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20" yWindow="1920" windowWidth="17280" windowHeight="8964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7">
    <xf numFmtId="0" fontId="0" fillId="0" borderId="0" pivotButton="0" quotePrefix="0" xfId="0"/>
    <xf numFmtId="9" fontId="1" fillId="0" borderId="0" pivotButton="0" quotePrefix="0" xfId="1"/>
    <xf numFmtId="10" fontId="0" fillId="0" borderId="0" pivotButton="0" quotePrefix="0" xfId="0"/>
    <xf numFmtId="10" fontId="0" fillId="0" borderId="0" pivotButton="0" quotePrefix="0" xfId="1"/>
    <xf numFmtId="14" fontId="0" fillId="0" borderId="0" pivotButton="0" quotePrefix="0" xfId="0"/>
    <xf numFmtId="10" fontId="1" fillId="0" borderId="0" pivotButton="0" quotePrefix="0" xfId="1"/>
    <xf numFmtId="0" fontId="0" fillId="0" borderId="0" pivotButton="0" quotePrefix="1" xfId="0"/>
  </cellXfs>
  <cellStyles count="2">
    <cellStyle name="Normal" xfId="0" builtinId="0"/>
    <cellStyle name="Perc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3478"/>
  <sheetViews>
    <sheetView tabSelected="1" topLeftCell="A3150" workbookViewId="0">
      <selection activeCell="F3154" sqref="F3154"/>
    </sheetView>
  </sheetViews>
  <sheetFormatPr baseColWidth="8" defaultRowHeight="14.4"/>
  <cols>
    <col width="10.44140625" bestFit="1" customWidth="1" min="1" max="1"/>
    <col width="8.88671875" customWidth="1" min="25" max="25"/>
    <col width="20.6640625" bestFit="1" customWidth="1" min="35" max="35"/>
  </cols>
  <sheetData>
    <row r="1">
      <c r="A1" t="inlineStr">
        <is>
          <t>date</t>
        </is>
      </c>
      <c r="B1" t="inlineStr">
        <is>
          <t>team1</t>
        </is>
      </c>
      <c r="C1" t="inlineStr">
        <is>
          <t>team2</t>
        </is>
      </c>
      <c r="D1" t="inlineStr">
        <is>
          <t>league_id</t>
        </is>
      </c>
      <c r="E1" t="inlineStr">
        <is>
          <t>prob1</t>
        </is>
      </c>
      <c r="F1" t="inlineStr">
        <is>
          <t>prob2</t>
        </is>
      </c>
      <c r="G1" t="inlineStr">
        <is>
          <t>probTie</t>
        </is>
      </c>
      <c r="H1" t="inlineStr">
        <is>
          <t>odd1</t>
        </is>
      </c>
      <c r="I1" t="inlineStr">
        <is>
          <t>odd2</t>
        </is>
      </c>
      <c r="J1" t="inlineStr">
        <is>
          <t>oddTie</t>
        </is>
      </c>
      <c r="K1" t="inlineStr">
        <is>
          <t>bookmaker1</t>
        </is>
      </c>
      <c r="L1" t="inlineStr">
        <is>
          <t>bookmaker2</t>
        </is>
      </c>
      <c r="M1" t="inlineStr">
        <is>
          <t>bookmakerTie</t>
        </is>
      </c>
      <c r="N1" t="inlineStr">
        <is>
          <t>outcome1</t>
        </is>
      </c>
      <c r="O1" t="inlineStr">
        <is>
          <t>outcome2</t>
        </is>
      </c>
      <c r="P1" t="inlineStr">
        <is>
          <t>outcomeTie</t>
        </is>
      </c>
      <c r="Q1" t="inlineStr">
        <is>
          <t>bankroll1</t>
        </is>
      </c>
      <c r="R1" t="inlineStr">
        <is>
          <t>bankroll2</t>
        </is>
      </c>
      <c r="S1" t="inlineStr">
        <is>
          <t>bankrollTie</t>
        </is>
      </c>
      <c r="T1" t="inlineStr">
        <is>
          <t>profit1</t>
        </is>
      </c>
      <c r="U1" t="inlineStr">
        <is>
          <t>profit2</t>
        </is>
      </c>
      <c r="V1" t="inlineStr">
        <is>
          <t>profitTie</t>
        </is>
      </c>
      <c r="Y1" s="3">
        <f>(SUM(T2:V1048576)-SUM(AL2:AN1048576)  )/(SUM(AL2:AN1048576)+0.000000000000000001)</f>
        <v/>
      </c>
      <c r="Z1">
        <f>COUNTIF(AL2:AN1048576,"&gt;0")</f>
        <v/>
      </c>
      <c r="AA1" s="5">
        <f>_xlfn.STDEV.P(AO2:AQ1048576)</f>
        <v/>
      </c>
      <c r="AB1" t="n">
        <v>1.111479074934945</v>
      </c>
      <c r="AC1" t="n">
        <v>1.003704135292353</v>
      </c>
      <c r="AD1">
        <f>MAX(AL2:AN1048576)</f>
        <v/>
      </c>
      <c r="AE1">
        <f>SUMIF(AL2:AN1048576,"&gt;0")/COUNTIF(AL2:AN1048576,"&gt;0")</f>
        <v/>
      </c>
      <c r="AF1">
        <f>AVERAGE(AL2:AN1048576)</f>
        <v/>
      </c>
      <c r="AH1" t="inlineStr">
        <is>
          <t>treshold =</t>
        </is>
      </c>
      <c r="AI1" s="1">
        <f>MIN((Z1^(1/2))/100,0.15)</f>
        <v/>
      </c>
      <c r="AL1" t="inlineStr">
        <is>
          <t>bankroll1</t>
        </is>
      </c>
      <c r="AM1" t="inlineStr">
        <is>
          <t>bankroll2</t>
        </is>
      </c>
      <c r="AN1" t="inlineStr">
        <is>
          <t>bankrollTie</t>
        </is>
      </c>
      <c r="AO1" t="inlineStr">
        <is>
          <t>vol1</t>
        </is>
      </c>
      <c r="AP1" t="inlineStr">
        <is>
          <t>vol2</t>
        </is>
      </c>
      <c r="AQ1" t="inlineStr">
        <is>
          <t>volTie</t>
        </is>
      </c>
    </row>
    <row r="2">
      <c r="A2" s="4" t="n">
        <v>43846</v>
      </c>
      <c r="B2" t="inlineStr">
        <is>
          <t>Tondela</t>
        </is>
      </c>
      <c r="C2" t="inlineStr">
        <is>
          <t>Boavista</t>
        </is>
      </c>
      <c r="D2" t="inlineStr">
        <is>
          <t>1864</t>
        </is>
      </c>
      <c r="E2" t="n">
        <v>0.333</v>
      </c>
      <c r="F2" t="n">
        <v>0.333</v>
      </c>
      <c r="G2" t="n">
        <v>0.333</v>
      </c>
      <c r="H2" t="n">
        <v>1.001</v>
      </c>
      <c r="I2" t="n">
        <v>1.001</v>
      </c>
      <c r="J2" t="n">
        <v>1.001</v>
      </c>
      <c r="N2" t="n">
        <v>0</v>
      </c>
      <c r="O2" t="n">
        <v>0</v>
      </c>
      <c r="P2" t="n">
        <v>0</v>
      </c>
      <c r="Q2">
        <f>IF((($AC$1*E2)^($AB$1))-(1-(($AC$1*E2)^($AB$1)))/(H2-1)&lt;0, 0,(($AC$1*E2)^($AB$1))-(1-(($AC$1*E2)^($AB$1)))/(H2-1))</f>
        <v/>
      </c>
      <c r="R2">
        <f>IF((($AC$1*F2)^($AB$1))-(1-(($AC$1*F2)^($AB$1)))/(I2-1)&lt;0, 0,(($AC$1*F2)^($AB$1))-(1-(($AC$1*F2)^($AB$1)))/(I2-1))</f>
        <v/>
      </c>
      <c r="S2">
        <f>IF((($AC$1*G2)^($AB$1))-(1-(($AC$1*G2)^($AB$1)))/(J2-1)&lt;0, 0,(($AC$1*G2)^($AB$1))-(1-(($AC$1*G2)^($AB$1)))/(J2-1))</f>
        <v/>
      </c>
      <c r="T2">
        <f>H2*Q2*N2</f>
        <v/>
      </c>
      <c r="U2">
        <f>I2*R2*O2</f>
        <v/>
      </c>
      <c r="V2">
        <f>J2*S2*P2</f>
        <v/>
      </c>
      <c r="X2" t="inlineStr">
        <is>
          <t>date</t>
        </is>
      </c>
      <c r="Y2" t="inlineStr">
        <is>
          <t>ROI</t>
        </is>
      </c>
      <c r="Z2" t="inlineStr">
        <is>
          <t>N</t>
        </is>
      </c>
      <c r="AA2" t="inlineStr">
        <is>
          <t>vol</t>
        </is>
      </c>
      <c r="AB2" t="inlineStr">
        <is>
          <t>exp</t>
        </is>
      </c>
      <c r="AC2" t="inlineStr">
        <is>
          <t>mult</t>
        </is>
      </c>
      <c r="AD2" t="inlineStr">
        <is>
          <t>max</t>
        </is>
      </c>
      <c r="AE2" t="inlineStr">
        <is>
          <t>avg1</t>
        </is>
      </c>
      <c r="AF2" t="inlineStr">
        <is>
          <t>avg2</t>
        </is>
      </c>
      <c r="AH2" t="inlineStr">
        <is>
          <t>cost func</t>
        </is>
      </c>
      <c r="AI2" s="2">
        <f>IFERROR(Y1-SQRT(AA1)/2  -IF(OR(MAX(Z4:AF4)&gt;AI1,AVERAGE(Z4:AF4)&gt;AI1/2),10000,0),-10000)</f>
        <v/>
      </c>
      <c r="AL2">
        <f>Q2*COUNT(N2)</f>
        <v/>
      </c>
      <c r="AM2">
        <f>R2*COUNT(O2)</f>
        <v/>
      </c>
      <c r="AN2">
        <f>S2*COUNT(P2)</f>
        <v/>
      </c>
      <c r="AO2">
        <f>IF(AL2=0,"",T2-AL2)</f>
        <v/>
      </c>
      <c r="AP2">
        <f>IF(AM2=0,"",U2-AM2)</f>
        <v/>
      </c>
      <c r="AQ2">
        <f>IF(AN2=0,"",V2-AN2)</f>
        <v/>
      </c>
    </row>
    <row r="3">
      <c r="A3" s="4" t="n">
        <v>43846</v>
      </c>
      <c r="B3" t="inlineStr">
        <is>
          <t>Tondela</t>
        </is>
      </c>
      <c r="C3" t="inlineStr">
        <is>
          <t>Boavista</t>
        </is>
      </c>
      <c r="D3" t="inlineStr">
        <is>
          <t>1864</t>
        </is>
      </c>
      <c r="E3" t="n">
        <v>0.333</v>
      </c>
      <c r="F3" t="n">
        <v>0.333</v>
      </c>
      <c r="G3" t="n">
        <v>0.333</v>
      </c>
      <c r="H3" t="n">
        <v>1.001</v>
      </c>
      <c r="I3" t="n">
        <v>1.001</v>
      </c>
      <c r="J3" t="n">
        <v>1.001</v>
      </c>
      <c r="N3" t="n">
        <v>0</v>
      </c>
      <c r="O3" t="n">
        <v>0</v>
      </c>
      <c r="P3" t="n">
        <v>0</v>
      </c>
      <c r="Q3">
        <f>IF((($AC$1*E3)^($AB$1))-(1-(($AC$1*E3)^($AB$1)))/(H3-1)&lt;0, 0,(($AC$1*E3)^($AB$1))-(1-(($AC$1*E3)^($AB$1)))/(H3-1))</f>
        <v/>
      </c>
      <c r="R3">
        <f>IF((($AC$1*F3)^($AB$1))-(1-(($AC$1*F3)^($AB$1)))/(I3-1)&lt;0, 0,(($AC$1*F3)^($AB$1))-(1-(($AC$1*F3)^($AB$1)))/(I3-1))</f>
        <v/>
      </c>
      <c r="S3">
        <f>IF((($AC$1*G3)^($AB$1))-(1-(($AC$1*G3)^($AB$1)))/(J3-1)&lt;0, 0,(($AC$1*G3)^($AB$1))-(1-(($AC$1*G3)^($AB$1)))/(J3-1))</f>
        <v/>
      </c>
      <c r="T3">
        <f>H3*Q3*N3</f>
        <v/>
      </c>
      <c r="U3">
        <f>I3*R3*O3</f>
        <v/>
      </c>
      <c r="V3">
        <f>J3*S3*P3</f>
        <v/>
      </c>
      <c r="Z3" t="n">
        <v>415</v>
      </c>
      <c r="AB3" t="n">
        <v>1.1029</v>
      </c>
      <c r="AC3" t="n">
        <v>0.99971</v>
      </c>
      <c r="AD3" t="n">
        <v>0.2348438191932569</v>
      </c>
      <c r="AE3" t="n">
        <v>0.03368595012944528</v>
      </c>
      <c r="AF3" t="n">
        <v>0.001371766196027847</v>
      </c>
      <c r="AL3">
        <f>Q3*COUNT(N3)</f>
        <v/>
      </c>
      <c r="AM3">
        <f>R3*COUNT(O3)</f>
        <v/>
      </c>
      <c r="AN3">
        <f>S3*COUNT(P3)</f>
        <v/>
      </c>
      <c r="AO3">
        <f>IF(AL3=0,"",T3-AL3)</f>
        <v/>
      </c>
      <c r="AP3">
        <f>IF(AM3=0,"",U3-AM3)</f>
        <v/>
      </c>
      <c r="AQ3">
        <f>IF(AN3=0,"",V3-AN3)</f>
        <v/>
      </c>
    </row>
    <row r="4">
      <c r="A4" s="4" t="n">
        <v>43846</v>
      </c>
      <c r="B4" t="inlineStr">
        <is>
          <t>Tondela</t>
        </is>
      </c>
      <c r="C4" t="inlineStr">
        <is>
          <t>Boavista</t>
        </is>
      </c>
      <c r="D4" t="inlineStr">
        <is>
          <t>1864</t>
        </is>
      </c>
      <c r="E4" t="n">
        <v>0.333</v>
      </c>
      <c r="F4" t="n">
        <v>0.333</v>
      </c>
      <c r="G4" t="n">
        <v>0.333</v>
      </c>
      <c r="H4" t="n">
        <v>1.001</v>
      </c>
      <c r="I4" t="n">
        <v>1.001</v>
      </c>
      <c r="J4" t="n">
        <v>1.001</v>
      </c>
      <c r="N4" t="n">
        <v>0</v>
      </c>
      <c r="O4" t="n">
        <v>0</v>
      </c>
      <c r="P4" t="n">
        <v>0</v>
      </c>
      <c r="Q4">
        <f>IF((($AC$1*E4)^($AB$1))-(1-(($AC$1*E4)^($AB$1)))/(H4-1)&lt;0, 0,(($AC$1*E4)^($AB$1))-(1-(($AC$1*E4)^($AB$1)))/(H4-1))</f>
        <v/>
      </c>
      <c r="R4">
        <f>IF((($AC$1*F4)^($AB$1))-(1-(($AC$1*F4)^($AB$1)))/(I4-1)&lt;0, 0,(($AC$1*F4)^($AB$1))-(1-(($AC$1*F4)^($AB$1)))/(I4-1))</f>
        <v/>
      </c>
      <c r="S4">
        <f>IF((($AC$1*G4)^($AB$1))-(1-(($AC$1*G4)^($AB$1)))/(J4-1)&lt;0, 0,(($AC$1*G4)^($AB$1))-(1-(($AC$1*G4)^($AB$1)))/(J4-1))</f>
        <v/>
      </c>
      <c r="T4">
        <f>H4*Q4*N4</f>
        <v/>
      </c>
      <c r="U4">
        <f>I4*R4*O4</f>
        <v/>
      </c>
      <c r="V4">
        <f>J4*S4*P4</f>
        <v/>
      </c>
      <c r="Z4" s="1">
        <f>IF((Z1-Z3)/Z3&gt;0,(Z1-Z3)/Z3,ABS(Z1-Z3)/Z3*3)</f>
        <v/>
      </c>
      <c r="AB4" s="1">
        <f>ABS(AB1-AB3)/AB3</f>
        <v/>
      </c>
      <c r="AC4" s="1">
        <f>ABS(AC1-AC3)/AC3</f>
        <v/>
      </c>
      <c r="AD4" s="1">
        <f>IF(AD1-AD3&gt;0,ABS(AD1-AD3),ABS(AD1-AD3)/3)/AD3</f>
        <v/>
      </c>
      <c r="AE4" s="1">
        <f>IF(AE1-AE3&gt;0,ABS(AE1-AE3),ABS(AE1-AE3)/3)/AE3</f>
        <v/>
      </c>
      <c r="AF4" s="1">
        <f>IF(AF1-AF3&gt;0,ABS(AF1-AF3),ABS(AF1-AF3)/3)/AF3</f>
        <v/>
      </c>
      <c r="AL4">
        <f>Q4*COUNT(N4)</f>
        <v/>
      </c>
      <c r="AM4">
        <f>R4*COUNT(O4)</f>
        <v/>
      </c>
      <c r="AN4">
        <f>S4*COUNT(P4)</f>
        <v/>
      </c>
      <c r="AO4">
        <f>IF(AL4=0,"",T4-AL4)</f>
        <v/>
      </c>
      <c r="AP4">
        <f>IF(AM4=0,"",U4-AM4)</f>
        <v/>
      </c>
      <c r="AQ4">
        <f>IF(AN4=0,"",V4-AN4)</f>
        <v/>
      </c>
    </row>
    <row r="5">
      <c r="A5" t="inlineStr">
        <is>
          <t>30-01-2021</t>
        </is>
      </c>
      <c r="B5" t="inlineStr">
        <is>
          <t>Kasimpasa</t>
        </is>
      </c>
      <c r="C5" t="inlineStr">
        <is>
          <t>Kayserispor</t>
        </is>
      </c>
      <c r="D5" t="inlineStr">
        <is>
          <t>1882</t>
        </is>
      </c>
      <c r="E5" t="n">
        <v>0.4723416693357091</v>
      </c>
      <c r="F5" t="n">
        <v>0.2481983577323916</v>
      </c>
      <c r="G5" t="n">
        <v>0.2794599729318992</v>
      </c>
      <c r="H5" t="n">
        <v>1.82</v>
      </c>
      <c r="I5" t="n">
        <v>3.7</v>
      </c>
      <c r="J5" t="n">
        <v>3.55</v>
      </c>
      <c r="N5" t="n">
        <v>0</v>
      </c>
      <c r="O5" t="n">
        <v>1</v>
      </c>
      <c r="P5" t="n">
        <v>0</v>
      </c>
      <c r="Q5">
        <f>IF((($AC$1*E5)^($AB$1))-(1-(($AC$1*E5)^($AB$1)))/(H5-1)&lt;0, 0,(($AC$1*E5)^($AB$1))-(1-(($AC$1*E5)^($AB$1)))/(H5-1))</f>
        <v/>
      </c>
      <c r="R5">
        <f>IF((($AC$1*F5)^($AB$1))-(1-(($AC$1*F5)^($AB$1)))/(I5-1)&lt;0, 0,(($AC$1*F5)^($AB$1))-(1-(($AC$1*F5)^($AB$1)))/(I5-1))</f>
        <v/>
      </c>
      <c r="S5">
        <f>IF((($AC$1*G5)^($AB$1))-(1-(($AC$1*G5)^($AB$1)))/(J5-1)&lt;0, 0,(($AC$1*G5)^($AB$1))-(1-(($AC$1*G5)^($AB$1)))/(J5-1))</f>
        <v/>
      </c>
      <c r="T5">
        <f>H5*Q5*N5</f>
        <v/>
      </c>
      <c r="U5">
        <f>I5*R5*O5</f>
        <v/>
      </c>
      <c r="V5">
        <f>J5*S5*P5</f>
        <v/>
      </c>
      <c r="AL5">
        <f>Q5*COUNT(N5)</f>
        <v/>
      </c>
      <c r="AM5">
        <f>R5*COUNT(O5)</f>
        <v/>
      </c>
      <c r="AN5">
        <f>S5*COUNT(P5)</f>
        <v/>
      </c>
      <c r="AO5">
        <f>IF(AL5=0,"",T5-AL5)</f>
        <v/>
      </c>
      <c r="AP5">
        <f>IF(AM5=0,"",U5-AM5)</f>
        <v/>
      </c>
      <c r="AQ5">
        <f>IF(AN5=0,"",V5-AN5)</f>
        <v/>
      </c>
    </row>
    <row r="6">
      <c r="A6" t="inlineStr">
        <is>
          <t>30-01-2021</t>
        </is>
      </c>
      <c r="B6" t="inlineStr">
        <is>
          <t>Brisbane Roar</t>
        </is>
      </c>
      <c r="C6" t="inlineStr">
        <is>
          <t>Adelaide United</t>
        </is>
      </c>
      <c r="D6" t="inlineStr">
        <is>
          <t>1948</t>
        </is>
      </c>
      <c r="E6" t="n">
        <v>0.5818675276708584</v>
      </c>
      <c r="F6" t="n">
        <v>0.1745101991176542</v>
      </c>
      <c r="G6" t="n">
        <v>0.2436222732114874</v>
      </c>
      <c r="H6" t="n">
        <v>1.98</v>
      </c>
      <c r="I6" t="n">
        <v>3.65</v>
      </c>
      <c r="J6" t="n">
        <v>3.35</v>
      </c>
      <c r="N6" t="n">
        <v>1</v>
      </c>
      <c r="O6" t="n">
        <v>0</v>
      </c>
      <c r="P6" t="n">
        <v>0</v>
      </c>
      <c r="Q6">
        <f>IF((($AC$1*E6)^($AB$1))-(1-(($AC$1*E6)^($AB$1)))/(H6-1)&lt;0, 0,(($AC$1*E6)^($AB$1))-(1-(($AC$1*E6)^($AB$1)))/(H6-1))</f>
        <v/>
      </c>
      <c r="R6">
        <f>IF((($AC$1*F6)^($AB$1))-(1-(($AC$1*F6)^($AB$1)))/(I6-1)&lt;0, 0,(($AC$1*F6)^($AB$1))-(1-(($AC$1*F6)^($AB$1)))/(I6-1))</f>
        <v/>
      </c>
      <c r="S6">
        <f>IF((($AC$1*G6)^($AB$1))-(1-(($AC$1*G6)^($AB$1)))/(J6-1)&lt;0, 0,(($AC$1*G6)^($AB$1))-(1-(($AC$1*G6)^($AB$1)))/(J6-1))</f>
        <v/>
      </c>
      <c r="T6">
        <f>H6*Q6*N6</f>
        <v/>
      </c>
      <c r="U6">
        <f>I6*R6*O6</f>
        <v/>
      </c>
      <c r="V6">
        <f>J6*S6*P6</f>
        <v/>
      </c>
      <c r="AL6">
        <f>Q6*COUNT(N6)</f>
        <v/>
      </c>
      <c r="AM6">
        <f>R6*COUNT(O6)</f>
        <v/>
      </c>
      <c r="AN6">
        <f>S6*COUNT(P6)</f>
        <v/>
      </c>
      <c r="AO6">
        <f>IF(AL6=0,"",T6-AL6)</f>
        <v/>
      </c>
      <c r="AP6">
        <f>IF(AM6=0,"",U6-AM6)</f>
        <v/>
      </c>
      <c r="AQ6">
        <f>IF(AN6=0,"",V6-AN6)</f>
        <v/>
      </c>
    </row>
    <row r="7">
      <c r="A7" t="inlineStr">
        <is>
          <t>30-01-2021</t>
        </is>
      </c>
      <c r="B7" t="inlineStr">
        <is>
          <t>Regensburg</t>
        </is>
      </c>
      <c r="C7" t="inlineStr">
        <is>
          <t>Darmstadt</t>
        </is>
      </c>
      <c r="D7" t="inlineStr">
        <is>
          <t>1846</t>
        </is>
      </c>
      <c r="E7" t="n">
        <v>0.405266234617704</v>
      </c>
      <c r="F7" t="n">
        <v>0.2970190281994471</v>
      </c>
      <c r="G7" t="n">
        <v>0.2977147371828489</v>
      </c>
      <c r="H7" t="n">
        <v>2.6</v>
      </c>
      <c r="I7" t="n">
        <v>2.6</v>
      </c>
      <c r="J7" t="n">
        <v>3.2</v>
      </c>
      <c r="K7" t="inlineStr">
        <is>
          <t>luckia</t>
        </is>
      </c>
      <c r="L7" t="inlineStr">
        <is>
          <t>luckia</t>
        </is>
      </c>
      <c r="M7" t="inlineStr">
        <is>
          <t>betano</t>
        </is>
      </c>
      <c r="N7" t="n">
        <v>0</v>
      </c>
      <c r="O7" t="n">
        <v>0</v>
      </c>
      <c r="P7" t="n">
        <v>1</v>
      </c>
      <c r="Q7">
        <f>IF((($AC$1*E7)^($AB$1))-(1-(($AC$1*E7)^($AB$1)))/(H7-1)&lt;0, 0,(($AC$1*E7)^($AB$1))-(1-(($AC$1*E7)^($AB$1)))/(H7-1))</f>
        <v/>
      </c>
      <c r="R7">
        <f>IF((($AC$1*F7)^($AB$1))-(1-(($AC$1*F7)^($AB$1)))/(I7-1)&lt;0, 0,(($AC$1*F7)^($AB$1))-(1-(($AC$1*F7)^($AB$1)))/(I7-1))</f>
        <v/>
      </c>
      <c r="S7">
        <f>IF((($AC$1*G7)^($AB$1))-(1-(($AC$1*G7)^($AB$1)))/(J7-1)&lt;0, 0,(($AC$1*G7)^($AB$1))-(1-(($AC$1*G7)^($AB$1)))/(J7-1))</f>
        <v/>
      </c>
      <c r="T7">
        <f>H7*Q7*N7</f>
        <v/>
      </c>
      <c r="U7">
        <f>I7*R7*O7</f>
        <v/>
      </c>
      <c r="V7">
        <f>J7*S7*P7</f>
        <v/>
      </c>
      <c r="AL7">
        <f>Q7*COUNT(N7)</f>
        <v/>
      </c>
      <c r="AM7">
        <f>R7*COUNT(O7)</f>
        <v/>
      </c>
      <c r="AN7">
        <f>S7*COUNT(P7)</f>
        <v/>
      </c>
      <c r="AO7">
        <f>IF(AL7=0,"",T7-AL7)</f>
        <v/>
      </c>
      <c r="AP7">
        <f>IF(AM7=0,"",U7-AM7)</f>
        <v/>
      </c>
      <c r="AQ7">
        <f>IF(AN7=0,"",V7-AN7)</f>
        <v/>
      </c>
    </row>
    <row r="8">
      <c r="A8" t="inlineStr">
        <is>
          <t>30-01-2021</t>
        </is>
      </c>
      <c r="B8" t="inlineStr">
        <is>
          <t>Hamburger SV</t>
        </is>
      </c>
      <c r="C8" t="inlineStr">
        <is>
          <t>Paderborn</t>
        </is>
      </c>
      <c r="D8" t="inlineStr">
        <is>
          <t>1846</t>
        </is>
      </c>
      <c r="E8" t="n">
        <v>0.5056892468480941</v>
      </c>
      <c r="F8" t="n">
        <v>0.2234678928440554</v>
      </c>
      <c r="G8" t="n">
        <v>0.2708428603078504</v>
      </c>
      <c r="H8" t="n">
        <v>1.83</v>
      </c>
      <c r="I8" t="n">
        <v>4.1</v>
      </c>
      <c r="J8" t="n">
        <v>3.45</v>
      </c>
      <c r="K8" t="inlineStr">
        <is>
          <t>betano</t>
        </is>
      </c>
      <c r="L8" t="inlineStr">
        <is>
          <t>luckia</t>
        </is>
      </c>
      <c r="M8" t="inlineStr">
        <is>
          <t>luckia</t>
        </is>
      </c>
      <c r="N8" t="n">
        <v>1</v>
      </c>
      <c r="O8" t="n">
        <v>0</v>
      </c>
      <c r="P8" t="n">
        <v>0</v>
      </c>
      <c r="Q8">
        <f>IF((($AC$1*E8)^($AB$1))-(1-(($AC$1*E8)^($AB$1)))/(H8-1)&lt;0, 0,(($AC$1*E8)^($AB$1))-(1-(($AC$1*E8)^($AB$1)))/(H8-1))</f>
        <v/>
      </c>
      <c r="R8">
        <f>IF((($AC$1*F8)^($AB$1))-(1-(($AC$1*F8)^($AB$1)))/(I8-1)&lt;0, 0,(($AC$1*F8)^($AB$1))-(1-(($AC$1*F8)^($AB$1)))/(I8-1))</f>
        <v/>
      </c>
      <c r="S8">
        <f>IF((($AC$1*G8)^($AB$1))-(1-(($AC$1*G8)^($AB$1)))/(J8-1)&lt;0, 0,(($AC$1*G8)^($AB$1))-(1-(($AC$1*G8)^($AB$1)))/(J8-1))</f>
        <v/>
      </c>
      <c r="T8">
        <f>H8*Q8*N8</f>
        <v/>
      </c>
      <c r="U8">
        <f>I8*R8*O8</f>
        <v/>
      </c>
      <c r="V8">
        <f>J8*S8*P8</f>
        <v/>
      </c>
      <c r="AL8">
        <f>Q8*COUNT(N8)</f>
        <v/>
      </c>
      <c r="AM8">
        <f>R8*COUNT(O8)</f>
        <v/>
      </c>
      <c r="AN8">
        <f>S8*COUNT(P8)</f>
        <v/>
      </c>
      <c r="AO8">
        <f>IF(AL8=0,"",T8-AL8)</f>
        <v/>
      </c>
      <c r="AP8">
        <f>IF(AM8=0,"",U8-AM8)</f>
        <v/>
      </c>
      <c r="AQ8">
        <f>IF(AN8=0,"",V8-AN8)</f>
        <v/>
      </c>
    </row>
    <row r="9">
      <c r="A9" t="inlineStr">
        <is>
          <t>30-01-2021</t>
        </is>
      </c>
      <c r="B9" t="inlineStr">
        <is>
          <t>Holstein Kiel</t>
        </is>
      </c>
      <c r="C9" t="inlineStr">
        <is>
          <t>Braunschweig</t>
        </is>
      </c>
      <c r="D9" t="inlineStr">
        <is>
          <t>1846</t>
        </is>
      </c>
      <c r="E9" t="n">
        <v>0.5173131553715612</v>
      </c>
      <c r="F9" t="n">
        <v>0.2140728973839627</v>
      </c>
      <c r="G9" t="n">
        <v>0.2686139472444761</v>
      </c>
      <c r="H9" t="n">
        <v>1.72</v>
      </c>
      <c r="I9" t="n">
        <v>4.6</v>
      </c>
      <c r="J9" t="n">
        <v>3.6</v>
      </c>
      <c r="K9" t="inlineStr">
        <is>
          <t>betano</t>
        </is>
      </c>
      <c r="L9" t="inlineStr">
        <is>
          <t>luckia</t>
        </is>
      </c>
      <c r="M9" t="inlineStr">
        <is>
          <t>luckia</t>
        </is>
      </c>
      <c r="N9" t="n">
        <v>1</v>
      </c>
      <c r="O9" t="n">
        <v>0</v>
      </c>
      <c r="P9" t="n">
        <v>0</v>
      </c>
      <c r="Q9">
        <f>IF((($AC$1*E9)^($AB$1))-(1-(($AC$1*E9)^($AB$1)))/(H9-1)&lt;0, 0,(($AC$1*E9)^($AB$1))-(1-(($AC$1*E9)^($AB$1)))/(H9-1))</f>
        <v/>
      </c>
      <c r="R9">
        <f>IF((($AC$1*F9)^($AB$1))-(1-(($AC$1*F9)^($AB$1)))/(I9-1)&lt;0, 0,(($AC$1*F9)^($AB$1))-(1-(($AC$1*F9)^($AB$1)))/(I9-1))</f>
        <v/>
      </c>
      <c r="S9">
        <f>IF((($AC$1*G9)^($AB$1))-(1-(($AC$1*G9)^($AB$1)))/(J9-1)&lt;0, 0,(($AC$1*G9)^($AB$1))-(1-(($AC$1*G9)^($AB$1)))/(J9-1))</f>
        <v/>
      </c>
      <c r="T9">
        <f>H9*Q9*N9</f>
        <v/>
      </c>
      <c r="U9">
        <f>I9*R9*O9</f>
        <v/>
      </c>
      <c r="V9">
        <f>J9*S9*P9</f>
        <v/>
      </c>
      <c r="AL9">
        <f>Q9*COUNT(N9)</f>
        <v/>
      </c>
      <c r="AM9">
        <f>R9*COUNT(O9)</f>
        <v/>
      </c>
      <c r="AN9">
        <f>S9*COUNT(P9)</f>
        <v/>
      </c>
      <c r="AO9">
        <f>IF(AL9=0,"",T9-AL9)</f>
        <v/>
      </c>
      <c r="AP9">
        <f>IF(AM9=0,"",U9-AM9)</f>
        <v/>
      </c>
      <c r="AQ9">
        <f>IF(AN9=0,"",V9-AN9)</f>
        <v/>
      </c>
    </row>
    <row r="10">
      <c r="A10" t="inlineStr">
        <is>
          <t>30-01-2021</t>
        </is>
      </c>
      <c r="B10" t="inlineStr">
        <is>
          <t>Everton</t>
        </is>
      </c>
      <c r="C10" t="inlineStr">
        <is>
          <t>Newcastle</t>
        </is>
      </c>
      <c r="D10" t="inlineStr">
        <is>
          <t>2411</t>
        </is>
      </c>
      <c r="E10" t="n">
        <v>0.6029290245351842</v>
      </c>
      <c r="F10" t="n">
        <v>0.164542428575306</v>
      </c>
      <c r="G10" t="n">
        <v>0.2325285468895099</v>
      </c>
      <c r="H10" t="n">
        <v>1.57</v>
      </c>
      <c r="I10" t="n">
        <v>5.5</v>
      </c>
      <c r="J10" t="n">
        <v>3.85</v>
      </c>
      <c r="K10" t="inlineStr">
        <is>
          <t>betano</t>
        </is>
      </c>
      <c r="L10" t="inlineStr">
        <is>
          <t>betano</t>
        </is>
      </c>
      <c r="M10" t="inlineStr">
        <is>
          <t>betano</t>
        </is>
      </c>
      <c r="N10" t="n">
        <v>0</v>
      </c>
      <c r="O10" t="n">
        <v>1</v>
      </c>
      <c r="P10" t="n">
        <v>0</v>
      </c>
      <c r="Q10">
        <f>IF((($AC$1*E10)^($AB$1))-(1-(($AC$1*E10)^($AB$1)))/(H10-1)&lt;0, 0,(($AC$1*E10)^($AB$1))-(1-(($AC$1*E10)^($AB$1)))/(H10-1))</f>
        <v/>
      </c>
      <c r="R10">
        <f>IF((($AC$1*F10)^($AB$1))-(1-(($AC$1*F10)^($AB$1)))/(I10-1)&lt;0, 0,(($AC$1*F10)^($AB$1))-(1-(($AC$1*F10)^($AB$1)))/(I10-1))</f>
        <v/>
      </c>
      <c r="S10">
        <f>IF((($AC$1*G10)^($AB$1))-(1-(($AC$1*G10)^($AB$1)))/(J10-1)&lt;0, 0,(($AC$1*G10)^($AB$1))-(1-(($AC$1*G10)^($AB$1)))/(J10-1))</f>
        <v/>
      </c>
      <c r="T10">
        <f>H10*Q10*N10</f>
        <v/>
      </c>
      <c r="U10">
        <f>I10*R10*O10</f>
        <v/>
      </c>
      <c r="V10">
        <f>J10*S10*P10</f>
        <v/>
      </c>
      <c r="AL10">
        <f>Q10*COUNT(N10)</f>
        <v/>
      </c>
      <c r="AM10">
        <f>R10*COUNT(O10)</f>
        <v/>
      </c>
      <c r="AN10">
        <f>S10*COUNT(P10)</f>
        <v/>
      </c>
      <c r="AO10">
        <f>IF(AL10=0,"",T10-AL10)</f>
        <v/>
      </c>
      <c r="AP10">
        <f>IF(AM10=0,"",U10-AM10)</f>
        <v/>
      </c>
      <c r="AQ10">
        <f>IF(AN10=0,"",V10-AN10)</f>
        <v/>
      </c>
    </row>
    <row r="11">
      <c r="A11" t="inlineStr">
        <is>
          <t>30-01-2021</t>
        </is>
      </c>
      <c r="B11" t="inlineStr">
        <is>
          <t>Norwich</t>
        </is>
      </c>
      <c r="C11" t="inlineStr">
        <is>
          <t>Middlesbrough</t>
        </is>
      </c>
      <c r="D11" t="inlineStr">
        <is>
          <t>2412</t>
        </is>
      </c>
      <c r="E11" t="n">
        <v>0.5160082828224244</v>
      </c>
      <c r="F11" t="n">
        <v>0.2274573798778889</v>
      </c>
      <c r="G11" t="n">
        <v>0.2565343372996865</v>
      </c>
      <c r="H11" t="n">
        <v>1.7</v>
      </c>
      <c r="I11" t="n">
        <v>4.35</v>
      </c>
      <c r="J11" t="n">
        <v>3.5</v>
      </c>
      <c r="K11" t="inlineStr">
        <is>
          <t>betano</t>
        </is>
      </c>
      <c r="L11" t="inlineStr">
        <is>
          <t>betano</t>
        </is>
      </c>
      <c r="M11" t="inlineStr">
        <is>
          <t>betano</t>
        </is>
      </c>
      <c r="N11" t="n">
        <v>0</v>
      </c>
      <c r="O11" t="n">
        <v>0</v>
      </c>
      <c r="P11" t="n">
        <v>1</v>
      </c>
      <c r="Q11">
        <f>IF((($AC$1*E11)^($AB$1))-(1-(($AC$1*E11)^($AB$1)))/(H11-1)&lt;0, 0,(($AC$1*E11)^($AB$1))-(1-(($AC$1*E11)^($AB$1)))/(H11-1))</f>
        <v/>
      </c>
      <c r="R11">
        <f>IF((($AC$1*F11)^($AB$1))-(1-(($AC$1*F11)^($AB$1)))/(I11-1)&lt;0, 0,(($AC$1*F11)^($AB$1))-(1-(($AC$1*F11)^($AB$1)))/(I11-1))</f>
        <v/>
      </c>
      <c r="S11">
        <f>IF((($AC$1*G11)^($AB$1))-(1-(($AC$1*G11)^($AB$1)))/(J11-1)&lt;0, 0,(($AC$1*G11)^($AB$1))-(1-(($AC$1*G11)^($AB$1)))/(J11-1))</f>
        <v/>
      </c>
      <c r="T11">
        <f>H11*Q11*N11</f>
        <v/>
      </c>
      <c r="U11">
        <f>I11*R11*O11</f>
        <v/>
      </c>
      <c r="V11">
        <f>J11*S11*P11</f>
        <v/>
      </c>
      <c r="AL11">
        <f>Q11*COUNT(N11)</f>
        <v/>
      </c>
      <c r="AM11">
        <f>R11*COUNT(O11)</f>
        <v/>
      </c>
      <c r="AN11">
        <f>S11*COUNT(P11)</f>
        <v/>
      </c>
      <c r="AO11">
        <f>IF(AL11=0,"",T11-AL11)</f>
        <v/>
      </c>
      <c r="AP11">
        <f>IF(AM11=0,"",U11-AM11)</f>
        <v/>
      </c>
      <c r="AQ11">
        <f>IF(AN11=0,"",V11-AN11)</f>
        <v/>
      </c>
    </row>
    <row r="12">
      <c r="A12" t="inlineStr">
        <is>
          <t>30-01-2021</t>
        </is>
      </c>
      <c r="B12" t="inlineStr">
        <is>
          <t>Alanyaspor</t>
        </is>
      </c>
      <c r="C12" t="inlineStr">
        <is>
          <t>Sivasspor</t>
        </is>
      </c>
      <c r="D12" t="inlineStr">
        <is>
          <t>1882</t>
        </is>
      </c>
      <c r="E12" t="n">
        <v>0.4609373698870953</v>
      </c>
      <c r="F12" t="n">
        <v>0.2520796212273744</v>
      </c>
      <c r="G12" t="n">
        <v>0.2869830088855304</v>
      </c>
      <c r="H12" t="n">
        <v>1.86</v>
      </c>
      <c r="I12" t="n">
        <v>4.05</v>
      </c>
      <c r="J12" t="n">
        <v>3.4</v>
      </c>
      <c r="K12" t="inlineStr">
        <is>
          <t>luckia</t>
        </is>
      </c>
      <c r="L12" t="inlineStr">
        <is>
          <t>luckia</t>
        </is>
      </c>
      <c r="M12" t="inlineStr">
        <is>
          <t>betano</t>
        </is>
      </c>
      <c r="N12" t="n">
        <v>1</v>
      </c>
      <c r="O12" t="n">
        <v>0</v>
      </c>
      <c r="P12" t="n">
        <v>0</v>
      </c>
      <c r="Q12">
        <f>IF((($AC$1*E12)^($AB$1))-(1-(($AC$1*E12)^($AB$1)))/(H12-1)&lt;0, 0,(($AC$1*E12)^($AB$1))-(1-(($AC$1*E12)^($AB$1)))/(H12-1))</f>
        <v/>
      </c>
      <c r="R12">
        <f>IF((($AC$1*F12)^($AB$1))-(1-(($AC$1*F12)^($AB$1)))/(I12-1)&lt;0, 0,(($AC$1*F12)^($AB$1))-(1-(($AC$1*F12)^($AB$1)))/(I12-1))</f>
        <v/>
      </c>
      <c r="S12">
        <f>IF((($AC$1*G12)^($AB$1))-(1-(($AC$1*G12)^($AB$1)))/(J12-1)&lt;0, 0,(($AC$1*G12)^($AB$1))-(1-(($AC$1*G12)^($AB$1)))/(J12-1))</f>
        <v/>
      </c>
      <c r="T12">
        <f>H12*Q12*N12</f>
        <v/>
      </c>
      <c r="U12">
        <f>I12*R12*O12</f>
        <v/>
      </c>
      <c r="V12">
        <f>J12*S12*P12</f>
        <v/>
      </c>
      <c r="AL12">
        <f>Q12*COUNT(N12)</f>
        <v/>
      </c>
      <c r="AM12">
        <f>R12*COUNT(O12)</f>
        <v/>
      </c>
      <c r="AN12">
        <f>S12*COUNT(P12)</f>
        <v/>
      </c>
      <c r="AO12">
        <f>IF(AL12=0,"",T12-AL12)</f>
        <v/>
      </c>
      <c r="AP12">
        <f>IF(AM12=0,"",U12-AM12)</f>
        <v/>
      </c>
      <c r="AQ12">
        <f>IF(AN12=0,"",V12-AN12)</f>
        <v/>
      </c>
    </row>
    <row r="13">
      <c r="A13" t="inlineStr">
        <is>
          <t>30-01-2021</t>
        </is>
      </c>
      <c r="B13" t="inlineStr">
        <is>
          <t>Basaksehir</t>
        </is>
      </c>
      <c r="C13" t="inlineStr">
        <is>
          <t>Hatayspor</t>
        </is>
      </c>
      <c r="D13" t="inlineStr">
        <is>
          <t>1882</t>
        </is>
      </c>
      <c r="E13" t="n">
        <v>0.4471932553904865</v>
      </c>
      <c r="F13" t="n">
        <v>0.2674316877982995</v>
      </c>
      <c r="G13" t="n">
        <v>0.285375056811214</v>
      </c>
      <c r="H13" t="n">
        <v>1.95</v>
      </c>
      <c r="I13" t="n">
        <v>3.75</v>
      </c>
      <c r="J13" t="n">
        <v>3.35</v>
      </c>
      <c r="K13" t="inlineStr">
        <is>
          <t>luckia</t>
        </is>
      </c>
      <c r="L13" t="inlineStr">
        <is>
          <t>luckia</t>
        </is>
      </c>
      <c r="M13" t="inlineStr">
        <is>
          <t>betano</t>
        </is>
      </c>
      <c r="N13" t="n">
        <v>0</v>
      </c>
      <c r="O13" t="n">
        <v>1</v>
      </c>
      <c r="P13" t="n">
        <v>0</v>
      </c>
      <c r="Q13">
        <f>IF((($AC$1*E13)^($AB$1))-(1-(($AC$1*E13)^($AB$1)))/(H13-1)&lt;0, 0,(($AC$1*E13)^($AB$1))-(1-(($AC$1*E13)^($AB$1)))/(H13-1))</f>
        <v/>
      </c>
      <c r="R13">
        <f>IF((($AC$1*F13)^($AB$1))-(1-(($AC$1*F13)^($AB$1)))/(I13-1)&lt;0, 0,(($AC$1*F13)^($AB$1))-(1-(($AC$1*F13)^($AB$1)))/(I13-1))</f>
        <v/>
      </c>
      <c r="S13">
        <f>IF((($AC$1*G13)^($AB$1))-(1-(($AC$1*G13)^($AB$1)))/(J13-1)&lt;0, 0,(($AC$1*G13)^($AB$1))-(1-(($AC$1*G13)^($AB$1)))/(J13-1))</f>
        <v/>
      </c>
      <c r="T13">
        <f>H13*Q13*N13</f>
        <v/>
      </c>
      <c r="U13">
        <f>I13*R13*O13</f>
        <v/>
      </c>
      <c r="V13">
        <f>J13*S13*P13</f>
        <v/>
      </c>
      <c r="AL13">
        <f>Q13*COUNT(N13)</f>
        <v/>
      </c>
      <c r="AM13">
        <f>R13*COUNT(O13)</f>
        <v/>
      </c>
      <c r="AN13">
        <f>S13*COUNT(P13)</f>
        <v/>
      </c>
      <c r="AO13">
        <f>IF(AL13=0,"",T13-AL13)</f>
        <v/>
      </c>
      <c r="AP13">
        <f>IF(AM13=0,"",U13-AM13)</f>
        <v/>
      </c>
      <c r="AQ13">
        <f>IF(AN13=0,"",V13-AN13)</f>
        <v/>
      </c>
    </row>
    <row r="14">
      <c r="A14" t="inlineStr">
        <is>
          <t>30-01-2021</t>
        </is>
      </c>
      <c r="B14" t="inlineStr">
        <is>
          <t>Eibar</t>
        </is>
      </c>
      <c r="C14" t="inlineStr">
        <is>
          <t>Sevilla</t>
        </is>
      </c>
      <c r="D14" t="inlineStr">
        <is>
          <t>1869</t>
        </is>
      </c>
      <c r="E14" t="n">
        <v>0.2437996315872058</v>
      </c>
      <c r="F14" t="n">
        <v>0.4873228467057198</v>
      </c>
      <c r="G14" t="n">
        <v>0.2688775217070745</v>
      </c>
      <c r="H14" t="n">
        <v>4.3</v>
      </c>
      <c r="I14" t="n">
        <v>2.02</v>
      </c>
      <c r="J14" t="n">
        <v>3.3</v>
      </c>
      <c r="K14" t="inlineStr">
        <is>
          <t>betano</t>
        </is>
      </c>
      <c r="L14" t="inlineStr">
        <is>
          <t>betano</t>
        </is>
      </c>
      <c r="M14" t="inlineStr">
        <is>
          <t>luckia</t>
        </is>
      </c>
      <c r="N14" t="n">
        <v>0</v>
      </c>
      <c r="O14" t="n">
        <v>1</v>
      </c>
      <c r="P14" t="n">
        <v>0</v>
      </c>
      <c r="Q14">
        <f>IF((($AC$1*E14)^($AB$1))-(1-(($AC$1*E14)^($AB$1)))/(H14-1)&lt;0, 0,(($AC$1*E14)^($AB$1))-(1-(($AC$1*E14)^($AB$1)))/(H14-1))</f>
        <v/>
      </c>
      <c r="R14">
        <f>IF((($AC$1*F14)^($AB$1))-(1-(($AC$1*F14)^($AB$1)))/(I14-1)&lt;0, 0,(($AC$1*F14)^($AB$1))-(1-(($AC$1*F14)^($AB$1)))/(I14-1))</f>
        <v/>
      </c>
      <c r="S14">
        <f>IF((($AC$1*G14)^($AB$1))-(1-(($AC$1*G14)^($AB$1)))/(J14-1)&lt;0, 0,(($AC$1*G14)^($AB$1))-(1-(($AC$1*G14)^($AB$1)))/(J14-1))</f>
        <v/>
      </c>
      <c r="T14">
        <f>H14*Q14*N14</f>
        <v/>
      </c>
      <c r="U14">
        <f>I14*R14*O14</f>
        <v/>
      </c>
      <c r="V14">
        <f>J14*S14*P14</f>
        <v/>
      </c>
      <c r="AL14">
        <f>Q14*COUNT(N14)</f>
        <v/>
      </c>
      <c r="AM14">
        <f>R14*COUNT(O14)</f>
        <v/>
      </c>
      <c r="AN14">
        <f>S14*COUNT(P14)</f>
        <v/>
      </c>
      <c r="AO14">
        <f>IF(AL14=0,"",T14-AL14)</f>
        <v/>
      </c>
      <c r="AP14">
        <f>IF(AM14=0,"",U14-AM14)</f>
        <v/>
      </c>
      <c r="AQ14">
        <f>IF(AN14=0,"",V14-AN14)</f>
        <v/>
      </c>
    </row>
    <row r="15">
      <c r="A15" t="inlineStr">
        <is>
          <t>30-01-2021</t>
        </is>
      </c>
      <c r="B15" t="inlineStr">
        <is>
          <t>Empoli</t>
        </is>
      </c>
      <c r="C15" t="inlineStr">
        <is>
          <t>Frosinone</t>
        </is>
      </c>
      <c r="D15" t="inlineStr">
        <is>
          <t>1856</t>
        </is>
      </c>
      <c r="E15" t="n">
        <v>0.5025414846857028</v>
      </c>
      <c r="F15" t="n">
        <v>0.231168550195821</v>
      </c>
      <c r="G15" t="n">
        <v>0.2662899651184762</v>
      </c>
      <c r="H15" t="n">
        <v>1.75</v>
      </c>
      <c r="I15" t="n">
        <v>4.3</v>
      </c>
      <c r="J15" t="n">
        <v>3.4</v>
      </c>
      <c r="K15" t="inlineStr">
        <is>
          <t>betano</t>
        </is>
      </c>
      <c r="L15" t="inlineStr">
        <is>
          <t>betano</t>
        </is>
      </c>
      <c r="M15" t="inlineStr">
        <is>
          <t>betano</t>
        </is>
      </c>
      <c r="N15" t="n">
        <v>1</v>
      </c>
      <c r="O15" t="n">
        <v>0</v>
      </c>
      <c r="P15" t="n">
        <v>0</v>
      </c>
      <c r="Q15">
        <f>IF((($AC$1*E15)^($AB$1))-(1-(($AC$1*E15)^($AB$1)))/(H15-1)&lt;0, 0,(($AC$1*E15)^($AB$1))-(1-(($AC$1*E15)^($AB$1)))/(H15-1))</f>
        <v/>
      </c>
      <c r="R15">
        <f>IF((($AC$1*F15)^($AB$1))-(1-(($AC$1*F15)^($AB$1)))/(I15-1)&lt;0, 0,(($AC$1*F15)^($AB$1))-(1-(($AC$1*F15)^($AB$1)))/(I15-1))</f>
        <v/>
      </c>
      <c r="S15">
        <f>IF((($AC$1*G15)^($AB$1))-(1-(($AC$1*G15)^($AB$1)))/(J15-1)&lt;0, 0,(($AC$1*G15)^($AB$1))-(1-(($AC$1*G15)^($AB$1)))/(J15-1))</f>
        <v/>
      </c>
      <c r="T15">
        <f>H15*Q15*N15</f>
        <v/>
      </c>
      <c r="U15">
        <f>I15*R15*O15</f>
        <v/>
      </c>
      <c r="V15">
        <f>J15*S15*P15</f>
        <v/>
      </c>
      <c r="AL15">
        <f>Q15*COUNT(N15)</f>
        <v/>
      </c>
      <c r="AM15">
        <f>R15*COUNT(O15)</f>
        <v/>
      </c>
      <c r="AN15">
        <f>S15*COUNT(P15)</f>
        <v/>
      </c>
      <c r="AO15">
        <f>IF(AL15=0,"",T15-AL15)</f>
        <v/>
      </c>
      <c r="AP15">
        <f>IF(AM15=0,"",U15-AM15)</f>
        <v/>
      </c>
      <c r="AQ15">
        <f>IF(AN15=0,"",V15-AN15)</f>
        <v/>
      </c>
    </row>
    <row r="16">
      <c r="A16" t="inlineStr">
        <is>
          <t>30-01-2021</t>
        </is>
      </c>
      <c r="B16" t="inlineStr">
        <is>
          <t>Entella</t>
        </is>
      </c>
      <c r="C16" t="inlineStr">
        <is>
          <t>Cosenza</t>
        </is>
      </c>
      <c r="D16" t="inlineStr">
        <is>
          <t>1856</t>
        </is>
      </c>
      <c r="E16" t="n">
        <v>0.3721195005528227</v>
      </c>
      <c r="F16" t="n">
        <v>0.3229424282115329</v>
      </c>
      <c r="G16" t="n">
        <v>0.3049380712356445</v>
      </c>
      <c r="H16" t="n">
        <v>2.4</v>
      </c>
      <c r="I16" t="n">
        <v>2.7</v>
      </c>
      <c r="J16" t="n">
        <v>3.2</v>
      </c>
      <c r="K16" t="inlineStr">
        <is>
          <t>betano</t>
        </is>
      </c>
      <c r="L16" t="inlineStr">
        <is>
          <t>betano</t>
        </is>
      </c>
      <c r="M16" t="inlineStr">
        <is>
          <t>betano</t>
        </is>
      </c>
      <c r="N16" t="n">
        <v>0</v>
      </c>
      <c r="O16" t="n">
        <v>1</v>
      </c>
      <c r="P16" t="n">
        <v>0</v>
      </c>
      <c r="Q16">
        <f>IF((($AC$1*E16)^($AB$1))-(1-(($AC$1*E16)^($AB$1)))/(H16-1)&lt;0, 0,(($AC$1*E16)^($AB$1))-(1-(($AC$1*E16)^($AB$1)))/(H16-1))</f>
        <v/>
      </c>
      <c r="R16">
        <f>IF((($AC$1*F16)^($AB$1))-(1-(($AC$1*F16)^($AB$1)))/(I16-1)&lt;0, 0,(($AC$1*F16)^($AB$1))-(1-(($AC$1*F16)^($AB$1)))/(I16-1))</f>
        <v/>
      </c>
      <c r="S16">
        <f>IF((($AC$1*G16)^($AB$1))-(1-(($AC$1*G16)^($AB$1)))/(J16-1)&lt;0, 0,(($AC$1*G16)^($AB$1))-(1-(($AC$1*G16)^($AB$1)))/(J16-1))</f>
        <v/>
      </c>
      <c r="T16">
        <f>H16*Q16*N16</f>
        <v/>
      </c>
      <c r="U16">
        <f>I16*R16*O16</f>
        <v/>
      </c>
      <c r="V16">
        <f>J16*S16*P16</f>
        <v/>
      </c>
      <c r="AL16">
        <f>Q16*COUNT(N16)</f>
        <v/>
      </c>
      <c r="AM16">
        <f>R16*COUNT(O16)</f>
        <v/>
      </c>
      <c r="AN16">
        <f>S16*COUNT(P16)</f>
        <v/>
      </c>
      <c r="AO16">
        <f>IF(AL16=0,"",T16-AL16)</f>
        <v/>
      </c>
      <c r="AP16">
        <f>IF(AM16=0,"",U16-AM16)</f>
        <v/>
      </c>
      <c r="AQ16">
        <f>IF(AN16=0,"",V16-AN16)</f>
        <v/>
      </c>
    </row>
    <row r="17">
      <c r="A17" t="inlineStr">
        <is>
          <t>30-01-2021</t>
        </is>
      </c>
      <c r="B17" t="inlineStr">
        <is>
          <t>Sunderland</t>
        </is>
      </c>
      <c r="C17" t="inlineStr">
        <is>
          <t>Gillingham</t>
        </is>
      </c>
      <c r="D17" t="inlineStr">
        <is>
          <t>2413</t>
        </is>
      </c>
      <c r="E17" t="n">
        <v>0.6131474666618846</v>
      </c>
      <c r="F17" t="n">
        <v>0.1598410271493599</v>
      </c>
      <c r="G17" t="n">
        <v>0.2270115061887556</v>
      </c>
      <c r="H17" t="n">
        <v>1.64</v>
      </c>
      <c r="I17" t="n">
        <v>5.25</v>
      </c>
      <c r="J17" t="n">
        <v>3.45</v>
      </c>
      <c r="K17" t="inlineStr">
        <is>
          <t>luckia</t>
        </is>
      </c>
      <c r="L17" t="inlineStr">
        <is>
          <t>luckia</t>
        </is>
      </c>
      <c r="M17" t="inlineStr">
        <is>
          <t>luckia</t>
        </is>
      </c>
      <c r="N17" t="n">
        <v>0</v>
      </c>
      <c r="O17" t="n">
        <v>0</v>
      </c>
      <c r="P17" t="n">
        <v>1</v>
      </c>
      <c r="Q17">
        <f>IF((($AC$1*E17)^($AB$1))-(1-(($AC$1*E17)^($AB$1)))/(H17-1)&lt;0, 0,(($AC$1*E17)^($AB$1))-(1-(($AC$1*E17)^($AB$1)))/(H17-1))</f>
        <v/>
      </c>
      <c r="R17">
        <f>IF((($AC$1*F17)^($AB$1))-(1-(($AC$1*F17)^($AB$1)))/(I17-1)&lt;0, 0,(($AC$1*F17)^($AB$1))-(1-(($AC$1*F17)^($AB$1)))/(I17-1))</f>
        <v/>
      </c>
      <c r="S17">
        <f>IF((($AC$1*G17)^($AB$1))-(1-(($AC$1*G17)^($AB$1)))/(J17-1)&lt;0, 0,(($AC$1*G17)^($AB$1))-(1-(($AC$1*G17)^($AB$1)))/(J17-1))</f>
        <v/>
      </c>
      <c r="T17">
        <f>H17*Q17*N17</f>
        <v/>
      </c>
      <c r="U17">
        <f>I17*R17*O17</f>
        <v/>
      </c>
      <c r="V17">
        <f>J17*S17*P17</f>
        <v/>
      </c>
      <c r="AL17">
        <f>Q17*COUNT(N17)</f>
        <v/>
      </c>
      <c r="AM17">
        <f>R17*COUNT(O17)</f>
        <v/>
      </c>
      <c r="AN17">
        <f>S17*COUNT(P17)</f>
        <v/>
      </c>
      <c r="AO17">
        <f>IF(AL17=0,"",T17-AL17)</f>
        <v/>
      </c>
      <c r="AP17">
        <f>IF(AM17=0,"",U17-AM17)</f>
        <v/>
      </c>
      <c r="AQ17">
        <f>IF(AN17=0,"",V17-AN17)</f>
        <v/>
      </c>
    </row>
    <row r="18">
      <c r="A18" t="inlineStr">
        <is>
          <t>30-01-2021</t>
        </is>
      </c>
      <c r="B18" t="inlineStr">
        <is>
          <t>Carlisle</t>
        </is>
      </c>
      <c r="C18" t="inlineStr">
        <is>
          <t>Exeter</t>
        </is>
      </c>
      <c r="D18" t="inlineStr">
        <is>
          <t>2414</t>
        </is>
      </c>
      <c r="E18" t="n">
        <v>0.4477800909932539</v>
      </c>
      <c r="F18" t="n">
        <v>0.275453434476423</v>
      </c>
      <c r="G18" t="n">
        <v>0.2767664745303232</v>
      </c>
      <c r="H18" t="n">
        <v>1.001</v>
      </c>
      <c r="I18" t="n">
        <v>1.001</v>
      </c>
      <c r="J18" t="n">
        <v>1.001</v>
      </c>
      <c r="N18" t="n">
        <v>1</v>
      </c>
      <c r="O18" t="n">
        <v>0</v>
      </c>
      <c r="P18" t="n">
        <v>0</v>
      </c>
      <c r="Q18">
        <f>IF((($AC$1*E18)^($AB$1))-(1-(($AC$1*E18)^($AB$1)))/(H18-1)&lt;0, 0,(($AC$1*E18)^($AB$1))-(1-(($AC$1*E18)^($AB$1)))/(H18-1))</f>
        <v/>
      </c>
      <c r="R18">
        <f>IF((($AC$1*F18)^($AB$1))-(1-(($AC$1*F18)^($AB$1)))/(I18-1)&lt;0, 0,(($AC$1*F18)^($AB$1))-(1-(($AC$1*F18)^($AB$1)))/(I18-1))</f>
        <v/>
      </c>
      <c r="S18">
        <f>IF((($AC$1*G18)^($AB$1))-(1-(($AC$1*G18)^($AB$1)))/(J18-1)&lt;0, 0,(($AC$1*G18)^($AB$1))-(1-(($AC$1*G18)^($AB$1)))/(J18-1))</f>
        <v/>
      </c>
      <c r="T18">
        <f>H18*Q18*N18</f>
        <v/>
      </c>
      <c r="U18">
        <f>I18*R18*O18</f>
        <v/>
      </c>
      <c r="V18">
        <f>J18*S18*P18</f>
        <v/>
      </c>
      <c r="AL18">
        <f>Q18*COUNT(N18)</f>
        <v/>
      </c>
      <c r="AM18">
        <f>R18*COUNT(O18)</f>
        <v/>
      </c>
      <c r="AN18">
        <f>S18*COUNT(P18)</f>
        <v/>
      </c>
      <c r="AO18">
        <f>IF(AL18=0,"",T18-AL18)</f>
        <v/>
      </c>
      <c r="AP18">
        <f>IF(AM18=0,"",U18-AM18)</f>
        <v/>
      </c>
      <c r="AQ18">
        <f>IF(AN18=0,"",V18-AN18)</f>
        <v/>
      </c>
    </row>
    <row r="19">
      <c r="A19" t="inlineStr">
        <is>
          <t>30-01-2021</t>
        </is>
      </c>
      <c r="B19" t="inlineStr">
        <is>
          <t>Ascoli</t>
        </is>
      </c>
      <c r="C19" t="inlineStr">
        <is>
          <t>Brescia</t>
        </is>
      </c>
      <c r="D19" t="inlineStr">
        <is>
          <t>1856</t>
        </is>
      </c>
      <c r="E19" t="n">
        <v>0.3619086825659431</v>
      </c>
      <c r="F19" t="n">
        <v>0.3450614836032291</v>
      </c>
      <c r="G19" t="n">
        <v>0.2930298338308278</v>
      </c>
      <c r="H19" t="n">
        <v>2.82</v>
      </c>
      <c r="I19" t="n">
        <v>2.45</v>
      </c>
      <c r="J19" t="n">
        <v>2.95</v>
      </c>
      <c r="K19" t="inlineStr">
        <is>
          <t>betano</t>
        </is>
      </c>
      <c r="L19" t="inlineStr">
        <is>
          <t>betano</t>
        </is>
      </c>
      <c r="M19" t="inlineStr">
        <is>
          <t>betano</t>
        </is>
      </c>
      <c r="N19" t="n">
        <v>1</v>
      </c>
      <c r="O19" t="n">
        <v>0</v>
      </c>
      <c r="P19" t="n">
        <v>0</v>
      </c>
      <c r="Q19">
        <f>IF((($AC$1*E19)^($AB$1))-(1-(($AC$1*E19)^($AB$1)))/(H19-1)&lt;0, 0,(($AC$1*E19)^($AB$1))-(1-(($AC$1*E19)^($AB$1)))/(H19-1))</f>
        <v/>
      </c>
      <c r="R19">
        <f>IF((($AC$1*F19)^($AB$1))-(1-(($AC$1*F19)^($AB$1)))/(I19-1)&lt;0, 0,(($AC$1*F19)^($AB$1))-(1-(($AC$1*F19)^($AB$1)))/(I19-1))</f>
        <v/>
      </c>
      <c r="S19">
        <f>IF((($AC$1*G19)^($AB$1))-(1-(($AC$1*G19)^($AB$1)))/(J19-1)&lt;0, 0,(($AC$1*G19)^($AB$1))-(1-(($AC$1*G19)^($AB$1)))/(J19-1))</f>
        <v/>
      </c>
      <c r="T19">
        <f>H19*Q19*N19</f>
        <v/>
      </c>
      <c r="U19">
        <f>I19*R19*O19</f>
        <v/>
      </c>
      <c r="V19">
        <f>J19*S19*P19</f>
        <v/>
      </c>
      <c r="AL19">
        <f>Q19*COUNT(N19)</f>
        <v/>
      </c>
      <c r="AM19">
        <f>R19*COUNT(O19)</f>
        <v/>
      </c>
      <c r="AN19">
        <f>S19*COUNT(P19)</f>
        <v/>
      </c>
      <c r="AO19">
        <f>IF(AL19=0,"",T19-AL19)</f>
        <v/>
      </c>
      <c r="AP19">
        <f>IF(AM19=0,"",U19-AM19)</f>
        <v/>
      </c>
      <c r="AQ19">
        <f>IF(AN19=0,"",V19-AN19)</f>
        <v/>
      </c>
    </row>
    <row r="20">
      <c r="A20" t="inlineStr">
        <is>
          <t>30-01-2021</t>
        </is>
      </c>
      <c r="B20" t="inlineStr">
        <is>
          <t>Pordenone</t>
        </is>
      </c>
      <c r="C20" t="inlineStr">
        <is>
          <t>Lecce</t>
        </is>
      </c>
      <c r="D20" t="inlineStr">
        <is>
          <t>1856</t>
        </is>
      </c>
      <c r="E20" t="n">
        <v>0.3668959662035876</v>
      </c>
      <c r="F20" t="n">
        <v>0.3371003233352947</v>
      </c>
      <c r="G20" t="n">
        <v>0.2960037104611178</v>
      </c>
      <c r="H20" t="n">
        <v>2.6</v>
      </c>
      <c r="I20" t="n">
        <v>2.42</v>
      </c>
      <c r="J20" t="n">
        <v>3.35</v>
      </c>
      <c r="K20" t="inlineStr">
        <is>
          <t>betano</t>
        </is>
      </c>
      <c r="L20" t="inlineStr">
        <is>
          <t>betano</t>
        </is>
      </c>
      <c r="M20" t="inlineStr">
        <is>
          <t>betano</t>
        </is>
      </c>
      <c r="N20" t="n">
        <v>0</v>
      </c>
      <c r="O20" t="n">
        <v>0</v>
      </c>
      <c r="P20" t="n">
        <v>1</v>
      </c>
      <c r="Q20">
        <f>IF((($AC$1*E20)^($AB$1))-(1-(($AC$1*E20)^($AB$1)))/(H20-1)&lt;0, 0,(($AC$1*E20)^($AB$1))-(1-(($AC$1*E20)^($AB$1)))/(H20-1))</f>
        <v/>
      </c>
      <c r="R20">
        <f>IF((($AC$1*F20)^($AB$1))-(1-(($AC$1*F20)^($AB$1)))/(I20-1)&lt;0, 0,(($AC$1*F20)^($AB$1))-(1-(($AC$1*F20)^($AB$1)))/(I20-1))</f>
        <v/>
      </c>
      <c r="S20">
        <f>IF((($AC$1*G20)^($AB$1))-(1-(($AC$1*G20)^($AB$1)))/(J20-1)&lt;0, 0,(($AC$1*G20)^($AB$1))-(1-(($AC$1*G20)^($AB$1)))/(J20-1))</f>
        <v/>
      </c>
      <c r="T20">
        <f>H20*Q20*N20</f>
        <v/>
      </c>
      <c r="U20">
        <f>I20*R20*O20</f>
        <v/>
      </c>
      <c r="V20">
        <f>J20*S20*P20</f>
        <v/>
      </c>
      <c r="AL20">
        <f>Q20*COUNT(N20)</f>
        <v/>
      </c>
      <c r="AM20">
        <f>R20*COUNT(O20)</f>
        <v/>
      </c>
      <c r="AN20">
        <f>S20*COUNT(P20)</f>
        <v/>
      </c>
      <c r="AO20">
        <f>IF(AL20=0,"",T20-AL20)</f>
        <v/>
      </c>
      <c r="AP20">
        <f>IF(AM20=0,"",U20-AM20)</f>
        <v/>
      </c>
      <c r="AQ20">
        <f>IF(AN20=0,"",V20-AN20)</f>
        <v/>
      </c>
    </row>
    <row r="21">
      <c r="A21" t="inlineStr">
        <is>
          <t>30-01-2021</t>
        </is>
      </c>
      <c r="B21" t="inlineStr">
        <is>
          <t>Bologna</t>
        </is>
      </c>
      <c r="C21" t="inlineStr">
        <is>
          <t>AC Milan</t>
        </is>
      </c>
      <c r="D21" t="inlineStr">
        <is>
          <t>1854</t>
        </is>
      </c>
      <c r="E21" t="n">
        <v>0.2021854490363321</v>
      </c>
      <c r="F21" t="n">
        <v>0.5693677474420861</v>
      </c>
      <c r="G21" t="n">
        <v>0.2284468035215818</v>
      </c>
      <c r="H21" t="n">
        <v>3.9</v>
      </c>
      <c r="I21" t="n">
        <v>1.9</v>
      </c>
      <c r="J21" t="n">
        <v>3.85</v>
      </c>
      <c r="K21" t="inlineStr">
        <is>
          <t>luckia</t>
        </is>
      </c>
      <c r="L21" t="inlineStr">
        <is>
          <t>betano</t>
        </is>
      </c>
      <c r="M21" t="inlineStr">
        <is>
          <t>betano</t>
        </is>
      </c>
      <c r="N21" t="n">
        <v>0</v>
      </c>
      <c r="O21" t="n">
        <v>1</v>
      </c>
      <c r="P21" t="n">
        <v>0</v>
      </c>
      <c r="Q21">
        <f>IF((($AC$1*E21)^($AB$1))-(1-(($AC$1*E21)^($AB$1)))/(H21-1)&lt;0, 0,(($AC$1*E21)^($AB$1))-(1-(($AC$1*E21)^($AB$1)))/(H21-1))</f>
        <v/>
      </c>
      <c r="R21">
        <f>IF((($AC$1*F21)^($AB$1))-(1-(($AC$1*F21)^($AB$1)))/(I21-1)&lt;0, 0,(($AC$1*F21)^($AB$1))-(1-(($AC$1*F21)^($AB$1)))/(I21-1))</f>
        <v/>
      </c>
      <c r="S21">
        <f>IF((($AC$1*G21)^($AB$1))-(1-(($AC$1*G21)^($AB$1)))/(J21-1)&lt;0, 0,(($AC$1*G21)^($AB$1))-(1-(($AC$1*G21)^($AB$1)))/(J21-1))</f>
        <v/>
      </c>
      <c r="T21">
        <f>H21*Q21*N21</f>
        <v/>
      </c>
      <c r="U21">
        <f>I21*R21*O21</f>
        <v/>
      </c>
      <c r="V21">
        <f>J21*S21*P21</f>
        <v/>
      </c>
      <c r="AL21">
        <f>Q21*COUNT(N21)</f>
        <v/>
      </c>
      <c r="AM21">
        <f>R21*COUNT(O21)</f>
        <v/>
      </c>
      <c r="AN21">
        <f>S21*COUNT(P21)</f>
        <v/>
      </c>
      <c r="AO21">
        <f>IF(AL21=0,"",T21-AL21)</f>
        <v/>
      </c>
      <c r="AP21">
        <f>IF(AM21=0,"",U21-AM21)</f>
        <v/>
      </c>
      <c r="AQ21">
        <f>IF(AN21=0,"",V21-AN21)</f>
        <v/>
      </c>
    </row>
    <row r="22">
      <c r="A22" t="inlineStr">
        <is>
          <t>30-01-2021</t>
        </is>
      </c>
      <c r="B22" t="inlineStr">
        <is>
          <t>Toulouse</t>
        </is>
      </c>
      <c r="C22" t="inlineStr">
        <is>
          <t>Clermont</t>
        </is>
      </c>
      <c r="D22" t="inlineStr">
        <is>
          <t>1844</t>
        </is>
      </c>
      <c r="E22" t="n">
        <v>0.2819447075227038</v>
      </c>
      <c r="F22" t="n">
        <v>0.4418893178351089</v>
      </c>
      <c r="G22" t="n">
        <v>0.2761659746421872</v>
      </c>
      <c r="H22" t="n">
        <v>2.9</v>
      </c>
      <c r="I22" t="n">
        <v>2.3</v>
      </c>
      <c r="J22" t="n">
        <v>3.25</v>
      </c>
      <c r="K22" t="inlineStr">
        <is>
          <t>luckia</t>
        </is>
      </c>
      <c r="L22" t="inlineStr">
        <is>
          <t>luckia</t>
        </is>
      </c>
      <c r="M22" t="inlineStr">
        <is>
          <t>luckia</t>
        </is>
      </c>
      <c r="N22" t="n">
        <v>1</v>
      </c>
      <c r="O22" t="n">
        <v>0</v>
      </c>
      <c r="P22" t="n">
        <v>0</v>
      </c>
      <c r="Q22">
        <f>IF((($AC$1*E22)^($AB$1))-(1-(($AC$1*E22)^($AB$1)))/(H22-1)&lt;0, 0,(($AC$1*E22)^($AB$1))-(1-(($AC$1*E22)^($AB$1)))/(H22-1))</f>
        <v/>
      </c>
      <c r="R22">
        <f>IF((($AC$1*F22)^($AB$1))-(1-(($AC$1*F22)^($AB$1)))/(I22-1)&lt;0, 0,(($AC$1*F22)^($AB$1))-(1-(($AC$1*F22)^($AB$1)))/(I22-1))</f>
        <v/>
      </c>
      <c r="S22">
        <f>IF((($AC$1*G22)^($AB$1))-(1-(($AC$1*G22)^($AB$1)))/(J22-1)&lt;0, 0,(($AC$1*G22)^($AB$1))-(1-(($AC$1*G22)^($AB$1)))/(J22-1))</f>
        <v/>
      </c>
      <c r="T22">
        <f>H22*Q22*N22</f>
        <v/>
      </c>
      <c r="U22">
        <f>I22*R22*O22</f>
        <v/>
      </c>
      <c r="V22">
        <f>J22*S22*P22</f>
        <v/>
      </c>
      <c r="AL22">
        <f>Q22*COUNT(N22)</f>
        <v/>
      </c>
      <c r="AM22">
        <f>R22*COUNT(O22)</f>
        <v/>
      </c>
      <c r="AN22">
        <f>S22*COUNT(P22)</f>
        <v/>
      </c>
      <c r="AO22">
        <f>IF(AL22=0,"",T22-AL22)</f>
        <v/>
      </c>
      <c r="AP22">
        <f>IF(AM22=0,"",U22-AM22)</f>
        <v/>
      </c>
      <c r="AQ22">
        <f>IF(AN22=0,"",V22-AN22)</f>
        <v/>
      </c>
    </row>
    <row r="23">
      <c r="A23" t="inlineStr">
        <is>
          <t>30-01-2021</t>
        </is>
      </c>
      <c r="B23" t="inlineStr">
        <is>
          <t>Troyes</t>
        </is>
      </c>
      <c r="C23" t="inlineStr">
        <is>
          <t>Auxerre</t>
        </is>
      </c>
      <c r="D23" t="inlineStr">
        <is>
          <t>1844</t>
        </is>
      </c>
      <c r="E23" t="n">
        <v>0.3892036930759346</v>
      </c>
      <c r="F23" t="n">
        <v>0.3316179304489196</v>
      </c>
      <c r="G23" t="n">
        <v>0.2791783764751457</v>
      </c>
      <c r="H23" t="n">
        <v>1.95</v>
      </c>
      <c r="I23" t="n">
        <v>3.6</v>
      </c>
      <c r="J23" t="n">
        <v>3.4</v>
      </c>
      <c r="K23" t="inlineStr">
        <is>
          <t>luckia</t>
        </is>
      </c>
      <c r="L23" t="inlineStr">
        <is>
          <t>luckia</t>
        </is>
      </c>
      <c r="M23" t="inlineStr">
        <is>
          <t>luckia</t>
        </is>
      </c>
      <c r="N23" t="n">
        <v>1</v>
      </c>
      <c r="O23" t="n">
        <v>0</v>
      </c>
      <c r="P23" t="n">
        <v>0</v>
      </c>
      <c r="Q23">
        <f>IF((($AC$1*E23)^($AB$1))-(1-(($AC$1*E23)^($AB$1)))/(H23-1)&lt;0, 0,(($AC$1*E23)^($AB$1))-(1-(($AC$1*E23)^($AB$1)))/(H23-1))</f>
        <v/>
      </c>
      <c r="R23">
        <f>IF((($AC$1*F23)^($AB$1))-(1-(($AC$1*F23)^($AB$1)))/(I23-1)&lt;0, 0,(($AC$1*F23)^($AB$1))-(1-(($AC$1*F23)^($AB$1)))/(I23-1))</f>
        <v/>
      </c>
      <c r="S23">
        <f>IF((($AC$1*G23)^($AB$1))-(1-(($AC$1*G23)^($AB$1)))/(J23-1)&lt;0, 0,(($AC$1*G23)^($AB$1))-(1-(($AC$1*G23)^($AB$1)))/(J23-1))</f>
        <v/>
      </c>
      <c r="T23">
        <f>H23*Q23*N23</f>
        <v/>
      </c>
      <c r="U23">
        <f>I23*R23*O23</f>
        <v/>
      </c>
      <c r="V23">
        <f>J23*S23*P23</f>
        <v/>
      </c>
      <c r="AL23">
        <f>Q23*COUNT(N23)</f>
        <v/>
      </c>
      <c r="AM23">
        <f>R23*COUNT(O23)</f>
        <v/>
      </c>
      <c r="AN23">
        <f>S23*COUNT(P23)</f>
        <v/>
      </c>
      <c r="AO23">
        <f>IF(AL23=0,"",T23-AL23)</f>
        <v/>
      </c>
      <c r="AP23">
        <f>IF(AM23=0,"",U23-AM23)</f>
        <v/>
      </c>
      <c r="AQ23">
        <f>IF(AN23=0,"",V23-AN23)</f>
        <v/>
      </c>
    </row>
    <row r="24">
      <c r="A24" t="inlineStr">
        <is>
          <t>30-01-2021</t>
        </is>
      </c>
      <c r="B24" t="inlineStr">
        <is>
          <t>Dortmund</t>
        </is>
      </c>
      <c r="C24" t="inlineStr">
        <is>
          <t>Augsburg</t>
        </is>
      </c>
      <c r="D24" t="inlineStr">
        <is>
          <t>1845</t>
        </is>
      </c>
      <c r="E24" t="n">
        <v>0.7636266258250791</v>
      </c>
      <c r="F24" t="n">
        <v>0.08370488757482571</v>
      </c>
      <c r="G24" t="n">
        <v>0.1526684866000952</v>
      </c>
      <c r="H24" t="n">
        <v>1.24</v>
      </c>
      <c r="I24" t="n">
        <v>13</v>
      </c>
      <c r="J24" t="n">
        <v>6.75</v>
      </c>
      <c r="K24" t="inlineStr">
        <is>
          <t>betano</t>
        </is>
      </c>
      <c r="L24" t="inlineStr">
        <is>
          <t>betano</t>
        </is>
      </c>
      <c r="M24" t="inlineStr">
        <is>
          <t>luckia</t>
        </is>
      </c>
      <c r="N24" t="n">
        <v>1</v>
      </c>
      <c r="O24" t="n">
        <v>0</v>
      </c>
      <c r="P24" t="n">
        <v>0</v>
      </c>
      <c r="Q24">
        <f>IF((($AC$1*E24)^($AB$1))-(1-(($AC$1*E24)^($AB$1)))/(H24-1)&lt;0, 0,(($AC$1*E24)^($AB$1))-(1-(($AC$1*E24)^($AB$1)))/(H24-1))</f>
        <v/>
      </c>
      <c r="R24">
        <f>IF((($AC$1*F24)^($AB$1))-(1-(($AC$1*F24)^($AB$1)))/(I24-1)&lt;0, 0,(($AC$1*F24)^($AB$1))-(1-(($AC$1*F24)^($AB$1)))/(I24-1))</f>
        <v/>
      </c>
      <c r="S24">
        <f>IF((($AC$1*G24)^($AB$1))-(1-(($AC$1*G24)^($AB$1)))/(J24-1)&lt;0, 0,(($AC$1*G24)^($AB$1))-(1-(($AC$1*G24)^($AB$1)))/(J24-1))</f>
        <v/>
      </c>
      <c r="T24">
        <f>H24*Q24*N24</f>
        <v/>
      </c>
      <c r="U24">
        <f>I24*R24*O24</f>
        <v/>
      </c>
      <c r="V24">
        <f>J24*S24*P24</f>
        <v/>
      </c>
      <c r="AL24">
        <f>Q24*COUNT(N24)</f>
        <v/>
      </c>
      <c r="AM24">
        <f>R24*COUNT(O24)</f>
        <v/>
      </c>
      <c r="AN24">
        <f>S24*COUNT(P24)</f>
        <v/>
      </c>
      <c r="AO24">
        <f>IF(AL24=0,"",T24-AL24)</f>
        <v/>
      </c>
      <c r="AP24">
        <f>IF(AM24=0,"",U24-AM24)</f>
        <v/>
      </c>
      <c r="AQ24">
        <f>IF(AN24=0,"",V24-AN24)</f>
        <v/>
      </c>
    </row>
    <row r="25">
      <c r="A25" t="inlineStr">
        <is>
          <t>30-01-2021</t>
        </is>
      </c>
      <c r="B25" t="inlineStr">
        <is>
          <t>Eintracht Frankfurt</t>
        </is>
      </c>
      <c r="C25" t="inlineStr">
        <is>
          <t>Hertha Berlin</t>
        </is>
      </c>
      <c r="D25" t="inlineStr">
        <is>
          <t>1845</t>
        </is>
      </c>
      <c r="E25" t="n">
        <v>0.4936794543790622</v>
      </c>
      <c r="F25" t="n">
        <v>0.2470537418295928</v>
      </c>
      <c r="G25" t="n">
        <v>0.2592668037913449</v>
      </c>
      <c r="H25" t="n">
        <v>1.78</v>
      </c>
      <c r="I25" t="n">
        <v>4.75</v>
      </c>
      <c r="J25" t="n">
        <v>3.8</v>
      </c>
      <c r="K25" t="inlineStr">
        <is>
          <t>betano</t>
        </is>
      </c>
      <c r="L25" t="inlineStr">
        <is>
          <t>betano</t>
        </is>
      </c>
      <c r="M25" t="inlineStr">
        <is>
          <t>luckia</t>
        </is>
      </c>
      <c r="N25" t="n">
        <v>1</v>
      </c>
      <c r="O25" t="n">
        <v>0</v>
      </c>
      <c r="P25" t="n">
        <v>0</v>
      </c>
      <c r="Q25">
        <f>IF((($AC$1*E25)^($AB$1))-(1-(($AC$1*E25)^($AB$1)))/(H25-1)&lt;0, 0,(($AC$1*E25)^($AB$1))-(1-(($AC$1*E25)^($AB$1)))/(H25-1))</f>
        <v/>
      </c>
      <c r="R25">
        <f>IF((($AC$1*F25)^($AB$1))-(1-(($AC$1*F25)^($AB$1)))/(I25-1)&lt;0, 0,(($AC$1*F25)^($AB$1))-(1-(($AC$1*F25)^($AB$1)))/(I25-1))</f>
        <v/>
      </c>
      <c r="S25">
        <f>IF((($AC$1*G25)^($AB$1))-(1-(($AC$1*G25)^($AB$1)))/(J25-1)&lt;0, 0,(($AC$1*G25)^($AB$1))-(1-(($AC$1*G25)^($AB$1)))/(J25-1))</f>
        <v/>
      </c>
      <c r="T25">
        <f>H25*Q25*N25</f>
        <v/>
      </c>
      <c r="U25">
        <f>I25*R25*O25</f>
        <v/>
      </c>
      <c r="V25">
        <f>J25*S25*P25</f>
        <v/>
      </c>
      <c r="AL25">
        <f>Q25*COUNT(N25)</f>
        <v/>
      </c>
      <c r="AM25">
        <f>R25*COUNT(O25)</f>
        <v/>
      </c>
      <c r="AN25">
        <f>S25*COUNT(P25)</f>
        <v/>
      </c>
      <c r="AO25">
        <f>IF(AL25=0,"",T25-AL25)</f>
        <v/>
      </c>
      <c r="AP25">
        <f>IF(AM25=0,"",U25-AM25)</f>
        <v/>
      </c>
      <c r="AQ25">
        <f>IF(AN25=0,"",V25-AN25)</f>
        <v/>
      </c>
    </row>
    <row r="26">
      <c r="A26" t="inlineStr">
        <is>
          <t>30-01-2021</t>
        </is>
      </c>
      <c r="B26" t="inlineStr">
        <is>
          <t>Union Berlin</t>
        </is>
      </c>
      <c r="C26" t="inlineStr">
        <is>
          <t>B. Monchengladbach</t>
        </is>
      </c>
      <c r="D26" t="inlineStr">
        <is>
          <t>1845</t>
        </is>
      </c>
      <c r="E26" t="n">
        <v>0.2980484369369311</v>
      </c>
      <c r="F26" t="n">
        <v>0.4377540459055877</v>
      </c>
      <c r="G26" t="n">
        <v>0.2641975171574812</v>
      </c>
      <c r="H26" t="n">
        <v>3.3</v>
      </c>
      <c r="I26" t="n">
        <v>2.2</v>
      </c>
      <c r="J26" t="n">
        <v>3.5</v>
      </c>
      <c r="K26" t="inlineStr">
        <is>
          <t>luckia</t>
        </is>
      </c>
      <c r="L26" t="inlineStr">
        <is>
          <t>luckia</t>
        </is>
      </c>
      <c r="M26" t="inlineStr">
        <is>
          <t>betano</t>
        </is>
      </c>
      <c r="N26" t="n">
        <v>0</v>
      </c>
      <c r="O26" t="n">
        <v>0</v>
      </c>
      <c r="P26" t="n">
        <v>1</v>
      </c>
      <c r="Q26">
        <f>IF((($AC$1*E26)^($AB$1))-(1-(($AC$1*E26)^($AB$1)))/(H26-1)&lt;0, 0,(($AC$1*E26)^($AB$1))-(1-(($AC$1*E26)^($AB$1)))/(H26-1))</f>
        <v/>
      </c>
      <c r="R26">
        <f>IF((($AC$1*F26)^($AB$1))-(1-(($AC$1*F26)^($AB$1)))/(I26-1)&lt;0, 0,(($AC$1*F26)^($AB$1))-(1-(($AC$1*F26)^($AB$1)))/(I26-1))</f>
        <v/>
      </c>
      <c r="S26">
        <f>IF((($AC$1*G26)^($AB$1))-(1-(($AC$1*G26)^($AB$1)))/(J26-1)&lt;0, 0,(($AC$1*G26)^($AB$1))-(1-(($AC$1*G26)^($AB$1)))/(J26-1))</f>
        <v/>
      </c>
      <c r="T26">
        <f>H26*Q26*N26</f>
        <v/>
      </c>
      <c r="U26">
        <f>I26*R26*O26</f>
        <v/>
      </c>
      <c r="V26">
        <f>J26*S26*P26</f>
        <v/>
      </c>
      <c r="AL26">
        <f>Q26*COUNT(N26)</f>
        <v/>
      </c>
      <c r="AM26">
        <f>R26*COUNT(O26)</f>
        <v/>
      </c>
      <c r="AN26">
        <f>S26*COUNT(P26)</f>
        <v/>
      </c>
      <c r="AO26">
        <f>IF(AL26=0,"",T26-AL26)</f>
        <v/>
      </c>
      <c r="AP26">
        <f>IF(AM26=0,"",U26-AM26)</f>
        <v/>
      </c>
      <c r="AQ26">
        <f>IF(AN26=0,"",V26-AN26)</f>
        <v/>
      </c>
    </row>
    <row r="27">
      <c r="A27" t="inlineStr">
        <is>
          <t>30-01-2021</t>
        </is>
      </c>
      <c r="B27" t="inlineStr">
        <is>
          <t>Bayern Munich</t>
        </is>
      </c>
      <c r="C27" t="inlineStr">
        <is>
          <t>Hoffenheim</t>
        </is>
      </c>
      <c r="D27" t="inlineStr">
        <is>
          <t>1845</t>
        </is>
      </c>
      <c r="E27" t="n">
        <v>0.7708042406565107</v>
      </c>
      <c r="F27" t="n">
        <v>0.0832422328039072</v>
      </c>
      <c r="G27" t="n">
        <v>0.1459535265395821</v>
      </c>
      <c r="H27" t="n">
        <v>1.25</v>
      </c>
      <c r="I27" t="n">
        <v>10.25</v>
      </c>
      <c r="J27" t="n">
        <v>7</v>
      </c>
      <c r="K27" t="inlineStr">
        <is>
          <t>betano</t>
        </is>
      </c>
      <c r="L27" t="inlineStr">
        <is>
          <t>betano</t>
        </is>
      </c>
      <c r="M27" t="inlineStr">
        <is>
          <t>luckia</t>
        </is>
      </c>
      <c r="N27" t="n">
        <v>1</v>
      </c>
      <c r="O27" t="n">
        <v>0</v>
      </c>
      <c r="P27" t="n">
        <v>0</v>
      </c>
      <c r="Q27">
        <f>IF((($AC$1*E27)^($AB$1))-(1-(($AC$1*E27)^($AB$1)))/(H27-1)&lt;0, 0,(($AC$1*E27)^($AB$1))-(1-(($AC$1*E27)^($AB$1)))/(H27-1))</f>
        <v/>
      </c>
      <c r="R27">
        <f>IF((($AC$1*F27)^($AB$1))-(1-(($AC$1*F27)^($AB$1)))/(I27-1)&lt;0, 0,(($AC$1*F27)^($AB$1))-(1-(($AC$1*F27)^($AB$1)))/(I27-1))</f>
        <v/>
      </c>
      <c r="S27">
        <f>IF((($AC$1*G27)^($AB$1))-(1-(($AC$1*G27)^($AB$1)))/(J27-1)&lt;0, 0,(($AC$1*G27)^($AB$1))-(1-(($AC$1*G27)^($AB$1)))/(J27-1))</f>
        <v/>
      </c>
      <c r="T27">
        <f>H27*Q27*N27</f>
        <v/>
      </c>
      <c r="U27">
        <f>I27*R27*O27</f>
        <v/>
      </c>
      <c r="V27">
        <f>J27*S27*P27</f>
        <v/>
      </c>
      <c r="AL27">
        <f>Q27*COUNT(N27)</f>
        <v/>
      </c>
      <c r="AM27">
        <f>R27*COUNT(O27)</f>
        <v/>
      </c>
      <c r="AN27">
        <f>S27*COUNT(P27)</f>
        <v/>
      </c>
      <c r="AO27">
        <f>IF(AL27=0,"",T27-AL27)</f>
        <v/>
      </c>
      <c r="AP27">
        <f>IF(AM27=0,"",U27-AM27)</f>
        <v/>
      </c>
      <c r="AQ27">
        <f>IF(AN27=0,"",V27-AN27)</f>
        <v/>
      </c>
    </row>
    <row r="28">
      <c r="A28" t="inlineStr">
        <is>
          <t>30-01-2021</t>
        </is>
      </c>
      <c r="B28" t="inlineStr">
        <is>
          <t>Werder Bremen</t>
        </is>
      </c>
      <c r="C28" t="inlineStr">
        <is>
          <t>Schalke</t>
        </is>
      </c>
      <c r="D28" t="inlineStr">
        <is>
          <t>1845</t>
        </is>
      </c>
      <c r="E28" t="n">
        <v>0.4420042605228579</v>
      </c>
      <c r="F28" t="n">
        <v>0.2756638881652024</v>
      </c>
      <c r="G28" t="n">
        <v>0.2823318513119397</v>
      </c>
      <c r="H28" t="n">
        <v>2.05</v>
      </c>
      <c r="I28" t="n">
        <v>3.7</v>
      </c>
      <c r="J28" t="n">
        <v>3.5</v>
      </c>
      <c r="K28" t="inlineStr">
        <is>
          <t>luckia</t>
        </is>
      </c>
      <c r="L28" t="inlineStr">
        <is>
          <t>betano</t>
        </is>
      </c>
      <c r="M28" t="inlineStr">
        <is>
          <t>betano</t>
        </is>
      </c>
      <c r="N28" t="n">
        <v>0</v>
      </c>
      <c r="O28" t="n">
        <v>0</v>
      </c>
      <c r="P28" t="n">
        <v>1</v>
      </c>
      <c r="Q28">
        <f>IF((($AC$1*E28)^($AB$1))-(1-(($AC$1*E28)^($AB$1)))/(H28-1)&lt;0, 0,(($AC$1*E28)^($AB$1))-(1-(($AC$1*E28)^($AB$1)))/(H28-1))</f>
        <v/>
      </c>
      <c r="R28">
        <f>IF((($AC$1*F28)^($AB$1))-(1-(($AC$1*F28)^($AB$1)))/(I28-1)&lt;0, 0,(($AC$1*F28)^($AB$1))-(1-(($AC$1*F28)^($AB$1)))/(I28-1))</f>
        <v/>
      </c>
      <c r="S28">
        <f>IF((($AC$1*G28)^($AB$1))-(1-(($AC$1*G28)^($AB$1)))/(J28-1)&lt;0, 0,(($AC$1*G28)^($AB$1))-(1-(($AC$1*G28)^($AB$1)))/(J28-1))</f>
        <v/>
      </c>
      <c r="T28">
        <f>H28*Q28*N28</f>
        <v/>
      </c>
      <c r="U28">
        <f>I28*R28*O28</f>
        <v/>
      </c>
      <c r="V28">
        <f>J28*S28*P28</f>
        <v/>
      </c>
      <c r="AL28">
        <f>Q28*COUNT(N28)</f>
        <v/>
      </c>
      <c r="AM28">
        <f>R28*COUNT(O28)</f>
        <v/>
      </c>
      <c r="AN28">
        <f>S28*COUNT(P28)</f>
        <v/>
      </c>
      <c r="AO28">
        <f>IF(AL28=0,"",T28-AL28)</f>
        <v/>
      </c>
      <c r="AP28">
        <f>IF(AM28=0,"",U28-AM28)</f>
        <v/>
      </c>
      <c r="AQ28">
        <f>IF(AN28=0,"",V28-AN28)</f>
        <v/>
      </c>
    </row>
    <row r="29">
      <c r="A29" t="inlineStr">
        <is>
          <t>30-01-2021</t>
        </is>
      </c>
      <c r="B29" t="inlineStr">
        <is>
          <t>Sheffield Wed</t>
        </is>
      </c>
      <c r="C29" t="inlineStr">
        <is>
          <t>Preston</t>
        </is>
      </c>
      <c r="D29" t="inlineStr">
        <is>
          <t>2412</t>
        </is>
      </c>
      <c r="E29" t="n">
        <v>0.3447144546211517</v>
      </c>
      <c r="F29" t="n">
        <v>0.3579440204381865</v>
      </c>
      <c r="G29" t="n">
        <v>0.2973415249406617</v>
      </c>
      <c r="H29" t="n">
        <v>2.9</v>
      </c>
      <c r="I29" t="n">
        <v>2.5</v>
      </c>
      <c r="J29" t="n">
        <v>3.1</v>
      </c>
      <c r="K29" t="inlineStr">
        <is>
          <t>luckia</t>
        </is>
      </c>
      <c r="L29" t="inlineStr">
        <is>
          <t>luckia</t>
        </is>
      </c>
      <c r="M29" t="inlineStr">
        <is>
          <t>betano</t>
        </is>
      </c>
      <c r="N29" t="n">
        <v>1</v>
      </c>
      <c r="O29" t="n">
        <v>0</v>
      </c>
      <c r="P29" t="n">
        <v>0</v>
      </c>
      <c r="Q29">
        <f>IF((($AC$1*E29)^($AB$1))-(1-(($AC$1*E29)^($AB$1)))/(H29-1)&lt;0, 0,(($AC$1*E29)^($AB$1))-(1-(($AC$1*E29)^($AB$1)))/(H29-1))</f>
        <v/>
      </c>
      <c r="R29">
        <f>IF((($AC$1*F29)^($AB$1))-(1-(($AC$1*F29)^($AB$1)))/(I29-1)&lt;0, 0,(($AC$1*F29)^($AB$1))-(1-(($AC$1*F29)^($AB$1)))/(I29-1))</f>
        <v/>
      </c>
      <c r="S29">
        <f>IF((($AC$1*G29)^($AB$1))-(1-(($AC$1*G29)^($AB$1)))/(J29-1)&lt;0, 0,(($AC$1*G29)^($AB$1))-(1-(($AC$1*G29)^($AB$1)))/(J29-1))</f>
        <v/>
      </c>
      <c r="T29">
        <f>H29*Q29*N29</f>
        <v/>
      </c>
      <c r="U29">
        <f>I29*R29*O29</f>
        <v/>
      </c>
      <c r="V29">
        <f>J29*S29*P29</f>
        <v/>
      </c>
      <c r="AL29">
        <f>Q29*COUNT(N29)</f>
        <v/>
      </c>
      <c r="AM29">
        <f>R29*COUNT(O29)</f>
        <v/>
      </c>
      <c r="AN29">
        <f>S29*COUNT(P29)</f>
        <v/>
      </c>
      <c r="AO29">
        <f>IF(AL29=0,"",T29-AL29)</f>
        <v/>
      </c>
      <c r="AP29">
        <f>IF(AM29=0,"",U29-AM29)</f>
        <v/>
      </c>
      <c r="AQ29">
        <f>IF(AN29=0,"",V29-AN29)</f>
        <v/>
      </c>
    </row>
    <row r="30">
      <c r="A30" t="inlineStr">
        <is>
          <t>30-01-2021</t>
        </is>
      </c>
      <c r="B30" t="inlineStr">
        <is>
          <t>Forest Green</t>
        </is>
      </c>
      <c r="C30" t="inlineStr">
        <is>
          <t>Cheltenham</t>
        </is>
      </c>
      <c r="D30" t="inlineStr">
        <is>
          <t>2414</t>
        </is>
      </c>
      <c r="E30" t="n">
        <v>0.3564347360706981</v>
      </c>
      <c r="F30" t="n">
        <v>0.3429082658727545</v>
      </c>
      <c r="G30" t="n">
        <v>0.3006569980565474</v>
      </c>
      <c r="H30" t="n">
        <v>1.001</v>
      </c>
      <c r="I30" t="n">
        <v>1.001</v>
      </c>
      <c r="J30" t="n">
        <v>1.001</v>
      </c>
      <c r="N30" t="n">
        <v>0</v>
      </c>
      <c r="O30" t="n">
        <v>0</v>
      </c>
      <c r="P30" t="n">
        <v>1</v>
      </c>
      <c r="Q30">
        <f>IF((($AC$1*E30)^($AB$1))-(1-(($AC$1*E30)^($AB$1)))/(H30-1)&lt;0, 0,(($AC$1*E30)^($AB$1))-(1-(($AC$1*E30)^($AB$1)))/(H30-1))</f>
        <v/>
      </c>
      <c r="R30">
        <f>IF((($AC$1*F30)^($AB$1))-(1-(($AC$1*F30)^($AB$1)))/(I30-1)&lt;0, 0,(($AC$1*F30)^($AB$1))-(1-(($AC$1*F30)^($AB$1)))/(I30-1))</f>
        <v/>
      </c>
      <c r="S30">
        <f>IF((($AC$1*G30)^($AB$1))-(1-(($AC$1*G30)^($AB$1)))/(J30-1)&lt;0, 0,(($AC$1*G30)^($AB$1))-(1-(($AC$1*G30)^($AB$1)))/(J30-1))</f>
        <v/>
      </c>
      <c r="T30">
        <f>H30*Q30*N30</f>
        <v/>
      </c>
      <c r="U30">
        <f>I30*R30*O30</f>
        <v/>
      </c>
      <c r="V30">
        <f>J30*S30*P30</f>
        <v/>
      </c>
      <c r="AL30">
        <f>Q30*COUNT(N30)</f>
        <v/>
      </c>
      <c r="AM30">
        <f>R30*COUNT(O30)</f>
        <v/>
      </c>
      <c r="AN30">
        <f>S30*COUNT(P30)</f>
        <v/>
      </c>
      <c r="AO30">
        <f>IF(AL30=0,"",T30-AL30)</f>
        <v/>
      </c>
      <c r="AP30">
        <f>IF(AM30=0,"",U30-AM30)</f>
        <v/>
      </c>
      <c r="AQ30">
        <f>IF(AN30=0,"",V30-AN30)</f>
        <v/>
      </c>
    </row>
    <row r="31">
      <c r="A31" t="inlineStr">
        <is>
          <t>30-01-2021</t>
        </is>
      </c>
      <c r="B31" t="inlineStr">
        <is>
          <t>Manchester City</t>
        </is>
      </c>
      <c r="C31" t="inlineStr">
        <is>
          <t>Sheffield Utd</t>
        </is>
      </c>
      <c r="D31" t="inlineStr">
        <is>
          <t>2411</t>
        </is>
      </c>
      <c r="E31" t="n">
        <v>0.8348298088323244</v>
      </c>
      <c r="F31" t="n">
        <v>0.05337576719779229</v>
      </c>
      <c r="G31" t="n">
        <v>0.1117944239698833</v>
      </c>
      <c r="H31" t="n">
        <v>1.15</v>
      </c>
      <c r="I31" t="n">
        <v>22</v>
      </c>
      <c r="J31" t="n">
        <v>7.75</v>
      </c>
      <c r="K31" t="inlineStr">
        <is>
          <t>luckia</t>
        </is>
      </c>
      <c r="L31" t="inlineStr">
        <is>
          <t>betano</t>
        </is>
      </c>
      <c r="M31" t="inlineStr">
        <is>
          <t>luckia</t>
        </is>
      </c>
      <c r="N31" t="n">
        <v>1</v>
      </c>
      <c r="O31" t="n">
        <v>0</v>
      </c>
      <c r="P31" t="n">
        <v>0</v>
      </c>
      <c r="Q31">
        <f>IF((($AC$1*E31)^($AB$1))-(1-(($AC$1*E31)^($AB$1)))/(H31-1)&lt;0, 0,(($AC$1*E31)^($AB$1))-(1-(($AC$1*E31)^($AB$1)))/(H31-1))</f>
        <v/>
      </c>
      <c r="R31">
        <f>IF((($AC$1*F31)^($AB$1))-(1-(($AC$1*F31)^($AB$1)))/(I31-1)&lt;0, 0,(($AC$1*F31)^($AB$1))-(1-(($AC$1*F31)^($AB$1)))/(I31-1))</f>
        <v/>
      </c>
      <c r="S31">
        <f>IF((($AC$1*G31)^($AB$1))-(1-(($AC$1*G31)^($AB$1)))/(J31-1)&lt;0, 0,(($AC$1*G31)^($AB$1))-(1-(($AC$1*G31)^($AB$1)))/(J31-1))</f>
        <v/>
      </c>
      <c r="T31">
        <f>H31*Q31*N31</f>
        <v/>
      </c>
      <c r="U31">
        <f>I31*R31*O31</f>
        <v/>
      </c>
      <c r="V31">
        <f>J31*S31*P31</f>
        <v/>
      </c>
      <c r="AL31">
        <f>Q31*COUNT(N31)</f>
        <v/>
      </c>
      <c r="AM31">
        <f>R31*COUNT(O31)</f>
        <v/>
      </c>
      <c r="AN31">
        <f>S31*COUNT(P31)</f>
        <v/>
      </c>
      <c r="AO31">
        <f>IF(AL31=0,"",T31-AL31)</f>
        <v/>
      </c>
      <c r="AP31">
        <f>IF(AM31=0,"",U31-AM31)</f>
        <v/>
      </c>
      <c r="AQ31">
        <f>IF(AN31=0,"",V31-AN31)</f>
        <v/>
      </c>
    </row>
    <row r="32">
      <c r="A32" t="inlineStr">
        <is>
          <t>30-01-2021</t>
        </is>
      </c>
      <c r="B32" t="inlineStr">
        <is>
          <t>Northampton</t>
        </is>
      </c>
      <c r="C32" t="inlineStr">
        <is>
          <t>Wigan</t>
        </is>
      </c>
      <c r="D32" t="inlineStr">
        <is>
          <t>2413</t>
        </is>
      </c>
      <c r="E32" t="n">
        <v>0.4215074810969342</v>
      </c>
      <c r="F32" t="n">
        <v>0.3111476317866704</v>
      </c>
      <c r="G32" t="n">
        <v>0.2673448871163953</v>
      </c>
      <c r="H32" t="n">
        <v>2.07</v>
      </c>
      <c r="I32" t="n">
        <v>2.9</v>
      </c>
      <c r="J32" t="n">
        <v>2.85</v>
      </c>
      <c r="K32" t="inlineStr">
        <is>
          <t>betano</t>
        </is>
      </c>
      <c r="L32" t="inlineStr">
        <is>
          <t>betano</t>
        </is>
      </c>
      <c r="M32" t="inlineStr">
        <is>
          <t>betano</t>
        </is>
      </c>
      <c r="Q32">
        <f>IF((($AC$1*E32)^($AB$1))-(1-(($AC$1*E32)^($AB$1)))/(H32-1)&lt;0, 0,(($AC$1*E32)^($AB$1))-(1-(($AC$1*E32)^($AB$1)))/(H32-1))</f>
        <v/>
      </c>
      <c r="R32">
        <f>IF((($AC$1*F32)^($AB$1))-(1-(($AC$1*F32)^($AB$1)))/(I32-1)&lt;0, 0,(($AC$1*F32)^($AB$1))-(1-(($AC$1*F32)^($AB$1)))/(I32-1))</f>
        <v/>
      </c>
      <c r="S32">
        <f>IF((($AC$1*G32)^($AB$1))-(1-(($AC$1*G32)^($AB$1)))/(J32-1)&lt;0, 0,(($AC$1*G32)^($AB$1))-(1-(($AC$1*G32)^($AB$1)))/(J32-1))</f>
        <v/>
      </c>
      <c r="T32">
        <f>H32*Q32*N32</f>
        <v/>
      </c>
      <c r="U32">
        <f>I32*R32*O32</f>
        <v/>
      </c>
      <c r="V32">
        <f>J32*S32*P32</f>
        <v/>
      </c>
      <c r="AL32">
        <f>Q32*COUNT(N32)</f>
        <v/>
      </c>
      <c r="AM32">
        <f>R32*COUNT(O32)</f>
        <v/>
      </c>
      <c r="AN32">
        <f>S32*COUNT(P32)</f>
        <v/>
      </c>
      <c r="AO32">
        <f>IF(AL32=0,"",T32-AL32)</f>
        <v/>
      </c>
      <c r="AP32">
        <f>IF(AM32=0,"",U32-AM32)</f>
        <v/>
      </c>
      <c r="AQ32">
        <f>IF(AN32=0,"",V32-AN32)</f>
        <v/>
      </c>
    </row>
    <row r="33">
      <c r="A33" t="inlineStr">
        <is>
          <t>30-01-2021</t>
        </is>
      </c>
      <c r="B33" t="inlineStr">
        <is>
          <t>AFC Wimbledon</t>
        </is>
      </c>
      <c r="C33" t="inlineStr">
        <is>
          <t>MK Dons</t>
        </is>
      </c>
      <c r="D33" t="inlineStr">
        <is>
          <t>2413</t>
        </is>
      </c>
      <c r="E33" t="n">
        <v>0.2949152794088217</v>
      </c>
      <c r="F33" t="n">
        <v>0.441957650324176</v>
      </c>
      <c r="G33" t="n">
        <v>0.2631270702670024</v>
      </c>
      <c r="H33" t="n">
        <v>3.45</v>
      </c>
      <c r="I33" t="n">
        <v>2.05</v>
      </c>
      <c r="J33" t="n">
        <v>3.25</v>
      </c>
      <c r="K33" t="inlineStr">
        <is>
          <t>luckia</t>
        </is>
      </c>
      <c r="L33" t="inlineStr">
        <is>
          <t>luckia</t>
        </is>
      </c>
      <c r="M33" t="inlineStr">
        <is>
          <t>luckia</t>
        </is>
      </c>
      <c r="N33" t="n">
        <v>0</v>
      </c>
      <c r="O33" t="n">
        <v>1</v>
      </c>
      <c r="P33" t="n">
        <v>0</v>
      </c>
      <c r="Q33">
        <f>IF((($AC$1*E33)^($AB$1))-(1-(($AC$1*E33)^($AB$1)))/(H33-1)&lt;0, 0,(($AC$1*E33)^($AB$1))-(1-(($AC$1*E33)^($AB$1)))/(H33-1))</f>
        <v/>
      </c>
      <c r="R33">
        <f>IF((($AC$1*F33)^($AB$1))-(1-(($AC$1*F33)^($AB$1)))/(I33-1)&lt;0, 0,(($AC$1*F33)^($AB$1))-(1-(($AC$1*F33)^($AB$1)))/(I33-1))</f>
        <v/>
      </c>
      <c r="S33">
        <f>IF((($AC$1*G33)^($AB$1))-(1-(($AC$1*G33)^($AB$1)))/(J33-1)&lt;0, 0,(($AC$1*G33)^($AB$1))-(1-(($AC$1*G33)^($AB$1)))/(J33-1))</f>
        <v/>
      </c>
      <c r="T33">
        <f>H33*Q33*N33</f>
        <v/>
      </c>
      <c r="U33">
        <f>I33*R33*O33</f>
        <v/>
      </c>
      <c r="V33">
        <f>J33*S33*P33</f>
        <v/>
      </c>
      <c r="AL33">
        <f>Q33*COUNT(N33)</f>
        <v/>
      </c>
      <c r="AM33">
        <f>R33*COUNT(O33)</f>
        <v/>
      </c>
      <c r="AN33">
        <f>S33*COUNT(P33)</f>
        <v/>
      </c>
      <c r="AO33">
        <f>IF(AL33=0,"",T33-AL33)</f>
        <v/>
      </c>
      <c r="AP33">
        <f>IF(AM33=0,"",U33-AM33)</f>
        <v/>
      </c>
      <c r="AQ33">
        <f>IF(AN33=0,"",V33-AN33)</f>
        <v/>
      </c>
    </row>
    <row r="34">
      <c r="A34" t="inlineStr">
        <is>
          <t>30-01-2021</t>
        </is>
      </c>
      <c r="B34" t="inlineStr">
        <is>
          <t>Hull</t>
        </is>
      </c>
      <c r="C34" t="inlineStr">
        <is>
          <t>Swindon</t>
        </is>
      </c>
      <c r="D34" t="inlineStr">
        <is>
          <t>2413</t>
        </is>
      </c>
      <c r="E34" t="n">
        <v>0.7308244811491739</v>
      </c>
      <c r="F34" t="n">
        <v>0.1063061880138615</v>
      </c>
      <c r="G34" t="n">
        <v>0.1628693308369646</v>
      </c>
      <c r="H34" t="n">
        <v>1.35</v>
      </c>
      <c r="I34" t="n">
        <v>7.25</v>
      </c>
      <c r="J34" t="n">
        <v>4.75</v>
      </c>
      <c r="K34" t="inlineStr">
        <is>
          <t>luckia</t>
        </is>
      </c>
      <c r="L34" t="inlineStr">
        <is>
          <t>luckia</t>
        </is>
      </c>
      <c r="M34" t="inlineStr">
        <is>
          <t>luckia</t>
        </is>
      </c>
      <c r="N34" t="n">
        <v>1</v>
      </c>
      <c r="O34" t="n">
        <v>0</v>
      </c>
      <c r="P34" t="n">
        <v>0</v>
      </c>
      <c r="Q34">
        <f>IF((($AC$1*E34)^($AB$1))-(1-(($AC$1*E34)^($AB$1)))/(H34-1)&lt;0, 0,(($AC$1*E34)^($AB$1))-(1-(($AC$1*E34)^($AB$1)))/(H34-1))</f>
        <v/>
      </c>
      <c r="R34">
        <f>IF((($AC$1*F34)^($AB$1))-(1-(($AC$1*F34)^($AB$1)))/(I34-1)&lt;0, 0,(($AC$1*F34)^($AB$1))-(1-(($AC$1*F34)^($AB$1)))/(I34-1))</f>
        <v/>
      </c>
      <c r="S34">
        <f>IF((($AC$1*G34)^($AB$1))-(1-(($AC$1*G34)^($AB$1)))/(J34-1)&lt;0, 0,(($AC$1*G34)^($AB$1))-(1-(($AC$1*G34)^($AB$1)))/(J34-1))</f>
        <v/>
      </c>
      <c r="T34">
        <f>H34*Q34*N34</f>
        <v/>
      </c>
      <c r="U34">
        <f>I34*R34*O34</f>
        <v/>
      </c>
      <c r="V34">
        <f>J34*S34*P34</f>
        <v/>
      </c>
      <c r="AL34">
        <f>Q34*COUNT(N34)</f>
        <v/>
      </c>
      <c r="AM34">
        <f>R34*COUNT(O34)</f>
        <v/>
      </c>
      <c r="AN34">
        <f>S34*COUNT(P34)</f>
        <v/>
      </c>
      <c r="AO34">
        <f>IF(AL34=0,"",T34-AL34)</f>
        <v/>
      </c>
      <c r="AP34">
        <f>IF(AM34=0,"",U34-AM34)</f>
        <v/>
      </c>
      <c r="AQ34">
        <f>IF(AN34=0,"",V34-AN34)</f>
        <v/>
      </c>
    </row>
    <row r="35">
      <c r="A35" t="inlineStr">
        <is>
          <t>30-01-2021</t>
        </is>
      </c>
      <c r="B35" t="inlineStr">
        <is>
          <t>Cambridge Utd</t>
        </is>
      </c>
      <c r="C35" t="inlineStr">
        <is>
          <t>Crawley</t>
        </is>
      </c>
      <c r="D35" t="inlineStr">
        <is>
          <t>2414</t>
        </is>
      </c>
      <c r="E35" t="n">
        <v>0.3909983042947374</v>
      </c>
      <c r="F35" t="n">
        <v>0.3176269686905685</v>
      </c>
      <c r="G35" t="n">
        <v>0.291374727014694</v>
      </c>
      <c r="H35" t="n">
        <v>1.001</v>
      </c>
      <c r="I35" t="n">
        <v>1.001</v>
      </c>
      <c r="J35" t="n">
        <v>1.001</v>
      </c>
      <c r="N35" t="n">
        <v>1</v>
      </c>
      <c r="O35" t="n">
        <v>0</v>
      </c>
      <c r="P35" t="n">
        <v>0</v>
      </c>
      <c r="Q35">
        <f>IF((($AC$1*E35)^($AB$1))-(1-(($AC$1*E35)^($AB$1)))/(H35-1)&lt;0, 0,(($AC$1*E35)^($AB$1))-(1-(($AC$1*E35)^($AB$1)))/(H35-1))</f>
        <v/>
      </c>
      <c r="R35">
        <f>IF((($AC$1*F35)^($AB$1))-(1-(($AC$1*F35)^($AB$1)))/(I35-1)&lt;0, 0,(($AC$1*F35)^($AB$1))-(1-(($AC$1*F35)^($AB$1)))/(I35-1))</f>
        <v/>
      </c>
      <c r="S35">
        <f>IF((($AC$1*G35)^($AB$1))-(1-(($AC$1*G35)^($AB$1)))/(J35-1)&lt;0, 0,(($AC$1*G35)^($AB$1))-(1-(($AC$1*G35)^($AB$1)))/(J35-1))</f>
        <v/>
      </c>
      <c r="T35">
        <f>H35*Q35*N35</f>
        <v/>
      </c>
      <c r="U35">
        <f>I35*R35*O35</f>
        <v/>
      </c>
      <c r="V35">
        <f>J35*S35*P35</f>
        <v/>
      </c>
      <c r="AL35">
        <f>Q35*COUNT(N35)</f>
        <v/>
      </c>
      <c r="AM35">
        <f>R35*COUNT(O35)</f>
        <v/>
      </c>
      <c r="AN35">
        <f>S35*COUNT(P35)</f>
        <v/>
      </c>
      <c r="AO35">
        <f>IF(AL35=0,"",T35-AL35)</f>
        <v/>
      </c>
      <c r="AP35">
        <f>IF(AM35=0,"",U35-AM35)</f>
        <v/>
      </c>
      <c r="AQ35">
        <f>IF(AN35=0,"",V35-AN35)</f>
        <v/>
      </c>
    </row>
    <row r="36">
      <c r="A36" t="inlineStr">
        <is>
          <t>30-01-2021</t>
        </is>
      </c>
      <c r="B36" t="inlineStr">
        <is>
          <t>Oldham</t>
        </is>
      </c>
      <c r="C36" t="inlineStr">
        <is>
          <t>Salford</t>
        </is>
      </c>
      <c r="D36" t="inlineStr">
        <is>
          <t>2414</t>
        </is>
      </c>
      <c r="E36" t="n">
        <v>0.3366110811630396</v>
      </c>
      <c r="F36" t="n">
        <v>0.3856030662806461</v>
      </c>
      <c r="G36" t="n">
        <v>0.2777858525563144</v>
      </c>
      <c r="H36" t="n">
        <v>1.001</v>
      </c>
      <c r="I36" t="n">
        <v>1.001</v>
      </c>
      <c r="J36" t="n">
        <v>1.001</v>
      </c>
      <c r="N36" t="n">
        <v>1</v>
      </c>
      <c r="O36" t="n">
        <v>0</v>
      </c>
      <c r="P36" t="n">
        <v>0</v>
      </c>
      <c r="Q36">
        <f>IF((($AC$1*E36)^($AB$1))-(1-(($AC$1*E36)^($AB$1)))/(H36-1)&lt;0, 0,(($AC$1*E36)^($AB$1))-(1-(($AC$1*E36)^($AB$1)))/(H36-1))</f>
        <v/>
      </c>
      <c r="R36">
        <f>IF((($AC$1*F36)^($AB$1))-(1-(($AC$1*F36)^($AB$1)))/(I36-1)&lt;0, 0,(($AC$1*F36)^($AB$1))-(1-(($AC$1*F36)^($AB$1)))/(I36-1))</f>
        <v/>
      </c>
      <c r="S36">
        <f>IF((($AC$1*G36)^($AB$1))-(1-(($AC$1*G36)^($AB$1)))/(J36-1)&lt;0, 0,(($AC$1*G36)^($AB$1))-(1-(($AC$1*G36)^($AB$1)))/(J36-1))</f>
        <v/>
      </c>
      <c r="T36">
        <f>H36*Q36*N36</f>
        <v/>
      </c>
      <c r="U36">
        <f>I36*R36*O36</f>
        <v/>
      </c>
      <c r="V36">
        <f>J36*S36*P36</f>
        <v/>
      </c>
      <c r="AL36">
        <f>Q36*COUNT(N36)</f>
        <v/>
      </c>
      <c r="AM36">
        <f>R36*COUNT(O36)</f>
        <v/>
      </c>
      <c r="AN36">
        <f>S36*COUNT(P36)</f>
        <v/>
      </c>
      <c r="AO36">
        <f>IF(AL36=0,"",T36-AL36)</f>
        <v/>
      </c>
      <c r="AP36">
        <f>IF(AM36=0,"",U36-AM36)</f>
        <v/>
      </c>
      <c r="AQ36">
        <f>IF(AN36=0,"",V36-AN36)</f>
        <v/>
      </c>
    </row>
    <row r="37">
      <c r="A37" t="inlineStr">
        <is>
          <t>30-01-2021</t>
        </is>
      </c>
      <c r="B37" t="inlineStr">
        <is>
          <t>Lincoln</t>
        </is>
      </c>
      <c r="C37" t="inlineStr">
        <is>
          <t>Doncaster</t>
        </is>
      </c>
      <c r="D37" t="inlineStr">
        <is>
          <t>2413</t>
        </is>
      </c>
      <c r="E37" t="n">
        <v>0.4431576157120449</v>
      </c>
      <c r="F37" t="n">
        <v>0.2889039690539623</v>
      </c>
      <c r="G37" t="n">
        <v>0.2679384152339929</v>
      </c>
      <c r="H37" t="n">
        <v>1.95</v>
      </c>
      <c r="I37" t="n">
        <v>3.65</v>
      </c>
      <c r="J37" t="n">
        <v>3.25</v>
      </c>
      <c r="K37" t="inlineStr">
        <is>
          <t>luckia</t>
        </is>
      </c>
      <c r="L37" t="inlineStr">
        <is>
          <t>luckia</t>
        </is>
      </c>
      <c r="M37" t="inlineStr">
        <is>
          <t>luckia</t>
        </is>
      </c>
      <c r="N37" t="n">
        <v>0</v>
      </c>
      <c r="O37" t="n">
        <v>1</v>
      </c>
      <c r="P37" t="n">
        <v>0</v>
      </c>
      <c r="Q37">
        <f>IF((($AC$1*E37)^($AB$1))-(1-(($AC$1*E37)^($AB$1)))/(H37-1)&lt;0, 0,(($AC$1*E37)^($AB$1))-(1-(($AC$1*E37)^($AB$1)))/(H37-1))</f>
        <v/>
      </c>
      <c r="R37">
        <f>IF((($AC$1*F37)^($AB$1))-(1-(($AC$1*F37)^($AB$1)))/(I37-1)&lt;0, 0,(($AC$1*F37)^($AB$1))-(1-(($AC$1*F37)^($AB$1)))/(I37-1))</f>
        <v/>
      </c>
      <c r="S37">
        <f>IF((($AC$1*G37)^($AB$1))-(1-(($AC$1*G37)^($AB$1)))/(J37-1)&lt;0, 0,(($AC$1*G37)^($AB$1))-(1-(($AC$1*G37)^($AB$1)))/(J37-1))</f>
        <v/>
      </c>
      <c r="T37">
        <f>H37*Q37*N37</f>
        <v/>
      </c>
      <c r="U37">
        <f>I37*R37*O37</f>
        <v/>
      </c>
      <c r="V37">
        <f>J37*S37*P37</f>
        <v/>
      </c>
      <c r="AL37">
        <f>Q37*COUNT(N37)</f>
        <v/>
      </c>
      <c r="AM37">
        <f>R37*COUNT(O37)</f>
        <v/>
      </c>
      <c r="AN37">
        <f>S37*COUNT(P37)</f>
        <v/>
      </c>
      <c r="AO37">
        <f>IF(AL37=0,"",T37-AL37)</f>
        <v/>
      </c>
      <c r="AP37">
        <f>IF(AM37=0,"",U37-AM37)</f>
        <v/>
      </c>
      <c r="AQ37">
        <f>IF(AN37=0,"",V37-AN37)</f>
        <v/>
      </c>
    </row>
    <row r="38">
      <c r="A38" t="inlineStr">
        <is>
          <t>30-01-2021</t>
        </is>
      </c>
      <c r="B38" t="inlineStr">
        <is>
          <t>Morecambe</t>
        </is>
      </c>
      <c r="C38" t="inlineStr">
        <is>
          <t>Tranmere</t>
        </is>
      </c>
      <c r="D38" t="inlineStr">
        <is>
          <t>2414</t>
        </is>
      </c>
      <c r="E38" t="n">
        <v>0.413497248470283</v>
      </c>
      <c r="F38" t="n">
        <v>0.2998106012396283</v>
      </c>
      <c r="G38" t="n">
        <v>0.2866921502900887</v>
      </c>
      <c r="H38" t="n">
        <v>1.001</v>
      </c>
      <c r="I38" t="n">
        <v>1.001</v>
      </c>
      <c r="J38" t="n">
        <v>1.001</v>
      </c>
      <c r="N38" t="n">
        <v>0</v>
      </c>
      <c r="O38" t="n">
        <v>1</v>
      </c>
      <c r="P38" t="n">
        <v>0</v>
      </c>
      <c r="Q38">
        <f>IF((($AC$1*E38)^($AB$1))-(1-(($AC$1*E38)^($AB$1)))/(H38-1)&lt;0, 0,(($AC$1*E38)^($AB$1))-(1-(($AC$1*E38)^($AB$1)))/(H38-1))</f>
        <v/>
      </c>
      <c r="R38">
        <f>IF((($AC$1*F38)^($AB$1))-(1-(($AC$1*F38)^($AB$1)))/(I38-1)&lt;0, 0,(($AC$1*F38)^($AB$1))-(1-(($AC$1*F38)^($AB$1)))/(I38-1))</f>
        <v/>
      </c>
      <c r="S38">
        <f>IF((($AC$1*G38)^($AB$1))-(1-(($AC$1*G38)^($AB$1)))/(J38-1)&lt;0, 0,(($AC$1*G38)^($AB$1))-(1-(($AC$1*G38)^($AB$1)))/(J38-1))</f>
        <v/>
      </c>
      <c r="T38">
        <f>H38*Q38*N38</f>
        <v/>
      </c>
      <c r="U38">
        <f>I38*R38*O38</f>
        <v/>
      </c>
      <c r="V38">
        <f>J38*S38*P38</f>
        <v/>
      </c>
      <c r="AL38">
        <f>Q38*COUNT(N38)</f>
        <v/>
      </c>
      <c r="AM38">
        <f>R38*COUNT(O38)</f>
        <v/>
      </c>
      <c r="AN38">
        <f>S38*COUNT(P38)</f>
        <v/>
      </c>
      <c r="AO38">
        <f>IF(AL38=0,"",T38-AL38)</f>
        <v/>
      </c>
      <c r="AP38">
        <f>IF(AM38=0,"",U38-AM38)</f>
        <v/>
      </c>
      <c r="AQ38">
        <f>IF(AN38=0,"",V38-AN38)</f>
        <v/>
      </c>
    </row>
    <row r="39">
      <c r="A39" t="inlineStr">
        <is>
          <t>30-01-2021</t>
        </is>
      </c>
      <c r="B39" t="inlineStr">
        <is>
          <t>Grimsby</t>
        </is>
      </c>
      <c r="C39" t="inlineStr">
        <is>
          <t>Stevenage</t>
        </is>
      </c>
      <c r="D39" t="inlineStr">
        <is>
          <t>2414</t>
        </is>
      </c>
      <c r="E39" t="n">
        <v>0.375353237788219</v>
      </c>
      <c r="F39" t="n">
        <v>0.3217791144649813</v>
      </c>
      <c r="G39" t="n">
        <v>0.3028676477467997</v>
      </c>
      <c r="H39" t="n">
        <v>1.001</v>
      </c>
      <c r="I39" t="n">
        <v>1.001</v>
      </c>
      <c r="J39" t="n">
        <v>1.001</v>
      </c>
      <c r="N39" t="n">
        <v>0</v>
      </c>
      <c r="O39" t="n">
        <v>1</v>
      </c>
      <c r="P39" t="n">
        <v>0</v>
      </c>
      <c r="Q39">
        <f>IF((($AC$1*E39)^($AB$1))-(1-(($AC$1*E39)^($AB$1)))/(H39-1)&lt;0, 0,(($AC$1*E39)^($AB$1))-(1-(($AC$1*E39)^($AB$1)))/(H39-1))</f>
        <v/>
      </c>
      <c r="R39">
        <f>IF((($AC$1*F39)^($AB$1))-(1-(($AC$1*F39)^($AB$1)))/(I39-1)&lt;0, 0,(($AC$1*F39)^($AB$1))-(1-(($AC$1*F39)^($AB$1)))/(I39-1))</f>
        <v/>
      </c>
      <c r="S39">
        <f>IF((($AC$1*G39)^($AB$1))-(1-(($AC$1*G39)^($AB$1)))/(J39-1)&lt;0, 0,(($AC$1*G39)^($AB$1))-(1-(($AC$1*G39)^($AB$1)))/(J39-1))</f>
        <v/>
      </c>
      <c r="T39">
        <f>H39*Q39*N39</f>
        <v/>
      </c>
      <c r="U39">
        <f>I39*R39*O39</f>
        <v/>
      </c>
      <c r="V39">
        <f>J39*S39*P39</f>
        <v/>
      </c>
      <c r="AL39">
        <f>Q39*COUNT(N39)</f>
        <v/>
      </c>
      <c r="AM39">
        <f>R39*COUNT(O39)</f>
        <v/>
      </c>
      <c r="AN39">
        <f>S39*COUNT(P39)</f>
        <v/>
      </c>
      <c r="AO39">
        <f>IF(AL39=0,"",T39-AL39)</f>
        <v/>
      </c>
      <c r="AP39">
        <f>IF(AM39=0,"",U39-AM39)</f>
        <v/>
      </c>
      <c r="AQ39">
        <f>IF(AN39=0,"",V39-AN39)</f>
        <v/>
      </c>
    </row>
    <row r="40">
      <c r="A40" t="inlineStr">
        <is>
          <t>30-01-2021</t>
        </is>
      </c>
      <c r="B40" t="inlineStr">
        <is>
          <t>Port Vale</t>
        </is>
      </c>
      <c r="C40" t="inlineStr">
        <is>
          <t>Southend</t>
        </is>
      </c>
      <c r="D40" t="inlineStr">
        <is>
          <t>2414</t>
        </is>
      </c>
      <c r="E40" t="n">
        <v>0.5323754805383475</v>
      </c>
      <c r="F40" t="n">
        <v>0.2035771147124444</v>
      </c>
      <c r="G40" t="n">
        <v>0.2640474047492082</v>
      </c>
      <c r="H40" t="n">
        <v>1.001</v>
      </c>
      <c r="I40" t="n">
        <v>1.001</v>
      </c>
      <c r="J40" t="n">
        <v>1.001</v>
      </c>
      <c r="N40" t="n">
        <v>1</v>
      </c>
      <c r="O40" t="n">
        <v>0</v>
      </c>
      <c r="P40" t="n">
        <v>0</v>
      </c>
      <c r="Q40">
        <f>IF((($AC$1*E40)^($AB$1))-(1-(($AC$1*E40)^($AB$1)))/(H40-1)&lt;0, 0,(($AC$1*E40)^($AB$1))-(1-(($AC$1*E40)^($AB$1)))/(H40-1))</f>
        <v/>
      </c>
      <c r="R40">
        <f>IF((($AC$1*F40)^($AB$1))-(1-(($AC$1*F40)^($AB$1)))/(I40-1)&lt;0, 0,(($AC$1*F40)^($AB$1))-(1-(($AC$1*F40)^($AB$1)))/(I40-1))</f>
        <v/>
      </c>
      <c r="S40">
        <f>IF((($AC$1*G40)^($AB$1))-(1-(($AC$1*G40)^($AB$1)))/(J40-1)&lt;0, 0,(($AC$1*G40)^($AB$1))-(1-(($AC$1*G40)^($AB$1)))/(J40-1))</f>
        <v/>
      </c>
      <c r="T40">
        <f>H40*Q40*N40</f>
        <v/>
      </c>
      <c r="U40">
        <f>I40*R40*O40</f>
        <v/>
      </c>
      <c r="V40">
        <f>J40*S40*P40</f>
        <v/>
      </c>
      <c r="AL40">
        <f>Q40*COUNT(N40)</f>
        <v/>
      </c>
      <c r="AM40">
        <f>R40*COUNT(O40)</f>
        <v/>
      </c>
      <c r="AN40">
        <f>S40*COUNT(P40)</f>
        <v/>
      </c>
      <c r="AO40">
        <f>IF(AL40=0,"",T40-AL40)</f>
        <v/>
      </c>
      <c r="AP40">
        <f>IF(AM40=0,"",U40-AM40)</f>
        <v/>
      </c>
      <c r="AQ40">
        <f>IF(AN40=0,"",V40-AN40)</f>
        <v/>
      </c>
    </row>
    <row r="41">
      <c r="A41" t="inlineStr">
        <is>
          <t>30-01-2021</t>
        </is>
      </c>
      <c r="B41" t="inlineStr">
        <is>
          <t>Bristol Rovers</t>
        </is>
      </c>
      <c r="C41" t="inlineStr">
        <is>
          <t>Rochdale</t>
        </is>
      </c>
      <c r="D41" t="inlineStr">
        <is>
          <t>2413</t>
        </is>
      </c>
      <c r="E41" t="n">
        <v>0.4727173265976339</v>
      </c>
      <c r="F41" t="n">
        <v>0.2738663552673252</v>
      </c>
      <c r="G41" t="n">
        <v>0.2534163181350408</v>
      </c>
      <c r="H41" t="n">
        <v>1.95</v>
      </c>
      <c r="I41" t="n">
        <v>3.4</v>
      </c>
      <c r="J41" t="n">
        <v>3.65</v>
      </c>
      <c r="K41" t="inlineStr">
        <is>
          <t>luckia</t>
        </is>
      </c>
      <c r="L41" t="inlineStr">
        <is>
          <t>luckia</t>
        </is>
      </c>
      <c r="M41" t="inlineStr">
        <is>
          <t>luckia</t>
        </is>
      </c>
      <c r="N41" t="n">
        <v>0</v>
      </c>
      <c r="O41" t="n">
        <v>1</v>
      </c>
      <c r="P41" t="n">
        <v>0</v>
      </c>
      <c r="Q41">
        <f>IF((($AC$1*E41)^($AB$1))-(1-(($AC$1*E41)^($AB$1)))/(H41-1)&lt;0, 0,(($AC$1*E41)^($AB$1))-(1-(($AC$1*E41)^($AB$1)))/(H41-1))</f>
        <v/>
      </c>
      <c r="R41">
        <f>IF((($AC$1*F41)^($AB$1))-(1-(($AC$1*F41)^($AB$1)))/(I41-1)&lt;0, 0,(($AC$1*F41)^($AB$1))-(1-(($AC$1*F41)^($AB$1)))/(I41-1))</f>
        <v/>
      </c>
      <c r="S41">
        <f>IF((($AC$1*G41)^($AB$1))-(1-(($AC$1*G41)^($AB$1)))/(J41-1)&lt;0, 0,(($AC$1*G41)^($AB$1))-(1-(($AC$1*G41)^($AB$1)))/(J41-1))</f>
        <v/>
      </c>
      <c r="T41">
        <f>H41*Q41*N41</f>
        <v/>
      </c>
      <c r="U41">
        <f>I41*R41*O41</f>
        <v/>
      </c>
      <c r="V41">
        <f>J41*S41*P41</f>
        <v/>
      </c>
      <c r="AL41">
        <f>Q41*COUNT(N41)</f>
        <v/>
      </c>
      <c r="AM41">
        <f>R41*COUNT(O41)</f>
        <v/>
      </c>
      <c r="AN41">
        <f>S41*COUNT(P41)</f>
        <v/>
      </c>
      <c r="AO41">
        <f>IF(AL41=0,"",T41-AL41)</f>
        <v/>
      </c>
      <c r="AP41">
        <f>IF(AM41=0,"",U41-AM41)</f>
        <v/>
      </c>
      <c r="AQ41">
        <f>IF(AN41=0,"",V41-AN41)</f>
        <v/>
      </c>
    </row>
    <row r="42">
      <c r="A42" t="inlineStr">
        <is>
          <t>30-01-2021</t>
        </is>
      </c>
      <c r="B42" t="inlineStr">
        <is>
          <t>Rotherham</t>
        </is>
      </c>
      <c r="C42" t="inlineStr">
        <is>
          <t>Swansea</t>
        </is>
      </c>
      <c r="D42" t="inlineStr">
        <is>
          <t>2412</t>
        </is>
      </c>
      <c r="E42" t="n">
        <v>0.3053176325877893</v>
      </c>
      <c r="F42" t="n">
        <v>0.4101032828581361</v>
      </c>
      <c r="G42" t="n">
        <v>0.2845790845540745</v>
      </c>
      <c r="H42" t="n">
        <v>3.2</v>
      </c>
      <c r="I42" t="n">
        <v>2.25</v>
      </c>
      <c r="J42" t="n">
        <v>3.15</v>
      </c>
      <c r="K42" t="inlineStr">
        <is>
          <t>luckia</t>
        </is>
      </c>
      <c r="L42" t="inlineStr">
        <is>
          <t>luckia</t>
        </is>
      </c>
      <c r="M42" t="inlineStr">
        <is>
          <t>betano</t>
        </is>
      </c>
      <c r="N42" t="n">
        <v>0</v>
      </c>
      <c r="O42" t="n">
        <v>1</v>
      </c>
      <c r="P42" t="n">
        <v>0</v>
      </c>
      <c r="Q42">
        <f>IF((($AC$1*E42)^($AB$1))-(1-(($AC$1*E42)^($AB$1)))/(H42-1)&lt;0, 0,(($AC$1*E42)^($AB$1))-(1-(($AC$1*E42)^($AB$1)))/(H42-1))</f>
        <v/>
      </c>
      <c r="R42">
        <f>IF((($AC$1*F42)^($AB$1))-(1-(($AC$1*F42)^($AB$1)))/(I42-1)&lt;0, 0,(($AC$1*F42)^($AB$1))-(1-(($AC$1*F42)^($AB$1)))/(I42-1))</f>
        <v/>
      </c>
      <c r="S42">
        <f>IF((($AC$1*G42)^($AB$1))-(1-(($AC$1*G42)^($AB$1)))/(J42-1)&lt;0, 0,(($AC$1*G42)^($AB$1))-(1-(($AC$1*G42)^($AB$1)))/(J42-1))</f>
        <v/>
      </c>
      <c r="T42">
        <f>H42*Q42*N42</f>
        <v/>
      </c>
      <c r="U42">
        <f>I42*R42*O42</f>
        <v/>
      </c>
      <c r="V42">
        <f>J42*S42*P42</f>
        <v/>
      </c>
      <c r="AL42">
        <f>Q42*COUNT(N42)</f>
        <v/>
      </c>
      <c r="AM42">
        <f>R42*COUNT(O42)</f>
        <v/>
      </c>
      <c r="AN42">
        <f>S42*COUNT(P42)</f>
        <v/>
      </c>
      <c r="AO42">
        <f>IF(AL42=0,"",T42-AL42)</f>
        <v/>
      </c>
      <c r="AP42">
        <f>IF(AM42=0,"",U42-AM42)</f>
        <v/>
      </c>
      <c r="AQ42">
        <f>IF(AN42=0,"",V42-AN42)</f>
        <v/>
      </c>
    </row>
    <row r="43">
      <c r="A43" t="inlineStr">
        <is>
          <t>30-01-2021</t>
        </is>
      </c>
      <c r="B43" t="inlineStr">
        <is>
          <t>Shrewsbury</t>
        </is>
      </c>
      <c r="C43" t="inlineStr">
        <is>
          <t>Peterborough</t>
        </is>
      </c>
      <c r="D43" t="inlineStr">
        <is>
          <t>2413</t>
        </is>
      </c>
      <c r="E43" t="n">
        <v>0.3315496972321778</v>
      </c>
      <c r="F43" t="n">
        <v>0.3891189899855261</v>
      </c>
      <c r="G43" t="n">
        <v>0.2793313127822961</v>
      </c>
      <c r="H43" t="n">
        <v>3.1</v>
      </c>
      <c r="I43" t="n">
        <v>2.3</v>
      </c>
      <c r="J43" t="n">
        <v>3</v>
      </c>
      <c r="K43" t="inlineStr">
        <is>
          <t>luckia</t>
        </is>
      </c>
      <c r="L43" t="inlineStr">
        <is>
          <t>luckia</t>
        </is>
      </c>
      <c r="M43" t="inlineStr">
        <is>
          <t>luckia</t>
        </is>
      </c>
      <c r="N43" t="n">
        <v>1</v>
      </c>
      <c r="O43" t="n">
        <v>0</v>
      </c>
      <c r="P43" t="n">
        <v>0</v>
      </c>
      <c r="Q43">
        <f>IF((($AC$1*E43)^($AB$1))-(1-(($AC$1*E43)^($AB$1)))/(H43-1)&lt;0, 0,(($AC$1*E43)^($AB$1))-(1-(($AC$1*E43)^($AB$1)))/(H43-1))</f>
        <v/>
      </c>
      <c r="R43">
        <f>IF((($AC$1*F43)^($AB$1))-(1-(($AC$1*F43)^($AB$1)))/(I43-1)&lt;0, 0,(($AC$1*F43)^($AB$1))-(1-(($AC$1*F43)^($AB$1)))/(I43-1))</f>
        <v/>
      </c>
      <c r="S43">
        <f>IF((($AC$1*G43)^($AB$1))-(1-(($AC$1*G43)^($AB$1)))/(J43-1)&lt;0, 0,(($AC$1*G43)^($AB$1))-(1-(($AC$1*G43)^($AB$1)))/(J43-1))</f>
        <v/>
      </c>
      <c r="T43">
        <f>H43*Q43*N43</f>
        <v/>
      </c>
      <c r="U43">
        <f>I43*R43*O43</f>
        <v/>
      </c>
      <c r="V43">
        <f>J43*S43*P43</f>
        <v/>
      </c>
      <c r="AL43">
        <f>Q43*COUNT(N43)</f>
        <v/>
      </c>
      <c r="AM43">
        <f>R43*COUNT(O43)</f>
        <v/>
      </c>
      <c r="AN43">
        <f>S43*COUNT(P43)</f>
        <v/>
      </c>
      <c r="AO43">
        <f>IF(AL43=0,"",T43-AL43)</f>
        <v/>
      </c>
      <c r="AP43">
        <f>IF(AM43=0,"",U43-AM43)</f>
        <v/>
      </c>
      <c r="AQ43">
        <f>IF(AN43=0,"",V43-AN43)</f>
        <v/>
      </c>
    </row>
    <row r="44">
      <c r="A44" t="inlineStr">
        <is>
          <t>30-01-2021</t>
        </is>
      </c>
      <c r="B44" t="inlineStr">
        <is>
          <t>Charlton</t>
        </is>
      </c>
      <c r="C44" t="inlineStr">
        <is>
          <t>Portsmouth</t>
        </is>
      </c>
      <c r="D44" t="inlineStr">
        <is>
          <t>2413</t>
        </is>
      </c>
      <c r="E44" t="n">
        <v>0.3660766744386856</v>
      </c>
      <c r="F44" t="n">
        <v>0.356777331476636</v>
      </c>
      <c r="G44" t="n">
        <v>0.2771459940846784</v>
      </c>
      <c r="H44" t="n">
        <v>2.75</v>
      </c>
      <c r="I44" t="n">
        <v>2.35</v>
      </c>
      <c r="J44" t="n">
        <v>3.35</v>
      </c>
      <c r="K44" t="inlineStr">
        <is>
          <t>luckia</t>
        </is>
      </c>
      <c r="L44" t="inlineStr">
        <is>
          <t>luckia</t>
        </is>
      </c>
      <c r="M44" t="inlineStr">
        <is>
          <t>luckia</t>
        </is>
      </c>
      <c r="Q44">
        <f>IF((($AC$1*E44)^($AB$1))-(1-(($AC$1*E44)^($AB$1)))/(H44-1)&lt;0, 0,(($AC$1*E44)^($AB$1))-(1-(($AC$1*E44)^($AB$1)))/(H44-1))</f>
        <v/>
      </c>
      <c r="R44">
        <f>IF((($AC$1*F44)^($AB$1))-(1-(($AC$1*F44)^($AB$1)))/(I44-1)&lt;0, 0,(($AC$1*F44)^($AB$1))-(1-(($AC$1*F44)^($AB$1)))/(I44-1))</f>
        <v/>
      </c>
      <c r="S44">
        <f>IF((($AC$1*G44)^($AB$1))-(1-(($AC$1*G44)^($AB$1)))/(J44-1)&lt;0, 0,(($AC$1*G44)^($AB$1))-(1-(($AC$1*G44)^($AB$1)))/(J44-1))</f>
        <v/>
      </c>
      <c r="T44">
        <f>H44*Q44*N44</f>
        <v/>
      </c>
      <c r="U44">
        <f>I44*R44*O44</f>
        <v/>
      </c>
      <c r="V44">
        <f>J44*S44*P44</f>
        <v/>
      </c>
      <c r="AL44">
        <f>Q44*COUNT(N44)</f>
        <v/>
      </c>
      <c r="AM44">
        <f>R44*COUNT(O44)</f>
        <v/>
      </c>
      <c r="AN44">
        <f>S44*COUNT(P44)</f>
        <v/>
      </c>
      <c r="AO44">
        <f>IF(AL44=0,"",T44-AL44)</f>
        <v/>
      </c>
      <c r="AP44">
        <f>IF(AM44=0,"",U44-AM44)</f>
        <v/>
      </c>
      <c r="AQ44">
        <f>IF(AN44=0,"",V44-AN44)</f>
        <v/>
      </c>
    </row>
    <row r="45">
      <c r="A45" t="inlineStr">
        <is>
          <t>30-01-2021</t>
        </is>
      </c>
      <c r="B45" t="inlineStr">
        <is>
          <t>Walsall</t>
        </is>
      </c>
      <c r="C45" t="inlineStr">
        <is>
          <t>Mansfield</t>
        </is>
      </c>
      <c r="D45" t="inlineStr">
        <is>
          <t>2414</t>
        </is>
      </c>
      <c r="E45" t="n">
        <v>0.366400744147782</v>
      </c>
      <c r="F45" t="n">
        <v>0.3431377919593521</v>
      </c>
      <c r="G45" t="n">
        <v>0.290461463892866</v>
      </c>
      <c r="H45" t="n">
        <v>1.001</v>
      </c>
      <c r="I45" t="n">
        <v>1.001</v>
      </c>
      <c r="J45" t="n">
        <v>1.001</v>
      </c>
      <c r="Q45">
        <f>IF((($AC$1*E45)^($AB$1))-(1-(($AC$1*E45)^($AB$1)))/(H45-1)&lt;0, 0,(($AC$1*E45)^($AB$1))-(1-(($AC$1*E45)^($AB$1)))/(H45-1))</f>
        <v/>
      </c>
      <c r="R45">
        <f>IF((($AC$1*F45)^($AB$1))-(1-(($AC$1*F45)^($AB$1)))/(I45-1)&lt;0, 0,(($AC$1*F45)^($AB$1))-(1-(($AC$1*F45)^($AB$1)))/(I45-1))</f>
        <v/>
      </c>
      <c r="S45">
        <f>IF((($AC$1*G45)^($AB$1))-(1-(($AC$1*G45)^($AB$1)))/(J45-1)&lt;0, 0,(($AC$1*G45)^($AB$1))-(1-(($AC$1*G45)^($AB$1)))/(J45-1))</f>
        <v/>
      </c>
      <c r="T45">
        <f>H45*Q45*N45</f>
        <v/>
      </c>
      <c r="U45">
        <f>I45*R45*O45</f>
        <v/>
      </c>
      <c r="V45">
        <f>J45*S45*P45</f>
        <v/>
      </c>
      <c r="AL45">
        <f>Q45*COUNT(N45)</f>
        <v/>
      </c>
      <c r="AM45">
        <f>R45*COUNT(O45)</f>
        <v/>
      </c>
      <c r="AN45">
        <f>S45*COUNT(P45)</f>
        <v/>
      </c>
      <c r="AO45">
        <f>IF(AL45=0,"",T45-AL45)</f>
        <v/>
      </c>
      <c r="AP45">
        <f>IF(AM45=0,"",U45-AM45)</f>
        <v/>
      </c>
      <c r="AQ45">
        <f>IF(AN45=0,"",V45-AN45)</f>
        <v/>
      </c>
    </row>
    <row r="46">
      <c r="A46" t="inlineStr">
        <is>
          <t>30-01-2021</t>
        </is>
      </c>
      <c r="B46" t="inlineStr">
        <is>
          <t>Crystal Palace</t>
        </is>
      </c>
      <c r="C46" t="inlineStr">
        <is>
          <t>Wolves</t>
        </is>
      </c>
      <c r="D46" t="inlineStr">
        <is>
          <t>2411</t>
        </is>
      </c>
      <c r="E46" t="n">
        <v>0.3478347786295561</v>
      </c>
      <c r="F46" t="n">
        <v>0.3666443181541112</v>
      </c>
      <c r="G46" t="n">
        <v>0.2855209032163326</v>
      </c>
      <c r="H46" t="n">
        <v>2.92</v>
      </c>
      <c r="I46" t="n">
        <v>2.65</v>
      </c>
      <c r="J46" t="n">
        <v>3.15</v>
      </c>
      <c r="K46" t="inlineStr">
        <is>
          <t>betano</t>
        </is>
      </c>
      <c r="L46" t="inlineStr">
        <is>
          <t>luckia</t>
        </is>
      </c>
      <c r="M46" t="inlineStr">
        <is>
          <t>betano</t>
        </is>
      </c>
      <c r="N46" t="n">
        <v>1</v>
      </c>
      <c r="O46" t="n">
        <v>0</v>
      </c>
      <c r="P46" t="n">
        <v>0</v>
      </c>
      <c r="Q46">
        <f>IF((($AC$1*E46)^($AB$1))-(1-(($AC$1*E46)^($AB$1)))/(H46-1)&lt;0, 0,(($AC$1*E46)^($AB$1))-(1-(($AC$1*E46)^($AB$1)))/(H46-1))</f>
        <v/>
      </c>
      <c r="R46">
        <f>IF((($AC$1*F46)^($AB$1))-(1-(($AC$1*F46)^($AB$1)))/(I46-1)&lt;0, 0,(($AC$1*F46)^($AB$1))-(1-(($AC$1*F46)^($AB$1)))/(I46-1))</f>
        <v/>
      </c>
      <c r="S46">
        <f>IF((($AC$1*G46)^($AB$1))-(1-(($AC$1*G46)^($AB$1)))/(J46-1)&lt;0, 0,(($AC$1*G46)^($AB$1))-(1-(($AC$1*G46)^($AB$1)))/(J46-1))</f>
        <v/>
      </c>
      <c r="T46">
        <f>H46*Q46*N46</f>
        <v/>
      </c>
      <c r="U46">
        <f>I46*R46*O46</f>
        <v/>
      </c>
      <c r="V46">
        <f>J46*S46*P46</f>
        <v/>
      </c>
      <c r="AL46">
        <f>Q46*COUNT(N46)</f>
        <v/>
      </c>
      <c r="AM46">
        <f>R46*COUNT(O46)</f>
        <v/>
      </c>
      <c r="AN46">
        <f>S46*COUNT(P46)</f>
        <v/>
      </c>
      <c r="AO46">
        <f>IF(AL46=0,"",T46-AL46)</f>
        <v/>
      </c>
      <c r="AP46">
        <f>IF(AM46=0,"",U46-AM46)</f>
        <v/>
      </c>
      <c r="AQ46">
        <f>IF(AN46=0,"",V46-AN46)</f>
        <v/>
      </c>
    </row>
    <row r="47">
      <c r="A47" t="inlineStr">
        <is>
          <t>30-01-2021</t>
        </is>
      </c>
      <c r="B47" t="inlineStr">
        <is>
          <t>Birmingham</t>
        </is>
      </c>
      <c r="C47" t="inlineStr">
        <is>
          <t>Coventry</t>
        </is>
      </c>
      <c r="D47" t="inlineStr">
        <is>
          <t>2412</t>
        </is>
      </c>
      <c r="E47" t="n">
        <v>0.3401303389932208</v>
      </c>
      <c r="F47" t="n">
        <v>0.3604875962976126</v>
      </c>
      <c r="G47" t="n">
        <v>0.2993820647091668</v>
      </c>
      <c r="H47" t="n">
        <v>2.9</v>
      </c>
      <c r="I47" t="n">
        <v>2.65</v>
      </c>
      <c r="J47" t="n">
        <v>2.85</v>
      </c>
      <c r="K47" t="inlineStr">
        <is>
          <t>luckia</t>
        </is>
      </c>
      <c r="L47" t="inlineStr">
        <is>
          <t>luckia</t>
        </is>
      </c>
      <c r="M47" t="inlineStr">
        <is>
          <t>luckia</t>
        </is>
      </c>
      <c r="N47" t="n">
        <v>0</v>
      </c>
      <c r="O47" t="n">
        <v>0</v>
      </c>
      <c r="P47" t="n">
        <v>1</v>
      </c>
      <c r="Q47">
        <f>IF((($AC$1*E47)^($AB$1))-(1-(($AC$1*E47)^($AB$1)))/(H47-1)&lt;0, 0,(($AC$1*E47)^($AB$1))-(1-(($AC$1*E47)^($AB$1)))/(H47-1))</f>
        <v/>
      </c>
      <c r="R47">
        <f>IF((($AC$1*F47)^($AB$1))-(1-(($AC$1*F47)^($AB$1)))/(I47-1)&lt;0, 0,(($AC$1*F47)^($AB$1))-(1-(($AC$1*F47)^($AB$1)))/(I47-1))</f>
        <v/>
      </c>
      <c r="S47">
        <f>IF((($AC$1*G47)^($AB$1))-(1-(($AC$1*G47)^($AB$1)))/(J47-1)&lt;0, 0,(($AC$1*G47)^($AB$1))-(1-(($AC$1*G47)^($AB$1)))/(J47-1))</f>
        <v/>
      </c>
      <c r="T47">
        <f>H47*Q47*N47</f>
        <v/>
      </c>
      <c r="U47">
        <f>I47*R47*O47</f>
        <v/>
      </c>
      <c r="V47">
        <f>J47*S47*P47</f>
        <v/>
      </c>
      <c r="AL47">
        <f>Q47*COUNT(N47)</f>
        <v/>
      </c>
      <c r="AM47">
        <f>R47*COUNT(O47)</f>
        <v/>
      </c>
      <c r="AN47">
        <f>S47*COUNT(P47)</f>
        <v/>
      </c>
      <c r="AO47">
        <f>IF(AL47=0,"",T47-AL47)</f>
        <v/>
      </c>
      <c r="AP47">
        <f>IF(AM47=0,"",U47-AM47)</f>
        <v/>
      </c>
      <c r="AQ47">
        <f>IF(AN47=0,"",V47-AN47)</f>
        <v/>
      </c>
    </row>
    <row r="48">
      <c r="A48" t="inlineStr">
        <is>
          <t>30-01-2021</t>
        </is>
      </c>
      <c r="B48" t="inlineStr">
        <is>
          <t>Oxford Utd</t>
        </is>
      </c>
      <c r="C48" t="inlineStr">
        <is>
          <t>Fleetwood</t>
        </is>
      </c>
      <c r="D48" t="inlineStr">
        <is>
          <t>2413</t>
        </is>
      </c>
      <c r="E48" t="n">
        <v>0.4440213980264536</v>
      </c>
      <c r="F48" t="n">
        <v>0.2727307411197651</v>
      </c>
      <c r="G48" t="n">
        <v>0.2832478608537813</v>
      </c>
      <c r="H48" t="n">
        <v>2.1</v>
      </c>
      <c r="I48" t="n">
        <v>3.55</v>
      </c>
      <c r="J48" t="n">
        <v>3.05</v>
      </c>
      <c r="K48" t="inlineStr">
        <is>
          <t>luckia</t>
        </is>
      </c>
      <c r="L48" t="inlineStr">
        <is>
          <t>luckia</t>
        </is>
      </c>
      <c r="M48" t="inlineStr">
        <is>
          <t>luckia</t>
        </is>
      </c>
      <c r="N48" t="n">
        <v>1</v>
      </c>
      <c r="O48" t="n">
        <v>0</v>
      </c>
      <c r="P48" t="n">
        <v>0</v>
      </c>
      <c r="Q48">
        <f>IF((($AC$1*E48)^($AB$1))-(1-(($AC$1*E48)^($AB$1)))/(H48-1)&lt;0, 0,(($AC$1*E48)^($AB$1))-(1-(($AC$1*E48)^($AB$1)))/(H48-1))</f>
        <v/>
      </c>
      <c r="R48">
        <f>IF((($AC$1*F48)^($AB$1))-(1-(($AC$1*F48)^($AB$1)))/(I48-1)&lt;0, 0,(($AC$1*F48)^($AB$1))-(1-(($AC$1*F48)^($AB$1)))/(I48-1))</f>
        <v/>
      </c>
      <c r="S48">
        <f>IF((($AC$1*G48)^($AB$1))-(1-(($AC$1*G48)^($AB$1)))/(J48-1)&lt;0, 0,(($AC$1*G48)^($AB$1))-(1-(($AC$1*G48)^($AB$1)))/(J48-1))</f>
        <v/>
      </c>
      <c r="T48">
        <f>H48*Q48*N48</f>
        <v/>
      </c>
      <c r="U48">
        <f>I48*R48*O48</f>
        <v/>
      </c>
      <c r="V48">
        <f>J48*S48*P48</f>
        <v/>
      </c>
      <c r="AL48">
        <f>Q48*COUNT(N48)</f>
        <v/>
      </c>
      <c r="AM48">
        <f>R48*COUNT(O48)</f>
        <v/>
      </c>
      <c r="AN48">
        <f>S48*COUNT(P48)</f>
        <v/>
      </c>
      <c r="AO48">
        <f>IF(AL48=0,"",T48-AL48)</f>
        <v/>
      </c>
      <c r="AP48">
        <f>IF(AM48=0,"",U48-AM48)</f>
        <v/>
      </c>
      <c r="AQ48">
        <f>IF(AN48=0,"",V48-AN48)</f>
        <v/>
      </c>
    </row>
    <row r="49">
      <c r="A49" t="inlineStr">
        <is>
          <t>30-01-2021</t>
        </is>
      </c>
      <c r="B49" t="inlineStr">
        <is>
          <t>Derby</t>
        </is>
      </c>
      <c r="C49" t="inlineStr">
        <is>
          <t>Bristol City</t>
        </is>
      </c>
      <c r="D49" t="inlineStr">
        <is>
          <t>2412</t>
        </is>
      </c>
      <c r="E49" t="n">
        <v>0.4753747602346386</v>
      </c>
      <c r="F49" t="n">
        <v>0.2416313095657691</v>
      </c>
      <c r="G49" t="n">
        <v>0.2829939301995922</v>
      </c>
      <c r="H49" t="n">
        <v>1.85</v>
      </c>
      <c r="I49" t="n">
        <v>4.4</v>
      </c>
      <c r="J49" t="n">
        <v>3.25</v>
      </c>
      <c r="K49" t="inlineStr">
        <is>
          <t>betano</t>
        </is>
      </c>
      <c r="L49" t="inlineStr">
        <is>
          <t>luckia</t>
        </is>
      </c>
      <c r="M49" t="inlineStr">
        <is>
          <t>luckia</t>
        </is>
      </c>
      <c r="N49" t="n">
        <v>1</v>
      </c>
      <c r="O49" t="n">
        <v>0</v>
      </c>
      <c r="P49" t="n">
        <v>0</v>
      </c>
      <c r="Q49">
        <f>IF((($AC$1*E49)^($AB$1))-(1-(($AC$1*E49)^($AB$1)))/(H49-1)&lt;0, 0,(($AC$1*E49)^($AB$1))-(1-(($AC$1*E49)^($AB$1)))/(H49-1))</f>
        <v/>
      </c>
      <c r="R49">
        <f>IF((($AC$1*F49)^($AB$1))-(1-(($AC$1*F49)^($AB$1)))/(I49-1)&lt;0, 0,(($AC$1*F49)^($AB$1))-(1-(($AC$1*F49)^($AB$1)))/(I49-1))</f>
        <v/>
      </c>
      <c r="S49">
        <f>IF((($AC$1*G49)^($AB$1))-(1-(($AC$1*G49)^($AB$1)))/(J49-1)&lt;0, 0,(($AC$1*G49)^($AB$1))-(1-(($AC$1*G49)^($AB$1)))/(J49-1))</f>
        <v/>
      </c>
      <c r="T49">
        <f>H49*Q49*N49</f>
        <v/>
      </c>
      <c r="U49">
        <f>I49*R49*O49</f>
        <v/>
      </c>
      <c r="V49">
        <f>J49*S49*P49</f>
        <v/>
      </c>
      <c r="AL49">
        <f>Q49*COUNT(N49)</f>
        <v/>
      </c>
      <c r="AM49">
        <f>R49*COUNT(O49)</f>
        <v/>
      </c>
      <c r="AN49">
        <f>S49*COUNT(P49)</f>
        <v/>
      </c>
      <c r="AO49">
        <f>IF(AL49=0,"",T49-AL49)</f>
        <v/>
      </c>
      <c r="AP49">
        <f>IF(AM49=0,"",U49-AM49)</f>
        <v/>
      </c>
      <c r="AQ49">
        <f>IF(AN49=0,"",V49-AN49)</f>
        <v/>
      </c>
    </row>
    <row r="50">
      <c r="A50" t="inlineStr">
        <is>
          <t>30-01-2021</t>
        </is>
      </c>
      <c r="B50" t="inlineStr">
        <is>
          <t>Bolton</t>
        </is>
      </c>
      <c r="C50" t="inlineStr">
        <is>
          <t>Leyton Orient</t>
        </is>
      </c>
      <c r="D50" t="inlineStr">
        <is>
          <t>2414</t>
        </is>
      </c>
      <c r="E50" t="n">
        <v>0.4566417409946194</v>
      </c>
      <c r="F50" t="n">
        <v>0.2609110622392476</v>
      </c>
      <c r="G50" t="n">
        <v>0.2824471967661329</v>
      </c>
      <c r="H50" t="n">
        <v>1.001</v>
      </c>
      <c r="I50" t="n">
        <v>1.001</v>
      </c>
      <c r="J50" t="n">
        <v>1.001</v>
      </c>
      <c r="N50" t="n">
        <v>1</v>
      </c>
      <c r="O50" t="n">
        <v>0</v>
      </c>
      <c r="P50" t="n">
        <v>0</v>
      </c>
      <c r="Q50">
        <f>IF((($AC$1*E50)^($AB$1))-(1-(($AC$1*E50)^($AB$1)))/(H50-1)&lt;0, 0,(($AC$1*E50)^($AB$1))-(1-(($AC$1*E50)^($AB$1)))/(H50-1))</f>
        <v/>
      </c>
      <c r="R50">
        <f>IF((($AC$1*F50)^($AB$1))-(1-(($AC$1*F50)^($AB$1)))/(I50-1)&lt;0, 0,(($AC$1*F50)^($AB$1))-(1-(($AC$1*F50)^($AB$1)))/(I50-1))</f>
        <v/>
      </c>
      <c r="S50">
        <f>IF((($AC$1*G50)^($AB$1))-(1-(($AC$1*G50)^($AB$1)))/(J50-1)&lt;0, 0,(($AC$1*G50)^($AB$1))-(1-(($AC$1*G50)^($AB$1)))/(J50-1))</f>
        <v/>
      </c>
      <c r="T50">
        <f>H50*Q50*N50</f>
        <v/>
      </c>
      <c r="U50">
        <f>I50*R50*O50</f>
        <v/>
      </c>
      <c r="V50">
        <f>J50*S50*P50</f>
        <v/>
      </c>
      <c r="AL50">
        <f>Q50*COUNT(N50)</f>
        <v/>
      </c>
      <c r="AM50">
        <f>R50*COUNT(O50)</f>
        <v/>
      </c>
      <c r="AN50">
        <f>S50*COUNT(P50)</f>
        <v/>
      </c>
      <c r="AO50">
        <f>IF(AL50=0,"",T50-AL50)</f>
        <v/>
      </c>
      <c r="AP50">
        <f>IF(AM50=0,"",U50-AM50)</f>
        <v/>
      </c>
      <c r="AQ50">
        <f>IF(AN50=0,"",V50-AN50)</f>
        <v/>
      </c>
    </row>
    <row r="51">
      <c r="A51" t="inlineStr">
        <is>
          <t>30-01-2021</t>
        </is>
      </c>
      <c r="B51" t="inlineStr">
        <is>
          <t>West Brom</t>
        </is>
      </c>
      <c r="C51" t="inlineStr">
        <is>
          <t>Fulham</t>
        </is>
      </c>
      <c r="D51" t="inlineStr">
        <is>
          <t>2411</t>
        </is>
      </c>
      <c r="E51" t="n">
        <v>0.3128003118661198</v>
      </c>
      <c r="F51" t="n">
        <v>0.4129930811189971</v>
      </c>
      <c r="G51" t="n">
        <v>0.2742066070148831</v>
      </c>
      <c r="H51" t="n">
        <v>3.4</v>
      </c>
      <c r="I51" t="n">
        <v>2.25</v>
      </c>
      <c r="J51" t="n">
        <v>3.25</v>
      </c>
      <c r="K51" t="inlineStr">
        <is>
          <t>luckia</t>
        </is>
      </c>
      <c r="L51" t="inlineStr">
        <is>
          <t>luckia</t>
        </is>
      </c>
      <c r="M51" t="inlineStr">
        <is>
          <t>betano</t>
        </is>
      </c>
      <c r="N51" t="n">
        <v>0</v>
      </c>
      <c r="O51" t="n">
        <v>0</v>
      </c>
      <c r="P51" t="n">
        <v>1</v>
      </c>
      <c r="Q51">
        <f>IF((($AC$1*E51)^($AB$1))-(1-(($AC$1*E51)^($AB$1)))/(H51-1)&lt;0, 0,(($AC$1*E51)^($AB$1))-(1-(($AC$1*E51)^($AB$1)))/(H51-1))</f>
        <v/>
      </c>
      <c r="R51">
        <f>IF((($AC$1*F51)^($AB$1))-(1-(($AC$1*F51)^($AB$1)))/(I51-1)&lt;0, 0,(($AC$1*F51)^($AB$1))-(1-(($AC$1*F51)^($AB$1)))/(I51-1))</f>
        <v/>
      </c>
      <c r="S51">
        <f>IF((($AC$1*G51)^($AB$1))-(1-(($AC$1*G51)^($AB$1)))/(J51-1)&lt;0, 0,(($AC$1*G51)^($AB$1))-(1-(($AC$1*G51)^($AB$1)))/(J51-1))</f>
        <v/>
      </c>
      <c r="T51">
        <f>H51*Q51*N51</f>
        <v/>
      </c>
      <c r="U51">
        <f>I51*R51*O51</f>
        <v/>
      </c>
      <c r="V51">
        <f>J51*S51*P51</f>
        <v/>
      </c>
      <c r="AL51">
        <f>Q51*COUNT(N51)</f>
        <v/>
      </c>
      <c r="AM51">
        <f>R51*COUNT(O51)</f>
        <v/>
      </c>
      <c r="AN51">
        <f>S51*COUNT(P51)</f>
        <v/>
      </c>
      <c r="AO51">
        <f>IF(AL51=0,"",T51-AL51)</f>
        <v/>
      </c>
      <c r="AP51">
        <f>IF(AM51=0,"",U51-AM51)</f>
        <v/>
      </c>
      <c r="AQ51">
        <f>IF(AN51=0,"",V51-AN51)</f>
        <v/>
      </c>
    </row>
    <row r="52">
      <c r="A52" t="inlineStr">
        <is>
          <t>30-01-2021</t>
        </is>
      </c>
      <c r="B52" t="inlineStr">
        <is>
          <t>Cardiff</t>
        </is>
      </c>
      <c r="C52" t="inlineStr">
        <is>
          <t>Millwall</t>
        </is>
      </c>
      <c r="D52" t="inlineStr">
        <is>
          <t>2412</t>
        </is>
      </c>
      <c r="E52" t="n">
        <v>0.4017109005735982</v>
      </c>
      <c r="F52" t="n">
        <v>0.3020152164581179</v>
      </c>
      <c r="G52" t="n">
        <v>0.296273882968284</v>
      </c>
      <c r="H52" t="n">
        <v>2.35</v>
      </c>
      <c r="I52" t="n">
        <v>3.25</v>
      </c>
      <c r="J52" t="n">
        <v>2.95</v>
      </c>
      <c r="K52" t="inlineStr">
        <is>
          <t>luckia</t>
        </is>
      </c>
      <c r="L52" t="inlineStr">
        <is>
          <t>luckia</t>
        </is>
      </c>
      <c r="M52" t="inlineStr">
        <is>
          <t>luckia</t>
        </is>
      </c>
      <c r="N52" t="n">
        <v>0</v>
      </c>
      <c r="O52" t="n">
        <v>0</v>
      </c>
      <c r="P52" t="n">
        <v>1</v>
      </c>
      <c r="Q52">
        <f>IF((($AC$1*E52)^($AB$1))-(1-(($AC$1*E52)^($AB$1)))/(H52-1)&lt;0, 0,(($AC$1*E52)^($AB$1))-(1-(($AC$1*E52)^($AB$1)))/(H52-1))</f>
        <v/>
      </c>
      <c r="R52">
        <f>IF((($AC$1*F52)^($AB$1))-(1-(($AC$1*F52)^($AB$1)))/(I52-1)&lt;0, 0,(($AC$1*F52)^($AB$1))-(1-(($AC$1*F52)^($AB$1)))/(I52-1))</f>
        <v/>
      </c>
      <c r="S52">
        <f>IF((($AC$1*G52)^($AB$1))-(1-(($AC$1*G52)^($AB$1)))/(J52-1)&lt;0, 0,(($AC$1*G52)^($AB$1))-(1-(($AC$1*G52)^($AB$1)))/(J52-1))</f>
        <v/>
      </c>
      <c r="T52">
        <f>H52*Q52*N52</f>
        <v/>
      </c>
      <c r="U52">
        <f>I52*R52*O52</f>
        <v/>
      </c>
      <c r="V52">
        <f>J52*S52*P52</f>
        <v/>
      </c>
      <c r="AL52">
        <f>Q52*COUNT(N52)</f>
        <v/>
      </c>
      <c r="AM52">
        <f>R52*COUNT(O52)</f>
        <v/>
      </c>
      <c r="AN52">
        <f>S52*COUNT(P52)</f>
        <v/>
      </c>
      <c r="AO52">
        <f>IF(AL52=0,"",T52-AL52)</f>
        <v/>
      </c>
      <c r="AP52">
        <f>IF(AM52=0,"",U52-AM52)</f>
        <v/>
      </c>
      <c r="AQ52">
        <f>IF(AN52=0,"",V52-AN52)</f>
        <v/>
      </c>
    </row>
    <row r="53">
      <c r="A53" t="inlineStr">
        <is>
          <t>30-01-2021</t>
        </is>
      </c>
      <c r="B53" t="inlineStr">
        <is>
          <t>Brentford</t>
        </is>
      </c>
      <c r="C53" t="inlineStr">
        <is>
          <t>Wycombe</t>
        </is>
      </c>
      <c r="D53" t="inlineStr">
        <is>
          <t>2412</t>
        </is>
      </c>
      <c r="E53" t="n">
        <v>0.719252768627093</v>
      </c>
      <c r="F53" t="n">
        <v>0.1080886262118184</v>
      </c>
      <c r="G53" t="n">
        <v>0.1726586051610886</v>
      </c>
      <c r="H53" t="n">
        <v>1.33</v>
      </c>
      <c r="I53" t="n">
        <v>9</v>
      </c>
      <c r="J53" t="n">
        <v>5.5</v>
      </c>
      <c r="K53" t="inlineStr">
        <is>
          <t>betano</t>
        </is>
      </c>
      <c r="L53" t="inlineStr">
        <is>
          <t>luckia</t>
        </is>
      </c>
      <c r="M53" t="inlineStr">
        <is>
          <t>luckia</t>
        </is>
      </c>
      <c r="N53" t="n">
        <v>1</v>
      </c>
      <c r="O53" t="n">
        <v>0</v>
      </c>
      <c r="P53" t="n">
        <v>0</v>
      </c>
      <c r="Q53">
        <f>IF((($AC$1*E53)^($AB$1))-(1-(($AC$1*E53)^($AB$1)))/(H53-1)&lt;0, 0,(($AC$1*E53)^($AB$1))-(1-(($AC$1*E53)^($AB$1)))/(H53-1))</f>
        <v/>
      </c>
      <c r="R53">
        <f>IF((($AC$1*F53)^($AB$1))-(1-(($AC$1*F53)^($AB$1)))/(I53-1)&lt;0, 0,(($AC$1*F53)^($AB$1))-(1-(($AC$1*F53)^($AB$1)))/(I53-1))</f>
        <v/>
      </c>
      <c r="S53">
        <f>IF((($AC$1*G53)^($AB$1))-(1-(($AC$1*G53)^($AB$1)))/(J53-1)&lt;0, 0,(($AC$1*G53)^($AB$1))-(1-(($AC$1*G53)^($AB$1)))/(J53-1))</f>
        <v/>
      </c>
      <c r="T53">
        <f>H53*Q53*N53</f>
        <v/>
      </c>
      <c r="U53">
        <f>I53*R53*O53</f>
        <v/>
      </c>
      <c r="V53">
        <f>J53*S53*P53</f>
        <v/>
      </c>
      <c r="AL53">
        <f>Q53*COUNT(N53)</f>
        <v/>
      </c>
      <c r="AM53">
        <f>R53*COUNT(O53)</f>
        <v/>
      </c>
      <c r="AN53">
        <f>S53*COUNT(P53)</f>
        <v/>
      </c>
      <c r="AO53">
        <f>IF(AL53=0,"",T53-AL53)</f>
        <v/>
      </c>
      <c r="AP53">
        <f>IF(AM53=0,"",U53-AM53)</f>
        <v/>
      </c>
      <c r="AQ53">
        <f>IF(AN53=0,"",V53-AN53)</f>
        <v/>
      </c>
    </row>
    <row r="54">
      <c r="A54" t="inlineStr">
        <is>
          <t>30-01-2021</t>
        </is>
      </c>
      <c r="B54" t="inlineStr">
        <is>
          <t>Blackburn</t>
        </is>
      </c>
      <c r="C54" t="inlineStr">
        <is>
          <t>Luton</t>
        </is>
      </c>
      <c r="D54" t="inlineStr">
        <is>
          <t>2412</t>
        </is>
      </c>
      <c r="E54" t="n">
        <v>0.4857550153839423</v>
      </c>
      <c r="F54" t="n">
        <v>0.2345739741353601</v>
      </c>
      <c r="G54" t="n">
        <v>0.2796710104806975</v>
      </c>
      <c r="H54" t="n">
        <v>1.83</v>
      </c>
      <c r="I54" t="n">
        <v>4.45</v>
      </c>
      <c r="J54" t="n">
        <v>3.4</v>
      </c>
      <c r="K54" t="inlineStr">
        <is>
          <t>luckia</t>
        </is>
      </c>
      <c r="L54" t="inlineStr">
        <is>
          <t>luckia</t>
        </is>
      </c>
      <c r="M54" t="inlineStr">
        <is>
          <t>betano</t>
        </is>
      </c>
      <c r="N54" t="n">
        <v>1</v>
      </c>
      <c r="O54" t="n">
        <v>0</v>
      </c>
      <c r="P54" t="n">
        <v>0</v>
      </c>
      <c r="Q54">
        <f>IF((($AC$1*E54)^($AB$1))-(1-(($AC$1*E54)^($AB$1)))/(H54-1)&lt;0, 0,(($AC$1*E54)^($AB$1))-(1-(($AC$1*E54)^($AB$1)))/(H54-1))</f>
        <v/>
      </c>
      <c r="R54">
        <f>IF((($AC$1*F54)^($AB$1))-(1-(($AC$1*F54)^($AB$1)))/(I54-1)&lt;0, 0,(($AC$1*F54)^($AB$1))-(1-(($AC$1*F54)^($AB$1)))/(I54-1))</f>
        <v/>
      </c>
      <c r="S54">
        <f>IF((($AC$1*G54)^($AB$1))-(1-(($AC$1*G54)^($AB$1)))/(J54-1)&lt;0, 0,(($AC$1*G54)^($AB$1))-(1-(($AC$1*G54)^($AB$1)))/(J54-1))</f>
        <v/>
      </c>
      <c r="T54">
        <f>H54*Q54*N54</f>
        <v/>
      </c>
      <c r="U54">
        <f>I54*R54*O54</f>
        <v/>
      </c>
      <c r="V54">
        <f>J54*S54*P54</f>
        <v/>
      </c>
      <c r="AL54">
        <f>Q54*COUNT(N54)</f>
        <v/>
      </c>
      <c r="AM54">
        <f>R54*COUNT(O54)</f>
        <v/>
      </c>
      <c r="AN54">
        <f>S54*COUNT(P54)</f>
        <v/>
      </c>
      <c r="AO54">
        <f>IF(AL54=0,"",T54-AL54)</f>
        <v/>
      </c>
      <c r="AP54">
        <f>IF(AM54=0,"",U54-AM54)</f>
        <v/>
      </c>
      <c r="AQ54">
        <f>IF(AN54=0,"",V54-AN54)</f>
        <v/>
      </c>
    </row>
    <row r="55">
      <c r="A55" t="inlineStr">
        <is>
          <t>30-01-2021</t>
        </is>
      </c>
      <c r="B55" t="inlineStr">
        <is>
          <t>Plymouth</t>
        </is>
      </c>
      <c r="C55" t="inlineStr">
        <is>
          <t>Accrington</t>
        </is>
      </c>
      <c r="D55" t="inlineStr">
        <is>
          <t>2413</t>
        </is>
      </c>
      <c r="E55" t="n">
        <v>0.4131911386163304</v>
      </c>
      <c r="F55" t="n">
        <v>0.3090904677639966</v>
      </c>
      <c r="G55" t="n">
        <v>0.277718393619673</v>
      </c>
      <c r="H55" t="n">
        <v>2.25</v>
      </c>
      <c r="I55" t="n">
        <v>2.8</v>
      </c>
      <c r="J55" t="n">
        <v>3.5</v>
      </c>
      <c r="K55" t="inlineStr">
        <is>
          <t>luckia</t>
        </is>
      </c>
      <c r="L55" t="inlineStr">
        <is>
          <t>luckia</t>
        </is>
      </c>
      <c r="M55" t="inlineStr">
        <is>
          <t>luckia</t>
        </is>
      </c>
      <c r="N55" t="n">
        <v>0</v>
      </c>
      <c r="O55" t="n">
        <v>0</v>
      </c>
      <c r="P55" t="n">
        <v>1</v>
      </c>
      <c r="Q55">
        <f>IF((($AC$1*E55)^($AB$1))-(1-(($AC$1*E55)^($AB$1)))/(H55-1)&lt;0, 0,(($AC$1*E55)^($AB$1))-(1-(($AC$1*E55)^($AB$1)))/(H55-1))</f>
        <v/>
      </c>
      <c r="R55">
        <f>IF((($AC$1*F55)^($AB$1))-(1-(($AC$1*F55)^($AB$1)))/(I55-1)&lt;0, 0,(($AC$1*F55)^($AB$1))-(1-(($AC$1*F55)^($AB$1)))/(I55-1))</f>
        <v/>
      </c>
      <c r="S55">
        <f>IF((($AC$1*G55)^($AB$1))-(1-(($AC$1*G55)^($AB$1)))/(J55-1)&lt;0, 0,(($AC$1*G55)^($AB$1))-(1-(($AC$1*G55)^($AB$1)))/(J55-1))</f>
        <v/>
      </c>
      <c r="T55">
        <f>H55*Q55*N55</f>
        <v/>
      </c>
      <c r="U55">
        <f>I55*R55*O55</f>
        <v/>
      </c>
      <c r="V55">
        <f>J55*S55*P55</f>
        <v/>
      </c>
      <c r="AL55">
        <f>Q55*COUNT(N55)</f>
        <v/>
      </c>
      <c r="AM55">
        <f>R55*COUNT(O55)</f>
        <v/>
      </c>
      <c r="AN55">
        <f>S55*COUNT(P55)</f>
        <v/>
      </c>
      <c r="AO55">
        <f>IF(AL55=0,"",T55-AL55)</f>
        <v/>
      </c>
      <c r="AP55">
        <f>IF(AM55=0,"",U55-AM55)</f>
        <v/>
      </c>
      <c r="AQ55">
        <f>IF(AN55=0,"",V55-AN55)</f>
        <v/>
      </c>
    </row>
    <row r="56">
      <c r="A56" t="inlineStr">
        <is>
          <t>30-01-2021</t>
        </is>
      </c>
      <c r="B56" t="inlineStr">
        <is>
          <t>Crewe</t>
        </is>
      </c>
      <c r="C56" t="inlineStr">
        <is>
          <t>Ipswich</t>
        </is>
      </c>
      <c r="D56" t="inlineStr">
        <is>
          <t>2413</t>
        </is>
      </c>
      <c r="E56" t="n">
        <v>0.4351289756002686</v>
      </c>
      <c r="F56" t="n">
        <v>0.2803242591990389</v>
      </c>
      <c r="G56" t="n">
        <v>0.2845467652006924</v>
      </c>
      <c r="H56" t="n">
        <v>2.15</v>
      </c>
      <c r="I56" t="n">
        <v>3.2</v>
      </c>
      <c r="J56" t="n">
        <v>3.2</v>
      </c>
      <c r="K56" t="inlineStr">
        <is>
          <t>luckia</t>
        </is>
      </c>
      <c r="L56" t="inlineStr">
        <is>
          <t>luckia</t>
        </is>
      </c>
      <c r="M56" t="inlineStr">
        <is>
          <t>luckia</t>
        </is>
      </c>
      <c r="N56" t="n">
        <v>0</v>
      </c>
      <c r="O56" t="n">
        <v>0</v>
      </c>
      <c r="P56" t="n">
        <v>1</v>
      </c>
      <c r="Q56">
        <f>IF((($AC$1*E56)^($AB$1))-(1-(($AC$1*E56)^($AB$1)))/(H56-1)&lt;0, 0,(($AC$1*E56)^($AB$1))-(1-(($AC$1*E56)^($AB$1)))/(H56-1))</f>
        <v/>
      </c>
      <c r="R56">
        <f>IF((($AC$1*F56)^($AB$1))-(1-(($AC$1*F56)^($AB$1)))/(I56-1)&lt;0, 0,(($AC$1*F56)^($AB$1))-(1-(($AC$1*F56)^($AB$1)))/(I56-1))</f>
        <v/>
      </c>
      <c r="S56">
        <f>IF((($AC$1*G56)^($AB$1))-(1-(($AC$1*G56)^($AB$1)))/(J56-1)&lt;0, 0,(($AC$1*G56)^($AB$1))-(1-(($AC$1*G56)^($AB$1)))/(J56-1))</f>
        <v/>
      </c>
      <c r="T56">
        <f>H56*Q56*N56</f>
        <v/>
      </c>
      <c r="U56">
        <f>I56*R56*O56</f>
        <v/>
      </c>
      <c r="V56">
        <f>J56*S56*P56</f>
        <v/>
      </c>
      <c r="AL56">
        <f>Q56*COUNT(N56)</f>
        <v/>
      </c>
      <c r="AM56">
        <f>R56*COUNT(O56)</f>
        <v/>
      </c>
      <c r="AN56">
        <f>S56*COUNT(P56)</f>
        <v/>
      </c>
      <c r="AO56">
        <f>IF(AL56=0,"",T56-AL56)</f>
        <v/>
      </c>
      <c r="AP56">
        <f>IF(AM56=0,"",U56-AM56)</f>
        <v/>
      </c>
      <c r="AQ56">
        <f>IF(AN56=0,"",V56-AN56)</f>
        <v/>
      </c>
    </row>
    <row r="57">
      <c r="A57" t="inlineStr">
        <is>
          <t>30-01-2021</t>
        </is>
      </c>
      <c r="B57" t="inlineStr">
        <is>
          <t>Bradford City</t>
        </is>
      </c>
      <c r="C57" t="inlineStr">
        <is>
          <t>Barrow</t>
        </is>
      </c>
      <c r="D57" t="inlineStr">
        <is>
          <t>2414</t>
        </is>
      </c>
      <c r="E57" t="n">
        <v>0.432043388412598</v>
      </c>
      <c r="F57" t="n">
        <v>0.2692780963250091</v>
      </c>
      <c r="G57" t="n">
        <v>0.2986785152623928</v>
      </c>
      <c r="H57" t="n">
        <v>1.001</v>
      </c>
      <c r="I57" t="n">
        <v>1.001</v>
      </c>
      <c r="J57" t="n">
        <v>1.001</v>
      </c>
      <c r="N57" t="n">
        <v>1</v>
      </c>
      <c r="O57" t="n">
        <v>0</v>
      </c>
      <c r="P57" t="n">
        <v>0</v>
      </c>
      <c r="Q57">
        <f>IF((($AC$1*E57)^($AB$1))-(1-(($AC$1*E57)^($AB$1)))/(H57-1)&lt;0, 0,(($AC$1*E57)^($AB$1))-(1-(($AC$1*E57)^($AB$1)))/(H57-1))</f>
        <v/>
      </c>
      <c r="R57">
        <f>IF((($AC$1*F57)^($AB$1))-(1-(($AC$1*F57)^($AB$1)))/(I57-1)&lt;0, 0,(($AC$1*F57)^($AB$1))-(1-(($AC$1*F57)^($AB$1)))/(I57-1))</f>
        <v/>
      </c>
      <c r="S57">
        <f>IF((($AC$1*G57)^($AB$1))-(1-(($AC$1*G57)^($AB$1)))/(J57-1)&lt;0, 0,(($AC$1*G57)^($AB$1))-(1-(($AC$1*G57)^($AB$1)))/(J57-1))</f>
        <v/>
      </c>
      <c r="T57">
        <f>H57*Q57*N57</f>
        <v/>
      </c>
      <c r="U57">
        <f>I57*R57*O57</f>
        <v/>
      </c>
      <c r="V57">
        <f>J57*S57*P57</f>
        <v/>
      </c>
      <c r="AL57">
        <f>Q57*COUNT(N57)</f>
        <v/>
      </c>
      <c r="AM57">
        <f>R57*COUNT(O57)</f>
        <v/>
      </c>
      <c r="AN57">
        <f>S57*COUNT(P57)</f>
        <v/>
      </c>
      <c r="AO57">
        <f>IF(AL57=0,"",T57-AL57)</f>
        <v/>
      </c>
      <c r="AP57">
        <f>IF(AM57=0,"",U57-AM57)</f>
        <v/>
      </c>
      <c r="AQ57">
        <f>IF(AN57=0,"",V57-AN57)</f>
        <v/>
      </c>
    </row>
    <row r="58">
      <c r="A58" t="inlineStr">
        <is>
          <t>30-01-2021</t>
        </is>
      </c>
      <c r="B58" t="inlineStr">
        <is>
          <t>Pisa</t>
        </is>
      </c>
      <c r="C58" t="inlineStr">
        <is>
          <t>Reggiana</t>
        </is>
      </c>
      <c r="D58" t="inlineStr">
        <is>
          <t>1856</t>
        </is>
      </c>
      <c r="E58" t="n">
        <v>0.502834654706089</v>
      </c>
      <c r="F58" t="n">
        <v>0.2303862963043173</v>
      </c>
      <c r="G58" t="n">
        <v>0.2667790489895938</v>
      </c>
      <c r="H58" t="n">
        <v>1.87</v>
      </c>
      <c r="I58" t="n">
        <v>3.75</v>
      </c>
      <c r="J58" t="n">
        <v>3.4</v>
      </c>
      <c r="K58" t="inlineStr">
        <is>
          <t>betano</t>
        </is>
      </c>
      <c r="L58" t="inlineStr">
        <is>
          <t>betano</t>
        </is>
      </c>
      <c r="M58" t="inlineStr">
        <is>
          <t>betano</t>
        </is>
      </c>
      <c r="N58" t="n">
        <v>1</v>
      </c>
      <c r="O58" t="n">
        <v>0</v>
      </c>
      <c r="P58" t="n">
        <v>0</v>
      </c>
      <c r="Q58">
        <f>IF((($AC$1*E58)^($AB$1))-(1-(($AC$1*E58)^($AB$1)))/(H58-1)&lt;0, 0,(($AC$1*E58)^($AB$1))-(1-(($AC$1*E58)^($AB$1)))/(H58-1))</f>
        <v/>
      </c>
      <c r="R58">
        <f>IF((($AC$1*F58)^($AB$1))-(1-(($AC$1*F58)^($AB$1)))/(I58-1)&lt;0, 0,(($AC$1*F58)^($AB$1))-(1-(($AC$1*F58)^($AB$1)))/(I58-1))</f>
        <v/>
      </c>
      <c r="S58">
        <f>IF((($AC$1*G58)^($AB$1))-(1-(($AC$1*G58)^($AB$1)))/(J58-1)&lt;0, 0,(($AC$1*G58)^($AB$1))-(1-(($AC$1*G58)^($AB$1)))/(J58-1))</f>
        <v/>
      </c>
      <c r="T58">
        <f>H58*Q58*N58</f>
        <v/>
      </c>
      <c r="U58">
        <f>I58*R58*O58</f>
        <v/>
      </c>
      <c r="V58">
        <f>J58*S58*P58</f>
        <v/>
      </c>
      <c r="AL58">
        <f>Q58*COUNT(N58)</f>
        <v/>
      </c>
      <c r="AM58">
        <f>R58*COUNT(O58)</f>
        <v/>
      </c>
      <c r="AN58">
        <f>S58*COUNT(P58)</f>
        <v/>
      </c>
      <c r="AO58">
        <f>IF(AL58=0,"",T58-AL58)</f>
        <v/>
      </c>
      <c r="AP58">
        <f>IF(AM58=0,"",U58-AM58)</f>
        <v/>
      </c>
      <c r="AQ58">
        <f>IF(AN58=0,"",V58-AN58)</f>
        <v/>
      </c>
    </row>
    <row r="59">
      <c r="A59" t="inlineStr">
        <is>
          <t>30-01-2021</t>
        </is>
      </c>
      <c r="B59" t="inlineStr">
        <is>
          <t>Dundee Utd</t>
        </is>
      </c>
      <c r="C59" t="inlineStr">
        <is>
          <t>Hibernian</t>
        </is>
      </c>
      <c r="D59" t="inlineStr">
        <is>
          <t>2417</t>
        </is>
      </c>
      <c r="E59" t="n">
        <v>0.2401507736747384</v>
      </c>
      <c r="F59" t="n">
        <v>0.5091859525598086</v>
      </c>
      <c r="G59" t="n">
        <v>0.2506632737654529</v>
      </c>
      <c r="H59" t="n">
        <v>4.55</v>
      </c>
      <c r="I59" t="n">
        <v>1.68</v>
      </c>
      <c r="J59" t="n">
        <v>3.6</v>
      </c>
      <c r="K59" t="inlineStr">
        <is>
          <t>luckia</t>
        </is>
      </c>
      <c r="L59" t="inlineStr">
        <is>
          <t>luckia</t>
        </is>
      </c>
      <c r="M59" t="inlineStr">
        <is>
          <t>luckia</t>
        </is>
      </c>
      <c r="N59" t="n">
        <v>0</v>
      </c>
      <c r="O59" t="n">
        <v>1</v>
      </c>
      <c r="P59" t="n">
        <v>0</v>
      </c>
      <c r="Q59">
        <f>IF((($AC$1*E59)^($AB$1))-(1-(($AC$1*E59)^($AB$1)))/(H59-1)&lt;0, 0,(($AC$1*E59)^($AB$1))-(1-(($AC$1*E59)^($AB$1)))/(H59-1))</f>
        <v/>
      </c>
      <c r="R59">
        <f>IF((($AC$1*F59)^($AB$1))-(1-(($AC$1*F59)^($AB$1)))/(I59-1)&lt;0, 0,(($AC$1*F59)^($AB$1))-(1-(($AC$1*F59)^($AB$1)))/(I59-1))</f>
        <v/>
      </c>
      <c r="S59">
        <f>IF((($AC$1*G59)^($AB$1))-(1-(($AC$1*G59)^($AB$1)))/(J59-1)&lt;0, 0,(($AC$1*G59)^($AB$1))-(1-(($AC$1*G59)^($AB$1)))/(J59-1))</f>
        <v/>
      </c>
      <c r="T59">
        <f>H59*Q59*N59</f>
        <v/>
      </c>
      <c r="U59">
        <f>I59*R59*O59</f>
        <v/>
      </c>
      <c r="V59">
        <f>J59*S59*P59</f>
        <v/>
      </c>
      <c r="AL59">
        <f>Q59*COUNT(N59)</f>
        <v/>
      </c>
      <c r="AM59">
        <f>R59*COUNT(O59)</f>
        <v/>
      </c>
      <c r="AN59">
        <f>S59*COUNT(P59)</f>
        <v/>
      </c>
      <c r="AO59">
        <f>IF(AL59=0,"",T59-AL59)</f>
        <v/>
      </c>
      <c r="AP59">
        <f>IF(AM59=0,"",U59-AM59)</f>
        <v/>
      </c>
      <c r="AQ59">
        <f>IF(AN59=0,"",V59-AN59)</f>
        <v/>
      </c>
    </row>
    <row r="60">
      <c r="A60" t="inlineStr">
        <is>
          <t>30-01-2021</t>
        </is>
      </c>
      <c r="B60" t="inlineStr">
        <is>
          <t>Nottingham</t>
        </is>
      </c>
      <c r="C60" t="inlineStr">
        <is>
          <t>Barnsley</t>
        </is>
      </c>
      <c r="D60" t="inlineStr">
        <is>
          <t>2412</t>
        </is>
      </c>
      <c r="E60" t="n">
        <v>0.3716832182419522</v>
      </c>
      <c r="F60" t="n">
        <v>0.3342029887294188</v>
      </c>
      <c r="G60" t="n">
        <v>0.294113793028629</v>
      </c>
      <c r="H60" t="n">
        <v>2.45</v>
      </c>
      <c r="I60" t="n">
        <v>2.95</v>
      </c>
      <c r="J60" t="n">
        <v>3.1</v>
      </c>
      <c r="K60" t="inlineStr">
        <is>
          <t>luckia</t>
        </is>
      </c>
      <c r="L60" t="inlineStr">
        <is>
          <t>luckia</t>
        </is>
      </c>
      <c r="M60" t="inlineStr">
        <is>
          <t>luckia</t>
        </is>
      </c>
      <c r="N60" t="n">
        <v>0</v>
      </c>
      <c r="O60" t="n">
        <v>0</v>
      </c>
      <c r="P60" t="n">
        <v>1</v>
      </c>
      <c r="Q60">
        <f>IF((($AC$1*E60)^($AB$1))-(1-(($AC$1*E60)^($AB$1)))/(H60-1)&lt;0, 0,(($AC$1*E60)^($AB$1))-(1-(($AC$1*E60)^($AB$1)))/(H60-1))</f>
        <v/>
      </c>
      <c r="R60">
        <f>IF((($AC$1*F60)^($AB$1))-(1-(($AC$1*F60)^($AB$1)))/(I60-1)&lt;0, 0,(($AC$1*F60)^($AB$1))-(1-(($AC$1*F60)^($AB$1)))/(I60-1))</f>
        <v/>
      </c>
      <c r="S60">
        <f>IF((($AC$1*G60)^($AB$1))-(1-(($AC$1*G60)^($AB$1)))/(J60-1)&lt;0, 0,(($AC$1*G60)^($AB$1))-(1-(($AC$1*G60)^($AB$1)))/(J60-1))</f>
        <v/>
      </c>
      <c r="T60">
        <f>H60*Q60*N60</f>
        <v/>
      </c>
      <c r="U60">
        <f>I60*R60*O60</f>
        <v/>
      </c>
      <c r="V60">
        <f>J60*S60*P60</f>
        <v/>
      </c>
      <c r="AL60">
        <f>Q60*COUNT(N60)</f>
        <v/>
      </c>
      <c r="AM60">
        <f>R60*COUNT(O60)</f>
        <v/>
      </c>
      <c r="AN60">
        <f>S60*COUNT(P60)</f>
        <v/>
      </c>
      <c r="AO60">
        <f>IF(AL60=0,"",T60-AL60)</f>
        <v/>
      </c>
      <c r="AP60">
        <f>IF(AM60=0,"",U60-AM60)</f>
        <v/>
      </c>
      <c r="AQ60">
        <f>IF(AN60=0,"",V60-AN60)</f>
        <v/>
      </c>
    </row>
    <row r="61">
      <c r="A61" t="inlineStr">
        <is>
          <t>30-01-2021</t>
        </is>
      </c>
      <c r="B61" t="inlineStr">
        <is>
          <t>R. Oviedo</t>
        </is>
      </c>
      <c r="C61" t="inlineStr">
        <is>
          <t>Albacete</t>
        </is>
      </c>
      <c r="D61" t="inlineStr">
        <is>
          <t>1871</t>
        </is>
      </c>
      <c r="E61" t="n">
        <v>0.5324997035718484</v>
      </c>
      <c r="F61" t="n">
        <v>0.1858561016729313</v>
      </c>
      <c r="G61" t="n">
        <v>0.2816441947552202</v>
      </c>
      <c r="H61" t="n">
        <v>1.65</v>
      </c>
      <c r="I61" t="n">
        <v>5.5</v>
      </c>
      <c r="J61" t="n">
        <v>3.4</v>
      </c>
      <c r="K61" t="inlineStr">
        <is>
          <t>betano</t>
        </is>
      </c>
      <c r="L61" t="inlineStr">
        <is>
          <t>luckia</t>
        </is>
      </c>
      <c r="M61" t="inlineStr">
        <is>
          <t>luckia</t>
        </is>
      </c>
      <c r="N61" t="n">
        <v>0</v>
      </c>
      <c r="O61" t="n">
        <v>1</v>
      </c>
      <c r="P61" t="n">
        <v>0</v>
      </c>
      <c r="Q61">
        <f>IF((($AC$1*E61)^($AB$1))-(1-(($AC$1*E61)^($AB$1)))/(H61-1)&lt;0, 0,(($AC$1*E61)^($AB$1))-(1-(($AC$1*E61)^($AB$1)))/(H61-1))</f>
        <v/>
      </c>
      <c r="R61">
        <f>IF((($AC$1*F61)^($AB$1))-(1-(($AC$1*F61)^($AB$1)))/(I61-1)&lt;0, 0,(($AC$1*F61)^($AB$1))-(1-(($AC$1*F61)^($AB$1)))/(I61-1))</f>
        <v/>
      </c>
      <c r="S61">
        <f>IF((($AC$1*G61)^($AB$1))-(1-(($AC$1*G61)^($AB$1)))/(J61-1)&lt;0, 0,(($AC$1*G61)^($AB$1))-(1-(($AC$1*G61)^($AB$1)))/(J61-1))</f>
        <v/>
      </c>
      <c r="T61">
        <f>H61*Q61*N61</f>
        <v/>
      </c>
      <c r="U61">
        <f>I61*R61*O61</f>
        <v/>
      </c>
      <c r="V61">
        <f>J61*S61*P61</f>
        <v/>
      </c>
      <c r="AL61">
        <f>Q61*COUNT(N61)</f>
        <v/>
      </c>
      <c r="AM61">
        <f>R61*COUNT(O61)</f>
        <v/>
      </c>
      <c r="AN61">
        <f>S61*COUNT(P61)</f>
        <v/>
      </c>
      <c r="AO61">
        <f>IF(AL61=0,"",T61-AL61)</f>
        <v/>
      </c>
      <c r="AP61">
        <f>IF(AM61=0,"",U61-AM61)</f>
        <v/>
      </c>
      <c r="AQ61">
        <f>IF(AN61=0,"",V61-AN61)</f>
        <v/>
      </c>
    </row>
    <row r="62">
      <c r="A62" t="inlineStr">
        <is>
          <t>30-01-2021</t>
        </is>
      </c>
      <c r="B62" t="inlineStr">
        <is>
          <t>Huddersfield</t>
        </is>
      </c>
      <c r="C62" t="inlineStr">
        <is>
          <t>Stoke</t>
        </is>
      </c>
      <c r="D62" t="inlineStr">
        <is>
          <t>2412</t>
        </is>
      </c>
      <c r="E62" t="n">
        <v>0.3266647040533899</v>
      </c>
      <c r="F62" t="n">
        <v>0.3849584405750209</v>
      </c>
      <c r="G62" t="n">
        <v>0.2883768553715892</v>
      </c>
      <c r="H62" t="n">
        <v>3.15</v>
      </c>
      <c r="I62" t="n">
        <v>2.35</v>
      </c>
      <c r="J62" t="n">
        <v>3.1</v>
      </c>
      <c r="K62" t="inlineStr">
        <is>
          <t>luckia</t>
        </is>
      </c>
      <c r="L62" t="inlineStr">
        <is>
          <t>luckia</t>
        </is>
      </c>
      <c r="M62" t="inlineStr">
        <is>
          <t>betano</t>
        </is>
      </c>
      <c r="N62" t="n">
        <v>0</v>
      </c>
      <c r="O62" t="n">
        <v>0</v>
      </c>
      <c r="P62" t="n">
        <v>1</v>
      </c>
      <c r="Q62">
        <f>IF((($AC$1*E62)^($AB$1))-(1-(($AC$1*E62)^($AB$1)))/(H62-1)&lt;0, 0,(($AC$1*E62)^($AB$1))-(1-(($AC$1*E62)^($AB$1)))/(H62-1))</f>
        <v/>
      </c>
      <c r="R62">
        <f>IF((($AC$1*F62)^($AB$1))-(1-(($AC$1*F62)^($AB$1)))/(I62-1)&lt;0, 0,(($AC$1*F62)^($AB$1))-(1-(($AC$1*F62)^($AB$1)))/(I62-1))</f>
        <v/>
      </c>
      <c r="S62">
        <f>IF((($AC$1*G62)^($AB$1))-(1-(($AC$1*G62)^($AB$1)))/(J62-1)&lt;0, 0,(($AC$1*G62)^($AB$1))-(1-(($AC$1*G62)^($AB$1)))/(J62-1))</f>
        <v/>
      </c>
      <c r="T62">
        <f>H62*Q62*N62</f>
        <v/>
      </c>
      <c r="U62">
        <f>I62*R62*O62</f>
        <v/>
      </c>
      <c r="V62">
        <f>J62*S62*P62</f>
        <v/>
      </c>
      <c r="AL62">
        <f>Q62*COUNT(N62)</f>
        <v/>
      </c>
      <c r="AM62">
        <f>R62*COUNT(O62)</f>
        <v/>
      </c>
      <c r="AN62">
        <f>S62*COUNT(P62)</f>
        <v/>
      </c>
      <c r="AO62">
        <f>IF(AL62=0,"",T62-AL62)</f>
        <v/>
      </c>
      <c r="AP62">
        <f>IF(AM62=0,"",U62-AM62)</f>
        <v/>
      </c>
      <c r="AQ62">
        <f>IF(AN62=0,"",V62-AN62)</f>
        <v/>
      </c>
    </row>
    <row r="63">
      <c r="A63" t="inlineStr">
        <is>
          <t>30-01-2021</t>
        </is>
      </c>
      <c r="B63" t="inlineStr">
        <is>
          <t>Livingston</t>
        </is>
      </c>
      <c r="C63" t="inlineStr">
        <is>
          <t>Aberdeen</t>
        </is>
      </c>
      <c r="D63" t="inlineStr">
        <is>
          <t>2417</t>
        </is>
      </c>
      <c r="E63" t="n">
        <v>0.382985274013293</v>
      </c>
      <c r="F63" t="n">
        <v>0.3211116647660447</v>
      </c>
      <c r="G63" t="n">
        <v>0.2959030612206623</v>
      </c>
      <c r="H63" t="n">
        <v>2.6</v>
      </c>
      <c r="I63" t="n">
        <v>2.85</v>
      </c>
      <c r="J63" t="n">
        <v>2.9</v>
      </c>
      <c r="K63" t="inlineStr">
        <is>
          <t>luckia</t>
        </is>
      </c>
      <c r="L63" t="inlineStr">
        <is>
          <t>luckia</t>
        </is>
      </c>
      <c r="M63" t="inlineStr">
        <is>
          <t>luckia</t>
        </is>
      </c>
      <c r="N63" t="n">
        <v>0</v>
      </c>
      <c r="O63" t="n">
        <v>0</v>
      </c>
      <c r="P63" t="n">
        <v>1</v>
      </c>
      <c r="Q63">
        <f>IF((($AC$1*E63)^($AB$1))-(1-(($AC$1*E63)^($AB$1)))/(H63-1)&lt;0, 0,(($AC$1*E63)^($AB$1))-(1-(($AC$1*E63)^($AB$1)))/(H63-1))</f>
        <v/>
      </c>
      <c r="R63">
        <f>IF((($AC$1*F63)^($AB$1))-(1-(($AC$1*F63)^($AB$1)))/(I63-1)&lt;0, 0,(($AC$1*F63)^($AB$1))-(1-(($AC$1*F63)^($AB$1)))/(I63-1))</f>
        <v/>
      </c>
      <c r="S63">
        <f>IF((($AC$1*G63)^($AB$1))-(1-(($AC$1*G63)^($AB$1)))/(J63-1)&lt;0, 0,(($AC$1*G63)^($AB$1))-(1-(($AC$1*G63)^($AB$1)))/(J63-1))</f>
        <v/>
      </c>
      <c r="T63">
        <f>H63*Q63*N63</f>
        <v/>
      </c>
      <c r="U63">
        <f>I63*R63*O63</f>
        <v/>
      </c>
      <c r="V63">
        <f>J63*S63*P63</f>
        <v/>
      </c>
      <c r="AL63">
        <f>Q63*COUNT(N63)</f>
        <v/>
      </c>
      <c r="AM63">
        <f>R63*COUNT(O63)</f>
        <v/>
      </c>
      <c r="AN63">
        <f>S63*COUNT(P63)</f>
        <v/>
      </c>
      <c r="AO63">
        <f>IF(AL63=0,"",T63-AL63)</f>
        <v/>
      </c>
      <c r="AP63">
        <f>IF(AM63=0,"",U63-AM63)</f>
        <v/>
      </c>
      <c r="AQ63">
        <f>IF(AN63=0,"",V63-AN63)</f>
        <v/>
      </c>
    </row>
    <row r="64">
      <c r="A64" t="inlineStr">
        <is>
          <t>30-01-2021</t>
        </is>
      </c>
      <c r="B64" t="inlineStr">
        <is>
          <t>Celtic</t>
        </is>
      </c>
      <c r="C64" t="inlineStr">
        <is>
          <t>St. Mirren</t>
        </is>
      </c>
      <c r="D64" t="inlineStr">
        <is>
          <t>2417</t>
        </is>
      </c>
      <c r="E64" t="n">
        <v>0.7321055607075958</v>
      </c>
      <c r="F64" t="n">
        <v>0.09937212999342178</v>
      </c>
      <c r="G64" t="n">
        <v>0.1685223092989823</v>
      </c>
      <c r="H64" t="n">
        <v>1.3</v>
      </c>
      <c r="I64" t="n">
        <v>8</v>
      </c>
      <c r="J64" t="n">
        <v>5.25</v>
      </c>
      <c r="K64" t="inlineStr">
        <is>
          <t>betano</t>
        </is>
      </c>
      <c r="L64" t="inlineStr">
        <is>
          <t>luckia</t>
        </is>
      </c>
      <c r="M64" t="inlineStr">
        <is>
          <t>luckia</t>
        </is>
      </c>
      <c r="N64" t="n">
        <v>0</v>
      </c>
      <c r="O64" t="n">
        <v>1</v>
      </c>
      <c r="P64" t="n">
        <v>0</v>
      </c>
      <c r="Q64">
        <f>IF((($AC$1*E64)^($AB$1))-(1-(($AC$1*E64)^($AB$1)))/(H64-1)&lt;0, 0,(($AC$1*E64)^($AB$1))-(1-(($AC$1*E64)^($AB$1)))/(H64-1))</f>
        <v/>
      </c>
      <c r="R64">
        <f>IF((($AC$1*F64)^($AB$1))-(1-(($AC$1*F64)^($AB$1)))/(I64-1)&lt;0, 0,(($AC$1*F64)^($AB$1))-(1-(($AC$1*F64)^($AB$1)))/(I64-1))</f>
        <v/>
      </c>
      <c r="S64">
        <f>IF((($AC$1*G64)^($AB$1))-(1-(($AC$1*G64)^($AB$1)))/(J64-1)&lt;0, 0,(($AC$1*G64)^($AB$1))-(1-(($AC$1*G64)^($AB$1)))/(J64-1))</f>
        <v/>
      </c>
      <c r="T64">
        <f>H64*Q64*N64</f>
        <v/>
      </c>
      <c r="U64">
        <f>I64*R64*O64</f>
        <v/>
      </c>
      <c r="V64">
        <f>J64*S64*P64</f>
        <v/>
      </c>
      <c r="AL64">
        <f>Q64*COUNT(N64)</f>
        <v/>
      </c>
      <c r="AM64">
        <f>R64*COUNT(O64)</f>
        <v/>
      </c>
      <c r="AN64">
        <f>S64*COUNT(P64)</f>
        <v/>
      </c>
      <c r="AO64">
        <f>IF(AL64=0,"",T64-AL64)</f>
        <v/>
      </c>
      <c r="AP64">
        <f>IF(AM64=0,"",U64-AM64)</f>
        <v/>
      </c>
      <c r="AQ64">
        <f>IF(AN64=0,"",V64-AN64)</f>
        <v/>
      </c>
    </row>
    <row r="65">
      <c r="A65" t="inlineStr">
        <is>
          <t>30-01-2021</t>
        </is>
      </c>
      <c r="B65" t="inlineStr">
        <is>
          <t>Kilmarnock</t>
        </is>
      </c>
      <c r="C65" t="inlineStr">
        <is>
          <t>St Johnstone</t>
        </is>
      </c>
      <c r="D65" t="inlineStr">
        <is>
          <t>2417</t>
        </is>
      </c>
      <c r="E65" t="n">
        <v>0.3003449022419162</v>
      </c>
      <c r="F65" t="n">
        <v>0.4323413329413408</v>
      </c>
      <c r="G65" t="n">
        <v>0.2673137648167431</v>
      </c>
      <c r="H65" t="n">
        <v>4.35</v>
      </c>
      <c r="I65" t="n">
        <v>1.83</v>
      </c>
      <c r="J65" t="n">
        <v>3.15</v>
      </c>
      <c r="K65" t="inlineStr">
        <is>
          <t>luckia</t>
        </is>
      </c>
      <c r="L65" t="inlineStr">
        <is>
          <t>luckia</t>
        </is>
      </c>
      <c r="M65" t="inlineStr">
        <is>
          <t>luckia</t>
        </is>
      </c>
      <c r="N65" t="n">
        <v>0</v>
      </c>
      <c r="O65" t="n">
        <v>1</v>
      </c>
      <c r="P65" t="n">
        <v>0</v>
      </c>
      <c r="Q65">
        <f>IF((($AC$1*E65)^($AB$1))-(1-(($AC$1*E65)^($AB$1)))/(H65-1)&lt;0, 0,(($AC$1*E65)^($AB$1))-(1-(($AC$1*E65)^($AB$1)))/(H65-1))</f>
        <v/>
      </c>
      <c r="R65">
        <f>IF((($AC$1*F65)^($AB$1))-(1-(($AC$1*F65)^($AB$1)))/(I65-1)&lt;0, 0,(($AC$1*F65)^($AB$1))-(1-(($AC$1*F65)^($AB$1)))/(I65-1))</f>
        <v/>
      </c>
      <c r="S65">
        <f>IF((($AC$1*G65)^($AB$1))-(1-(($AC$1*G65)^($AB$1)))/(J65-1)&lt;0, 0,(($AC$1*G65)^($AB$1))-(1-(($AC$1*G65)^($AB$1)))/(J65-1))</f>
        <v/>
      </c>
      <c r="T65">
        <f>H65*Q65*N65</f>
        <v/>
      </c>
      <c r="U65">
        <f>I65*R65*O65</f>
        <v/>
      </c>
      <c r="V65">
        <f>J65*S65*P65</f>
        <v/>
      </c>
      <c r="AL65">
        <f>Q65*COUNT(N65)</f>
        <v/>
      </c>
      <c r="AM65">
        <f>R65*COUNT(O65)</f>
        <v/>
      </c>
      <c r="AN65">
        <f>S65*COUNT(P65)</f>
        <v/>
      </c>
      <c r="AO65">
        <f>IF(AL65=0,"",T65-AL65)</f>
        <v/>
      </c>
      <c r="AP65">
        <f>IF(AM65=0,"",U65-AM65)</f>
        <v/>
      </c>
      <c r="AQ65">
        <f>IF(AN65=0,"",V65-AN65)</f>
        <v/>
      </c>
    </row>
    <row r="66">
      <c r="A66" t="inlineStr">
        <is>
          <t>30-01-2021</t>
        </is>
      </c>
      <c r="B66" t="inlineStr">
        <is>
          <t>KV Mechelen</t>
        </is>
      </c>
      <c r="C66" t="inlineStr">
        <is>
          <t>Genk</t>
        </is>
      </c>
      <c r="D66" t="inlineStr">
        <is>
          <t>1832</t>
        </is>
      </c>
      <c r="E66" t="n">
        <v>0.451490425417148</v>
      </c>
      <c r="F66" t="n">
        <v>0.2946379735421403</v>
      </c>
      <c r="G66" t="n">
        <v>0.2538716010407117</v>
      </c>
      <c r="H66" t="n">
        <v>2.15</v>
      </c>
      <c r="I66" t="n">
        <v>3.1</v>
      </c>
      <c r="J66" t="n">
        <v>3.55</v>
      </c>
      <c r="K66" t="inlineStr">
        <is>
          <t>betano</t>
        </is>
      </c>
      <c r="L66" t="inlineStr">
        <is>
          <t>luckia</t>
        </is>
      </c>
      <c r="M66" t="inlineStr">
        <is>
          <t>betano</t>
        </is>
      </c>
      <c r="N66" t="n">
        <v>0</v>
      </c>
      <c r="O66" t="n">
        <v>0</v>
      </c>
      <c r="P66" t="n">
        <v>1</v>
      </c>
      <c r="Q66">
        <f>IF((($AC$1*E66)^($AB$1))-(1-(($AC$1*E66)^($AB$1)))/(H66-1)&lt;0, 0,(($AC$1*E66)^($AB$1))-(1-(($AC$1*E66)^($AB$1)))/(H66-1))</f>
        <v/>
      </c>
      <c r="R66">
        <f>IF((($AC$1*F66)^($AB$1))-(1-(($AC$1*F66)^($AB$1)))/(I66-1)&lt;0, 0,(($AC$1*F66)^($AB$1))-(1-(($AC$1*F66)^($AB$1)))/(I66-1))</f>
        <v/>
      </c>
      <c r="S66">
        <f>IF((($AC$1*G66)^($AB$1))-(1-(($AC$1*G66)^($AB$1)))/(J66-1)&lt;0, 0,(($AC$1*G66)^($AB$1))-(1-(($AC$1*G66)^($AB$1)))/(J66-1))</f>
        <v/>
      </c>
      <c r="T66">
        <f>H66*Q66*N66</f>
        <v/>
      </c>
      <c r="U66">
        <f>I66*R66*O66</f>
        <v/>
      </c>
      <c r="V66">
        <f>J66*S66*P66</f>
        <v/>
      </c>
      <c r="AL66">
        <f>Q66*COUNT(N66)</f>
        <v/>
      </c>
      <c r="AM66">
        <f>R66*COUNT(O66)</f>
        <v/>
      </c>
      <c r="AN66">
        <f>S66*COUNT(P66)</f>
        <v/>
      </c>
      <c r="AO66">
        <f>IF(AL66=0,"",T66-AL66)</f>
        <v/>
      </c>
      <c r="AP66">
        <f>IF(AM66=0,"",U66-AM66)</f>
        <v/>
      </c>
      <c r="AQ66">
        <f>IF(AN66=0,"",V66-AN66)</f>
        <v/>
      </c>
    </row>
    <row r="67">
      <c r="A67" t="inlineStr">
        <is>
          <t>30-01-2021</t>
        </is>
      </c>
      <c r="B67" t="inlineStr">
        <is>
          <t>Real Madrid</t>
        </is>
      </c>
      <c r="C67" t="inlineStr">
        <is>
          <t>Levante</t>
        </is>
      </c>
      <c r="D67" t="inlineStr">
        <is>
          <t>1869</t>
        </is>
      </c>
      <c r="E67" t="n">
        <v>0.7185454654678413</v>
      </c>
      <c r="F67" t="n">
        <v>0.1006369574616066</v>
      </c>
      <c r="G67" t="n">
        <v>0.1808175770705523</v>
      </c>
      <c r="H67" t="n">
        <v>1.39</v>
      </c>
      <c r="I67" t="n">
        <v>7.5</v>
      </c>
      <c r="J67" t="n">
        <v>5.75</v>
      </c>
      <c r="K67" t="inlineStr">
        <is>
          <t>betano</t>
        </is>
      </c>
      <c r="L67" t="inlineStr">
        <is>
          <t>luckia</t>
        </is>
      </c>
      <c r="M67" t="inlineStr">
        <is>
          <t>luckia</t>
        </is>
      </c>
      <c r="N67" t="n">
        <v>0</v>
      </c>
      <c r="O67" t="n">
        <v>1</v>
      </c>
      <c r="P67" t="n">
        <v>0</v>
      </c>
      <c r="Q67">
        <f>IF((($AC$1*E67)^($AB$1))-(1-(($AC$1*E67)^($AB$1)))/(H67-1)&lt;0, 0,(($AC$1*E67)^($AB$1))-(1-(($AC$1*E67)^($AB$1)))/(H67-1))</f>
        <v/>
      </c>
      <c r="R67">
        <f>IF((($AC$1*F67)^($AB$1))-(1-(($AC$1*F67)^($AB$1)))/(I67-1)&lt;0, 0,(($AC$1*F67)^($AB$1))-(1-(($AC$1*F67)^($AB$1)))/(I67-1))</f>
        <v/>
      </c>
      <c r="S67">
        <f>IF((($AC$1*G67)^($AB$1))-(1-(($AC$1*G67)^($AB$1)))/(J67-1)&lt;0, 0,(($AC$1*G67)^($AB$1))-(1-(($AC$1*G67)^($AB$1)))/(J67-1))</f>
        <v/>
      </c>
      <c r="T67">
        <f>H67*Q67*N67</f>
        <v/>
      </c>
      <c r="U67">
        <f>I67*R67*O67</f>
        <v/>
      </c>
      <c r="V67">
        <f>J67*S67*P67</f>
        <v/>
      </c>
      <c r="AL67">
        <f>Q67*COUNT(N67)</f>
        <v/>
      </c>
      <c r="AM67">
        <f>R67*COUNT(O67)</f>
        <v/>
      </c>
      <c r="AN67">
        <f>S67*COUNT(P67)</f>
        <v/>
      </c>
      <c r="AO67">
        <f>IF(AL67=0,"",T67-AL67)</f>
        <v/>
      </c>
      <c r="AP67">
        <f>IF(AM67=0,"",U67-AM67)</f>
        <v/>
      </c>
      <c r="AQ67">
        <f>IF(AN67=0,"",V67-AN67)</f>
        <v/>
      </c>
    </row>
    <row r="68">
      <c r="A68" t="inlineStr">
        <is>
          <t>30-01-2021</t>
        </is>
      </c>
      <c r="B68" t="inlineStr">
        <is>
          <t>Nacional</t>
        </is>
      </c>
      <c r="C68" t="inlineStr">
        <is>
          <t>Famalicao</t>
        </is>
      </c>
      <c r="D68" t="inlineStr">
        <is>
          <t>1864</t>
        </is>
      </c>
      <c r="E68" t="n">
        <v>0.2850852373022943</v>
      </c>
      <c r="F68" t="n">
        <v>0.4239539227927384</v>
      </c>
      <c r="G68" t="n">
        <v>0.2909608399049673</v>
      </c>
      <c r="H68" t="n">
        <v>3.1</v>
      </c>
      <c r="I68" t="n">
        <v>2.5</v>
      </c>
      <c r="J68" t="n">
        <v>3.2</v>
      </c>
      <c r="K68" t="inlineStr">
        <is>
          <t>luckia</t>
        </is>
      </c>
      <c r="L68" t="inlineStr">
        <is>
          <t>luckia</t>
        </is>
      </c>
      <c r="M68" t="inlineStr">
        <is>
          <t>betano</t>
        </is>
      </c>
      <c r="N68" t="n">
        <v>1</v>
      </c>
      <c r="O68" t="n">
        <v>0</v>
      </c>
      <c r="P68" t="n">
        <v>0</v>
      </c>
      <c r="Q68">
        <f>IF((($AC$1*E68)^($AB$1))-(1-(($AC$1*E68)^($AB$1)))/(H68-1)&lt;0, 0,(($AC$1*E68)^($AB$1))-(1-(($AC$1*E68)^($AB$1)))/(H68-1))</f>
        <v/>
      </c>
      <c r="R68">
        <f>IF((($AC$1*F68)^($AB$1))-(1-(($AC$1*F68)^($AB$1)))/(I68-1)&lt;0, 0,(($AC$1*F68)^($AB$1))-(1-(($AC$1*F68)^($AB$1)))/(I68-1))</f>
        <v/>
      </c>
      <c r="S68">
        <f>IF((($AC$1*G68)^($AB$1))-(1-(($AC$1*G68)^($AB$1)))/(J68-1)&lt;0, 0,(($AC$1*G68)^($AB$1))-(1-(($AC$1*G68)^($AB$1)))/(J68-1))</f>
        <v/>
      </c>
      <c r="T68">
        <f>H68*Q68*N68</f>
        <v/>
      </c>
      <c r="U68">
        <f>I68*R68*O68</f>
        <v/>
      </c>
      <c r="V68">
        <f>J68*S68*P68</f>
        <v/>
      </c>
      <c r="AL68">
        <f>Q68*COUNT(N68)</f>
        <v/>
      </c>
      <c r="AM68">
        <f>R68*COUNT(O68)</f>
        <v/>
      </c>
      <c r="AN68">
        <f>S68*COUNT(P68)</f>
        <v/>
      </c>
      <c r="AO68">
        <f>IF(AL68=0,"",T68-AL68)</f>
        <v/>
      </c>
      <c r="AP68">
        <f>IF(AM68=0,"",U68-AM68)</f>
        <v/>
      </c>
      <c r="AQ68">
        <f>IF(AN68=0,"",V68-AN68)</f>
        <v/>
      </c>
    </row>
    <row r="69">
      <c r="A69" t="inlineStr">
        <is>
          <t>30-01-2021</t>
        </is>
      </c>
      <c r="B69" t="inlineStr">
        <is>
          <t>Heracles</t>
        </is>
      </c>
      <c r="C69" t="inlineStr">
        <is>
          <t>Groningen</t>
        </is>
      </c>
      <c r="D69" t="inlineStr">
        <is>
          <t>1849</t>
        </is>
      </c>
      <c r="E69" t="n">
        <v>0.4230975483372334</v>
      </c>
      <c r="F69" t="n">
        <v>0.2902973891549248</v>
      </c>
      <c r="G69" t="n">
        <v>0.2866050625078418</v>
      </c>
      <c r="H69" t="n">
        <v>2.37</v>
      </c>
      <c r="I69" t="n">
        <v>2.92</v>
      </c>
      <c r="J69" t="n">
        <v>3.2</v>
      </c>
      <c r="K69" t="inlineStr">
        <is>
          <t>betano</t>
        </is>
      </c>
      <c r="L69" t="inlineStr">
        <is>
          <t>betano</t>
        </is>
      </c>
      <c r="M69" t="inlineStr">
        <is>
          <t>luckia</t>
        </is>
      </c>
      <c r="N69" t="n">
        <v>1</v>
      </c>
      <c r="O69" t="n">
        <v>0</v>
      </c>
      <c r="P69" t="n">
        <v>0</v>
      </c>
      <c r="Q69">
        <f>IF((($AC$1*E69)^($AB$1))-(1-(($AC$1*E69)^($AB$1)))/(H69-1)&lt;0, 0,(($AC$1*E69)^($AB$1))-(1-(($AC$1*E69)^($AB$1)))/(H69-1))</f>
        <v/>
      </c>
      <c r="R69">
        <f>IF((($AC$1*F69)^($AB$1))-(1-(($AC$1*F69)^($AB$1)))/(I69-1)&lt;0, 0,(($AC$1*F69)^($AB$1))-(1-(($AC$1*F69)^($AB$1)))/(I69-1))</f>
        <v/>
      </c>
      <c r="S69">
        <f>IF((($AC$1*G69)^($AB$1))-(1-(($AC$1*G69)^($AB$1)))/(J69-1)&lt;0, 0,(($AC$1*G69)^($AB$1))-(1-(($AC$1*G69)^($AB$1)))/(J69-1))</f>
        <v/>
      </c>
      <c r="T69">
        <f>H69*Q69*N69</f>
        <v/>
      </c>
      <c r="U69">
        <f>I69*R69*O69</f>
        <v/>
      </c>
      <c r="V69">
        <f>J69*S69*P69</f>
        <v/>
      </c>
      <c r="AL69">
        <f>Q69*COUNT(N69)</f>
        <v/>
      </c>
      <c r="AM69">
        <f>R69*COUNT(O69)</f>
        <v/>
      </c>
      <c r="AN69">
        <f>S69*COUNT(P69)</f>
        <v/>
      </c>
      <c r="AO69">
        <f>IF(AL69=0,"",T69-AL69)</f>
        <v/>
      </c>
      <c r="AP69">
        <f>IF(AM69=0,"",U69-AM69)</f>
        <v/>
      </c>
      <c r="AQ69">
        <f>IF(AN69=0,"",V69-AN69)</f>
        <v/>
      </c>
    </row>
    <row r="70">
      <c r="A70" t="inlineStr">
        <is>
          <t>30-01-2021</t>
        </is>
      </c>
      <c r="B70" t="inlineStr">
        <is>
          <t>Montpellier</t>
        </is>
      </c>
      <c r="C70" t="inlineStr">
        <is>
          <t>Lens</t>
        </is>
      </c>
      <c r="D70" t="inlineStr">
        <is>
          <t>1843</t>
        </is>
      </c>
      <c r="E70" t="n">
        <v>0.3384916190486532</v>
      </c>
      <c r="F70" t="n">
        <v>0.3738700613793393</v>
      </c>
      <c r="G70" t="n">
        <v>0.2876383195720076</v>
      </c>
      <c r="H70" t="n">
        <v>3.1</v>
      </c>
      <c r="I70" t="n">
        <v>2.3</v>
      </c>
      <c r="J70" t="n">
        <v>3.25</v>
      </c>
      <c r="K70" t="inlineStr">
        <is>
          <t>luckia</t>
        </is>
      </c>
      <c r="L70" t="inlineStr">
        <is>
          <t>luckia</t>
        </is>
      </c>
      <c r="M70" t="inlineStr">
        <is>
          <t>betano</t>
        </is>
      </c>
      <c r="N70" t="n">
        <v>0</v>
      </c>
      <c r="O70" t="n">
        <v>1</v>
      </c>
      <c r="P70" t="n">
        <v>0</v>
      </c>
      <c r="Q70">
        <f>IF((($AC$1*E70)^($AB$1))-(1-(($AC$1*E70)^($AB$1)))/(H70-1)&lt;0, 0,(($AC$1*E70)^($AB$1))-(1-(($AC$1*E70)^($AB$1)))/(H70-1))</f>
        <v/>
      </c>
      <c r="R70">
        <f>IF((($AC$1*F70)^($AB$1))-(1-(($AC$1*F70)^($AB$1)))/(I70-1)&lt;0, 0,(($AC$1*F70)^($AB$1))-(1-(($AC$1*F70)^($AB$1)))/(I70-1))</f>
        <v/>
      </c>
      <c r="S70">
        <f>IF((($AC$1*G70)^($AB$1))-(1-(($AC$1*G70)^($AB$1)))/(J70-1)&lt;0, 0,(($AC$1*G70)^($AB$1))-(1-(($AC$1*G70)^($AB$1)))/(J70-1))</f>
        <v/>
      </c>
      <c r="T70">
        <f>H70*Q70*N70</f>
        <v/>
      </c>
      <c r="U70">
        <f>I70*R70*O70</f>
        <v/>
      </c>
      <c r="V70">
        <f>J70*S70*P70</f>
        <v/>
      </c>
      <c r="AL70">
        <f>Q70*COUNT(N70)</f>
        <v/>
      </c>
      <c r="AM70">
        <f>R70*COUNT(O70)</f>
        <v/>
      </c>
      <c r="AN70">
        <f>S70*COUNT(P70)</f>
        <v/>
      </c>
      <c r="AO70">
        <f>IF(AL70=0,"",T70-AL70)</f>
        <v/>
      </c>
      <c r="AP70">
        <f>IF(AM70=0,"",U70-AM70)</f>
        <v/>
      </c>
      <c r="AQ70">
        <f>IF(AN70=0,"",V70-AN70)</f>
        <v/>
      </c>
    </row>
    <row r="71">
      <c r="A71" t="inlineStr">
        <is>
          <t>30-01-2021</t>
        </is>
      </c>
      <c r="B71" t="inlineStr">
        <is>
          <t>Ried</t>
        </is>
      </c>
      <c r="C71" t="inlineStr">
        <is>
          <t>Admira</t>
        </is>
      </c>
      <c r="D71" t="inlineStr">
        <is>
          <t>1827</t>
        </is>
      </c>
      <c r="E71" t="n">
        <v>0.3306379825661991</v>
      </c>
      <c r="F71" t="n">
        <v>0.413146795408351</v>
      </c>
      <c r="G71" t="n">
        <v>0.2562152220254498</v>
      </c>
      <c r="H71" t="n">
        <v>1.9</v>
      </c>
      <c r="I71" t="n">
        <v>3.6</v>
      </c>
      <c r="J71" t="n">
        <v>3.6</v>
      </c>
      <c r="K71" t="inlineStr">
        <is>
          <t>luckia</t>
        </is>
      </c>
      <c r="L71" t="inlineStr">
        <is>
          <t>luckia</t>
        </is>
      </c>
      <c r="M71" t="inlineStr">
        <is>
          <t>luckia</t>
        </is>
      </c>
      <c r="N71" t="n">
        <v>0</v>
      </c>
      <c r="O71" t="n">
        <v>0</v>
      </c>
      <c r="P71" t="n">
        <v>1</v>
      </c>
      <c r="Q71">
        <f>IF((($AC$1*E71)^($AB$1))-(1-(($AC$1*E71)^($AB$1)))/(H71-1)&lt;0, 0,(($AC$1*E71)^($AB$1))-(1-(($AC$1*E71)^($AB$1)))/(H71-1))</f>
        <v/>
      </c>
      <c r="R71">
        <f>IF((($AC$1*F71)^($AB$1))-(1-(($AC$1*F71)^($AB$1)))/(I71-1)&lt;0, 0,(($AC$1*F71)^($AB$1))-(1-(($AC$1*F71)^($AB$1)))/(I71-1))</f>
        <v/>
      </c>
      <c r="S71">
        <f>IF((($AC$1*G71)^($AB$1))-(1-(($AC$1*G71)^($AB$1)))/(J71-1)&lt;0, 0,(($AC$1*G71)^($AB$1))-(1-(($AC$1*G71)^($AB$1)))/(J71-1))</f>
        <v/>
      </c>
      <c r="T71">
        <f>H71*Q71*N71</f>
        <v/>
      </c>
      <c r="U71">
        <f>I71*R71*O71</f>
        <v/>
      </c>
      <c r="V71">
        <f>J71*S71*P71</f>
        <v/>
      </c>
      <c r="AL71">
        <f>Q71*COUNT(N71)</f>
        <v/>
      </c>
      <c r="AM71">
        <f>R71*COUNT(O71)</f>
        <v/>
      </c>
      <c r="AN71">
        <f>S71*COUNT(P71)</f>
        <v/>
      </c>
      <c r="AO71">
        <f>IF(AL71=0,"",T71-AL71)</f>
        <v/>
      </c>
      <c r="AP71">
        <f>IF(AM71=0,"",U71-AM71)</f>
        <v/>
      </c>
      <c r="AQ71">
        <f>IF(AN71=0,"",V71-AN71)</f>
        <v/>
      </c>
    </row>
    <row r="72">
      <c r="A72" t="inlineStr">
        <is>
          <t>30-01-2021</t>
        </is>
      </c>
      <c r="B72" t="inlineStr">
        <is>
          <t>Hartberg</t>
        </is>
      </c>
      <c r="C72" t="inlineStr">
        <is>
          <t>Salzburg</t>
        </is>
      </c>
      <c r="D72" t="inlineStr">
        <is>
          <t>1827</t>
        </is>
      </c>
      <c r="E72" t="n">
        <v>0.05933873673657702</v>
      </c>
      <c r="F72" t="n">
        <v>0.8530439447057724</v>
      </c>
      <c r="G72" t="n">
        <v>0.08761731855765061</v>
      </c>
      <c r="H72" t="n">
        <v>12</v>
      </c>
      <c r="I72" t="n">
        <v>1.14</v>
      </c>
      <c r="J72" t="n">
        <v>7.75</v>
      </c>
      <c r="K72" t="inlineStr">
        <is>
          <t>luckia</t>
        </is>
      </c>
      <c r="L72" t="inlineStr">
        <is>
          <t>luckia</t>
        </is>
      </c>
      <c r="M72" t="inlineStr">
        <is>
          <t>luckia</t>
        </is>
      </c>
      <c r="N72" t="n">
        <v>0</v>
      </c>
      <c r="O72" t="n">
        <v>1</v>
      </c>
      <c r="P72" t="n">
        <v>0</v>
      </c>
      <c r="Q72">
        <f>IF((($AC$1*E72)^($AB$1))-(1-(($AC$1*E72)^($AB$1)))/(H72-1)&lt;0, 0,(($AC$1*E72)^($AB$1))-(1-(($AC$1*E72)^($AB$1)))/(H72-1))</f>
        <v/>
      </c>
      <c r="R72">
        <f>IF((($AC$1*F72)^($AB$1))-(1-(($AC$1*F72)^($AB$1)))/(I72-1)&lt;0, 0,(($AC$1*F72)^($AB$1))-(1-(($AC$1*F72)^($AB$1)))/(I72-1))</f>
        <v/>
      </c>
      <c r="S72">
        <f>IF((($AC$1*G72)^($AB$1))-(1-(($AC$1*G72)^($AB$1)))/(J72-1)&lt;0, 0,(($AC$1*G72)^($AB$1))-(1-(($AC$1*G72)^($AB$1)))/(J72-1))</f>
        <v/>
      </c>
      <c r="T72">
        <f>H72*Q72*N72</f>
        <v/>
      </c>
      <c r="U72">
        <f>I72*R72*O72</f>
        <v/>
      </c>
      <c r="V72">
        <f>J72*S72*P72</f>
        <v/>
      </c>
      <c r="AL72">
        <f>Q72*COUNT(N72)</f>
        <v/>
      </c>
      <c r="AM72">
        <f>R72*COUNT(O72)</f>
        <v/>
      </c>
      <c r="AN72">
        <f>S72*COUNT(P72)</f>
        <v/>
      </c>
      <c r="AO72">
        <f>IF(AL72=0,"",T72-AL72)</f>
        <v/>
      </c>
      <c r="AP72">
        <f>IF(AM72=0,"",U72-AM72)</f>
        <v/>
      </c>
      <c r="AQ72">
        <f>IF(AN72=0,"",V72-AN72)</f>
        <v/>
      </c>
    </row>
    <row r="73">
      <c r="A73" t="inlineStr">
        <is>
          <t>30-01-2021</t>
        </is>
      </c>
      <c r="B73" t="inlineStr">
        <is>
          <t>Altach</t>
        </is>
      </c>
      <c r="C73" t="inlineStr">
        <is>
          <t>Sturm Graz</t>
        </is>
      </c>
      <c r="D73" t="inlineStr">
        <is>
          <t>1827</t>
        </is>
      </c>
      <c r="E73" t="n">
        <v>0.1508741562595874</v>
      </c>
      <c r="F73" t="n">
        <v>0.6605120860422297</v>
      </c>
      <c r="G73" t="n">
        <v>0.188613757698183</v>
      </c>
      <c r="H73" t="n">
        <v>4.45</v>
      </c>
      <c r="I73" t="n">
        <v>1.66</v>
      </c>
      <c r="J73" t="n">
        <v>3.75</v>
      </c>
      <c r="K73" t="inlineStr">
        <is>
          <t>luckia</t>
        </is>
      </c>
      <c r="L73" t="inlineStr">
        <is>
          <t>luckia</t>
        </is>
      </c>
      <c r="M73" t="inlineStr">
        <is>
          <t>luckia</t>
        </is>
      </c>
      <c r="N73" t="n">
        <v>1</v>
      </c>
      <c r="O73" t="n">
        <v>0</v>
      </c>
      <c r="P73" t="n">
        <v>0</v>
      </c>
      <c r="Q73">
        <f>IF((($AC$1*E73)^($AB$1))-(1-(($AC$1*E73)^($AB$1)))/(H73-1)&lt;0, 0,(($AC$1*E73)^($AB$1))-(1-(($AC$1*E73)^($AB$1)))/(H73-1))</f>
        <v/>
      </c>
      <c r="R73">
        <f>IF((($AC$1*F73)^($AB$1))-(1-(($AC$1*F73)^($AB$1)))/(I73-1)&lt;0, 0,(($AC$1*F73)^($AB$1))-(1-(($AC$1*F73)^($AB$1)))/(I73-1))</f>
        <v/>
      </c>
      <c r="S73">
        <f>IF((($AC$1*G73)^($AB$1))-(1-(($AC$1*G73)^($AB$1)))/(J73-1)&lt;0, 0,(($AC$1*G73)^($AB$1))-(1-(($AC$1*G73)^($AB$1)))/(J73-1))</f>
        <v/>
      </c>
      <c r="T73">
        <f>H73*Q73*N73</f>
        <v/>
      </c>
      <c r="U73">
        <f>I73*R73*O73</f>
        <v/>
      </c>
      <c r="V73">
        <f>J73*S73*P73</f>
        <v/>
      </c>
      <c r="AL73">
        <f>Q73*COUNT(N73)</f>
        <v/>
      </c>
      <c r="AM73">
        <f>R73*COUNT(O73)</f>
        <v/>
      </c>
      <c r="AN73">
        <f>S73*COUNT(P73)</f>
        <v/>
      </c>
      <c r="AO73">
        <f>IF(AL73=0,"",T73-AL73)</f>
        <v/>
      </c>
      <c r="AP73">
        <f>IF(AM73=0,"",U73-AM73)</f>
        <v/>
      </c>
      <c r="AQ73">
        <f>IF(AN73=0,"",V73-AN73)</f>
        <v/>
      </c>
    </row>
    <row r="74">
      <c r="A74" t="inlineStr">
        <is>
          <t>30-01-2021</t>
        </is>
      </c>
      <c r="B74" t="inlineStr">
        <is>
          <t>Fenerbahce</t>
        </is>
      </c>
      <c r="C74" t="inlineStr">
        <is>
          <t>Rizespor</t>
        </is>
      </c>
      <c r="D74" t="inlineStr">
        <is>
          <t>1882</t>
        </is>
      </c>
      <c r="E74" t="n">
        <v>0.6901793164097368</v>
      </c>
      <c r="F74" t="n">
        <v>0.1197196926109115</v>
      </c>
      <c r="G74" t="n">
        <v>0.1901009909793517</v>
      </c>
      <c r="H74" t="n">
        <v>1.44</v>
      </c>
      <c r="I74" t="n">
        <v>6.75</v>
      </c>
      <c r="J74" t="n">
        <v>4.8</v>
      </c>
      <c r="K74" t="inlineStr">
        <is>
          <t>betano</t>
        </is>
      </c>
      <c r="L74" t="inlineStr">
        <is>
          <t>luckia</t>
        </is>
      </c>
      <c r="M74" t="inlineStr">
        <is>
          <t>luckia</t>
        </is>
      </c>
      <c r="N74" t="n">
        <v>1</v>
      </c>
      <c r="O74" t="n">
        <v>0</v>
      </c>
      <c r="P74" t="n">
        <v>0</v>
      </c>
      <c r="Q74">
        <f>IF((($AC$1*E74)^($AB$1))-(1-(($AC$1*E74)^($AB$1)))/(H74-1)&lt;0, 0,(($AC$1*E74)^($AB$1))-(1-(($AC$1*E74)^($AB$1)))/(H74-1))</f>
        <v/>
      </c>
      <c r="R74">
        <f>IF((($AC$1*F74)^($AB$1))-(1-(($AC$1*F74)^($AB$1)))/(I74-1)&lt;0, 0,(($AC$1*F74)^($AB$1))-(1-(($AC$1*F74)^($AB$1)))/(I74-1))</f>
        <v/>
      </c>
      <c r="S74">
        <f>IF((($AC$1*G74)^($AB$1))-(1-(($AC$1*G74)^($AB$1)))/(J74-1)&lt;0, 0,(($AC$1*G74)^($AB$1))-(1-(($AC$1*G74)^($AB$1)))/(J74-1))</f>
        <v/>
      </c>
      <c r="T74">
        <f>H74*Q74*N74</f>
        <v/>
      </c>
      <c r="U74">
        <f>I74*R74*O74</f>
        <v/>
      </c>
      <c r="V74">
        <f>J74*S74*P74</f>
        <v/>
      </c>
      <c r="AL74">
        <f>Q74*COUNT(N74)</f>
        <v/>
      </c>
      <c r="AM74">
        <f>R74*COUNT(O74)</f>
        <v/>
      </c>
      <c r="AN74">
        <f>S74*COUNT(P74)</f>
        <v/>
      </c>
      <c r="AO74">
        <f>IF(AL74=0,"",T74-AL74)</f>
        <v/>
      </c>
      <c r="AP74">
        <f>IF(AM74=0,"",U74-AM74)</f>
        <v/>
      </c>
      <c r="AQ74">
        <f>IF(AN74=0,"",V74-AN74)</f>
        <v/>
      </c>
    </row>
    <row r="75">
      <c r="A75" t="inlineStr">
        <is>
          <t>30-01-2021</t>
        </is>
      </c>
      <c r="B75" t="inlineStr">
        <is>
          <t>Sampdoria</t>
        </is>
      </c>
      <c r="C75" t="inlineStr">
        <is>
          <t>Juventus</t>
        </is>
      </c>
      <c r="D75" t="inlineStr">
        <is>
          <t>1854</t>
        </is>
      </c>
      <c r="E75" t="n">
        <v>0.1279164092012636</v>
      </c>
      <c r="F75" t="n">
        <v>0.707339974092822</v>
      </c>
      <c r="G75" t="n">
        <v>0.1647436167059143</v>
      </c>
      <c r="H75" t="n">
        <v>7</v>
      </c>
      <c r="I75" t="n">
        <v>1.47</v>
      </c>
      <c r="J75" t="n">
        <v>4.6</v>
      </c>
      <c r="K75" t="inlineStr">
        <is>
          <t>betano</t>
        </is>
      </c>
      <c r="L75" t="inlineStr">
        <is>
          <t>betano</t>
        </is>
      </c>
      <c r="M75" t="inlineStr">
        <is>
          <t>luckia</t>
        </is>
      </c>
      <c r="N75" t="n">
        <v>0</v>
      </c>
      <c r="O75" t="n">
        <v>1</v>
      </c>
      <c r="P75" t="n">
        <v>0</v>
      </c>
      <c r="Q75">
        <f>IF((($AC$1*E75)^($AB$1))-(1-(($AC$1*E75)^($AB$1)))/(H75-1)&lt;0, 0,(($AC$1*E75)^($AB$1))-(1-(($AC$1*E75)^($AB$1)))/(H75-1))</f>
        <v/>
      </c>
      <c r="R75">
        <f>IF((($AC$1*F75)^($AB$1))-(1-(($AC$1*F75)^($AB$1)))/(I75-1)&lt;0, 0,(($AC$1*F75)^($AB$1))-(1-(($AC$1*F75)^($AB$1)))/(I75-1))</f>
        <v/>
      </c>
      <c r="S75">
        <f>IF((($AC$1*G75)^($AB$1))-(1-(($AC$1*G75)^($AB$1)))/(J75-1)&lt;0, 0,(($AC$1*G75)^($AB$1))-(1-(($AC$1*G75)^($AB$1)))/(J75-1))</f>
        <v/>
      </c>
      <c r="T75">
        <f>H75*Q75*N75</f>
        <v/>
      </c>
      <c r="U75">
        <f>I75*R75*O75</f>
        <v/>
      </c>
      <c r="V75">
        <f>J75*S75*P75</f>
        <v/>
      </c>
      <c r="AL75">
        <f>Q75*COUNT(N75)</f>
        <v/>
      </c>
      <c r="AM75">
        <f>R75*COUNT(O75)</f>
        <v/>
      </c>
      <c r="AN75">
        <f>S75*COUNT(P75)</f>
        <v/>
      </c>
      <c r="AO75">
        <f>IF(AL75=0,"",T75-AL75)</f>
        <v/>
      </c>
      <c r="AP75">
        <f>IF(AM75=0,"",U75-AM75)</f>
        <v/>
      </c>
      <c r="AQ75">
        <f>IF(AN75=0,"",V75-AN75)</f>
        <v/>
      </c>
    </row>
    <row r="76">
      <c r="A76" t="inlineStr">
        <is>
          <t>30-01-2021</t>
        </is>
      </c>
      <c r="B76" t="inlineStr">
        <is>
          <t>Alcorcon</t>
        </is>
      </c>
      <c r="C76" t="inlineStr">
        <is>
          <t>Malaga</t>
        </is>
      </c>
      <c r="D76" t="inlineStr">
        <is>
          <t>1871</t>
        </is>
      </c>
      <c r="E76" t="n">
        <v>0.374065306537076</v>
      </c>
      <c r="F76" t="n">
        <v>0.2985343560515578</v>
      </c>
      <c r="G76" t="n">
        <v>0.3274003374113661</v>
      </c>
      <c r="H76" t="n">
        <v>2.25</v>
      </c>
      <c r="I76" t="n">
        <v>3.5</v>
      </c>
      <c r="J76" t="n">
        <v>2.8</v>
      </c>
      <c r="K76" t="inlineStr">
        <is>
          <t>luckia</t>
        </is>
      </c>
      <c r="L76" t="inlineStr">
        <is>
          <t>luckia</t>
        </is>
      </c>
      <c r="M76" t="inlineStr">
        <is>
          <t>luckia</t>
        </is>
      </c>
      <c r="N76" t="n">
        <v>0</v>
      </c>
      <c r="O76" t="n">
        <v>1</v>
      </c>
      <c r="P76" t="n">
        <v>0</v>
      </c>
      <c r="Q76">
        <f>IF((($AC$1*E76)^($AB$1))-(1-(($AC$1*E76)^($AB$1)))/(H76-1)&lt;0, 0,(($AC$1*E76)^($AB$1))-(1-(($AC$1*E76)^($AB$1)))/(H76-1))</f>
        <v/>
      </c>
      <c r="R76">
        <f>IF((($AC$1*F76)^($AB$1))-(1-(($AC$1*F76)^($AB$1)))/(I76-1)&lt;0, 0,(($AC$1*F76)^($AB$1))-(1-(($AC$1*F76)^($AB$1)))/(I76-1))</f>
        <v/>
      </c>
      <c r="S76">
        <f>IF((($AC$1*G76)^($AB$1))-(1-(($AC$1*G76)^($AB$1)))/(J76-1)&lt;0, 0,(($AC$1*G76)^($AB$1))-(1-(($AC$1*G76)^($AB$1)))/(J76-1))</f>
        <v/>
      </c>
      <c r="T76">
        <f>H76*Q76*N76</f>
        <v/>
      </c>
      <c r="U76">
        <f>I76*R76*O76</f>
        <v/>
      </c>
      <c r="V76">
        <f>J76*S76*P76</f>
        <v/>
      </c>
      <c r="AL76">
        <f>Q76*COUNT(N76)</f>
        <v/>
      </c>
      <c r="AM76">
        <f>R76*COUNT(O76)</f>
        <v/>
      </c>
      <c r="AN76">
        <f>S76*COUNT(P76)</f>
        <v/>
      </c>
      <c r="AO76">
        <f>IF(AL76=0,"",T76-AL76)</f>
        <v/>
      </c>
      <c r="AP76">
        <f>IF(AM76=0,"",U76-AM76)</f>
        <v/>
      </c>
      <c r="AQ76">
        <f>IF(AN76=0,"",V76-AN76)</f>
        <v/>
      </c>
    </row>
    <row r="77">
      <c r="A77" t="inlineStr">
        <is>
          <t>30-01-2021</t>
        </is>
      </c>
      <c r="B77" t="inlineStr">
        <is>
          <t>Arsenal</t>
        </is>
      </c>
      <c r="C77" t="inlineStr">
        <is>
          <t>Manchester Utd</t>
        </is>
      </c>
      <c r="D77" t="inlineStr">
        <is>
          <t>2411</t>
        </is>
      </c>
      <c r="E77" t="n">
        <v>0.3454595487591256</v>
      </c>
      <c r="F77" t="n">
        <v>0.3873871887039996</v>
      </c>
      <c r="G77" t="n">
        <v>0.2671532625368749</v>
      </c>
      <c r="H77" t="n">
        <v>3.02</v>
      </c>
      <c r="I77" t="n">
        <v>2.57</v>
      </c>
      <c r="J77" t="n">
        <v>3.57</v>
      </c>
      <c r="K77" t="inlineStr">
        <is>
          <t>betano</t>
        </is>
      </c>
      <c r="L77" t="inlineStr">
        <is>
          <t>betano</t>
        </is>
      </c>
      <c r="M77" t="inlineStr">
        <is>
          <t>betano</t>
        </is>
      </c>
      <c r="N77" t="n">
        <v>0</v>
      </c>
      <c r="O77" t="n">
        <v>0</v>
      </c>
      <c r="P77" t="n">
        <v>1</v>
      </c>
      <c r="Q77">
        <f>IF((($AC$1*E77)^($AB$1))-(1-(($AC$1*E77)^($AB$1)))/(H77-1)&lt;0, 0,(($AC$1*E77)^($AB$1))-(1-(($AC$1*E77)^($AB$1)))/(H77-1))</f>
        <v/>
      </c>
      <c r="R77">
        <f>IF((($AC$1*F77)^($AB$1))-(1-(($AC$1*F77)^($AB$1)))/(I77-1)&lt;0, 0,(($AC$1*F77)^($AB$1))-(1-(($AC$1*F77)^($AB$1)))/(I77-1))</f>
        <v/>
      </c>
      <c r="S77">
        <f>IF((($AC$1*G77)^($AB$1))-(1-(($AC$1*G77)^($AB$1)))/(J77-1)&lt;0, 0,(($AC$1*G77)^($AB$1))-(1-(($AC$1*G77)^($AB$1)))/(J77-1))</f>
        <v/>
      </c>
      <c r="T77">
        <f>H77*Q77*N77</f>
        <v/>
      </c>
      <c r="U77">
        <f>I77*R77*O77</f>
        <v/>
      </c>
      <c r="V77">
        <f>J77*S77*P77</f>
        <v/>
      </c>
      <c r="AL77">
        <f>Q77*COUNT(N77)</f>
        <v/>
      </c>
      <c r="AM77">
        <f>R77*COUNT(O77)</f>
        <v/>
      </c>
      <c r="AN77">
        <f>S77*COUNT(P77)</f>
        <v/>
      </c>
      <c r="AO77">
        <f>IF(AL77=0,"",T77-AL77)</f>
        <v/>
      </c>
      <c r="AP77">
        <f>IF(AM77=0,"",U77-AM77)</f>
        <v/>
      </c>
      <c r="AQ77">
        <f>IF(AN77=0,"",V77-AN77)</f>
        <v/>
      </c>
    </row>
    <row r="78">
      <c r="A78" t="inlineStr">
        <is>
          <t>30-01-2021</t>
        </is>
      </c>
      <c r="B78" t="inlineStr">
        <is>
          <t>Valencia</t>
        </is>
      </c>
      <c r="C78" t="inlineStr">
        <is>
          <t>Elche</t>
        </is>
      </c>
      <c r="D78" t="inlineStr">
        <is>
          <t>1869</t>
        </is>
      </c>
      <c r="E78" t="n">
        <v>0.5641170295125356</v>
      </c>
      <c r="F78" t="n">
        <v>0.181404766655581</v>
      </c>
      <c r="G78" t="n">
        <v>0.2544782038318834</v>
      </c>
      <c r="H78" t="n">
        <v>1.7</v>
      </c>
      <c r="I78" t="n">
        <v>5.75</v>
      </c>
      <c r="J78" t="n">
        <v>3.65</v>
      </c>
      <c r="K78" t="inlineStr">
        <is>
          <t>betano</t>
        </is>
      </c>
      <c r="L78" t="inlineStr">
        <is>
          <t>luckia</t>
        </is>
      </c>
      <c r="M78" t="inlineStr">
        <is>
          <t>betano</t>
        </is>
      </c>
      <c r="N78" t="n">
        <v>1</v>
      </c>
      <c r="O78" t="n">
        <v>0</v>
      </c>
      <c r="P78" t="n">
        <v>0</v>
      </c>
      <c r="Q78">
        <f>IF((($AC$1*E78)^($AB$1))-(1-(($AC$1*E78)^($AB$1)))/(H78-1)&lt;0, 0,(($AC$1*E78)^($AB$1))-(1-(($AC$1*E78)^($AB$1)))/(H78-1))</f>
        <v/>
      </c>
      <c r="R78">
        <f>IF((($AC$1*F78)^($AB$1))-(1-(($AC$1*F78)^($AB$1)))/(I78-1)&lt;0, 0,(($AC$1*F78)^($AB$1))-(1-(($AC$1*F78)^($AB$1)))/(I78-1))</f>
        <v/>
      </c>
      <c r="S78">
        <f>IF((($AC$1*G78)^($AB$1))-(1-(($AC$1*G78)^($AB$1)))/(J78-1)&lt;0, 0,(($AC$1*G78)^($AB$1))-(1-(($AC$1*G78)^($AB$1)))/(J78-1))</f>
        <v/>
      </c>
      <c r="T78">
        <f>H78*Q78*N78</f>
        <v/>
      </c>
      <c r="U78">
        <f>I78*R78*O78</f>
        <v/>
      </c>
      <c r="V78">
        <f>J78*S78*P78</f>
        <v/>
      </c>
      <c r="AL78">
        <f>Q78*COUNT(N78)</f>
        <v/>
      </c>
      <c r="AM78">
        <f>R78*COUNT(O78)</f>
        <v/>
      </c>
      <c r="AN78">
        <f>S78*COUNT(P78)</f>
        <v/>
      </c>
      <c r="AO78">
        <f>IF(AL78=0,"",T78-AL78)</f>
        <v/>
      </c>
      <c r="AP78">
        <f>IF(AM78=0,"",U78-AM78)</f>
        <v/>
      </c>
      <c r="AQ78">
        <f>IF(AN78=0,"",V78-AN78)</f>
        <v/>
      </c>
    </row>
    <row r="79">
      <c r="A79" t="inlineStr">
        <is>
          <t>30-01-2021</t>
        </is>
      </c>
      <c r="B79" t="inlineStr">
        <is>
          <t>RB Leipzig</t>
        </is>
      </c>
      <c r="C79" t="inlineStr">
        <is>
          <t>Bayer Leverkusen</t>
        </is>
      </c>
      <c r="D79" t="inlineStr">
        <is>
          <t>1845</t>
        </is>
      </c>
      <c r="E79" t="n">
        <v>0.4221244099027451</v>
      </c>
      <c r="F79" t="n">
        <v>0.308006768954885</v>
      </c>
      <c r="G79" t="n">
        <v>0.2698688211423699</v>
      </c>
      <c r="H79" t="n">
        <v>1.95</v>
      </c>
      <c r="I79" t="n">
        <v>3.9</v>
      </c>
      <c r="J79" t="n">
        <v>3.85</v>
      </c>
      <c r="K79" t="inlineStr">
        <is>
          <t>luckia</t>
        </is>
      </c>
      <c r="L79" t="inlineStr">
        <is>
          <t>luckia</t>
        </is>
      </c>
      <c r="M79" t="inlineStr">
        <is>
          <t>betano</t>
        </is>
      </c>
      <c r="N79" t="n">
        <v>1</v>
      </c>
      <c r="O79" t="n">
        <v>0</v>
      </c>
      <c r="P79" t="n">
        <v>0</v>
      </c>
      <c r="Q79">
        <f>IF((($AC$1*E79)^($AB$1))-(1-(($AC$1*E79)^($AB$1)))/(H79-1)&lt;0, 0,(($AC$1*E79)^($AB$1))-(1-(($AC$1*E79)^($AB$1)))/(H79-1))</f>
        <v/>
      </c>
      <c r="R79">
        <f>IF((($AC$1*F79)^($AB$1))-(1-(($AC$1*F79)^($AB$1)))/(I79-1)&lt;0, 0,(($AC$1*F79)^($AB$1))-(1-(($AC$1*F79)^($AB$1)))/(I79-1))</f>
        <v/>
      </c>
      <c r="S79">
        <f>IF((($AC$1*G79)^($AB$1))-(1-(($AC$1*G79)^($AB$1)))/(J79-1)&lt;0, 0,(($AC$1*G79)^($AB$1))-(1-(($AC$1*G79)^($AB$1)))/(J79-1))</f>
        <v/>
      </c>
      <c r="T79">
        <f>H79*Q79*N79</f>
        <v/>
      </c>
      <c r="U79">
        <f>I79*R79*O79</f>
        <v/>
      </c>
      <c r="V79">
        <f>J79*S79*P79</f>
        <v/>
      </c>
      <c r="AL79">
        <f>Q79*COUNT(N79)</f>
        <v/>
      </c>
      <c r="AM79">
        <f>R79*COUNT(O79)</f>
        <v/>
      </c>
      <c r="AN79">
        <f>S79*COUNT(P79)</f>
        <v/>
      </c>
      <c r="AO79">
        <f>IF(AL79=0,"",T79-AL79)</f>
        <v/>
      </c>
      <c r="AP79">
        <f>IF(AM79=0,"",U79-AM79)</f>
        <v/>
      </c>
      <c r="AQ79">
        <f>IF(AN79=0,"",V79-AN79)</f>
        <v/>
      </c>
    </row>
    <row r="80">
      <c r="A80" t="inlineStr">
        <is>
          <t>30-01-2021</t>
        </is>
      </c>
      <c r="B80" t="inlineStr">
        <is>
          <t>Eupen</t>
        </is>
      </c>
      <c r="C80" t="inlineStr">
        <is>
          <t>Mouscron</t>
        </is>
      </c>
      <c r="D80" t="inlineStr">
        <is>
          <t>1832</t>
        </is>
      </c>
      <c r="E80" t="n">
        <v>0.437266899397408</v>
      </c>
      <c r="F80" t="n">
        <v>0.2888505016505503</v>
      </c>
      <c r="G80" t="n">
        <v>0.2738825989520416</v>
      </c>
      <c r="H80" t="n">
        <v>2.02</v>
      </c>
      <c r="I80" t="n">
        <v>3.4</v>
      </c>
      <c r="J80" t="n">
        <v>3.45</v>
      </c>
      <c r="K80" t="inlineStr">
        <is>
          <t>betano</t>
        </is>
      </c>
      <c r="L80" t="inlineStr">
        <is>
          <t>betano</t>
        </is>
      </c>
      <c r="M80" t="inlineStr">
        <is>
          <t>luckia</t>
        </is>
      </c>
      <c r="N80" t="n">
        <v>0</v>
      </c>
      <c r="O80" t="n">
        <v>0</v>
      </c>
      <c r="P80" t="n">
        <v>1</v>
      </c>
      <c r="Q80">
        <f>IF((($AC$1*E80)^($AB$1))-(1-(($AC$1*E80)^($AB$1)))/(H80-1)&lt;0, 0,(($AC$1*E80)^($AB$1))-(1-(($AC$1*E80)^($AB$1)))/(H80-1))</f>
        <v/>
      </c>
      <c r="R80">
        <f>IF((($AC$1*F80)^($AB$1))-(1-(($AC$1*F80)^($AB$1)))/(I80-1)&lt;0, 0,(($AC$1*F80)^($AB$1))-(1-(($AC$1*F80)^($AB$1)))/(I80-1))</f>
        <v/>
      </c>
      <c r="S80">
        <f>IF((($AC$1*G80)^($AB$1))-(1-(($AC$1*G80)^($AB$1)))/(J80-1)&lt;0, 0,(($AC$1*G80)^($AB$1))-(1-(($AC$1*G80)^($AB$1)))/(J80-1))</f>
        <v/>
      </c>
      <c r="T80">
        <f>H80*Q80*N80</f>
        <v/>
      </c>
      <c r="U80">
        <f>I80*R80*O80</f>
        <v/>
      </c>
      <c r="V80">
        <f>J80*S80*P80</f>
        <v/>
      </c>
      <c r="AL80">
        <f>Q80*COUNT(N80)</f>
        <v/>
      </c>
      <c r="AM80">
        <f>R80*COUNT(O80)</f>
        <v/>
      </c>
      <c r="AN80">
        <f>S80*COUNT(P80)</f>
        <v/>
      </c>
      <c r="AO80">
        <f>IF(AL80=0,"",T80-AL80)</f>
        <v/>
      </c>
      <c r="AP80">
        <f>IF(AM80=0,"",U80-AM80)</f>
        <v/>
      </c>
      <c r="AQ80">
        <f>IF(AN80=0,"",V80-AN80)</f>
        <v/>
      </c>
    </row>
    <row r="81">
      <c r="A81" t="inlineStr">
        <is>
          <t>30-01-2021</t>
        </is>
      </c>
      <c r="B81" t="inlineStr">
        <is>
          <t>Leuven</t>
        </is>
      </c>
      <c r="C81" t="inlineStr">
        <is>
          <t>Beerschot VA</t>
        </is>
      </c>
      <c r="D81" t="inlineStr">
        <is>
          <t>1832</t>
        </is>
      </c>
      <c r="E81" t="n">
        <v>0.4141435308873042</v>
      </c>
      <c r="F81" t="n">
        <v>0.3208401478043367</v>
      </c>
      <c r="G81" t="n">
        <v>0.2650163213083591</v>
      </c>
      <c r="H81" t="n">
        <v>2.25</v>
      </c>
      <c r="I81" t="n">
        <v>2.95</v>
      </c>
      <c r="J81" t="n">
        <v>3.35</v>
      </c>
      <c r="K81" t="inlineStr">
        <is>
          <t>luckia</t>
        </is>
      </c>
      <c r="L81" t="inlineStr">
        <is>
          <t>luckia</t>
        </is>
      </c>
      <c r="M81" t="inlineStr">
        <is>
          <t>luckia</t>
        </is>
      </c>
      <c r="N81" t="n">
        <v>0</v>
      </c>
      <c r="O81" t="n">
        <v>1</v>
      </c>
      <c r="P81" t="n">
        <v>0</v>
      </c>
      <c r="Q81">
        <f>IF((($AC$1*E81)^($AB$1))-(1-(($AC$1*E81)^($AB$1)))/(H81-1)&lt;0, 0,(($AC$1*E81)^($AB$1))-(1-(($AC$1*E81)^($AB$1)))/(H81-1))</f>
        <v/>
      </c>
      <c r="R81">
        <f>IF((($AC$1*F81)^($AB$1))-(1-(($AC$1*F81)^($AB$1)))/(I81-1)&lt;0, 0,(($AC$1*F81)^($AB$1))-(1-(($AC$1*F81)^($AB$1)))/(I81-1))</f>
        <v/>
      </c>
      <c r="S81">
        <f>IF((($AC$1*G81)^($AB$1))-(1-(($AC$1*G81)^($AB$1)))/(J81-1)&lt;0, 0,(($AC$1*G81)^($AB$1))-(1-(($AC$1*G81)^($AB$1)))/(J81-1))</f>
        <v/>
      </c>
      <c r="T81">
        <f>H81*Q81*N81</f>
        <v/>
      </c>
      <c r="U81">
        <f>I81*R81*O81</f>
        <v/>
      </c>
      <c r="V81">
        <f>J81*S81*P81</f>
        <v/>
      </c>
      <c r="AL81">
        <f>Q81*COUNT(N81)</f>
        <v/>
      </c>
      <c r="AM81">
        <f>R81*COUNT(O81)</f>
        <v/>
      </c>
      <c r="AN81">
        <f>S81*COUNT(P81)</f>
        <v/>
      </c>
      <c r="AO81">
        <f>IF(AL81=0,"",T81-AL81)</f>
        <v/>
      </c>
      <c r="AP81">
        <f>IF(AM81=0,"",U81-AM81)</f>
        <v/>
      </c>
      <c r="AQ81">
        <f>IF(AN81=0,"",V81-AN81)</f>
        <v/>
      </c>
    </row>
    <row r="82">
      <c r="A82" t="inlineStr">
        <is>
          <t>30-01-2021</t>
        </is>
      </c>
      <c r="B82" t="inlineStr">
        <is>
          <t>Utrecht</t>
        </is>
      </c>
      <c r="C82" t="inlineStr">
        <is>
          <t>Zwolle</t>
        </is>
      </c>
      <c r="D82" t="inlineStr">
        <is>
          <t>1849</t>
        </is>
      </c>
      <c r="E82" t="n">
        <v>0.6601771508358284</v>
      </c>
      <c r="F82" t="n">
        <v>0.1380865736673357</v>
      </c>
      <c r="G82" t="n">
        <v>0.2017362754968359</v>
      </c>
      <c r="H82" t="n">
        <v>1.55</v>
      </c>
      <c r="I82" t="n">
        <v>6</v>
      </c>
      <c r="J82" t="n">
        <v>3.95</v>
      </c>
      <c r="K82" t="inlineStr">
        <is>
          <t>betano</t>
        </is>
      </c>
      <c r="L82" t="inlineStr">
        <is>
          <t>luckia</t>
        </is>
      </c>
      <c r="M82" t="inlineStr">
        <is>
          <t>luckia</t>
        </is>
      </c>
      <c r="N82" t="n">
        <v>0</v>
      </c>
      <c r="O82" t="n">
        <v>0</v>
      </c>
      <c r="P82" t="n">
        <v>1</v>
      </c>
      <c r="Q82">
        <f>IF((($AC$1*E82)^($AB$1))-(1-(($AC$1*E82)^($AB$1)))/(H82-1)&lt;0, 0,(($AC$1*E82)^($AB$1))-(1-(($AC$1*E82)^($AB$1)))/(H82-1))</f>
        <v/>
      </c>
      <c r="R82">
        <f>IF((($AC$1*F82)^($AB$1))-(1-(($AC$1*F82)^($AB$1)))/(I82-1)&lt;0, 0,(($AC$1*F82)^($AB$1))-(1-(($AC$1*F82)^($AB$1)))/(I82-1))</f>
        <v/>
      </c>
      <c r="S82">
        <f>IF((($AC$1*G82)^($AB$1))-(1-(($AC$1*G82)^($AB$1)))/(J82-1)&lt;0, 0,(($AC$1*G82)^($AB$1))-(1-(($AC$1*G82)^($AB$1)))/(J82-1))</f>
        <v/>
      </c>
      <c r="T82">
        <f>H82*Q82*N82</f>
        <v/>
      </c>
      <c r="U82">
        <f>I82*R82*O82</f>
        <v/>
      </c>
      <c r="V82">
        <f>J82*S82*P82</f>
        <v/>
      </c>
      <c r="AL82">
        <f>Q82*COUNT(N82)</f>
        <v/>
      </c>
      <c r="AM82">
        <f>R82*COUNT(O82)</f>
        <v/>
      </c>
      <c r="AN82">
        <f>S82*COUNT(P82)</f>
        <v/>
      </c>
      <c r="AO82">
        <f>IF(AL82=0,"",T82-AL82)</f>
        <v/>
      </c>
      <c r="AP82">
        <f>IF(AM82=0,"",U82-AM82)</f>
        <v/>
      </c>
      <c r="AQ82">
        <f>IF(AN82=0,"",V82-AN82)</f>
        <v/>
      </c>
    </row>
    <row r="83">
      <c r="A83" t="inlineStr">
        <is>
          <t>30-01-2021</t>
        </is>
      </c>
      <c r="B83" t="inlineStr">
        <is>
          <t>Guingamp</t>
        </is>
      </c>
      <c r="C83" t="inlineStr">
        <is>
          <t>Pau FC</t>
        </is>
      </c>
      <c r="D83" t="inlineStr">
        <is>
          <t>1844</t>
        </is>
      </c>
      <c r="E83" t="n">
        <v>0.4487854109326377</v>
      </c>
      <c r="F83" t="n">
        <v>0.2663715786233224</v>
      </c>
      <c r="G83" t="n">
        <v>0.2848430104440398</v>
      </c>
      <c r="H83" t="n">
        <v>1.8</v>
      </c>
      <c r="I83" t="n">
        <v>4.35</v>
      </c>
      <c r="J83" t="n">
        <v>3.35</v>
      </c>
      <c r="K83" t="inlineStr">
        <is>
          <t>luckia</t>
        </is>
      </c>
      <c r="L83" t="inlineStr">
        <is>
          <t>luckia</t>
        </is>
      </c>
      <c r="M83" t="inlineStr">
        <is>
          <t>luckia</t>
        </is>
      </c>
      <c r="N83" t="n">
        <v>0</v>
      </c>
      <c r="O83" t="n">
        <v>1</v>
      </c>
      <c r="P83" t="n">
        <v>0</v>
      </c>
      <c r="Q83">
        <f>IF((($AC$1*E83)^($AB$1))-(1-(($AC$1*E83)^($AB$1)))/(H83-1)&lt;0, 0,(($AC$1*E83)^($AB$1))-(1-(($AC$1*E83)^($AB$1)))/(H83-1))</f>
        <v/>
      </c>
      <c r="R83">
        <f>IF((($AC$1*F83)^($AB$1))-(1-(($AC$1*F83)^($AB$1)))/(I83-1)&lt;0, 0,(($AC$1*F83)^($AB$1))-(1-(($AC$1*F83)^($AB$1)))/(I83-1))</f>
        <v/>
      </c>
      <c r="S83">
        <f>IF((($AC$1*G83)^($AB$1))-(1-(($AC$1*G83)^($AB$1)))/(J83-1)&lt;0, 0,(($AC$1*G83)^($AB$1))-(1-(($AC$1*G83)^($AB$1)))/(J83-1))</f>
        <v/>
      </c>
      <c r="T83">
        <f>H83*Q83*N83</f>
        <v/>
      </c>
      <c r="U83">
        <f>I83*R83*O83</f>
        <v/>
      </c>
      <c r="V83">
        <f>J83*S83*P83</f>
        <v/>
      </c>
      <c r="AL83">
        <f>Q83*COUNT(N83)</f>
        <v/>
      </c>
      <c r="AM83">
        <f>R83*COUNT(O83)</f>
        <v/>
      </c>
      <c r="AN83">
        <f>S83*COUNT(P83)</f>
        <v/>
      </c>
      <c r="AO83">
        <f>IF(AL83=0,"",T83-AL83)</f>
        <v/>
      </c>
      <c r="AP83">
        <f>IF(AM83=0,"",U83-AM83)</f>
        <v/>
      </c>
      <c r="AQ83">
        <f>IF(AN83=0,"",V83-AN83)</f>
        <v/>
      </c>
    </row>
    <row r="84">
      <c r="A84" t="inlineStr">
        <is>
          <t>30-01-2021</t>
        </is>
      </c>
      <c r="B84" t="inlineStr">
        <is>
          <t>AC Ajaccio</t>
        </is>
      </c>
      <c r="C84" t="inlineStr">
        <is>
          <t>Grenoble</t>
        </is>
      </c>
      <c r="D84" t="inlineStr">
        <is>
          <t>1844</t>
        </is>
      </c>
      <c r="E84" t="n">
        <v>0.3364392420309537</v>
      </c>
      <c r="F84" t="n">
        <v>0.3594338089834553</v>
      </c>
      <c r="G84" t="n">
        <v>0.304126948985591</v>
      </c>
      <c r="H84" t="n">
        <v>2.45</v>
      </c>
      <c r="I84" t="n">
        <v>3</v>
      </c>
      <c r="J84" t="n">
        <v>2.9</v>
      </c>
      <c r="K84" t="inlineStr">
        <is>
          <t>luckia</t>
        </is>
      </c>
      <c r="L84" t="inlineStr">
        <is>
          <t>luckia</t>
        </is>
      </c>
      <c r="M84" t="inlineStr">
        <is>
          <t>luckia</t>
        </is>
      </c>
      <c r="N84" t="n">
        <v>1</v>
      </c>
      <c r="O84" t="n">
        <v>0</v>
      </c>
      <c r="P84" t="n">
        <v>0</v>
      </c>
      <c r="Q84">
        <f>IF((($AC$1*E84)^($AB$1))-(1-(($AC$1*E84)^($AB$1)))/(H84-1)&lt;0, 0,(($AC$1*E84)^($AB$1))-(1-(($AC$1*E84)^($AB$1)))/(H84-1))</f>
        <v/>
      </c>
      <c r="R84">
        <f>IF((($AC$1*F84)^($AB$1))-(1-(($AC$1*F84)^($AB$1)))/(I84-1)&lt;0, 0,(($AC$1*F84)^($AB$1))-(1-(($AC$1*F84)^($AB$1)))/(I84-1))</f>
        <v/>
      </c>
      <c r="S84">
        <f>IF((($AC$1*G84)^($AB$1))-(1-(($AC$1*G84)^($AB$1)))/(J84-1)&lt;0, 0,(($AC$1*G84)^($AB$1))-(1-(($AC$1*G84)^($AB$1)))/(J84-1))</f>
        <v/>
      </c>
      <c r="T84">
        <f>H84*Q84*N84</f>
        <v/>
      </c>
      <c r="U84">
        <f>I84*R84*O84</f>
        <v/>
      </c>
      <c r="V84">
        <f>J84*S84*P84</f>
        <v/>
      </c>
      <c r="AL84">
        <f>Q84*COUNT(N84)</f>
        <v/>
      </c>
      <c r="AM84">
        <f>R84*COUNT(O84)</f>
        <v/>
      </c>
      <c r="AN84">
        <f>S84*COUNT(P84)</f>
        <v/>
      </c>
      <c r="AO84">
        <f>IF(AL84=0,"",T84-AL84)</f>
        <v/>
      </c>
      <c r="AP84">
        <f>IF(AM84=0,"",U84-AM84)</f>
        <v/>
      </c>
      <c r="AQ84">
        <f>IF(AN84=0,"",V84-AN84)</f>
        <v/>
      </c>
    </row>
    <row r="85">
      <c r="A85" t="inlineStr">
        <is>
          <t>30-01-2021</t>
        </is>
      </c>
      <c r="B85" t="inlineStr">
        <is>
          <t>Nancy</t>
        </is>
      </c>
      <c r="C85" t="inlineStr">
        <is>
          <t>Paris FC</t>
        </is>
      </c>
      <c r="D85" t="inlineStr">
        <is>
          <t>1844</t>
        </is>
      </c>
      <c r="E85" t="n">
        <v>0.3104199479008003</v>
      </c>
      <c r="F85" t="n">
        <v>0.4093202968560843</v>
      </c>
      <c r="G85" t="n">
        <v>0.2802597552431153</v>
      </c>
      <c r="H85" t="n">
        <v>2.95</v>
      </c>
      <c r="I85" t="n">
        <v>2.45</v>
      </c>
      <c r="J85" t="n">
        <v>2.95</v>
      </c>
      <c r="K85" t="inlineStr">
        <is>
          <t>luckia</t>
        </is>
      </c>
      <c r="L85" t="inlineStr">
        <is>
          <t>luckia</t>
        </is>
      </c>
      <c r="M85" t="inlineStr">
        <is>
          <t>luckia</t>
        </is>
      </c>
      <c r="N85" t="n">
        <v>0</v>
      </c>
      <c r="O85" t="n">
        <v>0</v>
      </c>
      <c r="P85" t="n">
        <v>1</v>
      </c>
      <c r="Q85">
        <f>IF((($AC$1*E85)^($AB$1))-(1-(($AC$1*E85)^($AB$1)))/(H85-1)&lt;0, 0,(($AC$1*E85)^($AB$1))-(1-(($AC$1*E85)^($AB$1)))/(H85-1))</f>
        <v/>
      </c>
      <c r="R85">
        <f>IF((($AC$1*F85)^($AB$1))-(1-(($AC$1*F85)^($AB$1)))/(I85-1)&lt;0, 0,(($AC$1*F85)^($AB$1))-(1-(($AC$1*F85)^($AB$1)))/(I85-1))</f>
        <v/>
      </c>
      <c r="S85">
        <f>IF((($AC$1*G85)^($AB$1))-(1-(($AC$1*G85)^($AB$1)))/(J85-1)&lt;0, 0,(($AC$1*G85)^($AB$1))-(1-(($AC$1*G85)^($AB$1)))/(J85-1))</f>
        <v/>
      </c>
      <c r="T85">
        <f>H85*Q85*N85</f>
        <v/>
      </c>
      <c r="U85">
        <f>I85*R85*O85</f>
        <v/>
      </c>
      <c r="V85">
        <f>J85*S85*P85</f>
        <v/>
      </c>
      <c r="AL85">
        <f>Q85*COUNT(N85)</f>
        <v/>
      </c>
      <c r="AM85">
        <f>R85*COUNT(O85)</f>
        <v/>
      </c>
      <c r="AN85">
        <f>S85*COUNT(P85)</f>
        <v/>
      </c>
      <c r="AO85">
        <f>IF(AL85=0,"",T85-AL85)</f>
        <v/>
      </c>
      <c r="AP85">
        <f>IF(AM85=0,"",U85-AM85)</f>
        <v/>
      </c>
      <c r="AQ85">
        <f>IF(AN85=0,"",V85-AN85)</f>
        <v/>
      </c>
    </row>
    <row r="86">
      <c r="A86" t="inlineStr">
        <is>
          <t>30-01-2021</t>
        </is>
      </c>
      <c r="B86" t="inlineStr">
        <is>
          <t>Niort</t>
        </is>
      </c>
      <c r="C86" t="inlineStr">
        <is>
          <t>Le Havre</t>
        </is>
      </c>
      <c r="D86" t="inlineStr">
        <is>
          <t>1844</t>
        </is>
      </c>
      <c r="E86" t="n">
        <v>0.3243044120880766</v>
      </c>
      <c r="F86" t="n">
        <v>0.3891392550694608</v>
      </c>
      <c r="G86" t="n">
        <v>0.2865563328424626</v>
      </c>
      <c r="H86" t="n">
        <v>2.85</v>
      </c>
      <c r="I86" t="n">
        <v>2.5</v>
      </c>
      <c r="J86" t="n">
        <v>2.95</v>
      </c>
      <c r="K86" t="inlineStr">
        <is>
          <t>luckia</t>
        </is>
      </c>
      <c r="L86" t="inlineStr">
        <is>
          <t>luckia</t>
        </is>
      </c>
      <c r="M86" t="inlineStr">
        <is>
          <t>luckia</t>
        </is>
      </c>
      <c r="N86" t="n">
        <v>0</v>
      </c>
      <c r="O86" t="n">
        <v>0</v>
      </c>
      <c r="P86" t="n">
        <v>1</v>
      </c>
      <c r="Q86">
        <f>IF((($AC$1*E86)^($AB$1))-(1-(($AC$1*E86)^($AB$1)))/(H86-1)&lt;0, 0,(($AC$1*E86)^($AB$1))-(1-(($AC$1*E86)^($AB$1)))/(H86-1))</f>
        <v/>
      </c>
      <c r="R86">
        <f>IF((($AC$1*F86)^($AB$1))-(1-(($AC$1*F86)^($AB$1)))/(I86-1)&lt;0, 0,(($AC$1*F86)^($AB$1))-(1-(($AC$1*F86)^($AB$1)))/(I86-1))</f>
        <v/>
      </c>
      <c r="S86">
        <f>IF((($AC$1*G86)^($AB$1))-(1-(($AC$1*G86)^($AB$1)))/(J86-1)&lt;0, 0,(($AC$1*G86)^($AB$1))-(1-(($AC$1*G86)^($AB$1)))/(J86-1))</f>
        <v/>
      </c>
      <c r="T86">
        <f>H86*Q86*N86</f>
        <v/>
      </c>
      <c r="U86">
        <f>I86*R86*O86</f>
        <v/>
      </c>
      <c r="V86">
        <f>J86*S86*P86</f>
        <v/>
      </c>
      <c r="AL86">
        <f>Q86*COUNT(N86)</f>
        <v/>
      </c>
      <c r="AM86">
        <f>R86*COUNT(O86)</f>
        <v/>
      </c>
      <c r="AN86">
        <f>S86*COUNT(P86)</f>
        <v/>
      </c>
      <c r="AO86">
        <f>IF(AL86=0,"",T86-AL86)</f>
        <v/>
      </c>
      <c r="AP86">
        <f>IF(AM86=0,"",U86-AM86)</f>
        <v/>
      </c>
      <c r="AQ86">
        <f>IF(AN86=0,"",V86-AN86)</f>
        <v/>
      </c>
    </row>
    <row r="87">
      <c r="A87" t="inlineStr">
        <is>
          <t>30-01-2021</t>
        </is>
      </c>
      <c r="B87" t="inlineStr">
        <is>
          <t>Rodez</t>
        </is>
      </c>
      <c r="C87" t="inlineStr">
        <is>
          <t>Sochaux</t>
        </is>
      </c>
      <c r="D87" t="inlineStr">
        <is>
          <t>1844</t>
        </is>
      </c>
      <c r="E87" t="n">
        <v>0.3084090125854807</v>
      </c>
      <c r="F87" t="n">
        <v>0.3998028320340367</v>
      </c>
      <c r="G87" t="n">
        <v>0.2917881553804825</v>
      </c>
      <c r="H87" t="n">
        <v>2.9</v>
      </c>
      <c r="I87" t="n">
        <v>2.55</v>
      </c>
      <c r="J87" t="n">
        <v>2.85</v>
      </c>
      <c r="K87" t="inlineStr">
        <is>
          <t>luckia</t>
        </is>
      </c>
      <c r="L87" t="inlineStr">
        <is>
          <t>luckia</t>
        </is>
      </c>
      <c r="M87" t="inlineStr">
        <is>
          <t>luckia</t>
        </is>
      </c>
      <c r="N87" t="n">
        <v>0</v>
      </c>
      <c r="O87" t="n">
        <v>0</v>
      </c>
      <c r="P87" t="n">
        <v>1</v>
      </c>
      <c r="Q87">
        <f>IF((($AC$1*E87)^($AB$1))-(1-(($AC$1*E87)^($AB$1)))/(H87-1)&lt;0, 0,(($AC$1*E87)^($AB$1))-(1-(($AC$1*E87)^($AB$1)))/(H87-1))</f>
        <v/>
      </c>
      <c r="R87">
        <f>IF((($AC$1*F87)^($AB$1))-(1-(($AC$1*F87)^($AB$1)))/(I87-1)&lt;0, 0,(($AC$1*F87)^($AB$1))-(1-(($AC$1*F87)^($AB$1)))/(I87-1))</f>
        <v/>
      </c>
      <c r="S87">
        <f>IF((($AC$1*G87)^($AB$1))-(1-(($AC$1*G87)^($AB$1)))/(J87-1)&lt;0, 0,(($AC$1*G87)^($AB$1))-(1-(($AC$1*G87)^($AB$1)))/(J87-1))</f>
        <v/>
      </c>
      <c r="T87">
        <f>H87*Q87*N87</f>
        <v/>
      </c>
      <c r="U87">
        <f>I87*R87*O87</f>
        <v/>
      </c>
      <c r="V87">
        <f>J87*S87*P87</f>
        <v/>
      </c>
      <c r="AL87">
        <f>Q87*COUNT(N87)</f>
        <v/>
      </c>
      <c r="AM87">
        <f>R87*COUNT(O87)</f>
        <v/>
      </c>
      <c r="AN87">
        <f>S87*COUNT(P87)</f>
        <v/>
      </c>
      <c r="AO87">
        <f>IF(AL87=0,"",T87-AL87)</f>
        <v/>
      </c>
      <c r="AP87">
        <f>IF(AM87=0,"",U87-AM87)</f>
        <v/>
      </c>
      <c r="AQ87">
        <f>IF(AN87=0,"",V87-AN87)</f>
        <v/>
      </c>
    </row>
    <row r="88">
      <c r="A88" t="inlineStr">
        <is>
          <t>30-01-2021</t>
        </is>
      </c>
      <c r="B88" t="inlineStr">
        <is>
          <t>Amiens</t>
        </is>
      </c>
      <c r="C88" t="inlineStr">
        <is>
          <t>Chateauroux</t>
        </is>
      </c>
      <c r="D88" t="inlineStr">
        <is>
          <t>1844</t>
        </is>
      </c>
      <c r="E88" t="n">
        <v>0.4592915928891045</v>
      </c>
      <c r="F88" t="n">
        <v>0.2570067526466114</v>
      </c>
      <c r="G88" t="n">
        <v>0.283701654464284</v>
      </c>
      <c r="H88" t="n">
        <v>1.8</v>
      </c>
      <c r="I88" t="n">
        <v>4.5</v>
      </c>
      <c r="J88" t="n">
        <v>3.25</v>
      </c>
      <c r="K88" t="inlineStr">
        <is>
          <t>luckia</t>
        </is>
      </c>
      <c r="L88" t="inlineStr">
        <is>
          <t>luckia</t>
        </is>
      </c>
      <c r="M88" t="inlineStr">
        <is>
          <t>luckia</t>
        </is>
      </c>
      <c r="N88" t="n">
        <v>1</v>
      </c>
      <c r="O88" t="n">
        <v>0</v>
      </c>
      <c r="P88" t="n">
        <v>0</v>
      </c>
      <c r="Q88">
        <f>IF((($AC$1*E88)^($AB$1))-(1-(($AC$1*E88)^($AB$1)))/(H88-1)&lt;0, 0,(($AC$1*E88)^($AB$1))-(1-(($AC$1*E88)^($AB$1)))/(H88-1))</f>
        <v/>
      </c>
      <c r="R88">
        <f>IF((($AC$1*F88)^($AB$1))-(1-(($AC$1*F88)^($AB$1)))/(I88-1)&lt;0, 0,(($AC$1*F88)^($AB$1))-(1-(($AC$1*F88)^($AB$1)))/(I88-1))</f>
        <v/>
      </c>
      <c r="S88">
        <f>IF((($AC$1*G88)^($AB$1))-(1-(($AC$1*G88)^($AB$1)))/(J88-1)&lt;0, 0,(($AC$1*G88)^($AB$1))-(1-(($AC$1*G88)^($AB$1)))/(J88-1))</f>
        <v/>
      </c>
      <c r="T88">
        <f>H88*Q88*N88</f>
        <v/>
      </c>
      <c r="U88">
        <f>I88*R88*O88</f>
        <v/>
      </c>
      <c r="V88">
        <f>J88*S88*P88</f>
        <v/>
      </c>
      <c r="AL88">
        <f>Q88*COUNT(N88)</f>
        <v/>
      </c>
      <c r="AM88">
        <f>R88*COUNT(O88)</f>
        <v/>
      </c>
      <c r="AN88">
        <f>S88*COUNT(P88)</f>
        <v/>
      </c>
      <c r="AO88">
        <f>IF(AL88=0,"",T88-AL88)</f>
        <v/>
      </c>
      <c r="AP88">
        <f>IF(AM88=0,"",U88-AM88)</f>
        <v/>
      </c>
      <c r="AQ88">
        <f>IF(AN88=0,"",V88-AN88)</f>
        <v/>
      </c>
    </row>
    <row r="89">
      <c r="A89" t="inlineStr">
        <is>
          <t>30-01-2021</t>
        </is>
      </c>
      <c r="B89" t="inlineStr">
        <is>
          <t>Valenciennes</t>
        </is>
      </c>
      <c r="C89" t="inlineStr">
        <is>
          <t>Dunkerque</t>
        </is>
      </c>
      <c r="D89" t="inlineStr">
        <is>
          <t>1844</t>
        </is>
      </c>
      <c r="E89" t="n">
        <v>0.4204931563959761</v>
      </c>
      <c r="F89" t="n">
        <v>0.2881286572816317</v>
      </c>
      <c r="G89" t="n">
        <v>0.2913781863223923</v>
      </c>
      <c r="H89" t="n">
        <v>2</v>
      </c>
      <c r="I89" t="n">
        <v>3.75</v>
      </c>
      <c r="J89" t="n">
        <v>3.1</v>
      </c>
      <c r="K89" t="inlineStr">
        <is>
          <t>luckia</t>
        </is>
      </c>
      <c r="L89" t="inlineStr">
        <is>
          <t>luckia</t>
        </is>
      </c>
      <c r="M89" t="inlineStr">
        <is>
          <t>luckia</t>
        </is>
      </c>
      <c r="N89" t="n">
        <v>1</v>
      </c>
      <c r="O89" t="n">
        <v>0</v>
      </c>
      <c r="P89" t="n">
        <v>0</v>
      </c>
      <c r="Q89">
        <f>IF((($AC$1*E89)^($AB$1))-(1-(($AC$1*E89)^($AB$1)))/(H89-1)&lt;0, 0,(($AC$1*E89)^($AB$1))-(1-(($AC$1*E89)^($AB$1)))/(H89-1))</f>
        <v/>
      </c>
      <c r="R89">
        <f>IF((($AC$1*F89)^($AB$1))-(1-(($AC$1*F89)^($AB$1)))/(I89-1)&lt;0, 0,(($AC$1*F89)^($AB$1))-(1-(($AC$1*F89)^($AB$1)))/(I89-1))</f>
        <v/>
      </c>
      <c r="S89">
        <f>IF((($AC$1*G89)^($AB$1))-(1-(($AC$1*G89)^($AB$1)))/(J89-1)&lt;0, 0,(($AC$1*G89)^($AB$1))-(1-(($AC$1*G89)^($AB$1)))/(J89-1))</f>
        <v/>
      </c>
      <c r="T89">
        <f>H89*Q89*N89</f>
        <v/>
      </c>
      <c r="U89">
        <f>I89*R89*O89</f>
        <v/>
      </c>
      <c r="V89">
        <f>J89*S89*P89</f>
        <v/>
      </c>
      <c r="AL89">
        <f>Q89*COUNT(N89)</f>
        <v/>
      </c>
      <c r="AM89">
        <f>R89*COUNT(O89)</f>
        <v/>
      </c>
      <c r="AN89">
        <f>S89*COUNT(P89)</f>
        <v/>
      </c>
      <c r="AO89">
        <f>IF(AL89=0,"",T89-AL89)</f>
        <v/>
      </c>
      <c r="AP89">
        <f>IF(AM89=0,"",U89-AM89)</f>
        <v/>
      </c>
      <c r="AQ89">
        <f>IF(AN89=0,"",V89-AN89)</f>
        <v/>
      </c>
    </row>
    <row r="90">
      <c r="A90" t="inlineStr">
        <is>
          <t>30-01-2021</t>
        </is>
      </c>
      <c r="B90" t="inlineStr">
        <is>
          <t>Tondela</t>
        </is>
      </c>
      <c r="C90" t="inlineStr">
        <is>
          <t>SC Farense</t>
        </is>
      </c>
      <c r="D90" t="inlineStr">
        <is>
          <t>1864</t>
        </is>
      </c>
      <c r="E90" t="n">
        <v>0.3241698994271882</v>
      </c>
      <c r="F90" t="n">
        <v>0.3979619980756237</v>
      </c>
      <c r="G90" t="n">
        <v>0.277868102497188</v>
      </c>
      <c r="H90" t="n">
        <v>2.52</v>
      </c>
      <c r="I90" t="n">
        <v>2.9</v>
      </c>
      <c r="J90" t="n">
        <v>3.3</v>
      </c>
      <c r="K90" t="inlineStr">
        <is>
          <t>betano</t>
        </is>
      </c>
      <c r="L90" t="inlineStr">
        <is>
          <t>betano</t>
        </is>
      </c>
      <c r="M90" t="inlineStr">
        <is>
          <t>luckia</t>
        </is>
      </c>
      <c r="N90" t="n">
        <v>1</v>
      </c>
      <c r="O90" t="n">
        <v>0</v>
      </c>
      <c r="P90" t="n">
        <v>0</v>
      </c>
      <c r="Q90">
        <f>IF((($AC$1*E90)^($AB$1))-(1-(($AC$1*E90)^($AB$1)))/(H90-1)&lt;0, 0,(($AC$1*E90)^($AB$1))-(1-(($AC$1*E90)^($AB$1)))/(H90-1))</f>
        <v/>
      </c>
      <c r="R90">
        <f>IF((($AC$1*F90)^($AB$1))-(1-(($AC$1*F90)^($AB$1)))/(I90-1)&lt;0, 0,(($AC$1*F90)^($AB$1))-(1-(($AC$1*F90)^($AB$1)))/(I90-1))</f>
        <v/>
      </c>
      <c r="S90">
        <f>IF((($AC$1*G90)^($AB$1))-(1-(($AC$1*G90)^($AB$1)))/(J90-1)&lt;0, 0,(($AC$1*G90)^($AB$1))-(1-(($AC$1*G90)^($AB$1)))/(J90-1))</f>
        <v/>
      </c>
      <c r="T90">
        <f>H90*Q90*N90</f>
        <v/>
      </c>
      <c r="U90">
        <f>I90*R90*O90</f>
        <v/>
      </c>
      <c r="V90">
        <f>J90*S90*P90</f>
        <v/>
      </c>
      <c r="AL90">
        <f>Q90*COUNT(N90)</f>
        <v/>
      </c>
      <c r="AM90">
        <f>R90*COUNT(O90)</f>
        <v/>
      </c>
      <c r="AN90">
        <f>S90*COUNT(P90)</f>
        <v/>
      </c>
      <c r="AO90">
        <f>IF(AL90=0,"",T90-AL90)</f>
        <v/>
      </c>
      <c r="AP90">
        <f>IF(AM90=0,"",U90-AM90)</f>
        <v/>
      </c>
      <c r="AQ90">
        <f>IF(AN90=0,"",V90-AN90)</f>
        <v/>
      </c>
    </row>
    <row r="91">
      <c r="A91" t="inlineStr">
        <is>
          <t>30-01-2021</t>
        </is>
      </c>
      <c r="B91" t="inlineStr">
        <is>
          <t>Chambly</t>
        </is>
      </c>
      <c r="C91" t="inlineStr">
        <is>
          <t>Caen</t>
        </is>
      </c>
      <c r="D91" t="inlineStr">
        <is>
          <t>1844</t>
        </is>
      </c>
      <c r="E91" t="n">
        <v>0.3191838107766904</v>
      </c>
      <c r="F91" t="n">
        <v>0.3977968730230017</v>
      </c>
      <c r="G91" t="n">
        <v>0.2830193162003079</v>
      </c>
      <c r="H91" t="n">
        <v>2.7</v>
      </c>
      <c r="I91" t="n">
        <v>2.75</v>
      </c>
      <c r="J91" t="n">
        <v>2.85</v>
      </c>
      <c r="K91" t="inlineStr">
        <is>
          <t>luckia</t>
        </is>
      </c>
      <c r="L91" t="inlineStr">
        <is>
          <t>luckia</t>
        </is>
      </c>
      <c r="M91" t="inlineStr">
        <is>
          <t>luckia</t>
        </is>
      </c>
      <c r="N91" t="n">
        <v>1</v>
      </c>
      <c r="O91" t="n">
        <v>0</v>
      </c>
      <c r="P91" t="n">
        <v>0</v>
      </c>
      <c r="Q91">
        <f>IF((($AC$1*E91)^($AB$1))-(1-(($AC$1*E91)^($AB$1)))/(H91-1)&lt;0, 0,(($AC$1*E91)^($AB$1))-(1-(($AC$1*E91)^($AB$1)))/(H91-1))</f>
        <v/>
      </c>
      <c r="R91">
        <f>IF((($AC$1*F91)^($AB$1))-(1-(($AC$1*F91)^($AB$1)))/(I91-1)&lt;0, 0,(($AC$1*F91)^($AB$1))-(1-(($AC$1*F91)^($AB$1)))/(I91-1))</f>
        <v/>
      </c>
      <c r="S91">
        <f>IF((($AC$1*G91)^($AB$1))-(1-(($AC$1*G91)^($AB$1)))/(J91-1)&lt;0, 0,(($AC$1*G91)^($AB$1))-(1-(($AC$1*G91)^($AB$1)))/(J91-1))</f>
        <v/>
      </c>
      <c r="T91">
        <f>H91*Q91*N91</f>
        <v/>
      </c>
      <c r="U91">
        <f>I91*R91*O91</f>
        <v/>
      </c>
      <c r="V91">
        <f>J91*S91*P91</f>
        <v/>
      </c>
      <c r="AL91">
        <f>Q91*COUNT(N91)</f>
        <v/>
      </c>
      <c r="AM91">
        <f>R91*COUNT(O91)</f>
        <v/>
      </c>
      <c r="AN91">
        <f>S91*COUNT(P91)</f>
        <v/>
      </c>
      <c r="AO91">
        <f>IF(AL91=0,"",T91-AL91)</f>
        <v/>
      </c>
      <c r="AP91">
        <f>IF(AM91=0,"",U91-AM91)</f>
        <v/>
      </c>
      <c r="AQ91">
        <f>IF(AN91=0,"",V91-AN91)</f>
        <v/>
      </c>
    </row>
    <row r="92">
      <c r="A92" t="inlineStr">
        <is>
          <t>30-01-2021</t>
        </is>
      </c>
      <c r="B92" t="inlineStr">
        <is>
          <t>Sittard</t>
        </is>
      </c>
      <c r="C92" t="inlineStr">
        <is>
          <t>Venlo</t>
        </is>
      </c>
      <c r="D92" t="inlineStr">
        <is>
          <t>1849</t>
        </is>
      </c>
      <c r="E92" t="n">
        <v>0.5066545239782535</v>
      </c>
      <c r="F92" t="n">
        <v>0.2485957691403816</v>
      </c>
      <c r="G92" t="n">
        <v>0.244749706881365</v>
      </c>
      <c r="H92" t="n">
        <v>1.95</v>
      </c>
      <c r="I92" t="n">
        <v>3.45</v>
      </c>
      <c r="J92" t="n">
        <v>3.65</v>
      </c>
      <c r="K92" t="inlineStr">
        <is>
          <t>betano</t>
        </is>
      </c>
      <c r="L92" t="inlineStr">
        <is>
          <t>luckia</t>
        </is>
      </c>
      <c r="M92" t="inlineStr">
        <is>
          <t>luckia</t>
        </is>
      </c>
      <c r="N92" t="n">
        <v>1</v>
      </c>
      <c r="O92" t="n">
        <v>0</v>
      </c>
      <c r="P92" t="n">
        <v>0</v>
      </c>
      <c r="Q92">
        <f>IF((($AC$1*E92)^($AB$1))-(1-(($AC$1*E92)^($AB$1)))/(H92-1)&lt;0, 0,(($AC$1*E92)^($AB$1))-(1-(($AC$1*E92)^($AB$1)))/(H92-1))</f>
        <v/>
      </c>
      <c r="R92">
        <f>IF((($AC$1*F92)^($AB$1))-(1-(($AC$1*F92)^($AB$1)))/(I92-1)&lt;0, 0,(($AC$1*F92)^($AB$1))-(1-(($AC$1*F92)^($AB$1)))/(I92-1))</f>
        <v/>
      </c>
      <c r="S92">
        <f>IF((($AC$1*G92)^($AB$1))-(1-(($AC$1*G92)^($AB$1)))/(J92-1)&lt;0, 0,(($AC$1*G92)^($AB$1))-(1-(($AC$1*G92)^($AB$1)))/(J92-1))</f>
        <v/>
      </c>
      <c r="T92">
        <f>H92*Q92*N92</f>
        <v/>
      </c>
      <c r="U92">
        <f>I92*R92*O92</f>
        <v/>
      </c>
      <c r="V92">
        <f>J92*S92*P92</f>
        <v/>
      </c>
      <c r="AL92">
        <f>Q92*COUNT(N92)</f>
        <v/>
      </c>
      <c r="AM92">
        <f>R92*COUNT(O92)</f>
        <v/>
      </c>
      <c r="AN92">
        <f>S92*COUNT(P92)</f>
        <v/>
      </c>
      <c r="AO92">
        <f>IF(AL92=0,"",T92-AL92)</f>
        <v/>
      </c>
      <c r="AP92">
        <f>IF(AM92=0,"",U92-AM92)</f>
        <v/>
      </c>
      <c r="AQ92">
        <f>IF(AN92=0,"",V92-AN92)</f>
        <v/>
      </c>
    </row>
    <row r="93">
      <c r="A93" t="inlineStr">
        <is>
          <t>30-01-2021</t>
        </is>
      </c>
      <c r="B93" t="inlineStr">
        <is>
          <t>St. Gallen</t>
        </is>
      </c>
      <c r="C93" t="inlineStr">
        <is>
          <t>Zurich</t>
        </is>
      </c>
      <c r="D93" t="inlineStr">
        <is>
          <t>1879</t>
        </is>
      </c>
      <c r="E93" t="n">
        <v>0.4103116034610779</v>
      </c>
      <c r="F93" t="n">
        <v>0.3131770260445337</v>
      </c>
      <c r="G93" t="n">
        <v>0.2765113704943884</v>
      </c>
      <c r="H93" t="n">
        <v>1.9</v>
      </c>
      <c r="I93" t="n">
        <v>3</v>
      </c>
      <c r="J93" t="n">
        <v>3.15</v>
      </c>
      <c r="K93" t="inlineStr">
        <is>
          <t>betano</t>
        </is>
      </c>
      <c r="L93" t="inlineStr">
        <is>
          <t>betano</t>
        </is>
      </c>
      <c r="M93" t="inlineStr">
        <is>
          <t>betano</t>
        </is>
      </c>
      <c r="N93" t="n">
        <v>0</v>
      </c>
      <c r="O93" t="n">
        <v>1</v>
      </c>
      <c r="P93" t="n">
        <v>0</v>
      </c>
      <c r="Q93">
        <f>IF((($AC$1*E93)^($AB$1))-(1-(($AC$1*E93)^($AB$1)))/(H93-1)&lt;0, 0,(($AC$1*E93)^($AB$1))-(1-(($AC$1*E93)^($AB$1)))/(H93-1))</f>
        <v/>
      </c>
      <c r="R93">
        <f>IF((($AC$1*F93)^($AB$1))-(1-(($AC$1*F93)^($AB$1)))/(I93-1)&lt;0, 0,(($AC$1*F93)^($AB$1))-(1-(($AC$1*F93)^($AB$1)))/(I93-1))</f>
        <v/>
      </c>
      <c r="S93">
        <f>IF((($AC$1*G93)^($AB$1))-(1-(($AC$1*G93)^($AB$1)))/(J93-1)&lt;0, 0,(($AC$1*G93)^($AB$1))-(1-(($AC$1*G93)^($AB$1)))/(J93-1))</f>
        <v/>
      </c>
      <c r="T93">
        <f>H93*Q93*N93</f>
        <v/>
      </c>
      <c r="U93">
        <f>I93*R93*O93</f>
        <v/>
      </c>
      <c r="V93">
        <f>J93*S93*P93</f>
        <v/>
      </c>
      <c r="AL93">
        <f>Q93*COUNT(N93)</f>
        <v/>
      </c>
      <c r="AM93">
        <f>R93*COUNT(O93)</f>
        <v/>
      </c>
      <c r="AN93">
        <f>S93*COUNT(P93)</f>
        <v/>
      </c>
      <c r="AO93">
        <f>IF(AL93=0,"",T93-AL93)</f>
        <v/>
      </c>
      <c r="AP93">
        <f>IF(AM93=0,"",U93-AM93)</f>
        <v/>
      </c>
      <c r="AQ93">
        <f>IF(AN93=0,"",V93-AN93)</f>
        <v/>
      </c>
    </row>
    <row r="94">
      <c r="A94" t="inlineStr">
        <is>
          <t>30-01-2021</t>
        </is>
      </c>
      <c r="B94" t="inlineStr">
        <is>
          <t>Mallorca</t>
        </is>
      </c>
      <c r="C94" t="inlineStr">
        <is>
          <t>Girona</t>
        </is>
      </c>
      <c r="D94" t="inlineStr">
        <is>
          <t>1871</t>
        </is>
      </c>
      <c r="E94" t="n">
        <v>0.4641580571607676</v>
      </c>
      <c r="F94" t="n">
        <v>0.23119777188484</v>
      </c>
      <c r="G94" t="n">
        <v>0.3046441709543924</v>
      </c>
      <c r="H94" t="n">
        <v>1.93</v>
      </c>
      <c r="I94" t="n">
        <v>4.25</v>
      </c>
      <c r="J94" t="n">
        <v>3.05</v>
      </c>
      <c r="K94" t="inlineStr">
        <is>
          <t>betano</t>
        </is>
      </c>
      <c r="L94" t="inlineStr">
        <is>
          <t>luckia</t>
        </is>
      </c>
      <c r="M94" t="inlineStr">
        <is>
          <t>luckia</t>
        </is>
      </c>
      <c r="N94" t="n">
        <v>1</v>
      </c>
      <c r="O94" t="n">
        <v>0</v>
      </c>
      <c r="P94" t="n">
        <v>0</v>
      </c>
      <c r="Q94">
        <f>IF((($AC$1*E94)^($AB$1))-(1-(($AC$1*E94)^($AB$1)))/(H94-1)&lt;0, 0,(($AC$1*E94)^($AB$1))-(1-(($AC$1*E94)^($AB$1)))/(H94-1))</f>
        <v/>
      </c>
      <c r="R94">
        <f>IF((($AC$1*F94)^($AB$1))-(1-(($AC$1*F94)^($AB$1)))/(I94-1)&lt;0, 0,(($AC$1*F94)^($AB$1))-(1-(($AC$1*F94)^($AB$1)))/(I94-1))</f>
        <v/>
      </c>
      <c r="S94">
        <f>IF((($AC$1*G94)^($AB$1))-(1-(($AC$1*G94)^($AB$1)))/(J94-1)&lt;0, 0,(($AC$1*G94)^($AB$1))-(1-(($AC$1*G94)^($AB$1)))/(J94-1))</f>
        <v/>
      </c>
      <c r="T94">
        <f>H94*Q94*N94</f>
        <v/>
      </c>
      <c r="U94">
        <f>I94*R94*O94</f>
        <v/>
      </c>
      <c r="V94">
        <f>J94*S94*P94</f>
        <v/>
      </c>
      <c r="AL94">
        <f>Q94*COUNT(N94)</f>
        <v/>
      </c>
      <c r="AM94">
        <f>R94*COUNT(O94)</f>
        <v/>
      </c>
      <c r="AN94">
        <f>S94*COUNT(P94)</f>
        <v/>
      </c>
      <c r="AO94">
        <f>IF(AL94=0,"",T94-AL94)</f>
        <v/>
      </c>
      <c r="AP94">
        <f>IF(AM94=0,"",U94-AM94)</f>
        <v/>
      </c>
      <c r="AQ94">
        <f>IF(AN94=0,"",V94-AN94)</f>
        <v/>
      </c>
    </row>
    <row r="95">
      <c r="A95" t="inlineStr">
        <is>
          <t>30-01-2021</t>
        </is>
      </c>
      <c r="B95" t="inlineStr">
        <is>
          <t>Inter</t>
        </is>
      </c>
      <c r="C95" t="inlineStr">
        <is>
          <t>Benevento</t>
        </is>
      </c>
      <c r="D95" t="inlineStr">
        <is>
          <t>1854</t>
        </is>
      </c>
      <c r="E95" t="n">
        <v>0.8165499532321798</v>
      </c>
      <c r="F95" t="n">
        <v>0.06057302770094469</v>
      </c>
      <c r="G95" t="n">
        <v>0.1228770190668754</v>
      </c>
      <c r="H95" t="n">
        <v>1.19</v>
      </c>
      <c r="I95" t="n">
        <v>15.5</v>
      </c>
      <c r="J95" t="n">
        <v>7.75</v>
      </c>
      <c r="K95" t="inlineStr">
        <is>
          <t>betano</t>
        </is>
      </c>
      <c r="L95" t="inlineStr">
        <is>
          <t>betano</t>
        </is>
      </c>
      <c r="M95" t="inlineStr">
        <is>
          <t>luckia</t>
        </is>
      </c>
      <c r="N95" t="n">
        <v>1</v>
      </c>
      <c r="O95" t="n">
        <v>0</v>
      </c>
      <c r="P95" t="n">
        <v>0</v>
      </c>
      <c r="Q95">
        <f>IF((($AC$1*E95)^($AB$1))-(1-(($AC$1*E95)^($AB$1)))/(H95-1)&lt;0, 0,(($AC$1*E95)^($AB$1))-(1-(($AC$1*E95)^($AB$1)))/(H95-1))</f>
        <v/>
      </c>
      <c r="R95">
        <f>IF((($AC$1*F95)^($AB$1))-(1-(($AC$1*F95)^($AB$1)))/(I95-1)&lt;0, 0,(($AC$1*F95)^($AB$1))-(1-(($AC$1*F95)^($AB$1)))/(I95-1))</f>
        <v/>
      </c>
      <c r="S95">
        <f>IF((($AC$1*G95)^($AB$1))-(1-(($AC$1*G95)^($AB$1)))/(J95-1)&lt;0, 0,(($AC$1*G95)^($AB$1))-(1-(($AC$1*G95)^($AB$1)))/(J95-1))</f>
        <v/>
      </c>
      <c r="T95">
        <f>H95*Q95*N95</f>
        <v/>
      </c>
      <c r="U95">
        <f>I95*R95*O95</f>
        <v/>
      </c>
      <c r="V95">
        <f>J95*S95*P95</f>
        <v/>
      </c>
      <c r="AL95">
        <f>Q95*COUNT(N95)</f>
        <v/>
      </c>
      <c r="AM95">
        <f>R95*COUNT(O95)</f>
        <v/>
      </c>
      <c r="AN95">
        <f>S95*COUNT(P95)</f>
        <v/>
      </c>
      <c r="AO95">
        <f>IF(AL95=0,"",T95-AL95)</f>
        <v/>
      </c>
      <c r="AP95">
        <f>IF(AM95=0,"",U95-AM95)</f>
        <v/>
      </c>
      <c r="AQ95">
        <f>IF(AN95=0,"",V95-AN95)</f>
        <v/>
      </c>
    </row>
    <row r="96">
      <c r="A96" t="inlineStr">
        <is>
          <t>30-01-2021</t>
        </is>
      </c>
      <c r="B96" t="inlineStr">
        <is>
          <t>Kortrijk</t>
        </is>
      </c>
      <c r="C96" t="inlineStr">
        <is>
          <t>Charleroi</t>
        </is>
      </c>
      <c r="D96" t="inlineStr">
        <is>
          <t>1832</t>
        </is>
      </c>
      <c r="E96" t="n">
        <v>0.3369358535093579</v>
      </c>
      <c r="F96" t="n">
        <v>0.3842894128188147</v>
      </c>
      <c r="G96" t="n">
        <v>0.2787747336718274</v>
      </c>
      <c r="H96" t="n">
        <v>2.57</v>
      </c>
      <c r="I96" t="n">
        <v>2.6</v>
      </c>
      <c r="J96" t="n">
        <v>3.4</v>
      </c>
      <c r="K96" t="inlineStr">
        <is>
          <t>betano</t>
        </is>
      </c>
      <c r="L96" t="inlineStr">
        <is>
          <t>betano</t>
        </is>
      </c>
      <c r="M96" t="inlineStr">
        <is>
          <t>luckia</t>
        </is>
      </c>
      <c r="N96" t="n">
        <v>0</v>
      </c>
      <c r="O96" t="n">
        <v>1</v>
      </c>
      <c r="P96" t="n">
        <v>0</v>
      </c>
      <c r="Q96">
        <f>IF((($AC$1*E96)^($AB$1))-(1-(($AC$1*E96)^($AB$1)))/(H96-1)&lt;0, 0,(($AC$1*E96)^($AB$1))-(1-(($AC$1*E96)^($AB$1)))/(H96-1))</f>
        <v/>
      </c>
      <c r="R96">
        <f>IF((($AC$1*F96)^($AB$1))-(1-(($AC$1*F96)^($AB$1)))/(I96-1)&lt;0, 0,(($AC$1*F96)^($AB$1))-(1-(($AC$1*F96)^($AB$1)))/(I96-1))</f>
        <v/>
      </c>
      <c r="S96">
        <f>IF((($AC$1*G96)^($AB$1))-(1-(($AC$1*G96)^($AB$1)))/(J96-1)&lt;0, 0,(($AC$1*G96)^($AB$1))-(1-(($AC$1*G96)^($AB$1)))/(J96-1))</f>
        <v/>
      </c>
      <c r="T96">
        <f>H96*Q96*N96</f>
        <v/>
      </c>
      <c r="U96">
        <f>I96*R96*O96</f>
        <v/>
      </c>
      <c r="V96">
        <f>J96*S96*P96</f>
        <v/>
      </c>
      <c r="AL96">
        <f>Q96*COUNT(N96)</f>
        <v/>
      </c>
      <c r="AM96">
        <f>R96*COUNT(O96)</f>
        <v/>
      </c>
      <c r="AN96">
        <f>S96*COUNT(P96)</f>
        <v/>
      </c>
      <c r="AO96">
        <f>IF(AL96=0,"",T96-AL96)</f>
        <v/>
      </c>
      <c r="AP96">
        <f>IF(AM96=0,"",U96-AM96)</f>
        <v/>
      </c>
      <c r="AQ96">
        <f>IF(AN96=0,"",V96-AN96)</f>
        <v/>
      </c>
    </row>
    <row r="97">
      <c r="A97" t="inlineStr">
        <is>
          <t>30-01-2021</t>
        </is>
      </c>
      <c r="B97" t="inlineStr">
        <is>
          <t>Marseille</t>
        </is>
      </c>
      <c r="C97" t="inlineStr">
        <is>
          <t>Rennes</t>
        </is>
      </c>
      <c r="D97" t="inlineStr">
        <is>
          <t>1843</t>
        </is>
      </c>
      <c r="E97" t="n">
        <v>0.3652528081142015</v>
      </c>
      <c r="F97" t="n">
        <v>0.332881622750882</v>
      </c>
      <c r="G97" t="n">
        <v>0.3018655691349166</v>
      </c>
      <c r="H97" t="n">
        <v>2.7</v>
      </c>
      <c r="I97" t="n">
        <v>2.65</v>
      </c>
      <c r="J97" t="n">
        <v>3.1</v>
      </c>
      <c r="K97" t="inlineStr">
        <is>
          <t>betano</t>
        </is>
      </c>
      <c r="L97" t="inlineStr">
        <is>
          <t>luckia</t>
        </is>
      </c>
      <c r="M97" t="inlineStr">
        <is>
          <t>luckia</t>
        </is>
      </c>
      <c r="Q97">
        <f>IF((($AC$1*E97)^($AB$1))-(1-(($AC$1*E97)^($AB$1)))/(H97-1)&lt;0, 0,(($AC$1*E97)^($AB$1))-(1-(($AC$1*E97)^($AB$1)))/(H97-1))</f>
        <v/>
      </c>
      <c r="R97">
        <f>IF((($AC$1*F97)^($AB$1))-(1-(($AC$1*F97)^($AB$1)))/(I97-1)&lt;0, 0,(($AC$1*F97)^($AB$1))-(1-(($AC$1*F97)^($AB$1)))/(I97-1))</f>
        <v/>
      </c>
      <c r="S97">
        <f>IF((($AC$1*G97)^($AB$1))-(1-(($AC$1*G97)^($AB$1)))/(J97-1)&lt;0, 0,(($AC$1*G97)^($AB$1))-(1-(($AC$1*G97)^($AB$1)))/(J97-1))</f>
        <v/>
      </c>
      <c r="T97">
        <f>H97*Q97*N97</f>
        <v/>
      </c>
      <c r="U97">
        <f>I97*R97*O97</f>
        <v/>
      </c>
      <c r="V97">
        <f>J97*S97*P97</f>
        <v/>
      </c>
      <c r="AL97">
        <f>Q97*COUNT(N97)</f>
        <v/>
      </c>
      <c r="AM97">
        <f>R97*COUNT(O97)</f>
        <v/>
      </c>
      <c r="AN97">
        <f>S97*COUNT(P97)</f>
        <v/>
      </c>
      <c r="AO97">
        <f>IF(AL97=0,"",T97-AL97)</f>
        <v/>
      </c>
      <c r="AP97">
        <f>IF(AM97=0,"",U97-AM97)</f>
        <v/>
      </c>
      <c r="AQ97">
        <f>IF(AN97=0,"",V97-AN97)</f>
        <v/>
      </c>
    </row>
    <row r="98">
      <c r="A98" t="inlineStr">
        <is>
          <t>30-01-2021</t>
        </is>
      </c>
      <c r="B98" t="inlineStr">
        <is>
          <t>Villarreal</t>
        </is>
      </c>
      <c r="C98" t="inlineStr">
        <is>
          <t>Real Sociedad</t>
        </is>
      </c>
      <c r="D98" t="inlineStr">
        <is>
          <t>1869</t>
        </is>
      </c>
      <c r="E98" t="n">
        <v>0.3605798370019503</v>
      </c>
      <c r="F98" t="n">
        <v>0.3422247940431998</v>
      </c>
      <c r="G98" t="n">
        <v>0.29719536895485</v>
      </c>
      <c r="H98" t="n">
        <v>2.45</v>
      </c>
      <c r="I98" t="n">
        <v>3.15</v>
      </c>
      <c r="J98" t="n">
        <v>3.05</v>
      </c>
      <c r="K98" t="inlineStr">
        <is>
          <t>betano</t>
        </is>
      </c>
      <c r="L98" t="inlineStr">
        <is>
          <t>betano</t>
        </is>
      </c>
      <c r="M98" t="inlineStr">
        <is>
          <t>luckia</t>
        </is>
      </c>
      <c r="N98" t="n">
        <v>0</v>
      </c>
      <c r="O98" t="n">
        <v>0</v>
      </c>
      <c r="P98" t="n">
        <v>1</v>
      </c>
      <c r="Q98">
        <f>IF((($AC$1*E98)^($AB$1))-(1-(($AC$1*E98)^($AB$1)))/(H98-1)&lt;0, 0,(($AC$1*E98)^($AB$1))-(1-(($AC$1*E98)^($AB$1)))/(H98-1))</f>
        <v/>
      </c>
      <c r="R98">
        <f>IF((($AC$1*F98)^($AB$1))-(1-(($AC$1*F98)^($AB$1)))/(I98-1)&lt;0, 0,(($AC$1*F98)^($AB$1))-(1-(($AC$1*F98)^($AB$1)))/(I98-1))</f>
        <v/>
      </c>
      <c r="S98">
        <f>IF((($AC$1*G98)^($AB$1))-(1-(($AC$1*G98)^($AB$1)))/(J98-1)&lt;0, 0,(($AC$1*G98)^($AB$1))-(1-(($AC$1*G98)^($AB$1)))/(J98-1))</f>
        <v/>
      </c>
      <c r="T98">
        <f>H98*Q98*N98</f>
        <v/>
      </c>
      <c r="U98">
        <f>I98*R98*O98</f>
        <v/>
      </c>
      <c r="V98">
        <f>J98*S98*P98</f>
        <v/>
      </c>
      <c r="AL98">
        <f>Q98*COUNT(N98)</f>
        <v/>
      </c>
      <c r="AM98">
        <f>R98*COUNT(O98)</f>
        <v/>
      </c>
      <c r="AN98">
        <f>S98*COUNT(P98)</f>
        <v/>
      </c>
      <c r="AO98">
        <f>IF(AL98=0,"",T98-AL98)</f>
        <v/>
      </c>
      <c r="AP98">
        <f>IF(AM98=0,"",U98-AM98)</f>
        <v/>
      </c>
      <c r="AQ98">
        <f>IF(AN98=0,"",V98-AN98)</f>
        <v/>
      </c>
    </row>
    <row r="99">
      <c r="A99" t="inlineStr">
        <is>
          <t>30-01-2021</t>
        </is>
      </c>
      <c r="B99" t="inlineStr">
        <is>
          <t>Southampton</t>
        </is>
      </c>
      <c r="C99" t="inlineStr">
        <is>
          <t>Aston Villa</t>
        </is>
      </c>
      <c r="D99" t="inlineStr">
        <is>
          <t>2411</t>
        </is>
      </c>
      <c r="E99" t="n">
        <v>0.3210522209600429</v>
      </c>
      <c r="F99" t="n">
        <v>0.4168925621669958</v>
      </c>
      <c r="G99" t="n">
        <v>0.2620552168729612</v>
      </c>
      <c r="H99" t="n">
        <v>3.05</v>
      </c>
      <c r="I99" t="n">
        <v>2.3</v>
      </c>
      <c r="J99" t="n">
        <v>3.6</v>
      </c>
      <c r="K99" t="inlineStr">
        <is>
          <t>betano</t>
        </is>
      </c>
      <c r="L99" t="inlineStr">
        <is>
          <t>luckia</t>
        </is>
      </c>
      <c r="M99" t="inlineStr">
        <is>
          <t>luckia</t>
        </is>
      </c>
      <c r="N99" t="n">
        <v>0</v>
      </c>
      <c r="O99" t="n">
        <v>1</v>
      </c>
      <c r="P99" t="n">
        <v>0</v>
      </c>
      <c r="Q99">
        <f>IF((($AC$1*E99)^($AB$1))-(1-(($AC$1*E99)^($AB$1)))/(H99-1)&lt;0, 0,(($AC$1*E99)^($AB$1))-(1-(($AC$1*E99)^($AB$1)))/(H99-1))</f>
        <v/>
      </c>
      <c r="R99">
        <f>IF((($AC$1*F99)^($AB$1))-(1-(($AC$1*F99)^($AB$1)))/(I99-1)&lt;0, 0,(($AC$1*F99)^($AB$1))-(1-(($AC$1*F99)^($AB$1)))/(I99-1))</f>
        <v/>
      </c>
      <c r="S99">
        <f>IF((($AC$1*G99)^($AB$1))-(1-(($AC$1*G99)^($AB$1)))/(J99-1)&lt;0, 0,(($AC$1*G99)^($AB$1))-(1-(($AC$1*G99)^($AB$1)))/(J99-1))</f>
        <v/>
      </c>
      <c r="T99">
        <f>H99*Q99*N99</f>
        <v/>
      </c>
      <c r="U99">
        <f>I99*R99*O99</f>
        <v/>
      </c>
      <c r="V99">
        <f>J99*S99*P99</f>
        <v/>
      </c>
      <c r="AL99">
        <f>Q99*COUNT(N99)</f>
        <v/>
      </c>
      <c r="AM99">
        <f>R99*COUNT(O99)</f>
        <v/>
      </c>
      <c r="AN99">
        <f>S99*COUNT(P99)</f>
        <v/>
      </c>
      <c r="AO99">
        <f>IF(AL99=0,"",T99-AL99)</f>
        <v/>
      </c>
      <c r="AP99">
        <f>IF(AM99=0,"",U99-AM99)</f>
        <v/>
      </c>
      <c r="AQ99">
        <f>IF(AN99=0,"",V99-AN99)</f>
        <v/>
      </c>
    </row>
    <row r="100">
      <c r="A100" t="inlineStr">
        <is>
          <t>30-01-2021</t>
        </is>
      </c>
      <c r="B100" t="inlineStr">
        <is>
          <t>Almeria</t>
        </is>
      </c>
      <c r="C100" t="inlineStr">
        <is>
          <t>Castellon</t>
        </is>
      </c>
      <c r="D100" t="inlineStr">
        <is>
          <t>1871</t>
        </is>
      </c>
      <c r="E100" t="n">
        <v>0.5516171521098586</v>
      </c>
      <c r="F100" t="n">
        <v>0.188479604310183</v>
      </c>
      <c r="G100" t="n">
        <v>0.2599032435799584</v>
      </c>
      <c r="H100" t="n">
        <v>1.7</v>
      </c>
      <c r="I100" t="n">
        <v>5.5</v>
      </c>
      <c r="J100" t="n">
        <v>3.4</v>
      </c>
      <c r="K100" t="inlineStr">
        <is>
          <t>betano</t>
        </is>
      </c>
      <c r="L100" t="inlineStr">
        <is>
          <t>luckia</t>
        </is>
      </c>
      <c r="M100" t="inlineStr">
        <is>
          <t>luckia</t>
        </is>
      </c>
      <c r="N100" t="n">
        <v>1</v>
      </c>
      <c r="O100" t="n">
        <v>0</v>
      </c>
      <c r="P100" t="n">
        <v>0</v>
      </c>
      <c r="Q100">
        <f>IF((($AC$1*E100)^($AB$1))-(1-(($AC$1*E100)^($AB$1)))/(H100-1)&lt;0, 0,(($AC$1*E100)^($AB$1))-(1-(($AC$1*E100)^($AB$1)))/(H100-1))</f>
        <v/>
      </c>
      <c r="R100">
        <f>IF((($AC$1*F100)^($AB$1))-(1-(($AC$1*F100)^($AB$1)))/(I100-1)&lt;0, 0,(($AC$1*F100)^($AB$1))-(1-(($AC$1*F100)^($AB$1)))/(I100-1))</f>
        <v/>
      </c>
      <c r="S100">
        <f>IF((($AC$1*G100)^($AB$1))-(1-(($AC$1*G100)^($AB$1)))/(J100-1)&lt;0, 0,(($AC$1*G100)^($AB$1))-(1-(($AC$1*G100)^($AB$1)))/(J100-1))</f>
        <v/>
      </c>
      <c r="T100">
        <f>H100*Q100*N100</f>
        <v/>
      </c>
      <c r="U100">
        <f>I100*R100*O100</f>
        <v/>
      </c>
      <c r="V100">
        <f>J100*S100*P100</f>
        <v/>
      </c>
      <c r="AL100">
        <f>Q100*COUNT(N100)</f>
        <v/>
      </c>
      <c r="AM100">
        <f>R100*COUNT(O100)</f>
        <v/>
      </c>
      <c r="AN100">
        <f>S100*COUNT(P100)</f>
        <v/>
      </c>
      <c r="AO100">
        <f>IF(AL100=0,"",T100-AL100)</f>
        <v/>
      </c>
      <c r="AP100">
        <f>IF(AM100=0,"",U100-AM100)</f>
        <v/>
      </c>
      <c r="AQ100">
        <f>IF(AN100=0,"",V100-AN100)</f>
        <v/>
      </c>
    </row>
    <row r="101">
      <c r="A101" t="inlineStr">
        <is>
          <t>30-01-2021</t>
        </is>
      </c>
      <c r="B101" t="inlineStr">
        <is>
          <t>Vitesse</t>
        </is>
      </c>
      <c r="C101" t="inlineStr">
        <is>
          <t>Waalwijk</t>
        </is>
      </c>
      <c r="D101" t="inlineStr">
        <is>
          <t>1849</t>
        </is>
      </c>
      <c r="E101" t="n">
        <v>0.7503962342930581</v>
      </c>
      <c r="F101" t="n">
        <v>0.09346627283300658</v>
      </c>
      <c r="G101" t="n">
        <v>0.1561374928739352</v>
      </c>
      <c r="H101" t="n">
        <v>1.34</v>
      </c>
      <c r="I101" t="n">
        <v>8</v>
      </c>
      <c r="J101" t="n">
        <v>5.25</v>
      </c>
      <c r="K101" t="inlineStr">
        <is>
          <t>betano</t>
        </is>
      </c>
      <c r="L101" t="inlineStr">
        <is>
          <t>betano</t>
        </is>
      </c>
      <c r="M101" t="inlineStr">
        <is>
          <t>luckia</t>
        </is>
      </c>
      <c r="N101" t="n">
        <v>0</v>
      </c>
      <c r="O101" t="n">
        <v>0</v>
      </c>
      <c r="P101" t="n">
        <v>1</v>
      </c>
      <c r="Q101">
        <f>IF((($AC$1*E101)^($AB$1))-(1-(($AC$1*E101)^($AB$1)))/(H101-1)&lt;0, 0,(($AC$1*E101)^($AB$1))-(1-(($AC$1*E101)^($AB$1)))/(H101-1))</f>
        <v/>
      </c>
      <c r="R101">
        <f>IF((($AC$1*F101)^($AB$1))-(1-(($AC$1*F101)^($AB$1)))/(I101-1)&lt;0, 0,(($AC$1*F101)^($AB$1))-(1-(($AC$1*F101)^($AB$1)))/(I101-1))</f>
        <v/>
      </c>
      <c r="S101">
        <f>IF((($AC$1*G101)^($AB$1))-(1-(($AC$1*G101)^($AB$1)))/(J101-1)&lt;0, 0,(($AC$1*G101)^($AB$1))-(1-(($AC$1*G101)^($AB$1)))/(J101-1))</f>
        <v/>
      </c>
      <c r="T101">
        <f>H101*Q101*N101</f>
        <v/>
      </c>
      <c r="U101">
        <f>I101*R101*O101</f>
        <v/>
      </c>
      <c r="V101">
        <f>J101*S101*P101</f>
        <v/>
      </c>
      <c r="AL101">
        <f>Q101*COUNT(N101)</f>
        <v/>
      </c>
      <c r="AM101">
        <f>R101*COUNT(O101)</f>
        <v/>
      </c>
      <c r="AN101">
        <f>S101*COUNT(P101)</f>
        <v/>
      </c>
      <c r="AO101">
        <f>IF(AL101=0,"",T101-AL101)</f>
        <v/>
      </c>
      <c r="AP101">
        <f>IF(AM101=0,"",U101-AM101)</f>
        <v/>
      </c>
      <c r="AQ101">
        <f>IF(AN101=0,"",V101-AN101)</f>
        <v/>
      </c>
    </row>
    <row r="102">
      <c r="A102" t="inlineStr">
        <is>
          <t>30-01-2021</t>
        </is>
      </c>
      <c r="B102" t="inlineStr">
        <is>
          <t>Portimonense</t>
        </is>
      </c>
      <c r="C102" t="inlineStr">
        <is>
          <t>Boavista</t>
        </is>
      </c>
      <c r="D102" t="inlineStr">
        <is>
          <t>1864</t>
        </is>
      </c>
      <c r="E102" t="n">
        <v>0.3534141103179258</v>
      </c>
      <c r="F102" t="n">
        <v>0.3590723563874872</v>
      </c>
      <c r="G102" t="n">
        <v>0.2875135332945868</v>
      </c>
      <c r="H102" t="n">
        <v>2.37</v>
      </c>
      <c r="I102" t="n">
        <v>3.4</v>
      </c>
      <c r="J102" t="n">
        <v>3.15</v>
      </c>
      <c r="K102" t="inlineStr">
        <is>
          <t>betano</t>
        </is>
      </c>
      <c r="L102" t="inlineStr">
        <is>
          <t>luckia</t>
        </is>
      </c>
      <c r="M102" t="inlineStr">
        <is>
          <t>betano</t>
        </is>
      </c>
      <c r="N102" t="n">
        <v>0</v>
      </c>
      <c r="O102" t="n">
        <v>1</v>
      </c>
      <c r="P102" t="n">
        <v>0</v>
      </c>
      <c r="Q102">
        <f>IF((($AC$1*E102)^($AB$1))-(1-(($AC$1*E102)^($AB$1)))/(H102-1)&lt;0, 0,(($AC$1*E102)^($AB$1))-(1-(($AC$1*E102)^($AB$1)))/(H102-1))</f>
        <v/>
      </c>
      <c r="R102">
        <f>IF((($AC$1*F102)^($AB$1))-(1-(($AC$1*F102)^($AB$1)))/(I102-1)&lt;0, 0,(($AC$1*F102)^($AB$1))-(1-(($AC$1*F102)^($AB$1)))/(I102-1))</f>
        <v/>
      </c>
      <c r="S102">
        <f>IF((($AC$1*G102)^($AB$1))-(1-(($AC$1*G102)^($AB$1)))/(J102-1)&lt;0, 0,(($AC$1*G102)^($AB$1))-(1-(($AC$1*G102)^($AB$1)))/(J102-1))</f>
        <v/>
      </c>
      <c r="T102">
        <f>H102*Q102*N102</f>
        <v/>
      </c>
      <c r="U102">
        <f>I102*R102*O102</f>
        <v/>
      </c>
      <c r="V102">
        <f>J102*S102*P102</f>
        <v/>
      </c>
      <c r="AL102">
        <f>Q102*COUNT(N102)</f>
        <v/>
      </c>
      <c r="AM102">
        <f>R102*COUNT(O102)</f>
        <v/>
      </c>
      <c r="AN102">
        <f>S102*COUNT(P102)</f>
        <v/>
      </c>
      <c r="AO102">
        <f>IF(AL102=0,"",T102-AL102)</f>
        <v/>
      </c>
      <c r="AP102">
        <f>IF(AM102=0,"",U102-AM102)</f>
        <v/>
      </c>
      <c r="AQ102">
        <f>IF(AN102=0,"",V102-AN102)</f>
        <v/>
      </c>
    </row>
    <row r="103">
      <c r="A103" t="inlineStr">
        <is>
          <t>31-01-2021</t>
        </is>
      </c>
      <c r="B103" t="inlineStr">
        <is>
          <t>Erzurum BB</t>
        </is>
      </c>
      <c r="C103" t="inlineStr">
        <is>
          <t>Ankaragucu</t>
        </is>
      </c>
      <c r="D103" t="inlineStr">
        <is>
          <t>1882</t>
        </is>
      </c>
      <c r="E103" t="n">
        <v>0.4026586792015658</v>
      </c>
      <c r="F103" t="n">
        <v>0.3085110229317617</v>
      </c>
      <c r="G103" t="n">
        <v>0.2888302978666725</v>
      </c>
      <c r="H103" t="n">
        <v>2.3</v>
      </c>
      <c r="I103" t="n">
        <v>2.77</v>
      </c>
      <c r="J103" t="n">
        <v>3.3</v>
      </c>
      <c r="K103" t="inlineStr">
        <is>
          <t>betano</t>
        </is>
      </c>
      <c r="L103" t="inlineStr">
        <is>
          <t>betano</t>
        </is>
      </c>
      <c r="M103" t="inlineStr">
        <is>
          <t>betano</t>
        </is>
      </c>
      <c r="N103" t="n">
        <v>1</v>
      </c>
      <c r="O103" t="n">
        <v>0</v>
      </c>
      <c r="P103" t="n">
        <v>0</v>
      </c>
      <c r="Q103">
        <f>IF((($AC$1*E103)^($AB$1))-(1-(($AC$1*E103)^($AB$1)))/(H103-1)&lt;0, 0,(($AC$1*E103)^($AB$1))-(1-(($AC$1*E103)^($AB$1)))/(H103-1))</f>
        <v/>
      </c>
      <c r="R103">
        <f>IF((($AC$1*F103)^($AB$1))-(1-(($AC$1*F103)^($AB$1)))/(I103-1)&lt;0, 0,(($AC$1*F103)^($AB$1))-(1-(($AC$1*F103)^($AB$1)))/(I103-1))</f>
        <v/>
      </c>
      <c r="S103">
        <f>IF((($AC$1*G103)^($AB$1))-(1-(($AC$1*G103)^($AB$1)))/(J103-1)&lt;0, 0,(($AC$1*G103)^($AB$1))-(1-(($AC$1*G103)^($AB$1)))/(J103-1))</f>
        <v/>
      </c>
      <c r="T103">
        <f>H103*Q103*N103</f>
        <v/>
      </c>
      <c r="U103">
        <f>I103*R103*O103</f>
        <v/>
      </c>
      <c r="V103">
        <f>J103*S103*P103</f>
        <v/>
      </c>
      <c r="AL103">
        <f>Q103*COUNT(N103)</f>
        <v/>
      </c>
      <c r="AM103">
        <f>R103*COUNT(O103)</f>
        <v/>
      </c>
      <c r="AN103">
        <f>S103*COUNT(P103)</f>
        <v/>
      </c>
      <c r="AO103">
        <f>IF(AL103=0,"",T103-AL103)</f>
        <v/>
      </c>
      <c r="AP103">
        <f>IF(AM103=0,"",U103-AM103)</f>
        <v/>
      </c>
      <c r="AQ103">
        <f>IF(AN103=0,"",V103-AN103)</f>
        <v/>
      </c>
    </row>
    <row r="104">
      <c r="A104" t="inlineStr">
        <is>
          <t>31-01-2021</t>
        </is>
      </c>
      <c r="B104" t="inlineStr">
        <is>
          <t>Twente</t>
        </is>
      </c>
      <c r="C104" t="inlineStr">
        <is>
          <t>Heerenveen</t>
        </is>
      </c>
      <c r="D104" t="inlineStr">
        <is>
          <t>1849</t>
        </is>
      </c>
      <c r="E104" t="n">
        <v>0.4784232314169449</v>
      </c>
      <c r="F104" t="n">
        <v>0.2579075386271989</v>
      </c>
      <c r="G104" t="n">
        <v>0.263669229955856</v>
      </c>
      <c r="H104" t="n">
        <v>2.1</v>
      </c>
      <c r="I104" t="n">
        <v>3</v>
      </c>
      <c r="J104" t="n">
        <v>3.5</v>
      </c>
      <c r="K104" t="inlineStr">
        <is>
          <t>betano</t>
        </is>
      </c>
      <c r="L104" t="inlineStr">
        <is>
          <t>betano</t>
        </is>
      </c>
      <c r="M104" t="inlineStr">
        <is>
          <t>betano</t>
        </is>
      </c>
      <c r="N104" t="n">
        <v>0</v>
      </c>
      <c r="O104" t="n">
        <v>0</v>
      </c>
      <c r="P104" t="n">
        <v>1</v>
      </c>
      <c r="Q104">
        <f>IF((($AC$1*E104)^($AB$1))-(1-(($AC$1*E104)^($AB$1)))/(H104-1)&lt;0, 0,(($AC$1*E104)^($AB$1))-(1-(($AC$1*E104)^($AB$1)))/(H104-1))</f>
        <v/>
      </c>
      <c r="R104">
        <f>IF((($AC$1*F104)^($AB$1))-(1-(($AC$1*F104)^($AB$1)))/(I104-1)&lt;0, 0,(($AC$1*F104)^($AB$1))-(1-(($AC$1*F104)^($AB$1)))/(I104-1))</f>
        <v/>
      </c>
      <c r="S104">
        <f>IF((($AC$1*G104)^($AB$1))-(1-(($AC$1*G104)^($AB$1)))/(J104-1)&lt;0, 0,(($AC$1*G104)^($AB$1))-(1-(($AC$1*G104)^($AB$1)))/(J104-1))</f>
        <v/>
      </c>
      <c r="T104">
        <f>H104*Q104*N104</f>
        <v/>
      </c>
      <c r="U104">
        <f>I104*R104*O104</f>
        <v/>
      </c>
      <c r="V104">
        <f>J104*S104*P104</f>
        <v/>
      </c>
      <c r="AL104">
        <f>Q104*COUNT(N104)</f>
        <v/>
      </c>
      <c r="AM104">
        <f>R104*COUNT(O104)</f>
        <v/>
      </c>
      <c r="AN104">
        <f>S104*COUNT(P104)</f>
        <v/>
      </c>
      <c r="AO104">
        <f>IF(AL104=0,"",T104-AL104)</f>
        <v/>
      </c>
      <c r="AP104">
        <f>IF(AM104=0,"",U104-AM104)</f>
        <v/>
      </c>
      <c r="AQ104">
        <f>IF(AN104=0,"",V104-AN104)</f>
        <v/>
      </c>
    </row>
    <row r="105">
      <c r="A105" t="inlineStr">
        <is>
          <t>31-01-2021</t>
        </is>
      </c>
      <c r="B105" t="inlineStr">
        <is>
          <t>Spezia</t>
        </is>
      </c>
      <c r="C105" t="inlineStr">
        <is>
          <t>Udinese</t>
        </is>
      </c>
      <c r="D105" t="inlineStr">
        <is>
          <t>1854</t>
        </is>
      </c>
      <c r="E105" t="n">
        <v>0.2277131630634465</v>
      </c>
      <c r="F105" t="n">
        <v>0.5218086034241212</v>
      </c>
      <c r="G105" t="n">
        <v>0.2504782335124324</v>
      </c>
      <c r="H105" t="n">
        <v>3.75</v>
      </c>
      <c r="I105" t="n">
        <v>1.93</v>
      </c>
      <c r="J105" t="n">
        <v>3.4</v>
      </c>
      <c r="K105" t="inlineStr">
        <is>
          <t>betano</t>
        </is>
      </c>
      <c r="L105" t="inlineStr">
        <is>
          <t>betano</t>
        </is>
      </c>
      <c r="M105" t="inlineStr">
        <is>
          <t>betano</t>
        </is>
      </c>
      <c r="N105" t="n">
        <v>0</v>
      </c>
      <c r="O105" t="n">
        <v>1</v>
      </c>
      <c r="P105" t="n">
        <v>0</v>
      </c>
      <c r="Q105">
        <f>IF((($AC$1*E105)^($AB$1))-(1-(($AC$1*E105)^($AB$1)))/(H105-1)&lt;0, 0,(($AC$1*E105)^($AB$1))-(1-(($AC$1*E105)^($AB$1)))/(H105-1))</f>
        <v/>
      </c>
      <c r="R105">
        <f>IF((($AC$1*F105)^($AB$1))-(1-(($AC$1*F105)^($AB$1)))/(I105-1)&lt;0, 0,(($AC$1*F105)^($AB$1))-(1-(($AC$1*F105)^($AB$1)))/(I105-1))</f>
        <v/>
      </c>
      <c r="S105">
        <f>IF((($AC$1*G105)^($AB$1))-(1-(($AC$1*G105)^($AB$1)))/(J105-1)&lt;0, 0,(($AC$1*G105)^($AB$1))-(1-(($AC$1*G105)^($AB$1)))/(J105-1))</f>
        <v/>
      </c>
      <c r="T105">
        <f>H105*Q105*N105</f>
        <v/>
      </c>
      <c r="U105">
        <f>I105*R105*O105</f>
        <v/>
      </c>
      <c r="V105">
        <f>J105*S105*P105</f>
        <v/>
      </c>
      <c r="AL105">
        <f>Q105*COUNT(N105)</f>
        <v/>
      </c>
      <c r="AM105">
        <f>R105*COUNT(O105)</f>
        <v/>
      </c>
      <c r="AN105">
        <f>S105*COUNT(P105)</f>
        <v/>
      </c>
      <c r="AO105">
        <f>IF(AL105=0,"",T105-AL105)</f>
        <v/>
      </c>
      <c r="AP105">
        <f>IF(AM105=0,"",U105-AM105)</f>
        <v/>
      </c>
      <c r="AQ105">
        <f>IF(AN105=0,"",V105-AN105)</f>
        <v/>
      </c>
    </row>
    <row r="106">
      <c r="A106" t="inlineStr">
        <is>
          <t>31-01-2021</t>
        </is>
      </c>
      <c r="B106" t="inlineStr">
        <is>
          <t>Chelsea</t>
        </is>
      </c>
      <c r="C106" t="inlineStr">
        <is>
          <t>Burnley</t>
        </is>
      </c>
      <c r="D106" t="inlineStr">
        <is>
          <t>2411</t>
        </is>
      </c>
      <c r="E106" t="n">
        <v>0.7221046059994333</v>
      </c>
      <c r="F106" t="n">
        <v>0.1016278025642589</v>
      </c>
      <c r="G106" t="n">
        <v>0.1762675914363078</v>
      </c>
      <c r="H106" t="n">
        <v>1.31</v>
      </c>
      <c r="I106" t="n">
        <v>9.25</v>
      </c>
      <c r="J106" t="n">
        <v>4.75</v>
      </c>
      <c r="K106" t="inlineStr">
        <is>
          <t>betano</t>
        </is>
      </c>
      <c r="L106" t="inlineStr">
        <is>
          <t>betano</t>
        </is>
      </c>
      <c r="M106" t="inlineStr">
        <is>
          <t>betano</t>
        </is>
      </c>
      <c r="N106" t="n">
        <v>1</v>
      </c>
      <c r="O106" t="n">
        <v>0</v>
      </c>
      <c r="P106" t="n">
        <v>0</v>
      </c>
      <c r="Q106">
        <f>IF((($AC$1*E106)^($AB$1))-(1-(($AC$1*E106)^($AB$1)))/(H106-1)&lt;0, 0,(($AC$1*E106)^($AB$1))-(1-(($AC$1*E106)^($AB$1)))/(H106-1))</f>
        <v/>
      </c>
      <c r="R106">
        <f>IF((($AC$1*F106)^($AB$1))-(1-(($AC$1*F106)^($AB$1)))/(I106-1)&lt;0, 0,(($AC$1*F106)^($AB$1))-(1-(($AC$1*F106)^($AB$1)))/(I106-1))</f>
        <v/>
      </c>
      <c r="S106">
        <f>IF((($AC$1*G106)^($AB$1))-(1-(($AC$1*G106)^($AB$1)))/(J106-1)&lt;0, 0,(($AC$1*G106)^($AB$1))-(1-(($AC$1*G106)^($AB$1)))/(J106-1))</f>
        <v/>
      </c>
      <c r="T106">
        <f>H106*Q106*N106</f>
        <v/>
      </c>
      <c r="U106">
        <f>I106*R106*O106</f>
        <v/>
      </c>
      <c r="V106">
        <f>J106*S106*P106</f>
        <v/>
      </c>
      <c r="AL106">
        <f>Q106*COUNT(N106)</f>
        <v/>
      </c>
      <c r="AM106">
        <f>R106*COUNT(O106)</f>
        <v/>
      </c>
      <c r="AN106">
        <f>S106*COUNT(P106)</f>
        <v/>
      </c>
      <c r="AO106">
        <f>IF(AL106=0,"",T106-AL106)</f>
        <v/>
      </c>
      <c r="AP106">
        <f>IF(AM106=0,"",U106-AM106)</f>
        <v/>
      </c>
      <c r="AQ106">
        <f>IF(AN106=0,"",V106-AN106)</f>
        <v/>
      </c>
    </row>
    <row r="107">
      <c r="A107" t="inlineStr">
        <is>
          <t>31-01-2021</t>
        </is>
      </c>
      <c r="B107" t="inlineStr">
        <is>
          <t>Nice</t>
        </is>
      </c>
      <c r="C107" t="inlineStr">
        <is>
          <t>St Etienne</t>
        </is>
      </c>
      <c r="D107" t="inlineStr">
        <is>
          <t>1843</t>
        </is>
      </c>
      <c r="E107" t="n">
        <v>0.4105791530896916</v>
      </c>
      <c r="F107" t="n">
        <v>0.298334405068565</v>
      </c>
      <c r="G107" t="n">
        <v>0.2910864418417434</v>
      </c>
      <c r="H107" t="n">
        <v>2.27</v>
      </c>
      <c r="I107" t="n">
        <v>3.1</v>
      </c>
      <c r="J107" t="n">
        <v>3.15</v>
      </c>
      <c r="K107" t="inlineStr">
        <is>
          <t>betano</t>
        </is>
      </c>
      <c r="L107" t="inlineStr">
        <is>
          <t>betano</t>
        </is>
      </c>
      <c r="M107" t="inlineStr">
        <is>
          <t>betano</t>
        </is>
      </c>
      <c r="N107" t="n">
        <v>0</v>
      </c>
      <c r="O107" t="n">
        <v>1</v>
      </c>
      <c r="P107" t="n">
        <v>0</v>
      </c>
      <c r="Q107">
        <f>IF((($AC$1*E107)^($AB$1))-(1-(($AC$1*E107)^($AB$1)))/(H107-1)&lt;0, 0,(($AC$1*E107)^($AB$1))-(1-(($AC$1*E107)^($AB$1)))/(H107-1))</f>
        <v/>
      </c>
      <c r="R107">
        <f>IF((($AC$1*F107)^($AB$1))-(1-(($AC$1*F107)^($AB$1)))/(I107-1)&lt;0, 0,(($AC$1*F107)^($AB$1))-(1-(($AC$1*F107)^($AB$1)))/(I107-1))</f>
        <v/>
      </c>
      <c r="S107">
        <f>IF((($AC$1*G107)^($AB$1))-(1-(($AC$1*G107)^($AB$1)))/(J107-1)&lt;0, 0,(($AC$1*G107)^($AB$1))-(1-(($AC$1*G107)^($AB$1)))/(J107-1))</f>
        <v/>
      </c>
      <c r="T107">
        <f>H107*Q107*N107</f>
        <v/>
      </c>
      <c r="U107">
        <f>I107*R107*O107</f>
        <v/>
      </c>
      <c r="V107">
        <f>J107*S107*P107</f>
        <v/>
      </c>
      <c r="AL107">
        <f>Q107*COUNT(N107)</f>
        <v/>
      </c>
      <c r="AM107">
        <f>R107*COUNT(O107)</f>
        <v/>
      </c>
      <c r="AN107">
        <f>S107*COUNT(P107)</f>
        <v/>
      </c>
      <c r="AO107">
        <f>IF(AL107=0,"",T107-AL107)</f>
        <v/>
      </c>
      <c r="AP107">
        <f>IF(AM107=0,"",U107-AM107)</f>
        <v/>
      </c>
      <c r="AQ107">
        <f>IF(AN107=0,"",V107-AN107)</f>
        <v/>
      </c>
    </row>
    <row r="108">
      <c r="A108" t="inlineStr">
        <is>
          <t>31-01-2021</t>
        </is>
      </c>
      <c r="B108" t="inlineStr">
        <is>
          <t>Sandhausen</t>
        </is>
      </c>
      <c r="C108" t="inlineStr">
        <is>
          <t>Nurnberg</t>
        </is>
      </c>
      <c r="D108" t="inlineStr">
        <is>
          <t>1846</t>
        </is>
      </c>
      <c r="E108" t="n">
        <v>0.3723709573718074</v>
      </c>
      <c r="F108" t="n">
        <v>0.33495940561767</v>
      </c>
      <c r="G108" t="n">
        <v>0.2926696370105225</v>
      </c>
      <c r="H108" t="n">
        <v>2.8</v>
      </c>
      <c r="I108" t="n">
        <v>2.4</v>
      </c>
      <c r="J108" t="n">
        <v>3.05</v>
      </c>
      <c r="K108" t="inlineStr">
        <is>
          <t>betano</t>
        </is>
      </c>
      <c r="L108" t="inlineStr">
        <is>
          <t>betano</t>
        </is>
      </c>
      <c r="M108" t="inlineStr">
        <is>
          <t>betano</t>
        </is>
      </c>
      <c r="N108" t="n">
        <v>1</v>
      </c>
      <c r="O108" t="n">
        <v>0</v>
      </c>
      <c r="P108" t="n">
        <v>0</v>
      </c>
      <c r="Q108">
        <f>IF((($AC$1*E108)^($AB$1))-(1-(($AC$1*E108)^($AB$1)))/(H108-1)&lt;0, 0,(($AC$1*E108)^($AB$1))-(1-(($AC$1*E108)^($AB$1)))/(H108-1))</f>
        <v/>
      </c>
      <c r="R108">
        <f>IF((($AC$1*F108)^($AB$1))-(1-(($AC$1*F108)^($AB$1)))/(I108-1)&lt;0, 0,(($AC$1*F108)^($AB$1))-(1-(($AC$1*F108)^($AB$1)))/(I108-1))</f>
        <v/>
      </c>
      <c r="S108">
        <f>IF((($AC$1*G108)^($AB$1))-(1-(($AC$1*G108)^($AB$1)))/(J108-1)&lt;0, 0,(($AC$1*G108)^($AB$1))-(1-(($AC$1*G108)^($AB$1)))/(J108-1))</f>
        <v/>
      </c>
      <c r="T108">
        <f>H108*Q108*N108</f>
        <v/>
      </c>
      <c r="U108">
        <f>I108*R108*O108</f>
        <v/>
      </c>
      <c r="V108">
        <f>J108*S108*P108</f>
        <v/>
      </c>
      <c r="AL108">
        <f>Q108*COUNT(N108)</f>
        <v/>
      </c>
      <c r="AM108">
        <f>R108*COUNT(O108)</f>
        <v/>
      </c>
      <c r="AN108">
        <f>S108*COUNT(P108)</f>
        <v/>
      </c>
      <c r="AO108">
        <f>IF(AL108=0,"",T108-AL108)</f>
        <v/>
      </c>
      <c r="AP108">
        <f>IF(AM108=0,"",U108-AM108)</f>
        <v/>
      </c>
      <c r="AQ108">
        <f>IF(AN108=0,"",V108-AN108)</f>
        <v/>
      </c>
    </row>
    <row r="109">
      <c r="A109" t="inlineStr">
        <is>
          <t>31-01-2021</t>
        </is>
      </c>
      <c r="B109" t="inlineStr">
        <is>
          <t>Bochum</t>
        </is>
      </c>
      <c r="C109" t="inlineStr">
        <is>
          <t>Karlsruher</t>
        </is>
      </c>
      <c r="D109" t="inlineStr">
        <is>
          <t>1846</t>
        </is>
      </c>
      <c r="E109" t="n">
        <v>0.4515169193022169</v>
      </c>
      <c r="F109" t="n">
        <v>0.2755111420312993</v>
      </c>
      <c r="G109" t="n">
        <v>0.2729719386664838</v>
      </c>
      <c r="H109" t="n">
        <v>2</v>
      </c>
      <c r="I109" t="n">
        <v>3.25</v>
      </c>
      <c r="J109" t="n">
        <v>3.45</v>
      </c>
      <c r="K109" t="inlineStr">
        <is>
          <t>betano</t>
        </is>
      </c>
      <c r="L109" t="inlineStr">
        <is>
          <t>betano</t>
        </is>
      </c>
      <c r="M109" t="inlineStr">
        <is>
          <t>betano</t>
        </is>
      </c>
      <c r="N109" t="n">
        <v>0</v>
      </c>
      <c r="O109" t="n">
        <v>1</v>
      </c>
      <c r="P109" t="n">
        <v>0</v>
      </c>
      <c r="Q109">
        <f>IF((($AC$1*E109)^($AB$1))-(1-(($AC$1*E109)^($AB$1)))/(H109-1)&lt;0, 0,(($AC$1*E109)^($AB$1))-(1-(($AC$1*E109)^($AB$1)))/(H109-1))</f>
        <v/>
      </c>
      <c r="R109">
        <f>IF((($AC$1*F109)^($AB$1))-(1-(($AC$1*F109)^($AB$1)))/(I109-1)&lt;0, 0,(($AC$1*F109)^($AB$1))-(1-(($AC$1*F109)^($AB$1)))/(I109-1))</f>
        <v/>
      </c>
      <c r="S109">
        <f>IF((($AC$1*G109)^($AB$1))-(1-(($AC$1*G109)^($AB$1)))/(J109-1)&lt;0, 0,(($AC$1*G109)^($AB$1))-(1-(($AC$1*G109)^($AB$1)))/(J109-1))</f>
        <v/>
      </c>
      <c r="T109">
        <f>H109*Q109*N109</f>
        <v/>
      </c>
      <c r="U109">
        <f>I109*R109*O109</f>
        <v/>
      </c>
      <c r="V109">
        <f>J109*S109*P109</f>
        <v/>
      </c>
      <c r="AL109">
        <f>Q109*COUNT(N109)</f>
        <v/>
      </c>
      <c r="AM109">
        <f>R109*COUNT(O109)</f>
        <v/>
      </c>
      <c r="AN109">
        <f>S109*COUNT(P109)</f>
        <v/>
      </c>
      <c r="AO109">
        <f>IF(AL109=0,"",T109-AL109)</f>
        <v/>
      </c>
      <c r="AP109">
        <f>IF(AM109=0,"",U109-AM109)</f>
        <v/>
      </c>
      <c r="AQ109">
        <f>IF(AN109=0,"",V109-AN109)</f>
        <v/>
      </c>
    </row>
    <row r="110">
      <c r="A110" t="inlineStr">
        <is>
          <t>31-01-2021</t>
        </is>
      </c>
      <c r="B110" t="inlineStr">
        <is>
          <t>Heidenheim</t>
        </is>
      </c>
      <c r="C110" t="inlineStr">
        <is>
          <t>St. Pauli</t>
        </is>
      </c>
      <c r="D110" t="inlineStr">
        <is>
          <t>1846</t>
        </is>
      </c>
      <c r="E110" t="n">
        <v>0.4841880968415974</v>
      </c>
      <c r="F110" t="n">
        <v>0.228308334081763</v>
      </c>
      <c r="G110" t="n">
        <v>0.2875035690766397</v>
      </c>
      <c r="H110" t="n">
        <v>1.91</v>
      </c>
      <c r="I110" t="n">
        <v>3.8</v>
      </c>
      <c r="J110" t="n">
        <v>3.2</v>
      </c>
      <c r="K110" t="inlineStr">
        <is>
          <t>betano</t>
        </is>
      </c>
      <c r="L110" t="inlineStr">
        <is>
          <t>betano</t>
        </is>
      </c>
      <c r="M110" t="inlineStr">
        <is>
          <t>betano</t>
        </is>
      </c>
      <c r="N110" t="n">
        <v>0</v>
      </c>
      <c r="O110" t="n">
        <v>1</v>
      </c>
      <c r="P110" t="n">
        <v>0</v>
      </c>
      <c r="Q110">
        <f>IF((($AC$1*E110)^($AB$1))-(1-(($AC$1*E110)^($AB$1)))/(H110-1)&lt;0, 0,(($AC$1*E110)^($AB$1))-(1-(($AC$1*E110)^($AB$1)))/(H110-1))</f>
        <v/>
      </c>
      <c r="R110">
        <f>IF((($AC$1*F110)^($AB$1))-(1-(($AC$1*F110)^($AB$1)))/(I110-1)&lt;0, 0,(($AC$1*F110)^($AB$1))-(1-(($AC$1*F110)^($AB$1)))/(I110-1))</f>
        <v/>
      </c>
      <c r="S110">
        <f>IF((($AC$1*G110)^($AB$1))-(1-(($AC$1*G110)^($AB$1)))/(J110-1)&lt;0, 0,(($AC$1*G110)^($AB$1))-(1-(($AC$1*G110)^($AB$1)))/(J110-1))</f>
        <v/>
      </c>
      <c r="T110">
        <f>H110*Q110*N110</f>
        <v/>
      </c>
      <c r="U110">
        <f>I110*R110*O110</f>
        <v/>
      </c>
      <c r="V110">
        <f>J110*S110*P110</f>
        <v/>
      </c>
      <c r="AL110">
        <f>Q110*COUNT(N110)</f>
        <v/>
      </c>
      <c r="AM110">
        <f>R110*COUNT(O110)</f>
        <v/>
      </c>
      <c r="AN110">
        <f>S110*COUNT(P110)</f>
        <v/>
      </c>
      <c r="AO110">
        <f>IF(AL110=0,"",T110-AL110)</f>
        <v/>
      </c>
      <c r="AP110">
        <f>IF(AM110=0,"",U110-AM110)</f>
        <v/>
      </c>
      <c r="AQ110">
        <f>IF(AN110=0,"",V110-AN110)</f>
        <v/>
      </c>
    </row>
    <row r="111">
      <c r="A111" t="inlineStr">
        <is>
          <t>31-01-2021</t>
        </is>
      </c>
      <c r="B111" t="inlineStr">
        <is>
          <t>Club Brugge KV</t>
        </is>
      </c>
      <c r="C111" t="inlineStr">
        <is>
          <t>St. Liege</t>
        </is>
      </c>
      <c r="D111" t="inlineStr">
        <is>
          <t>1832</t>
        </is>
      </c>
      <c r="E111" t="n">
        <v>0.6067636698990406</v>
      </c>
      <c r="F111" t="n">
        <v>0.1652292181932755</v>
      </c>
      <c r="G111" t="n">
        <v>0.2280071119076839</v>
      </c>
      <c r="H111" t="n">
        <v>1.57</v>
      </c>
      <c r="I111" t="n">
        <v>5.4</v>
      </c>
      <c r="J111" t="n">
        <v>3.55</v>
      </c>
      <c r="K111" t="inlineStr">
        <is>
          <t>betano</t>
        </is>
      </c>
      <c r="L111" t="inlineStr">
        <is>
          <t>betano</t>
        </is>
      </c>
      <c r="M111" t="inlineStr">
        <is>
          <t>betano</t>
        </is>
      </c>
      <c r="N111" t="n">
        <v>1</v>
      </c>
      <c r="O111" t="n">
        <v>0</v>
      </c>
      <c r="P111" t="n">
        <v>0</v>
      </c>
      <c r="Q111">
        <f>IF((($AC$1*E111)^($AB$1))-(1-(($AC$1*E111)^($AB$1)))/(H111-1)&lt;0, 0,(($AC$1*E111)^($AB$1))-(1-(($AC$1*E111)^($AB$1)))/(H111-1))</f>
        <v/>
      </c>
      <c r="R111">
        <f>IF((($AC$1*F111)^($AB$1))-(1-(($AC$1*F111)^($AB$1)))/(I111-1)&lt;0, 0,(($AC$1*F111)^($AB$1))-(1-(($AC$1*F111)^($AB$1)))/(I111-1))</f>
        <v/>
      </c>
      <c r="S111">
        <f>IF((($AC$1*G111)^($AB$1))-(1-(($AC$1*G111)^($AB$1)))/(J111-1)&lt;0, 0,(($AC$1*G111)^($AB$1))-(1-(($AC$1*G111)^($AB$1)))/(J111-1))</f>
        <v/>
      </c>
      <c r="T111">
        <f>H111*Q111*N111</f>
        <v/>
      </c>
      <c r="U111">
        <f>I111*R111*O111</f>
        <v/>
      </c>
      <c r="V111">
        <f>J111*S111*P111</f>
        <v/>
      </c>
      <c r="AL111">
        <f>Q111*COUNT(N111)</f>
        <v/>
      </c>
      <c r="AM111">
        <f>R111*COUNT(O111)</f>
        <v/>
      </c>
      <c r="AN111">
        <f>S111*COUNT(P111)</f>
        <v/>
      </c>
      <c r="AO111">
        <f>IF(AL111=0,"",T111-AL111)</f>
        <v/>
      </c>
      <c r="AP111">
        <f>IF(AM111=0,"",U111-AM111)</f>
        <v/>
      </c>
      <c r="AQ111">
        <f>IF(AN111=0,"",V111-AN111)</f>
        <v/>
      </c>
    </row>
    <row r="112">
      <c r="A112" t="inlineStr">
        <is>
          <t>31-01-2021</t>
        </is>
      </c>
      <c r="B112" t="inlineStr">
        <is>
          <t>Getafe</t>
        </is>
      </c>
      <c r="C112" t="inlineStr">
        <is>
          <t>Alaves</t>
        </is>
      </c>
      <c r="D112" t="inlineStr">
        <is>
          <t>1869</t>
        </is>
      </c>
      <c r="E112" t="n">
        <v>0.4443136942150841</v>
      </c>
      <c r="F112" t="n">
        <v>0.254080621891612</v>
      </c>
      <c r="G112" t="n">
        <v>0.3016056838933039</v>
      </c>
      <c r="H112" t="n">
        <v>2.07</v>
      </c>
      <c r="I112" t="n">
        <v>3.9</v>
      </c>
      <c r="J112" t="n">
        <v>2.92</v>
      </c>
      <c r="K112" t="inlineStr">
        <is>
          <t>betano</t>
        </is>
      </c>
      <c r="L112" t="inlineStr">
        <is>
          <t>betano</t>
        </is>
      </c>
      <c r="M112" t="inlineStr">
        <is>
          <t>betano</t>
        </is>
      </c>
      <c r="N112" t="n">
        <v>0</v>
      </c>
      <c r="O112" t="n">
        <v>0</v>
      </c>
      <c r="P112" t="n">
        <v>1</v>
      </c>
      <c r="Q112">
        <f>IF((($AC$1*E112)^($AB$1))-(1-(($AC$1*E112)^($AB$1)))/(H112-1)&lt;0, 0,(($AC$1*E112)^($AB$1))-(1-(($AC$1*E112)^($AB$1)))/(H112-1))</f>
        <v/>
      </c>
      <c r="R112">
        <f>IF((($AC$1*F112)^($AB$1))-(1-(($AC$1*F112)^($AB$1)))/(I112-1)&lt;0, 0,(($AC$1*F112)^($AB$1))-(1-(($AC$1*F112)^($AB$1)))/(I112-1))</f>
        <v/>
      </c>
      <c r="S112">
        <f>IF((($AC$1*G112)^($AB$1))-(1-(($AC$1*G112)^($AB$1)))/(J112-1)&lt;0, 0,(($AC$1*G112)^($AB$1))-(1-(($AC$1*G112)^($AB$1)))/(J112-1))</f>
        <v/>
      </c>
      <c r="T112">
        <f>H112*Q112*N112</f>
        <v/>
      </c>
      <c r="U112">
        <f>I112*R112*O112</f>
        <v/>
      </c>
      <c r="V112">
        <f>J112*S112*P112</f>
        <v/>
      </c>
      <c r="AL112">
        <f>Q112*COUNT(N112)</f>
        <v/>
      </c>
      <c r="AM112">
        <f>R112*COUNT(O112)</f>
        <v/>
      </c>
      <c r="AN112">
        <f>S112*COUNT(P112)</f>
        <v/>
      </c>
      <c r="AO112">
        <f>IF(AL112=0,"",T112-AL112)</f>
        <v/>
      </c>
      <c r="AP112">
        <f>IF(AM112=0,"",U112-AM112)</f>
        <v/>
      </c>
      <c r="AQ112">
        <f>IF(AN112=0,"",V112-AN112)</f>
        <v/>
      </c>
    </row>
    <row r="113">
      <c r="A113" t="inlineStr">
        <is>
          <t>31-01-2021</t>
        </is>
      </c>
      <c r="B113" t="inlineStr">
        <is>
          <t>Denizlispor</t>
        </is>
      </c>
      <c r="C113" t="inlineStr">
        <is>
          <t>Goztepe</t>
        </is>
      </c>
      <c r="D113" t="inlineStr">
        <is>
          <t>1882</t>
        </is>
      </c>
      <c r="E113" t="n">
        <v>0.3446633554833632</v>
      </c>
      <c r="F113" t="n">
        <v>0.3723499166466041</v>
      </c>
      <c r="G113" t="n">
        <v>0.2829867278700327</v>
      </c>
      <c r="H113" t="n">
        <v>2.6</v>
      </c>
      <c r="I113" t="n">
        <v>2.47</v>
      </c>
      <c r="J113" t="n">
        <v>3.2</v>
      </c>
      <c r="K113" t="inlineStr">
        <is>
          <t>betano</t>
        </is>
      </c>
      <c r="L113" t="inlineStr">
        <is>
          <t>betano</t>
        </is>
      </c>
      <c r="M113" t="inlineStr">
        <is>
          <t>betano</t>
        </is>
      </c>
      <c r="N113" t="n">
        <v>1</v>
      </c>
      <c r="O113" t="n">
        <v>0</v>
      </c>
      <c r="P113" t="n">
        <v>0</v>
      </c>
      <c r="Q113">
        <f>IF((($AC$1*E113)^($AB$1))-(1-(($AC$1*E113)^($AB$1)))/(H113-1)&lt;0, 0,(($AC$1*E113)^($AB$1))-(1-(($AC$1*E113)^($AB$1)))/(H113-1))</f>
        <v/>
      </c>
      <c r="R113">
        <f>IF((($AC$1*F113)^($AB$1))-(1-(($AC$1*F113)^($AB$1)))/(I113-1)&lt;0, 0,(($AC$1*F113)^($AB$1))-(1-(($AC$1*F113)^($AB$1)))/(I113-1))</f>
        <v/>
      </c>
      <c r="S113">
        <f>IF((($AC$1*G113)^($AB$1))-(1-(($AC$1*G113)^($AB$1)))/(J113-1)&lt;0, 0,(($AC$1*G113)^($AB$1))-(1-(($AC$1*G113)^($AB$1)))/(J113-1))</f>
        <v/>
      </c>
      <c r="T113">
        <f>H113*Q113*N113</f>
        <v/>
      </c>
      <c r="U113">
        <f>I113*R113*O113</f>
        <v/>
      </c>
      <c r="V113">
        <f>J113*S113*P113</f>
        <v/>
      </c>
      <c r="AL113">
        <f>Q113*COUNT(N113)</f>
        <v/>
      </c>
      <c r="AM113">
        <f>R113*COUNT(O113)</f>
        <v/>
      </c>
      <c r="AN113">
        <f>S113*COUNT(P113)</f>
        <v/>
      </c>
      <c r="AO113">
        <f>IF(AL113=0,"",T113-AL113)</f>
        <v/>
      </c>
      <c r="AP113">
        <f>IF(AM113=0,"",U113-AM113)</f>
        <v/>
      </c>
      <c r="AQ113">
        <f>IF(AN113=0,"",V113-AN113)</f>
        <v/>
      </c>
    </row>
    <row r="114">
      <c r="A114" t="inlineStr">
        <is>
          <t>31-01-2021</t>
        </is>
      </c>
      <c r="B114" t="inlineStr">
        <is>
          <t>Genclerbirligi</t>
        </is>
      </c>
      <c r="C114" t="inlineStr">
        <is>
          <t>Antalyaspor</t>
        </is>
      </c>
      <c r="D114" t="inlineStr">
        <is>
          <t>1882</t>
        </is>
      </c>
      <c r="E114" t="n">
        <v>0.3342489707500885</v>
      </c>
      <c r="F114" t="n">
        <v>0.3839007377846392</v>
      </c>
      <c r="G114" t="n">
        <v>0.2818502914652722</v>
      </c>
      <c r="H114" t="n">
        <v>2.7</v>
      </c>
      <c r="I114" t="n">
        <v>2.37</v>
      </c>
      <c r="J114" t="n">
        <v>3.3</v>
      </c>
      <c r="K114" t="inlineStr">
        <is>
          <t>betano</t>
        </is>
      </c>
      <c r="L114" t="inlineStr">
        <is>
          <t>betano</t>
        </is>
      </c>
      <c r="M114" t="inlineStr">
        <is>
          <t>betano</t>
        </is>
      </c>
      <c r="N114" t="n">
        <v>0</v>
      </c>
      <c r="O114" t="n">
        <v>1</v>
      </c>
      <c r="P114" t="n">
        <v>0</v>
      </c>
      <c r="Q114">
        <f>IF((($AC$1*E114)^($AB$1))-(1-(($AC$1*E114)^($AB$1)))/(H114-1)&lt;0, 0,(($AC$1*E114)^($AB$1))-(1-(($AC$1*E114)^($AB$1)))/(H114-1))</f>
        <v/>
      </c>
      <c r="R114">
        <f>IF((($AC$1*F114)^($AB$1))-(1-(($AC$1*F114)^($AB$1)))/(I114-1)&lt;0, 0,(($AC$1*F114)^($AB$1))-(1-(($AC$1*F114)^($AB$1)))/(I114-1))</f>
        <v/>
      </c>
      <c r="S114">
        <f>IF((($AC$1*G114)^($AB$1))-(1-(($AC$1*G114)^($AB$1)))/(J114-1)&lt;0, 0,(($AC$1*G114)^($AB$1))-(1-(($AC$1*G114)^($AB$1)))/(J114-1))</f>
        <v/>
      </c>
      <c r="T114">
        <f>H114*Q114*N114</f>
        <v/>
      </c>
      <c r="U114">
        <f>I114*R114*O114</f>
        <v/>
      </c>
      <c r="V114">
        <f>J114*S114*P114</f>
        <v/>
      </c>
      <c r="AL114">
        <f>Q114*COUNT(N114)</f>
        <v/>
      </c>
      <c r="AM114">
        <f>R114*COUNT(O114)</f>
        <v/>
      </c>
      <c r="AN114">
        <f>S114*COUNT(P114)</f>
        <v/>
      </c>
      <c r="AO114">
        <f>IF(AL114=0,"",T114-AL114)</f>
        <v/>
      </c>
      <c r="AP114">
        <f>IF(AM114=0,"",U114-AM114)</f>
        <v/>
      </c>
      <c r="AQ114">
        <f>IF(AN114=0,"",V114-AN114)</f>
        <v/>
      </c>
    </row>
    <row r="115">
      <c r="A115" t="inlineStr">
        <is>
          <t>31-01-2021</t>
        </is>
      </c>
      <c r="B115" t="inlineStr">
        <is>
          <t>St. Polten</t>
        </is>
      </c>
      <c r="C115" t="inlineStr">
        <is>
          <t>Wolfsberger AC</t>
        </is>
      </c>
      <c r="D115" t="inlineStr">
        <is>
          <t>1827</t>
        </is>
      </c>
      <c r="E115" t="n">
        <v>0.2137601399826724</v>
      </c>
      <c r="F115" t="n">
        <v>0.5556004980030618</v>
      </c>
      <c r="G115" t="n">
        <v>0.2306393620142658</v>
      </c>
      <c r="H115" t="n">
        <v>2.95</v>
      </c>
      <c r="I115" t="n">
        <v>1.9</v>
      </c>
      <c r="J115" t="n">
        <v>3.15</v>
      </c>
      <c r="K115" t="inlineStr">
        <is>
          <t>betano</t>
        </is>
      </c>
      <c r="L115" t="inlineStr">
        <is>
          <t>betano</t>
        </is>
      </c>
      <c r="M115" t="inlineStr">
        <is>
          <t>betano</t>
        </is>
      </c>
      <c r="N115" t="n">
        <v>0</v>
      </c>
      <c r="O115" t="n">
        <v>1</v>
      </c>
      <c r="P115" t="n">
        <v>0</v>
      </c>
      <c r="Q115">
        <f>IF((($AC$1*E115)^($AB$1))-(1-(($AC$1*E115)^($AB$1)))/(H115-1)&lt;0, 0,(($AC$1*E115)^($AB$1))-(1-(($AC$1*E115)^($AB$1)))/(H115-1))</f>
        <v/>
      </c>
      <c r="R115">
        <f>IF((($AC$1*F115)^($AB$1))-(1-(($AC$1*F115)^($AB$1)))/(I115-1)&lt;0, 0,(($AC$1*F115)^($AB$1))-(1-(($AC$1*F115)^($AB$1)))/(I115-1))</f>
        <v/>
      </c>
      <c r="S115">
        <f>IF((($AC$1*G115)^($AB$1))-(1-(($AC$1*G115)^($AB$1)))/(J115-1)&lt;0, 0,(($AC$1*G115)^($AB$1))-(1-(($AC$1*G115)^($AB$1)))/(J115-1))</f>
        <v/>
      </c>
      <c r="T115">
        <f>H115*Q115*N115</f>
        <v/>
      </c>
      <c r="U115">
        <f>I115*R115*O115</f>
        <v/>
      </c>
      <c r="V115">
        <f>J115*S115*P115</f>
        <v/>
      </c>
      <c r="AL115">
        <f>Q115*COUNT(N115)</f>
        <v/>
      </c>
      <c r="AM115">
        <f>R115*COUNT(O115)</f>
        <v/>
      </c>
      <c r="AN115">
        <f>S115*COUNT(P115)</f>
        <v/>
      </c>
      <c r="AO115">
        <f>IF(AL115=0,"",T115-AL115)</f>
        <v/>
      </c>
      <c r="AP115">
        <f>IF(AM115=0,"",U115-AM115)</f>
        <v/>
      </c>
      <c r="AQ115">
        <f>IF(AN115=0,"",V115-AN115)</f>
        <v/>
      </c>
    </row>
    <row r="116">
      <c r="A116" t="inlineStr">
        <is>
          <t>31-01-2021</t>
        </is>
      </c>
      <c r="B116" t="inlineStr">
        <is>
          <t>Austria Vienna</t>
        </is>
      </c>
      <c r="C116" t="inlineStr">
        <is>
          <t>Tirol</t>
        </is>
      </c>
      <c r="D116" t="inlineStr">
        <is>
          <t>1827</t>
        </is>
      </c>
      <c r="E116" t="n">
        <v>0.3203718677453284</v>
      </c>
      <c r="F116" t="n">
        <v>0.4179606438123679</v>
      </c>
      <c r="G116" t="n">
        <v>0.2616674884423037</v>
      </c>
      <c r="H116" t="n">
        <v>1.001</v>
      </c>
      <c r="I116" t="n">
        <v>1.001</v>
      </c>
      <c r="J116" t="n">
        <v>1.001</v>
      </c>
      <c r="N116" t="n">
        <v>0</v>
      </c>
      <c r="O116" t="n">
        <v>0</v>
      </c>
      <c r="P116" t="n">
        <v>1</v>
      </c>
      <c r="Q116">
        <f>IF((($AC$1*E116)^($AB$1))-(1-(($AC$1*E116)^($AB$1)))/(H116-1)&lt;0, 0,(($AC$1*E116)^($AB$1))-(1-(($AC$1*E116)^($AB$1)))/(H116-1))</f>
        <v/>
      </c>
      <c r="R116">
        <f>IF((($AC$1*F116)^($AB$1))-(1-(($AC$1*F116)^($AB$1)))/(I116-1)&lt;0, 0,(($AC$1*F116)^($AB$1))-(1-(($AC$1*F116)^($AB$1)))/(I116-1))</f>
        <v/>
      </c>
      <c r="S116">
        <f>IF((($AC$1*G116)^($AB$1))-(1-(($AC$1*G116)^($AB$1)))/(J116-1)&lt;0, 0,(($AC$1*G116)^($AB$1))-(1-(($AC$1*G116)^($AB$1)))/(J116-1))</f>
        <v/>
      </c>
      <c r="T116">
        <f>H116*Q116*N116</f>
        <v/>
      </c>
      <c r="U116">
        <f>I116*R116*O116</f>
        <v/>
      </c>
      <c r="V116">
        <f>J116*S116*P116</f>
        <v/>
      </c>
      <c r="AL116">
        <f>Q116*COUNT(N116)</f>
        <v/>
      </c>
      <c r="AM116">
        <f>R116*COUNT(O116)</f>
        <v/>
      </c>
      <c r="AN116">
        <f>S116*COUNT(P116)</f>
        <v/>
      </c>
      <c r="AO116">
        <f>IF(AL116=0,"",T116-AL116)</f>
        <v/>
      </c>
      <c r="AP116">
        <f>IF(AM116=0,"",U116-AM116)</f>
        <v/>
      </c>
      <c r="AQ116">
        <f>IF(AN116=0,"",V116-AN116)</f>
        <v/>
      </c>
    </row>
    <row r="117">
      <c r="A117" t="inlineStr">
        <is>
          <t>31-01-2021</t>
        </is>
      </c>
      <c r="B117" t="inlineStr">
        <is>
          <t>Feyenoord</t>
        </is>
      </c>
      <c r="C117" t="inlineStr">
        <is>
          <t>PSV</t>
        </is>
      </c>
      <c r="D117" t="inlineStr">
        <is>
          <t>1849</t>
        </is>
      </c>
      <c r="E117" t="n">
        <v>0.3938020550568157</v>
      </c>
      <c r="F117" t="n">
        <v>0.3445486607405789</v>
      </c>
      <c r="G117" t="n">
        <v>0.2616492842026055</v>
      </c>
      <c r="H117" t="n">
        <v>2.75</v>
      </c>
      <c r="I117" t="n">
        <v>2.35</v>
      </c>
      <c r="J117" t="n">
        <v>3.25</v>
      </c>
      <c r="K117" t="inlineStr">
        <is>
          <t>betano</t>
        </is>
      </c>
      <c r="L117" t="inlineStr">
        <is>
          <t>betano</t>
        </is>
      </c>
      <c r="M117" t="inlineStr">
        <is>
          <t>betano</t>
        </is>
      </c>
      <c r="N117" t="n">
        <v>1</v>
      </c>
      <c r="O117" t="n">
        <v>0</v>
      </c>
      <c r="P117" t="n">
        <v>0</v>
      </c>
      <c r="Q117">
        <f>IF((($AC$1*E117)^($AB$1))-(1-(($AC$1*E117)^($AB$1)))/(H117-1)&lt;0, 0,(($AC$1*E117)^($AB$1))-(1-(($AC$1*E117)^($AB$1)))/(H117-1))</f>
        <v/>
      </c>
      <c r="R117">
        <f>IF((($AC$1*F117)^($AB$1))-(1-(($AC$1*F117)^($AB$1)))/(I117-1)&lt;0, 0,(($AC$1*F117)^($AB$1))-(1-(($AC$1*F117)^($AB$1)))/(I117-1))</f>
        <v/>
      </c>
      <c r="S117">
        <f>IF((($AC$1*G117)^($AB$1))-(1-(($AC$1*G117)^($AB$1)))/(J117-1)&lt;0, 0,(($AC$1*G117)^($AB$1))-(1-(($AC$1*G117)^($AB$1)))/(J117-1))</f>
        <v/>
      </c>
      <c r="T117">
        <f>H117*Q117*N117</f>
        <v/>
      </c>
      <c r="U117">
        <f>I117*R117*O117</f>
        <v/>
      </c>
      <c r="V117">
        <f>J117*S117*P117</f>
        <v/>
      </c>
      <c r="AL117">
        <f>Q117*COUNT(N117)</f>
        <v/>
      </c>
      <c r="AM117">
        <f>R117*COUNT(O117)</f>
        <v/>
      </c>
      <c r="AN117">
        <f>S117*COUNT(P117)</f>
        <v/>
      </c>
      <c r="AO117">
        <f>IF(AL117=0,"",T117-AL117)</f>
        <v/>
      </c>
      <c r="AP117">
        <f>IF(AM117=0,"",U117-AM117)</f>
        <v/>
      </c>
      <c r="AQ117">
        <f>IF(AN117=0,"",V117-AN117)</f>
        <v/>
      </c>
    </row>
    <row r="118">
      <c r="A118" t="inlineStr">
        <is>
          <t>31-01-2021</t>
        </is>
      </c>
      <c r="B118" t="inlineStr">
        <is>
          <t>Willem II</t>
        </is>
      </c>
      <c r="C118" t="inlineStr">
        <is>
          <t>FC Emmen</t>
        </is>
      </c>
      <c r="D118" t="inlineStr">
        <is>
          <t>1849</t>
        </is>
      </c>
      <c r="E118" t="n">
        <v>0.4805844744084048</v>
      </c>
      <c r="F118" t="n">
        <v>0.2664979166677199</v>
      </c>
      <c r="G118" t="n">
        <v>0.2529176089238752</v>
      </c>
      <c r="H118" t="n">
        <v>1.98</v>
      </c>
      <c r="I118" t="n">
        <v>3.25</v>
      </c>
      <c r="J118" t="n">
        <v>3.5</v>
      </c>
      <c r="K118" t="inlineStr">
        <is>
          <t>betano</t>
        </is>
      </c>
      <c r="L118" t="inlineStr">
        <is>
          <t>betano</t>
        </is>
      </c>
      <c r="M118" t="inlineStr">
        <is>
          <t>betano</t>
        </is>
      </c>
      <c r="N118" t="n">
        <v>1</v>
      </c>
      <c r="O118" t="n">
        <v>0</v>
      </c>
      <c r="P118" t="n">
        <v>0</v>
      </c>
      <c r="Q118">
        <f>IF((($AC$1*E118)^($AB$1))-(1-(($AC$1*E118)^($AB$1)))/(H118-1)&lt;0, 0,(($AC$1*E118)^($AB$1))-(1-(($AC$1*E118)^($AB$1)))/(H118-1))</f>
        <v/>
      </c>
      <c r="R118">
        <f>IF((($AC$1*F118)^($AB$1))-(1-(($AC$1*F118)^($AB$1)))/(I118-1)&lt;0, 0,(($AC$1*F118)^($AB$1))-(1-(($AC$1*F118)^($AB$1)))/(I118-1))</f>
        <v/>
      </c>
      <c r="S118">
        <f>IF((($AC$1*G118)^($AB$1))-(1-(($AC$1*G118)^($AB$1)))/(J118-1)&lt;0, 0,(($AC$1*G118)^($AB$1))-(1-(($AC$1*G118)^($AB$1)))/(J118-1))</f>
        <v/>
      </c>
      <c r="T118">
        <f>H118*Q118*N118</f>
        <v/>
      </c>
      <c r="U118">
        <f>I118*R118*O118</f>
        <v/>
      </c>
      <c r="V118">
        <f>J118*S118*P118</f>
        <v/>
      </c>
      <c r="AL118">
        <f>Q118*COUNT(N118)</f>
        <v/>
      </c>
      <c r="AM118">
        <f>R118*COUNT(O118)</f>
        <v/>
      </c>
      <c r="AN118">
        <f>S118*COUNT(P118)</f>
        <v/>
      </c>
      <c r="AO118">
        <f>IF(AL118=0,"",T118-AL118)</f>
        <v/>
      </c>
      <c r="AP118">
        <f>IF(AM118=0,"",U118-AM118)</f>
        <v/>
      </c>
      <c r="AQ118">
        <f>IF(AN118=0,"",V118-AN118)</f>
        <v/>
      </c>
    </row>
    <row r="119">
      <c r="A119" t="inlineStr">
        <is>
          <t>31-01-2021</t>
        </is>
      </c>
      <c r="B119" t="inlineStr">
        <is>
          <t>Cagliari</t>
        </is>
      </c>
      <c r="C119" t="inlineStr">
        <is>
          <t>Sassuolo</t>
        </is>
      </c>
      <c r="D119" t="inlineStr">
        <is>
          <t>1854</t>
        </is>
      </c>
      <c r="E119" t="n">
        <v>0.2746756536359963</v>
      </c>
      <c r="F119" t="n">
        <v>0.4665075295542034</v>
      </c>
      <c r="G119" t="n">
        <v>0.2588168168098003</v>
      </c>
      <c r="H119" t="n">
        <v>3</v>
      </c>
      <c r="I119" t="n">
        <v>2.18</v>
      </c>
      <c r="J119" t="n">
        <v>3.5</v>
      </c>
      <c r="K119" t="inlineStr">
        <is>
          <t>betano</t>
        </is>
      </c>
      <c r="L119" t="inlineStr">
        <is>
          <t>betano</t>
        </is>
      </c>
      <c r="M119" t="inlineStr">
        <is>
          <t>betano</t>
        </is>
      </c>
      <c r="N119" t="n">
        <v>0</v>
      </c>
      <c r="O119" t="n">
        <v>0</v>
      </c>
      <c r="P119" t="n">
        <v>1</v>
      </c>
      <c r="Q119">
        <f>IF((($AC$1*E119)^($AB$1))-(1-(($AC$1*E119)^($AB$1)))/(H119-1)&lt;0, 0,(($AC$1*E119)^($AB$1))-(1-(($AC$1*E119)^($AB$1)))/(H119-1))</f>
        <v/>
      </c>
      <c r="R119">
        <f>IF((($AC$1*F119)^($AB$1))-(1-(($AC$1*F119)^($AB$1)))/(I119-1)&lt;0, 0,(($AC$1*F119)^($AB$1))-(1-(($AC$1*F119)^($AB$1)))/(I119-1))</f>
        <v/>
      </c>
      <c r="S119">
        <f>IF((($AC$1*G119)^($AB$1))-(1-(($AC$1*G119)^($AB$1)))/(J119-1)&lt;0, 0,(($AC$1*G119)^($AB$1))-(1-(($AC$1*G119)^($AB$1)))/(J119-1))</f>
        <v/>
      </c>
      <c r="T119">
        <f>H119*Q119*N119</f>
        <v/>
      </c>
      <c r="U119">
        <f>I119*R119*O119</f>
        <v/>
      </c>
      <c r="V119">
        <f>J119*S119*P119</f>
        <v/>
      </c>
      <c r="AL119">
        <f>Q119*COUNT(N119)</f>
        <v/>
      </c>
      <c r="AM119">
        <f>R119*COUNT(O119)</f>
        <v/>
      </c>
      <c r="AN119">
        <f>S119*COUNT(P119)</f>
        <v/>
      </c>
      <c r="AO119">
        <f>IF(AL119=0,"",T119-AL119)</f>
        <v/>
      </c>
      <c r="AP119">
        <f>IF(AM119=0,"",U119-AM119)</f>
        <v/>
      </c>
      <c r="AQ119">
        <f>IF(AN119=0,"",V119-AN119)</f>
        <v/>
      </c>
    </row>
    <row r="120">
      <c r="A120" t="inlineStr">
        <is>
          <t>31-01-2021</t>
        </is>
      </c>
      <c r="B120" t="inlineStr">
        <is>
          <t>Atalanta</t>
        </is>
      </c>
      <c r="C120" t="inlineStr">
        <is>
          <t>Lazio</t>
        </is>
      </c>
      <c r="D120" t="inlineStr">
        <is>
          <t>1854</t>
        </is>
      </c>
      <c r="E120" t="n">
        <v>0.4622278679400305</v>
      </c>
      <c r="F120" t="n">
        <v>0.2812338382680555</v>
      </c>
      <c r="G120" t="n">
        <v>0.2565382937919139</v>
      </c>
      <c r="H120" t="n">
        <v>1.75</v>
      </c>
      <c r="I120" t="n">
        <v>4</v>
      </c>
      <c r="J120" t="n">
        <v>3.8</v>
      </c>
      <c r="K120" t="inlineStr">
        <is>
          <t>betano</t>
        </is>
      </c>
      <c r="L120" t="inlineStr">
        <is>
          <t>betano</t>
        </is>
      </c>
      <c r="M120" t="inlineStr">
        <is>
          <t>betano</t>
        </is>
      </c>
      <c r="N120" t="n">
        <v>0</v>
      </c>
      <c r="O120" t="n">
        <v>1</v>
      </c>
      <c r="P120" t="n">
        <v>0</v>
      </c>
      <c r="Q120">
        <f>IF((($AC$1*E120)^($AB$1))-(1-(($AC$1*E120)^($AB$1)))/(H120-1)&lt;0, 0,(($AC$1*E120)^($AB$1))-(1-(($AC$1*E120)^($AB$1)))/(H120-1))</f>
        <v/>
      </c>
      <c r="R120">
        <f>IF((($AC$1*F120)^($AB$1))-(1-(($AC$1*F120)^($AB$1)))/(I120-1)&lt;0, 0,(($AC$1*F120)^($AB$1))-(1-(($AC$1*F120)^($AB$1)))/(I120-1))</f>
        <v/>
      </c>
      <c r="S120">
        <f>IF((($AC$1*G120)^($AB$1))-(1-(($AC$1*G120)^($AB$1)))/(J120-1)&lt;0, 0,(($AC$1*G120)^($AB$1))-(1-(($AC$1*G120)^($AB$1)))/(J120-1))</f>
        <v/>
      </c>
      <c r="T120">
        <f>H120*Q120*N120</f>
        <v/>
      </c>
      <c r="U120">
        <f>I120*R120*O120</f>
        <v/>
      </c>
      <c r="V120">
        <f>J120*S120*P120</f>
        <v/>
      </c>
      <c r="AL120">
        <f>Q120*COUNT(N120)</f>
        <v/>
      </c>
      <c r="AM120">
        <f>R120*COUNT(O120)</f>
        <v/>
      </c>
      <c r="AN120">
        <f>S120*COUNT(P120)</f>
        <v/>
      </c>
      <c r="AO120">
        <f>IF(AL120=0,"",T120-AL120)</f>
        <v/>
      </c>
      <c r="AP120">
        <f>IF(AM120=0,"",U120-AM120)</f>
        <v/>
      </c>
      <c r="AQ120">
        <f>IF(AN120=0,"",V120-AN120)</f>
        <v/>
      </c>
    </row>
    <row r="121">
      <c r="A121" t="inlineStr">
        <is>
          <t>31-01-2021</t>
        </is>
      </c>
      <c r="B121" t="inlineStr">
        <is>
          <t>Angers</t>
        </is>
      </c>
      <c r="C121" t="inlineStr">
        <is>
          <t>Nimes</t>
        </is>
      </c>
      <c r="D121" t="inlineStr">
        <is>
          <t>1843</t>
        </is>
      </c>
      <c r="E121" t="n">
        <v>0.5111369062786988</v>
      </c>
      <c r="F121" t="n">
        <v>0.216289513523766</v>
      </c>
      <c r="G121" t="n">
        <v>0.2725735801975351</v>
      </c>
      <c r="H121" t="n">
        <v>1.65</v>
      </c>
      <c r="I121" t="n">
        <v>5.3</v>
      </c>
      <c r="J121" t="n">
        <v>3.55</v>
      </c>
      <c r="K121" t="inlineStr">
        <is>
          <t>betano</t>
        </is>
      </c>
      <c r="L121" t="inlineStr">
        <is>
          <t>betano</t>
        </is>
      </c>
      <c r="M121" t="inlineStr">
        <is>
          <t>betano</t>
        </is>
      </c>
      <c r="N121" t="n">
        <v>1</v>
      </c>
      <c r="O121" t="n">
        <v>0</v>
      </c>
      <c r="P121" t="n">
        <v>0</v>
      </c>
      <c r="Q121">
        <f>IF((($AC$1*E121)^($AB$1))-(1-(($AC$1*E121)^($AB$1)))/(H121-1)&lt;0, 0,(($AC$1*E121)^($AB$1))-(1-(($AC$1*E121)^($AB$1)))/(H121-1))</f>
        <v/>
      </c>
      <c r="R121">
        <f>IF((($AC$1*F121)^($AB$1))-(1-(($AC$1*F121)^($AB$1)))/(I121-1)&lt;0, 0,(($AC$1*F121)^($AB$1))-(1-(($AC$1*F121)^($AB$1)))/(I121-1))</f>
        <v/>
      </c>
      <c r="S121">
        <f>IF((($AC$1*G121)^($AB$1))-(1-(($AC$1*G121)^($AB$1)))/(J121-1)&lt;0, 0,(($AC$1*G121)^($AB$1))-(1-(($AC$1*G121)^($AB$1)))/(J121-1))</f>
        <v/>
      </c>
      <c r="T121">
        <f>H121*Q121*N121</f>
        <v/>
      </c>
      <c r="U121">
        <f>I121*R121*O121</f>
        <v/>
      </c>
      <c r="V121">
        <f>J121*S121*P121</f>
        <v/>
      </c>
      <c r="AL121">
        <f>Q121*COUNT(N121)</f>
        <v/>
      </c>
      <c r="AM121">
        <f>R121*COUNT(O121)</f>
        <v/>
      </c>
      <c r="AN121">
        <f>S121*COUNT(P121)</f>
        <v/>
      </c>
      <c r="AO121">
        <f>IF(AL121=0,"",T121-AL121)</f>
        <v/>
      </c>
      <c r="AP121">
        <f>IF(AM121=0,"",U121-AM121)</f>
        <v/>
      </c>
      <c r="AQ121">
        <f>IF(AN121=0,"",V121-AN121)</f>
        <v/>
      </c>
    </row>
    <row r="122">
      <c r="A122" t="inlineStr">
        <is>
          <t>31-01-2021</t>
        </is>
      </c>
      <c r="B122" t="inlineStr">
        <is>
          <t>Lorient</t>
        </is>
      </c>
      <c r="C122" t="inlineStr">
        <is>
          <t>Paris SG</t>
        </is>
      </c>
      <c r="D122" t="inlineStr">
        <is>
          <t>1843</t>
        </is>
      </c>
      <c r="E122" t="n">
        <v>0.08486762015604964</v>
      </c>
      <c r="F122" t="n">
        <v>0.7962163378161359</v>
      </c>
      <c r="G122" t="n">
        <v>0.1189160420278145</v>
      </c>
      <c r="H122" t="n">
        <v>14</v>
      </c>
      <c r="I122" t="n">
        <v>1.17</v>
      </c>
      <c r="J122" t="n">
        <v>6.4</v>
      </c>
      <c r="K122" t="inlineStr">
        <is>
          <t>betano</t>
        </is>
      </c>
      <c r="L122" t="inlineStr">
        <is>
          <t>betano</t>
        </is>
      </c>
      <c r="M122" t="inlineStr">
        <is>
          <t>betano</t>
        </is>
      </c>
      <c r="N122" t="n">
        <v>1</v>
      </c>
      <c r="O122" t="n">
        <v>0</v>
      </c>
      <c r="P122" t="n">
        <v>0</v>
      </c>
      <c r="Q122">
        <f>IF((($AC$1*E122)^($AB$1))-(1-(($AC$1*E122)^($AB$1)))/(H122-1)&lt;0, 0,(($AC$1*E122)^($AB$1))-(1-(($AC$1*E122)^($AB$1)))/(H122-1))</f>
        <v/>
      </c>
      <c r="R122">
        <f>IF((($AC$1*F122)^($AB$1))-(1-(($AC$1*F122)^($AB$1)))/(I122-1)&lt;0, 0,(($AC$1*F122)^($AB$1))-(1-(($AC$1*F122)^($AB$1)))/(I122-1))</f>
        <v/>
      </c>
      <c r="S122">
        <f>IF((($AC$1*G122)^($AB$1))-(1-(($AC$1*G122)^($AB$1)))/(J122-1)&lt;0, 0,(($AC$1*G122)^($AB$1))-(1-(($AC$1*G122)^($AB$1)))/(J122-1))</f>
        <v/>
      </c>
      <c r="T122">
        <f>H122*Q122*N122</f>
        <v/>
      </c>
      <c r="U122">
        <f>I122*R122*O122</f>
        <v/>
      </c>
      <c r="V122">
        <f>J122*S122*P122</f>
        <v/>
      </c>
      <c r="AL122">
        <f>Q122*COUNT(N122)</f>
        <v/>
      </c>
      <c r="AM122">
        <f>R122*COUNT(O122)</f>
        <v/>
      </c>
      <c r="AN122">
        <f>S122*COUNT(P122)</f>
        <v/>
      </c>
      <c r="AO122">
        <f>IF(AL122=0,"",T122-AL122)</f>
        <v/>
      </c>
      <c r="AP122">
        <f>IF(AM122=0,"",U122-AM122)</f>
        <v/>
      </c>
      <c r="AQ122">
        <f>IF(AN122=0,"",V122-AN122)</f>
        <v/>
      </c>
    </row>
    <row r="123">
      <c r="A123" t="inlineStr">
        <is>
          <t>31-01-2021</t>
        </is>
      </c>
      <c r="B123" t="inlineStr">
        <is>
          <t>Strasbourg</t>
        </is>
      </c>
      <c r="C123" t="inlineStr">
        <is>
          <t>Reims</t>
        </is>
      </c>
      <c r="D123" t="inlineStr">
        <is>
          <t>1843</t>
        </is>
      </c>
      <c r="E123" t="n">
        <v>0.4390199724673177</v>
      </c>
      <c r="F123" t="n">
        <v>0.2711453867046485</v>
      </c>
      <c r="G123" t="n">
        <v>0.2898346408280338</v>
      </c>
      <c r="H123" t="n">
        <v>2</v>
      </c>
      <c r="I123" t="n">
        <v>3.5</v>
      </c>
      <c r="J123" t="n">
        <v>3.4</v>
      </c>
      <c r="K123" t="inlineStr">
        <is>
          <t>betano</t>
        </is>
      </c>
      <c r="L123" t="inlineStr">
        <is>
          <t>betano</t>
        </is>
      </c>
      <c r="M123" t="inlineStr">
        <is>
          <t>betano</t>
        </is>
      </c>
      <c r="N123" t="n">
        <v>0</v>
      </c>
      <c r="O123" t="n">
        <v>1</v>
      </c>
      <c r="P123" t="n">
        <v>0</v>
      </c>
      <c r="Q123">
        <f>IF((($AC$1*E123)^($AB$1))-(1-(($AC$1*E123)^($AB$1)))/(H123-1)&lt;0, 0,(($AC$1*E123)^($AB$1))-(1-(($AC$1*E123)^($AB$1)))/(H123-1))</f>
        <v/>
      </c>
      <c r="R123">
        <f>IF((($AC$1*F123)^($AB$1))-(1-(($AC$1*F123)^($AB$1)))/(I123-1)&lt;0, 0,(($AC$1*F123)^($AB$1))-(1-(($AC$1*F123)^($AB$1)))/(I123-1))</f>
        <v/>
      </c>
      <c r="S123">
        <f>IF((($AC$1*G123)^($AB$1))-(1-(($AC$1*G123)^($AB$1)))/(J123-1)&lt;0, 0,(($AC$1*G123)^($AB$1))-(1-(($AC$1*G123)^($AB$1)))/(J123-1))</f>
        <v/>
      </c>
      <c r="T123">
        <f>H123*Q123*N123</f>
        <v/>
      </c>
      <c r="U123">
        <f>I123*R123*O123</f>
        <v/>
      </c>
      <c r="V123">
        <f>J123*S123*P123</f>
        <v/>
      </c>
      <c r="AL123">
        <f>Q123*COUNT(N123)</f>
        <v/>
      </c>
      <c r="AM123">
        <f>R123*COUNT(O123)</f>
        <v/>
      </c>
      <c r="AN123">
        <f>S123*COUNT(P123)</f>
        <v/>
      </c>
      <c r="AO123">
        <f>IF(AL123=0,"",T123-AL123)</f>
        <v/>
      </c>
      <c r="AP123">
        <f>IF(AM123=0,"",U123-AM123)</f>
        <v/>
      </c>
      <c r="AQ123">
        <f>IF(AN123=0,"",V123-AN123)</f>
        <v/>
      </c>
    </row>
    <row r="124">
      <c r="A124" t="inlineStr">
        <is>
          <t>31-01-2021</t>
        </is>
      </c>
      <c r="B124" t="inlineStr">
        <is>
          <t>Crotone</t>
        </is>
      </c>
      <c r="C124" t="inlineStr">
        <is>
          <t>Genoa</t>
        </is>
      </c>
      <c r="D124" t="inlineStr">
        <is>
          <t>1854</t>
        </is>
      </c>
      <c r="E124" t="n">
        <v>0.289438411102636</v>
      </c>
      <c r="F124" t="n">
        <v>0.4211769076878135</v>
      </c>
      <c r="G124" t="n">
        <v>0.2893846812095505</v>
      </c>
      <c r="H124" t="n">
        <v>2.9</v>
      </c>
      <c r="I124" t="n">
        <v>2.47</v>
      </c>
      <c r="J124" t="n">
        <v>3.05</v>
      </c>
      <c r="K124" t="inlineStr">
        <is>
          <t>betano</t>
        </is>
      </c>
      <c r="L124" t="inlineStr">
        <is>
          <t>betano</t>
        </is>
      </c>
      <c r="M124" t="inlineStr">
        <is>
          <t>betano</t>
        </is>
      </c>
      <c r="N124" t="n">
        <v>0</v>
      </c>
      <c r="O124" t="n">
        <v>1</v>
      </c>
      <c r="P124" t="n">
        <v>0</v>
      </c>
      <c r="Q124">
        <f>IF((($AC$1*E124)^($AB$1))-(1-(($AC$1*E124)^($AB$1)))/(H124-1)&lt;0, 0,(($AC$1*E124)^($AB$1))-(1-(($AC$1*E124)^($AB$1)))/(H124-1))</f>
        <v/>
      </c>
      <c r="R124">
        <f>IF((($AC$1*F124)^($AB$1))-(1-(($AC$1*F124)^($AB$1)))/(I124-1)&lt;0, 0,(($AC$1*F124)^($AB$1))-(1-(($AC$1*F124)^($AB$1)))/(I124-1))</f>
        <v/>
      </c>
      <c r="S124">
        <f>IF((($AC$1*G124)^($AB$1))-(1-(($AC$1*G124)^($AB$1)))/(J124-1)&lt;0, 0,(($AC$1*G124)^($AB$1))-(1-(($AC$1*G124)^($AB$1)))/(J124-1))</f>
        <v/>
      </c>
      <c r="T124">
        <f>H124*Q124*N124</f>
        <v/>
      </c>
      <c r="U124">
        <f>I124*R124*O124</f>
        <v/>
      </c>
      <c r="V124">
        <f>J124*S124*P124</f>
        <v/>
      </c>
      <c r="AL124">
        <f>Q124*COUNT(N124)</f>
        <v/>
      </c>
      <c r="AM124">
        <f>R124*COUNT(O124)</f>
        <v/>
      </c>
      <c r="AN124">
        <f>S124*COUNT(P124)</f>
        <v/>
      </c>
      <c r="AO124">
        <f>IF(AL124=0,"",T124-AL124)</f>
        <v/>
      </c>
      <c r="AP124">
        <f>IF(AM124=0,"",U124-AM124)</f>
        <v/>
      </c>
      <c r="AQ124">
        <f>IF(AN124=0,"",V124-AN124)</f>
        <v/>
      </c>
    </row>
    <row r="125">
      <c r="A125" t="inlineStr">
        <is>
          <t>31-01-2021</t>
        </is>
      </c>
      <c r="B125" t="inlineStr">
        <is>
          <t>Leicester</t>
        </is>
      </c>
      <c r="C125" t="inlineStr">
        <is>
          <t>Leeds</t>
        </is>
      </c>
      <c r="D125" t="inlineStr">
        <is>
          <t>2411</t>
        </is>
      </c>
      <c r="E125" t="n">
        <v>0.5137933556838483</v>
      </c>
      <c r="F125" t="n">
        <v>0.2441128480170168</v>
      </c>
      <c r="G125" t="n">
        <v>0.2420937962991349</v>
      </c>
      <c r="H125" t="n">
        <v>1.82</v>
      </c>
      <c r="I125" t="n">
        <v>4</v>
      </c>
      <c r="J125" t="n">
        <v>3.6</v>
      </c>
      <c r="K125" t="inlineStr">
        <is>
          <t>betano</t>
        </is>
      </c>
      <c r="L125" t="inlineStr">
        <is>
          <t>betano</t>
        </is>
      </c>
      <c r="M125" t="inlineStr">
        <is>
          <t>betano</t>
        </is>
      </c>
      <c r="N125" t="n">
        <v>0</v>
      </c>
      <c r="O125" t="n">
        <v>1</v>
      </c>
      <c r="P125" t="n">
        <v>0</v>
      </c>
      <c r="Q125">
        <f>IF((($AC$1*E125)^($AB$1))-(1-(($AC$1*E125)^($AB$1)))/(H125-1)&lt;0, 0,(($AC$1*E125)^($AB$1))-(1-(($AC$1*E125)^($AB$1)))/(H125-1))</f>
        <v/>
      </c>
      <c r="R125">
        <f>IF((($AC$1*F125)^($AB$1))-(1-(($AC$1*F125)^($AB$1)))/(I125-1)&lt;0, 0,(($AC$1*F125)^($AB$1))-(1-(($AC$1*F125)^($AB$1)))/(I125-1))</f>
        <v/>
      </c>
      <c r="S125">
        <f>IF((($AC$1*G125)^($AB$1))-(1-(($AC$1*G125)^($AB$1)))/(J125-1)&lt;0, 0,(($AC$1*G125)^($AB$1))-(1-(($AC$1*G125)^($AB$1)))/(J125-1))</f>
        <v/>
      </c>
      <c r="T125">
        <f>H125*Q125*N125</f>
        <v/>
      </c>
      <c r="U125">
        <f>I125*R125*O125</f>
        <v/>
      </c>
      <c r="V125">
        <f>J125*S125*P125</f>
        <v/>
      </c>
      <c r="AL125">
        <f>Q125*COUNT(N125)</f>
        <v/>
      </c>
      <c r="AM125">
        <f>R125*COUNT(O125)</f>
        <v/>
      </c>
      <c r="AN125">
        <f>S125*COUNT(P125)</f>
        <v/>
      </c>
      <c r="AO125">
        <f>IF(AL125=0,"",T125-AL125)</f>
        <v/>
      </c>
      <c r="AP125">
        <f>IF(AM125=0,"",U125-AM125)</f>
        <v/>
      </c>
      <c r="AQ125">
        <f>IF(AN125=0,"",V125-AN125)</f>
        <v/>
      </c>
    </row>
    <row r="126">
      <c r="A126" t="inlineStr">
        <is>
          <t>31-01-2021</t>
        </is>
      </c>
      <c r="B126" t="inlineStr">
        <is>
          <t>Brest</t>
        </is>
      </c>
      <c r="C126" t="inlineStr">
        <is>
          <t>Metz</t>
        </is>
      </c>
      <c r="D126" t="inlineStr">
        <is>
          <t>1843</t>
        </is>
      </c>
      <c r="E126" t="n">
        <v>0.4144519313312927</v>
      </c>
      <c r="F126" t="n">
        <v>0.2931703859612096</v>
      </c>
      <c r="G126" t="n">
        <v>0.2923776827074976</v>
      </c>
      <c r="H126" t="n">
        <v>2.12</v>
      </c>
      <c r="I126" t="n">
        <v>3.45</v>
      </c>
      <c r="J126" t="n">
        <v>3.15</v>
      </c>
      <c r="K126" t="inlineStr">
        <is>
          <t>betano</t>
        </is>
      </c>
      <c r="L126" t="inlineStr">
        <is>
          <t>betano</t>
        </is>
      </c>
      <c r="M126" t="inlineStr">
        <is>
          <t>betano</t>
        </is>
      </c>
      <c r="N126" t="n">
        <v>0</v>
      </c>
      <c r="O126" t="n">
        <v>1</v>
      </c>
      <c r="P126" t="n">
        <v>0</v>
      </c>
      <c r="Q126">
        <f>IF((($AC$1*E126)^($AB$1))-(1-(($AC$1*E126)^($AB$1)))/(H126-1)&lt;0, 0,(($AC$1*E126)^($AB$1))-(1-(($AC$1*E126)^($AB$1)))/(H126-1))</f>
        <v/>
      </c>
      <c r="R126">
        <f>IF((($AC$1*F126)^($AB$1))-(1-(($AC$1*F126)^($AB$1)))/(I126-1)&lt;0, 0,(($AC$1*F126)^($AB$1))-(1-(($AC$1*F126)^($AB$1)))/(I126-1))</f>
        <v/>
      </c>
      <c r="S126">
        <f>IF((($AC$1*G126)^($AB$1))-(1-(($AC$1*G126)^($AB$1)))/(J126-1)&lt;0, 0,(($AC$1*G126)^($AB$1))-(1-(($AC$1*G126)^($AB$1)))/(J126-1))</f>
        <v/>
      </c>
      <c r="T126">
        <f>H126*Q126*N126</f>
        <v/>
      </c>
      <c r="U126">
        <f>I126*R126*O126</f>
        <v/>
      </c>
      <c r="V126">
        <f>J126*S126*P126</f>
        <v/>
      </c>
      <c r="AL126">
        <f>Q126*COUNT(N126)</f>
        <v/>
      </c>
      <c r="AM126">
        <f>R126*COUNT(O126)</f>
        <v/>
      </c>
      <c r="AN126">
        <f>S126*COUNT(P126)</f>
        <v/>
      </c>
      <c r="AO126">
        <f>IF(AL126=0,"",T126-AL126)</f>
        <v/>
      </c>
      <c r="AP126">
        <f>IF(AM126=0,"",U126-AM126)</f>
        <v/>
      </c>
      <c r="AQ126">
        <f>IF(AN126=0,"",V126-AN126)</f>
        <v/>
      </c>
    </row>
    <row r="127">
      <c r="A127" t="inlineStr">
        <is>
          <t>31-01-2021</t>
        </is>
      </c>
      <c r="B127" t="inlineStr">
        <is>
          <t>Chievo</t>
        </is>
      </c>
      <c r="C127" t="inlineStr">
        <is>
          <t>Pescara</t>
        </is>
      </c>
      <c r="D127" t="inlineStr">
        <is>
          <t>1856</t>
        </is>
      </c>
      <c r="E127" t="n">
        <v>0.5939034813759092</v>
      </c>
      <c r="F127" t="n">
        <v>0.1706297405488954</v>
      </c>
      <c r="G127" t="n">
        <v>0.2354667780751954</v>
      </c>
      <c r="H127" t="n">
        <v>1.62</v>
      </c>
      <c r="I127" t="n">
        <v>5.2</v>
      </c>
      <c r="J127" t="n">
        <v>3.45</v>
      </c>
      <c r="K127" t="inlineStr">
        <is>
          <t>betano</t>
        </is>
      </c>
      <c r="L127" t="inlineStr">
        <is>
          <t>betano</t>
        </is>
      </c>
      <c r="M127" t="inlineStr">
        <is>
          <t>betano</t>
        </is>
      </c>
      <c r="N127" t="n">
        <v>1</v>
      </c>
      <c r="O127" t="n">
        <v>0</v>
      </c>
      <c r="P127" t="n">
        <v>0</v>
      </c>
      <c r="Q127">
        <f>IF((($AC$1*E127)^($AB$1))-(1-(($AC$1*E127)^($AB$1)))/(H127-1)&lt;0, 0,(($AC$1*E127)^($AB$1))-(1-(($AC$1*E127)^($AB$1)))/(H127-1))</f>
        <v/>
      </c>
      <c r="R127">
        <f>IF((($AC$1*F127)^($AB$1))-(1-(($AC$1*F127)^($AB$1)))/(I127-1)&lt;0, 0,(($AC$1*F127)^($AB$1))-(1-(($AC$1*F127)^($AB$1)))/(I127-1))</f>
        <v/>
      </c>
      <c r="S127">
        <f>IF((($AC$1*G127)^($AB$1))-(1-(($AC$1*G127)^($AB$1)))/(J127-1)&lt;0, 0,(($AC$1*G127)^($AB$1))-(1-(($AC$1*G127)^($AB$1)))/(J127-1))</f>
        <v/>
      </c>
      <c r="T127">
        <f>H127*Q127*N127</f>
        <v/>
      </c>
      <c r="U127">
        <f>I127*R127*O127</f>
        <v/>
      </c>
      <c r="V127">
        <f>J127*S127*P127</f>
        <v/>
      </c>
      <c r="AL127">
        <f>Q127*COUNT(N127)</f>
        <v/>
      </c>
      <c r="AM127">
        <f>R127*COUNT(O127)</f>
        <v/>
      </c>
      <c r="AN127">
        <f>S127*COUNT(P127)</f>
        <v/>
      </c>
      <c r="AO127">
        <f>IF(AL127=0,"",T127-AL127)</f>
        <v/>
      </c>
      <c r="AP127">
        <f>IF(AM127=0,"",U127-AM127)</f>
        <v/>
      </c>
      <c r="AQ127">
        <f>IF(AN127=0,"",V127-AN127)</f>
        <v/>
      </c>
    </row>
    <row r="128">
      <c r="A128" t="inlineStr">
        <is>
          <t>31-01-2021</t>
        </is>
      </c>
      <c r="B128" t="inlineStr">
        <is>
          <t>FC Koln</t>
        </is>
      </c>
      <c r="C128" t="inlineStr">
        <is>
          <t>Arminia Bielefeld</t>
        </is>
      </c>
      <c r="D128" t="inlineStr">
        <is>
          <t>1845</t>
        </is>
      </c>
      <c r="E128" t="n">
        <v>0.4134368461087233</v>
      </c>
      <c r="F128" t="n">
        <v>0.3039962313167264</v>
      </c>
      <c r="G128" t="n">
        <v>0.2825669225745503</v>
      </c>
      <c r="H128" t="n">
        <v>2.15</v>
      </c>
      <c r="I128" t="n">
        <v>3.6</v>
      </c>
      <c r="J128" t="n">
        <v>3</v>
      </c>
      <c r="K128" t="inlineStr">
        <is>
          <t>betano</t>
        </is>
      </c>
      <c r="L128" t="inlineStr">
        <is>
          <t>betano</t>
        </is>
      </c>
      <c r="M128" t="inlineStr">
        <is>
          <t>betano</t>
        </is>
      </c>
      <c r="N128" t="n">
        <v>1</v>
      </c>
      <c r="O128" t="n">
        <v>0</v>
      </c>
      <c r="P128" t="n">
        <v>0</v>
      </c>
      <c r="Q128">
        <f>IF((($AC$1*E128)^($AB$1))-(1-(($AC$1*E128)^($AB$1)))/(H128-1)&lt;0, 0,(($AC$1*E128)^($AB$1))-(1-(($AC$1*E128)^($AB$1)))/(H128-1))</f>
        <v/>
      </c>
      <c r="R128">
        <f>IF((($AC$1*F128)^($AB$1))-(1-(($AC$1*F128)^($AB$1)))/(I128-1)&lt;0, 0,(($AC$1*F128)^($AB$1))-(1-(($AC$1*F128)^($AB$1)))/(I128-1))</f>
        <v/>
      </c>
      <c r="S128">
        <f>IF((($AC$1*G128)^($AB$1))-(1-(($AC$1*G128)^($AB$1)))/(J128-1)&lt;0, 0,(($AC$1*G128)^($AB$1))-(1-(($AC$1*G128)^($AB$1)))/(J128-1))</f>
        <v/>
      </c>
      <c r="T128">
        <f>H128*Q128*N128</f>
        <v/>
      </c>
      <c r="U128">
        <f>I128*R128*O128</f>
        <v/>
      </c>
      <c r="V128">
        <f>J128*S128*P128</f>
        <v/>
      </c>
      <c r="AL128">
        <f>Q128*COUNT(N128)</f>
        <v/>
      </c>
      <c r="AM128">
        <f>R128*COUNT(O128)</f>
        <v/>
      </c>
      <c r="AN128">
        <f>S128*COUNT(P128)</f>
        <v/>
      </c>
      <c r="AO128">
        <f>IF(AL128=0,"",T128-AL128)</f>
        <v/>
      </c>
      <c r="AP128">
        <f>IF(AM128=0,"",U128-AM128)</f>
        <v/>
      </c>
      <c r="AQ128">
        <f>IF(AN128=0,"",V128-AN128)</f>
        <v/>
      </c>
    </row>
    <row r="129">
      <c r="A129" t="inlineStr">
        <is>
          <t>31-01-2021</t>
        </is>
      </c>
      <c r="B129" t="inlineStr">
        <is>
          <t>Waregem</t>
        </is>
      </c>
      <c r="C129" t="inlineStr">
        <is>
          <t>Oostende</t>
        </is>
      </c>
      <c r="D129" t="inlineStr">
        <is>
          <t>1832</t>
        </is>
      </c>
      <c r="E129" t="n">
        <v>0.3110667174526664</v>
      </c>
      <c r="F129" t="n">
        <v>0.4313924524552382</v>
      </c>
      <c r="G129" t="n">
        <v>0.2575408300920954</v>
      </c>
      <c r="H129" t="n">
        <v>3.15</v>
      </c>
      <c r="I129" t="n">
        <v>2.02</v>
      </c>
      <c r="J129" t="n">
        <v>3.5</v>
      </c>
      <c r="K129" t="inlineStr">
        <is>
          <t>betano</t>
        </is>
      </c>
      <c r="L129" t="inlineStr">
        <is>
          <t>betano</t>
        </is>
      </c>
      <c r="M129" t="inlineStr">
        <is>
          <t>betano</t>
        </is>
      </c>
      <c r="N129" t="n">
        <v>1</v>
      </c>
      <c r="O129" t="n">
        <v>0</v>
      </c>
      <c r="P129" t="n">
        <v>0</v>
      </c>
      <c r="Q129">
        <f>IF((($AC$1*E129)^($AB$1))-(1-(($AC$1*E129)^($AB$1)))/(H129-1)&lt;0, 0,(($AC$1*E129)^($AB$1))-(1-(($AC$1*E129)^($AB$1)))/(H129-1))</f>
        <v/>
      </c>
      <c r="R129">
        <f>IF((($AC$1*F129)^($AB$1))-(1-(($AC$1*F129)^($AB$1)))/(I129-1)&lt;0, 0,(($AC$1*F129)^($AB$1))-(1-(($AC$1*F129)^($AB$1)))/(I129-1))</f>
        <v/>
      </c>
      <c r="S129">
        <f>IF((($AC$1*G129)^($AB$1))-(1-(($AC$1*G129)^($AB$1)))/(J129-1)&lt;0, 0,(($AC$1*G129)^($AB$1))-(1-(($AC$1*G129)^($AB$1)))/(J129-1))</f>
        <v/>
      </c>
      <c r="T129">
        <f>H129*Q129*N129</f>
        <v/>
      </c>
      <c r="U129">
        <f>I129*R129*O129</f>
        <v/>
      </c>
      <c r="V129">
        <f>J129*S129*P129</f>
        <v/>
      </c>
      <c r="AL129">
        <f>Q129*COUNT(N129)</f>
        <v/>
      </c>
      <c r="AM129">
        <f>R129*COUNT(O129)</f>
        <v/>
      </c>
      <c r="AN129">
        <f>S129*COUNT(P129)</f>
        <v/>
      </c>
      <c r="AO129">
        <f>IF(AL129=0,"",T129-AL129)</f>
        <v/>
      </c>
      <c r="AP129">
        <f>IF(AM129=0,"",U129-AM129)</f>
        <v/>
      </c>
      <c r="AQ129">
        <f>IF(AN129=0,"",V129-AN129)</f>
        <v/>
      </c>
    </row>
    <row r="130">
      <c r="A130" t="inlineStr">
        <is>
          <t>31-01-2021</t>
        </is>
      </c>
      <c r="B130" t="inlineStr">
        <is>
          <t>Young Boys</t>
        </is>
      </c>
      <c r="C130" t="inlineStr">
        <is>
          <t>Sion</t>
        </is>
      </c>
      <c r="D130" t="inlineStr">
        <is>
          <t>1879</t>
        </is>
      </c>
      <c r="E130" t="n">
        <v>0.7521593087180207</v>
      </c>
      <c r="F130" t="n">
        <v>0.09156265325564074</v>
      </c>
      <c r="G130" t="n">
        <v>0.1562780380263386</v>
      </c>
      <c r="H130" t="n">
        <v>1.24</v>
      </c>
      <c r="I130" t="n">
        <v>7.1</v>
      </c>
      <c r="J130" t="n">
        <v>4.25</v>
      </c>
      <c r="K130" t="inlineStr">
        <is>
          <t>betano</t>
        </is>
      </c>
      <c r="L130" t="inlineStr">
        <is>
          <t>betano</t>
        </is>
      </c>
      <c r="M130" t="inlineStr">
        <is>
          <t>betano</t>
        </is>
      </c>
      <c r="N130" t="n">
        <v>1</v>
      </c>
      <c r="O130" t="n">
        <v>0</v>
      </c>
      <c r="P130" t="n">
        <v>0</v>
      </c>
      <c r="Q130">
        <f>IF((($AC$1*E130)^($AB$1))-(1-(($AC$1*E130)^($AB$1)))/(H130-1)&lt;0, 0,(($AC$1*E130)^($AB$1))-(1-(($AC$1*E130)^($AB$1)))/(H130-1))</f>
        <v/>
      </c>
      <c r="R130">
        <f>IF((($AC$1*F130)^($AB$1))-(1-(($AC$1*F130)^($AB$1)))/(I130-1)&lt;0, 0,(($AC$1*F130)^($AB$1))-(1-(($AC$1*F130)^($AB$1)))/(I130-1))</f>
        <v/>
      </c>
      <c r="S130">
        <f>IF((($AC$1*G130)^($AB$1))-(1-(($AC$1*G130)^($AB$1)))/(J130-1)&lt;0, 0,(($AC$1*G130)^($AB$1))-(1-(($AC$1*G130)^($AB$1)))/(J130-1))</f>
        <v/>
      </c>
      <c r="T130">
        <f>H130*Q130*N130</f>
        <v/>
      </c>
      <c r="U130">
        <f>I130*R130*O130</f>
        <v/>
      </c>
      <c r="V130">
        <f>J130*S130*P130</f>
        <v/>
      </c>
      <c r="AL130">
        <f>Q130*COUNT(N130)</f>
        <v/>
      </c>
      <c r="AM130">
        <f>R130*COUNT(O130)</f>
        <v/>
      </c>
      <c r="AN130">
        <f>S130*COUNT(P130)</f>
        <v/>
      </c>
      <c r="AO130">
        <f>IF(AL130=0,"",T130-AL130)</f>
        <v/>
      </c>
      <c r="AP130">
        <f>IF(AM130=0,"",U130-AM130)</f>
        <v/>
      </c>
      <c r="AQ130">
        <f>IF(AN130=0,"",V130-AN130)</f>
        <v/>
      </c>
    </row>
    <row r="131">
      <c r="A131" t="inlineStr">
        <is>
          <t>31-01-2021</t>
        </is>
      </c>
      <c r="B131" t="inlineStr">
        <is>
          <t>Espanyol</t>
        </is>
      </c>
      <c r="C131" t="inlineStr">
        <is>
          <t>Rayo Vallecano</t>
        </is>
      </c>
      <c r="D131" t="inlineStr">
        <is>
          <t>1871</t>
        </is>
      </c>
      <c r="E131" t="n">
        <v>0.4721261317552225</v>
      </c>
      <c r="F131" t="n">
        <v>0.236774099991274</v>
      </c>
      <c r="G131" t="n">
        <v>0.2910997682535036</v>
      </c>
      <c r="H131" t="n">
        <v>1.91</v>
      </c>
      <c r="I131" t="n">
        <v>3.65</v>
      </c>
      <c r="J131" t="n">
        <v>3.3</v>
      </c>
      <c r="K131" t="inlineStr">
        <is>
          <t>betano</t>
        </is>
      </c>
      <c r="L131" t="inlineStr">
        <is>
          <t>betano</t>
        </is>
      </c>
      <c r="M131" t="inlineStr">
        <is>
          <t>betano</t>
        </is>
      </c>
      <c r="N131" t="n">
        <v>0</v>
      </c>
      <c r="O131" t="n">
        <v>1</v>
      </c>
      <c r="P131" t="n">
        <v>0</v>
      </c>
      <c r="Q131">
        <f>IF((($AC$1*E131)^($AB$1))-(1-(($AC$1*E131)^($AB$1)))/(H131-1)&lt;0, 0,(($AC$1*E131)^($AB$1))-(1-(($AC$1*E131)^($AB$1)))/(H131-1))</f>
        <v/>
      </c>
      <c r="R131">
        <f>IF((($AC$1*F131)^($AB$1))-(1-(($AC$1*F131)^($AB$1)))/(I131-1)&lt;0, 0,(($AC$1*F131)^($AB$1))-(1-(($AC$1*F131)^($AB$1)))/(I131-1))</f>
        <v/>
      </c>
      <c r="S131">
        <f>IF((($AC$1*G131)^($AB$1))-(1-(($AC$1*G131)^($AB$1)))/(J131-1)&lt;0, 0,(($AC$1*G131)^($AB$1))-(1-(($AC$1*G131)^($AB$1)))/(J131-1))</f>
        <v/>
      </c>
      <c r="T131">
        <f>H131*Q131*N131</f>
        <v/>
      </c>
      <c r="U131">
        <f>I131*R131*O131</f>
        <v/>
      </c>
      <c r="V131">
        <f>J131*S131*P131</f>
        <v/>
      </c>
      <c r="AL131">
        <f>Q131*COUNT(N131)</f>
        <v/>
      </c>
      <c r="AM131">
        <f>R131*COUNT(O131)</f>
        <v/>
      </c>
      <c r="AN131">
        <f>S131*COUNT(P131)</f>
        <v/>
      </c>
      <c r="AO131">
        <f>IF(AL131=0,"",T131-AL131)</f>
        <v/>
      </c>
      <c r="AP131">
        <f>IF(AM131=0,"",U131-AM131)</f>
        <v/>
      </c>
      <c r="AQ131">
        <f>IF(AN131=0,"",V131-AN131)</f>
        <v/>
      </c>
    </row>
    <row r="132">
      <c r="A132" t="inlineStr">
        <is>
          <t>31-01-2021</t>
        </is>
      </c>
      <c r="B132" t="inlineStr">
        <is>
          <t>Spal</t>
        </is>
      </c>
      <c r="C132" t="inlineStr">
        <is>
          <t>Monza</t>
        </is>
      </c>
      <c r="D132" t="inlineStr">
        <is>
          <t>1856</t>
        </is>
      </c>
      <c r="E132" t="n">
        <v>0.3077396827052186</v>
      </c>
      <c r="F132" t="n">
        <v>0.4086814697883474</v>
      </c>
      <c r="G132" t="n">
        <v>0.2835788475064341</v>
      </c>
      <c r="H132" t="n">
        <v>2.85</v>
      </c>
      <c r="I132" t="n">
        <v>2.4</v>
      </c>
      <c r="J132" t="n">
        <v>3.05</v>
      </c>
      <c r="K132" t="inlineStr">
        <is>
          <t>betano</t>
        </is>
      </c>
      <c r="L132" t="inlineStr">
        <is>
          <t>betano</t>
        </is>
      </c>
      <c r="M132" t="inlineStr">
        <is>
          <t>betano</t>
        </is>
      </c>
      <c r="N132" t="n">
        <v>0</v>
      </c>
      <c r="O132" t="n">
        <v>0</v>
      </c>
      <c r="P132" t="n">
        <v>1</v>
      </c>
      <c r="Q132">
        <f>IF((($AC$1*E132)^($AB$1))-(1-(($AC$1*E132)^($AB$1)))/(H132-1)&lt;0, 0,(($AC$1*E132)^($AB$1))-(1-(($AC$1*E132)^($AB$1)))/(H132-1))</f>
        <v/>
      </c>
      <c r="R132">
        <f>IF((($AC$1*F132)^($AB$1))-(1-(($AC$1*F132)^($AB$1)))/(I132-1)&lt;0, 0,(($AC$1*F132)^($AB$1))-(1-(($AC$1*F132)^($AB$1)))/(I132-1))</f>
        <v/>
      </c>
      <c r="S132">
        <f>IF((($AC$1*G132)^($AB$1))-(1-(($AC$1*G132)^($AB$1)))/(J132-1)&lt;0, 0,(($AC$1*G132)^($AB$1))-(1-(($AC$1*G132)^($AB$1)))/(J132-1))</f>
        <v/>
      </c>
      <c r="T132">
        <f>H132*Q132*N132</f>
        <v/>
      </c>
      <c r="U132">
        <f>I132*R132*O132</f>
        <v/>
      </c>
      <c r="V132">
        <f>J132*S132*P132</f>
        <v/>
      </c>
      <c r="AL132">
        <f>Q132*COUNT(N132)</f>
        <v/>
      </c>
      <c r="AM132">
        <f>R132*COUNT(O132)</f>
        <v/>
      </c>
      <c r="AN132">
        <f>S132*COUNT(P132)</f>
        <v/>
      </c>
      <c r="AO132">
        <f>IF(AL132=0,"",T132-AL132)</f>
        <v/>
      </c>
      <c r="AP132">
        <f>IF(AM132=0,"",U132-AM132)</f>
        <v/>
      </c>
      <c r="AQ132">
        <f>IF(AN132=0,"",V132-AN132)</f>
        <v/>
      </c>
    </row>
    <row r="133">
      <c r="A133" t="inlineStr">
        <is>
          <t>31-01-2021</t>
        </is>
      </c>
      <c r="B133" t="inlineStr">
        <is>
          <t>Vitoria Guimaraes</t>
        </is>
      </c>
      <c r="C133" t="inlineStr">
        <is>
          <t>Maritimo</t>
        </is>
      </c>
      <c r="D133" t="inlineStr">
        <is>
          <t>1864</t>
        </is>
      </c>
      <c r="E133" t="n">
        <v>0.493065596737695</v>
      </c>
      <c r="F133" t="n">
        <v>0.2275686137474837</v>
      </c>
      <c r="G133" t="n">
        <v>0.2793657895148212</v>
      </c>
      <c r="H133" t="n">
        <v>1.78</v>
      </c>
      <c r="I133" t="n">
        <v>4.6</v>
      </c>
      <c r="J133" t="n">
        <v>3.7</v>
      </c>
      <c r="K133" t="inlineStr">
        <is>
          <t>betano</t>
        </is>
      </c>
      <c r="L133" t="inlineStr">
        <is>
          <t>betano</t>
        </is>
      </c>
      <c r="M133" t="inlineStr">
        <is>
          <t>luckia</t>
        </is>
      </c>
      <c r="N133" t="n">
        <v>1</v>
      </c>
      <c r="O133" t="n">
        <v>0</v>
      </c>
      <c r="P133" t="n">
        <v>0</v>
      </c>
      <c r="Q133">
        <f>IF((($AC$1*E133)^($AB$1))-(1-(($AC$1*E133)^($AB$1)))/(H133-1)&lt;0, 0,(($AC$1*E133)^($AB$1))-(1-(($AC$1*E133)^($AB$1)))/(H133-1))</f>
        <v/>
      </c>
      <c r="R133">
        <f>IF((($AC$1*F133)^($AB$1))-(1-(($AC$1*F133)^($AB$1)))/(I133-1)&lt;0, 0,(($AC$1*F133)^($AB$1))-(1-(($AC$1*F133)^($AB$1)))/(I133-1))</f>
        <v/>
      </c>
      <c r="S133">
        <f>IF((($AC$1*G133)^($AB$1))-(1-(($AC$1*G133)^($AB$1)))/(J133-1)&lt;0, 0,(($AC$1*G133)^($AB$1))-(1-(($AC$1*G133)^($AB$1)))/(J133-1))</f>
        <v/>
      </c>
      <c r="T133">
        <f>H133*Q133*N133</f>
        <v/>
      </c>
      <c r="U133">
        <f>I133*R133*O133</f>
        <v/>
      </c>
      <c r="V133">
        <f>J133*S133*P133</f>
        <v/>
      </c>
      <c r="AL133">
        <f>Q133*COUNT(N133)</f>
        <v/>
      </c>
      <c r="AM133">
        <f>R133*COUNT(O133)</f>
        <v/>
      </c>
      <c r="AN133">
        <f>S133*COUNT(P133)</f>
        <v/>
      </c>
      <c r="AO133">
        <f>IF(AL133=0,"",T133-AL133)</f>
        <v/>
      </c>
      <c r="AP133">
        <f>IF(AM133=0,"",U133-AM133)</f>
        <v/>
      </c>
      <c r="AQ133">
        <f>IF(AN133=0,"",V133-AN133)</f>
        <v/>
      </c>
    </row>
    <row r="134">
      <c r="A134" t="inlineStr">
        <is>
          <t>31-01-2021</t>
        </is>
      </c>
      <c r="B134" t="inlineStr">
        <is>
          <t>Basel</t>
        </is>
      </c>
      <c r="C134" t="inlineStr">
        <is>
          <t>Lugano</t>
        </is>
      </c>
      <c r="D134" t="inlineStr">
        <is>
          <t>1879</t>
        </is>
      </c>
      <c r="E134" t="n">
        <v>0.4493921349117332</v>
      </c>
      <c r="F134" t="n">
        <v>0.2753976602772842</v>
      </c>
      <c r="G134" t="n">
        <v>0.2752102048109826</v>
      </c>
      <c r="H134" t="n">
        <v>1.93</v>
      </c>
      <c r="I134" t="n">
        <v>2.95</v>
      </c>
      <c r="J134" t="n">
        <v>3.1</v>
      </c>
      <c r="K134" t="inlineStr">
        <is>
          <t>betano</t>
        </is>
      </c>
      <c r="L134" t="inlineStr">
        <is>
          <t>betano</t>
        </is>
      </c>
      <c r="M134" t="inlineStr">
        <is>
          <t>betano</t>
        </is>
      </c>
      <c r="N134" t="n">
        <v>0</v>
      </c>
      <c r="O134" t="n">
        <v>0</v>
      </c>
      <c r="P134" t="n">
        <v>1</v>
      </c>
      <c r="Q134">
        <f>IF((($AC$1*E134)^($AB$1))-(1-(($AC$1*E134)^($AB$1)))/(H134-1)&lt;0, 0,(($AC$1*E134)^($AB$1))-(1-(($AC$1*E134)^($AB$1)))/(H134-1))</f>
        <v/>
      </c>
      <c r="R134">
        <f>IF((($AC$1*F134)^($AB$1))-(1-(($AC$1*F134)^($AB$1)))/(I134-1)&lt;0, 0,(($AC$1*F134)^($AB$1))-(1-(($AC$1*F134)^($AB$1)))/(I134-1))</f>
        <v/>
      </c>
      <c r="S134">
        <f>IF((($AC$1*G134)^($AB$1))-(1-(($AC$1*G134)^($AB$1)))/(J134-1)&lt;0, 0,(($AC$1*G134)^($AB$1))-(1-(($AC$1*G134)^($AB$1)))/(J134-1))</f>
        <v/>
      </c>
      <c r="T134">
        <f>H134*Q134*N134</f>
        <v/>
      </c>
      <c r="U134">
        <f>I134*R134*O134</f>
        <v/>
      </c>
      <c r="V134">
        <f>J134*S134*P134</f>
        <v/>
      </c>
      <c r="AL134">
        <f>Q134*COUNT(N134)</f>
        <v/>
      </c>
      <c r="AM134">
        <f>R134*COUNT(O134)</f>
        <v/>
      </c>
      <c r="AN134">
        <f>S134*COUNT(P134)</f>
        <v/>
      </c>
      <c r="AO134">
        <f>IF(AL134=0,"",T134-AL134)</f>
        <v/>
      </c>
      <c r="AP134">
        <f>IF(AM134=0,"",U134-AM134)</f>
        <v/>
      </c>
      <c r="AQ134">
        <f>IF(AN134=0,"",V134-AN134)</f>
        <v/>
      </c>
    </row>
    <row r="135">
      <c r="A135" t="inlineStr">
        <is>
          <t>31-01-2021</t>
        </is>
      </c>
      <c r="B135" t="inlineStr">
        <is>
          <t>Servette</t>
        </is>
      </c>
      <c r="C135" t="inlineStr">
        <is>
          <t>Lausanne</t>
        </is>
      </c>
      <c r="D135" t="inlineStr">
        <is>
          <t>1879</t>
        </is>
      </c>
      <c r="E135" t="n">
        <v>0.3811536166095529</v>
      </c>
      <c r="F135" t="n">
        <v>0.3376075701503004</v>
      </c>
      <c r="G135" t="n">
        <v>0.2812388132401465</v>
      </c>
      <c r="H135" t="n">
        <v>2.2</v>
      </c>
      <c r="I135" t="n">
        <v>2.62</v>
      </c>
      <c r="J135" t="n">
        <v>2.92</v>
      </c>
      <c r="K135" t="inlineStr">
        <is>
          <t>betano</t>
        </is>
      </c>
      <c r="L135" t="inlineStr">
        <is>
          <t>betano</t>
        </is>
      </c>
      <c r="M135" t="inlineStr">
        <is>
          <t>betano</t>
        </is>
      </c>
      <c r="N135" t="n">
        <v>0</v>
      </c>
      <c r="O135" t="n">
        <v>0</v>
      </c>
      <c r="P135" t="n">
        <v>1</v>
      </c>
      <c r="Q135">
        <f>IF((($AC$1*E135)^($AB$1))-(1-(($AC$1*E135)^($AB$1)))/(H135-1)&lt;0, 0,(($AC$1*E135)^($AB$1))-(1-(($AC$1*E135)^($AB$1)))/(H135-1))</f>
        <v/>
      </c>
      <c r="R135">
        <f>IF((($AC$1*F135)^($AB$1))-(1-(($AC$1*F135)^($AB$1)))/(I135-1)&lt;0, 0,(($AC$1*F135)^($AB$1))-(1-(($AC$1*F135)^($AB$1)))/(I135-1))</f>
        <v/>
      </c>
      <c r="S135">
        <f>IF((($AC$1*G135)^($AB$1))-(1-(($AC$1*G135)^($AB$1)))/(J135-1)&lt;0, 0,(($AC$1*G135)^($AB$1))-(1-(($AC$1*G135)^($AB$1)))/(J135-1))</f>
        <v/>
      </c>
      <c r="T135">
        <f>H135*Q135*N135</f>
        <v/>
      </c>
      <c r="U135">
        <f>I135*R135*O135</f>
        <v/>
      </c>
      <c r="V135">
        <f>J135*S135*P135</f>
        <v/>
      </c>
      <c r="AL135">
        <f>Q135*COUNT(N135)</f>
        <v/>
      </c>
      <c r="AM135">
        <f>R135*COUNT(O135)</f>
        <v/>
      </c>
      <c r="AN135">
        <f>S135*COUNT(P135)</f>
        <v/>
      </c>
      <c r="AO135">
        <f>IF(AL135=0,"",T135-AL135)</f>
        <v/>
      </c>
      <c r="AP135">
        <f>IF(AM135=0,"",U135-AM135)</f>
        <v/>
      </c>
      <c r="AQ135">
        <f>IF(AN135=0,"",V135-AN135)</f>
        <v/>
      </c>
    </row>
    <row r="136">
      <c r="A136" t="inlineStr">
        <is>
          <t>31-01-2021</t>
        </is>
      </c>
      <c r="B136" t="inlineStr">
        <is>
          <t>Cadiz CF</t>
        </is>
      </c>
      <c r="C136" t="inlineStr">
        <is>
          <t>Atl. Madrid</t>
        </is>
      </c>
      <c r="D136" t="inlineStr">
        <is>
          <t>1869</t>
        </is>
      </c>
      <c r="E136" t="n">
        <v>0.1782821996757487</v>
      </c>
      <c r="F136" t="n">
        <v>0.611155626185363</v>
      </c>
      <c r="G136" t="n">
        <v>0.2105621741388883</v>
      </c>
      <c r="H136" t="n">
        <v>6.75</v>
      </c>
      <c r="I136" t="n">
        <v>1.62</v>
      </c>
      <c r="J136" t="n">
        <v>3.65</v>
      </c>
      <c r="K136" t="inlineStr">
        <is>
          <t>luckia</t>
        </is>
      </c>
      <c r="L136" t="inlineStr">
        <is>
          <t>luckia</t>
        </is>
      </c>
      <c r="M136" t="inlineStr">
        <is>
          <t>betano</t>
        </is>
      </c>
      <c r="N136" t="n">
        <v>0</v>
      </c>
      <c r="O136" t="n">
        <v>1</v>
      </c>
      <c r="P136" t="n">
        <v>0</v>
      </c>
      <c r="Q136">
        <f>IF((($AC$1*E136)^($AB$1))-(1-(($AC$1*E136)^($AB$1)))/(H136-1)&lt;0, 0,(($AC$1*E136)^($AB$1))-(1-(($AC$1*E136)^($AB$1)))/(H136-1))</f>
        <v/>
      </c>
      <c r="R136">
        <f>IF((($AC$1*F136)^($AB$1))-(1-(($AC$1*F136)^($AB$1)))/(I136-1)&lt;0, 0,(($AC$1*F136)^($AB$1))-(1-(($AC$1*F136)^($AB$1)))/(I136-1))</f>
        <v/>
      </c>
      <c r="S136">
        <f>IF((($AC$1*G136)^($AB$1))-(1-(($AC$1*G136)^($AB$1)))/(J136-1)&lt;0, 0,(($AC$1*G136)^($AB$1))-(1-(($AC$1*G136)^($AB$1)))/(J136-1))</f>
        <v/>
      </c>
      <c r="T136">
        <f>H136*Q136*N136</f>
        <v/>
      </c>
      <c r="U136">
        <f>I136*R136*O136</f>
        <v/>
      </c>
      <c r="V136">
        <f>J136*S136*P136</f>
        <v/>
      </c>
      <c r="AL136">
        <f>Q136*COUNT(N136)</f>
        <v/>
      </c>
      <c r="AM136">
        <f>R136*COUNT(O136)</f>
        <v/>
      </c>
      <c r="AN136">
        <f>S136*COUNT(P136)</f>
        <v/>
      </c>
      <c r="AO136">
        <f>IF(AL136=0,"",T136-AL136)</f>
        <v/>
      </c>
      <c r="AP136">
        <f>IF(AM136=0,"",U136-AM136)</f>
        <v/>
      </c>
      <c r="AQ136">
        <f>IF(AN136=0,"",V136-AN136)</f>
        <v/>
      </c>
    </row>
    <row r="137">
      <c r="A137" t="inlineStr">
        <is>
          <t>31-01-2021</t>
        </is>
      </c>
      <c r="B137" t="inlineStr">
        <is>
          <t>Den Haag</t>
        </is>
      </c>
      <c r="C137" t="inlineStr">
        <is>
          <t>Sparta Rotterdam</t>
        </is>
      </c>
      <c r="D137" t="inlineStr">
        <is>
          <t>1849</t>
        </is>
      </c>
      <c r="E137" t="n">
        <v>0.2483669620324612</v>
      </c>
      <c r="F137" t="n">
        <v>0.5053894127349213</v>
      </c>
      <c r="G137" t="n">
        <v>0.2462436252326175</v>
      </c>
      <c r="H137" t="n">
        <v>4.75</v>
      </c>
      <c r="I137" t="n">
        <v>1.65</v>
      </c>
      <c r="J137" t="n">
        <v>3.95</v>
      </c>
      <c r="K137" t="inlineStr">
        <is>
          <t>luckia</t>
        </is>
      </c>
      <c r="L137" t="inlineStr">
        <is>
          <t>betano</t>
        </is>
      </c>
      <c r="M137" t="inlineStr">
        <is>
          <t>luckia</t>
        </is>
      </c>
      <c r="N137" t="n">
        <v>0</v>
      </c>
      <c r="O137" t="n">
        <v>0</v>
      </c>
      <c r="P137" t="n">
        <v>1</v>
      </c>
      <c r="Q137">
        <f>IF((($AC$1*E137)^($AB$1))-(1-(($AC$1*E137)^($AB$1)))/(H137-1)&lt;0, 0,(($AC$1*E137)^($AB$1))-(1-(($AC$1*E137)^($AB$1)))/(H137-1))</f>
        <v/>
      </c>
      <c r="R137">
        <f>IF((($AC$1*F137)^($AB$1))-(1-(($AC$1*F137)^($AB$1)))/(I137-1)&lt;0, 0,(($AC$1*F137)^($AB$1))-(1-(($AC$1*F137)^($AB$1)))/(I137-1))</f>
        <v/>
      </c>
      <c r="S137">
        <f>IF((($AC$1*G137)^($AB$1))-(1-(($AC$1*G137)^($AB$1)))/(J137-1)&lt;0, 0,(($AC$1*G137)^($AB$1))-(1-(($AC$1*G137)^($AB$1)))/(J137-1))</f>
        <v/>
      </c>
      <c r="T137">
        <f>H137*Q137*N137</f>
        <v/>
      </c>
      <c r="U137">
        <f>I137*R137*O137</f>
        <v/>
      </c>
      <c r="V137">
        <f>J137*S137*P137</f>
        <v/>
      </c>
      <c r="AL137">
        <f>Q137*COUNT(N137)</f>
        <v/>
      </c>
      <c r="AM137">
        <f>R137*COUNT(O137)</f>
        <v/>
      </c>
      <c r="AN137">
        <f>S137*COUNT(P137)</f>
        <v/>
      </c>
      <c r="AO137">
        <f>IF(AL137=0,"",T137-AL137)</f>
        <v/>
      </c>
      <c r="AP137">
        <f>IF(AM137=0,"",U137-AM137)</f>
        <v/>
      </c>
      <c r="AQ137">
        <f>IF(AN137=0,"",V137-AN137)</f>
        <v/>
      </c>
    </row>
    <row r="138">
      <c r="A138" t="inlineStr">
        <is>
          <t>31-01-2021</t>
        </is>
      </c>
      <c r="B138" t="inlineStr">
        <is>
          <t>AZ Alkmaar</t>
        </is>
      </c>
      <c r="C138" t="inlineStr">
        <is>
          <t>Ajax</t>
        </is>
      </c>
      <c r="D138" t="inlineStr">
        <is>
          <t>1849</t>
        </is>
      </c>
      <c r="E138" t="n">
        <v>0.28069719623185</v>
      </c>
      <c r="F138" t="n">
        <v>0.4766817315677886</v>
      </c>
      <c r="G138" t="n">
        <v>0.2426210722003612</v>
      </c>
      <c r="H138" t="n">
        <v>3.7</v>
      </c>
      <c r="I138" t="n">
        <v>1.75</v>
      </c>
      <c r="J138" t="n">
        <v>4.15</v>
      </c>
      <c r="K138" t="inlineStr">
        <is>
          <t>luckia</t>
        </is>
      </c>
      <c r="L138" t="inlineStr">
        <is>
          <t>betano</t>
        </is>
      </c>
      <c r="M138" t="inlineStr">
        <is>
          <t>luckia</t>
        </is>
      </c>
      <c r="N138" t="n">
        <v>0</v>
      </c>
      <c r="O138" t="n">
        <v>1</v>
      </c>
      <c r="P138" t="n">
        <v>0</v>
      </c>
      <c r="Q138">
        <f>IF((($AC$1*E138)^($AB$1))-(1-(($AC$1*E138)^($AB$1)))/(H138-1)&lt;0, 0,(($AC$1*E138)^($AB$1))-(1-(($AC$1*E138)^($AB$1)))/(H138-1))</f>
        <v/>
      </c>
      <c r="R138">
        <f>IF((($AC$1*F138)^($AB$1))-(1-(($AC$1*F138)^($AB$1)))/(I138-1)&lt;0, 0,(($AC$1*F138)^($AB$1))-(1-(($AC$1*F138)^($AB$1)))/(I138-1))</f>
        <v/>
      </c>
      <c r="S138">
        <f>IF((($AC$1*G138)^($AB$1))-(1-(($AC$1*G138)^($AB$1)))/(J138-1)&lt;0, 0,(($AC$1*G138)^($AB$1))-(1-(($AC$1*G138)^($AB$1)))/(J138-1))</f>
        <v/>
      </c>
      <c r="T138">
        <f>H138*Q138*N138</f>
        <v/>
      </c>
      <c r="U138">
        <f>I138*R138*O138</f>
        <v/>
      </c>
      <c r="V138">
        <f>J138*S138*P138</f>
        <v/>
      </c>
      <c r="AL138">
        <f>Q138*COUNT(N138)</f>
        <v/>
      </c>
      <c r="AM138">
        <f>R138*COUNT(O138)</f>
        <v/>
      </c>
      <c r="AN138">
        <f>S138*COUNT(P138)</f>
        <v/>
      </c>
      <c r="AO138">
        <f>IF(AL138=0,"",T138-AL138)</f>
        <v/>
      </c>
      <c r="AP138">
        <f>IF(AM138=0,"",U138-AM138)</f>
        <v/>
      </c>
      <c r="AQ138">
        <f>IF(AN138=0,"",V138-AN138)</f>
        <v/>
      </c>
    </row>
    <row r="139">
      <c r="A139" t="inlineStr">
        <is>
          <t>31-01-2021</t>
        </is>
      </c>
      <c r="B139" t="inlineStr">
        <is>
          <t>LASK</t>
        </is>
      </c>
      <c r="C139" t="inlineStr">
        <is>
          <t>Rapid Vienna</t>
        </is>
      </c>
      <c r="D139" t="inlineStr">
        <is>
          <t>1827</t>
        </is>
      </c>
      <c r="E139" t="n">
        <v>0.3398031323912267</v>
      </c>
      <c r="F139" t="n">
        <v>0.4112438168797822</v>
      </c>
      <c r="G139" t="n">
        <v>0.248953050728991</v>
      </c>
      <c r="H139" t="n">
        <v>1.75</v>
      </c>
      <c r="I139" t="n">
        <v>3.3</v>
      </c>
      <c r="J139" t="n">
        <v>3.25</v>
      </c>
      <c r="K139" t="inlineStr">
        <is>
          <t>betano</t>
        </is>
      </c>
      <c r="L139" t="inlineStr">
        <is>
          <t>betano</t>
        </is>
      </c>
      <c r="M139" t="inlineStr">
        <is>
          <t>betano</t>
        </is>
      </c>
      <c r="N139" t="n">
        <v>0</v>
      </c>
      <c r="O139" t="n">
        <v>1</v>
      </c>
      <c r="P139" t="n">
        <v>0</v>
      </c>
      <c r="Q139">
        <f>IF((($AC$1*E139)^($AB$1))-(1-(($AC$1*E139)^($AB$1)))/(H139-1)&lt;0, 0,(($AC$1*E139)^($AB$1))-(1-(($AC$1*E139)^($AB$1)))/(H139-1))</f>
        <v/>
      </c>
      <c r="R139">
        <f>IF((($AC$1*F139)^($AB$1))-(1-(($AC$1*F139)^($AB$1)))/(I139-1)&lt;0, 0,(($AC$1*F139)^($AB$1))-(1-(($AC$1*F139)^($AB$1)))/(I139-1))</f>
        <v/>
      </c>
      <c r="S139">
        <f>IF((($AC$1*G139)^($AB$1))-(1-(($AC$1*G139)^($AB$1)))/(J139-1)&lt;0, 0,(($AC$1*G139)^($AB$1))-(1-(($AC$1*G139)^($AB$1)))/(J139-1))</f>
        <v/>
      </c>
      <c r="T139">
        <f>H139*Q139*N139</f>
        <v/>
      </c>
      <c r="U139">
        <f>I139*R139*O139</f>
        <v/>
      </c>
      <c r="V139">
        <f>J139*S139*P139</f>
        <v/>
      </c>
      <c r="AL139">
        <f>Q139*COUNT(N139)</f>
        <v/>
      </c>
      <c r="AM139">
        <f>R139*COUNT(O139)</f>
        <v/>
      </c>
      <c r="AN139">
        <f>S139*COUNT(P139)</f>
        <v/>
      </c>
      <c r="AO139">
        <f>IF(AL139=0,"",T139-AL139)</f>
        <v/>
      </c>
      <c r="AP139">
        <f>IF(AM139=0,"",U139-AM139)</f>
        <v/>
      </c>
      <c r="AQ139">
        <f>IF(AN139=0,"",V139-AN139)</f>
        <v/>
      </c>
    </row>
    <row r="140">
      <c r="A140" t="inlineStr">
        <is>
          <t>31-01-2021</t>
        </is>
      </c>
      <c r="B140" t="inlineStr">
        <is>
          <t>Lille</t>
        </is>
      </c>
      <c r="C140" t="inlineStr">
        <is>
          <t>Dijon</t>
        </is>
      </c>
      <c r="D140" t="inlineStr">
        <is>
          <t>1843</t>
        </is>
      </c>
      <c r="E140" t="n">
        <v>0.6947561072901316</v>
      </c>
      <c r="F140" t="n">
        <v>0.111878087868748</v>
      </c>
      <c r="G140" t="n">
        <v>0.1933658048411203</v>
      </c>
      <c r="H140" t="n">
        <v>1.33</v>
      </c>
      <c r="I140" t="n">
        <v>10.5</v>
      </c>
      <c r="J140" t="n">
        <v>4.35</v>
      </c>
      <c r="K140" t="inlineStr">
        <is>
          <t>betano</t>
        </is>
      </c>
      <c r="L140" t="inlineStr">
        <is>
          <t>betano</t>
        </is>
      </c>
      <c r="M140" t="inlineStr">
        <is>
          <t>betano</t>
        </is>
      </c>
      <c r="N140" t="n">
        <v>1</v>
      </c>
      <c r="O140" t="n">
        <v>0</v>
      </c>
      <c r="P140" t="n">
        <v>0</v>
      </c>
      <c r="Q140">
        <f>IF((($AC$1*E140)^($AB$1))-(1-(($AC$1*E140)^($AB$1)))/(H140-1)&lt;0, 0,(($AC$1*E140)^($AB$1))-(1-(($AC$1*E140)^($AB$1)))/(H140-1))</f>
        <v/>
      </c>
      <c r="R140">
        <f>IF((($AC$1*F140)^($AB$1))-(1-(($AC$1*F140)^($AB$1)))/(I140-1)&lt;0, 0,(($AC$1*F140)^($AB$1))-(1-(($AC$1*F140)^($AB$1)))/(I140-1))</f>
        <v/>
      </c>
      <c r="S140">
        <f>IF((($AC$1*G140)^($AB$1))-(1-(($AC$1*G140)^($AB$1)))/(J140-1)&lt;0, 0,(($AC$1*G140)^($AB$1))-(1-(($AC$1*G140)^($AB$1)))/(J140-1))</f>
        <v/>
      </c>
      <c r="T140">
        <f>H140*Q140*N140</f>
        <v/>
      </c>
      <c r="U140">
        <f>I140*R140*O140</f>
        <v/>
      </c>
      <c r="V140">
        <f>J140*S140*P140</f>
        <v/>
      </c>
      <c r="AL140">
        <f>Q140*COUNT(N140)</f>
        <v/>
      </c>
      <c r="AM140">
        <f>R140*COUNT(O140)</f>
        <v/>
      </c>
      <c r="AN140">
        <f>S140*COUNT(P140)</f>
        <v/>
      </c>
      <c r="AO140">
        <f>IF(AL140=0,"",T140-AL140)</f>
        <v/>
      </c>
      <c r="AP140">
        <f>IF(AM140=0,"",U140-AM140)</f>
        <v/>
      </c>
      <c r="AQ140">
        <f>IF(AN140=0,"",V140-AN140)</f>
        <v/>
      </c>
    </row>
    <row r="141">
      <c r="A141" t="inlineStr">
        <is>
          <t>31-01-2021</t>
        </is>
      </c>
      <c r="B141" t="inlineStr">
        <is>
          <t>Besiktas</t>
        </is>
      </c>
      <c r="C141" t="inlineStr">
        <is>
          <t>Trabzonspor</t>
        </is>
      </c>
      <c r="D141" t="inlineStr">
        <is>
          <t>1882</t>
        </is>
      </c>
      <c r="E141" t="n">
        <v>0.4955057270811027</v>
      </c>
      <c r="F141" t="n">
        <v>0.2477096098029794</v>
      </c>
      <c r="G141" t="n">
        <v>0.256784663115918</v>
      </c>
      <c r="H141" t="n">
        <v>1.83</v>
      </c>
      <c r="I141" t="n">
        <v>4.05</v>
      </c>
      <c r="J141" t="n">
        <v>3.25</v>
      </c>
      <c r="K141" t="inlineStr">
        <is>
          <t>betano</t>
        </is>
      </c>
      <c r="L141" t="inlineStr">
        <is>
          <t>betano</t>
        </is>
      </c>
      <c r="M141" t="inlineStr">
        <is>
          <t>betano</t>
        </is>
      </c>
      <c r="N141" t="n">
        <v>0</v>
      </c>
      <c r="O141" t="n">
        <v>1</v>
      </c>
      <c r="P141" t="n">
        <v>0</v>
      </c>
      <c r="Q141">
        <f>IF((($AC$1*E141)^($AB$1))-(1-(($AC$1*E141)^($AB$1)))/(H141-1)&lt;0, 0,(($AC$1*E141)^($AB$1))-(1-(($AC$1*E141)^($AB$1)))/(H141-1))</f>
        <v/>
      </c>
      <c r="R141">
        <f>IF((($AC$1*F141)^($AB$1))-(1-(($AC$1*F141)^($AB$1)))/(I141-1)&lt;0, 0,(($AC$1*F141)^($AB$1))-(1-(($AC$1*F141)^($AB$1)))/(I141-1))</f>
        <v/>
      </c>
      <c r="S141">
        <f>IF((($AC$1*G141)^($AB$1))-(1-(($AC$1*G141)^($AB$1)))/(J141-1)&lt;0, 0,(($AC$1*G141)^($AB$1))-(1-(($AC$1*G141)^($AB$1)))/(J141-1))</f>
        <v/>
      </c>
      <c r="T141">
        <f>H141*Q141*N141</f>
        <v/>
      </c>
      <c r="U141">
        <f>I141*R141*O141</f>
        <v/>
      </c>
      <c r="V141">
        <f>J141*S141*P141</f>
        <v/>
      </c>
      <c r="AL141">
        <f>Q141*COUNT(N141)</f>
        <v/>
      </c>
      <c r="AM141">
        <f>R141*COUNT(O141)</f>
        <v/>
      </c>
      <c r="AN141">
        <f>S141*COUNT(P141)</f>
        <v/>
      </c>
      <c r="AO141">
        <f>IF(AL141=0,"",T141-AL141)</f>
        <v/>
      </c>
      <c r="AP141">
        <f>IF(AM141=0,"",U141-AM141)</f>
        <v/>
      </c>
      <c r="AQ141">
        <f>IF(AN141=0,"",V141-AN141)</f>
        <v/>
      </c>
    </row>
    <row r="142">
      <c r="A142" t="inlineStr">
        <is>
          <t>31-01-2021</t>
        </is>
      </c>
      <c r="B142" t="inlineStr">
        <is>
          <t>West Ham</t>
        </is>
      </c>
      <c r="C142" t="inlineStr">
        <is>
          <t>Liverpool</t>
        </is>
      </c>
      <c r="D142" t="inlineStr">
        <is>
          <t>2411</t>
        </is>
      </c>
      <c r="E142" t="n">
        <v>0.2571181228361984</v>
      </c>
      <c r="F142" t="n">
        <v>0.5010022819641811</v>
      </c>
      <c r="G142" t="n">
        <v>0.2418795951996204</v>
      </c>
      <c r="H142" t="n">
        <v>3.6</v>
      </c>
      <c r="I142" t="n">
        <v>2</v>
      </c>
      <c r="J142" t="n">
        <v>3.85</v>
      </c>
      <c r="K142" t="inlineStr">
        <is>
          <t>luckia</t>
        </is>
      </c>
      <c r="L142" t="inlineStr">
        <is>
          <t>betano</t>
        </is>
      </c>
      <c r="M142" t="inlineStr">
        <is>
          <t>betano</t>
        </is>
      </c>
      <c r="N142" t="n">
        <v>0</v>
      </c>
      <c r="O142" t="n">
        <v>1</v>
      </c>
      <c r="P142" t="n">
        <v>0</v>
      </c>
      <c r="Q142">
        <f>IF((($AC$1*E142)^($AB$1))-(1-(($AC$1*E142)^($AB$1)))/(H142-1)&lt;0, 0,(($AC$1*E142)^($AB$1))-(1-(($AC$1*E142)^($AB$1)))/(H142-1))</f>
        <v/>
      </c>
      <c r="R142">
        <f>IF((($AC$1*F142)^($AB$1))-(1-(($AC$1*F142)^($AB$1)))/(I142-1)&lt;0, 0,(($AC$1*F142)^($AB$1))-(1-(($AC$1*F142)^($AB$1)))/(I142-1))</f>
        <v/>
      </c>
      <c r="S142">
        <f>IF((($AC$1*G142)^($AB$1))-(1-(($AC$1*G142)^($AB$1)))/(J142-1)&lt;0, 0,(($AC$1*G142)^($AB$1))-(1-(($AC$1*G142)^($AB$1)))/(J142-1))</f>
        <v/>
      </c>
      <c r="T142">
        <f>H142*Q142*N142</f>
        <v/>
      </c>
      <c r="U142">
        <f>I142*R142*O142</f>
        <v/>
      </c>
      <c r="V142">
        <f>J142*S142*P142</f>
        <v/>
      </c>
      <c r="AL142">
        <f>Q142*COUNT(N142)</f>
        <v/>
      </c>
      <c r="AM142">
        <f>R142*COUNT(O142)</f>
        <v/>
      </c>
      <c r="AN142">
        <f>S142*COUNT(P142)</f>
        <v/>
      </c>
      <c r="AO142">
        <f>IF(AL142=0,"",T142-AL142)</f>
        <v/>
      </c>
      <c r="AP142">
        <f>IF(AM142=0,"",U142-AM142)</f>
        <v/>
      </c>
      <c r="AQ142">
        <f>IF(AN142=0,"",V142-AN142)</f>
        <v/>
      </c>
    </row>
    <row r="143">
      <c r="A143" t="inlineStr">
        <is>
          <t>31-01-2021</t>
        </is>
      </c>
      <c r="B143" t="inlineStr">
        <is>
          <t>Wolfsburg</t>
        </is>
      </c>
      <c r="C143" t="inlineStr">
        <is>
          <t>Freiburg</t>
        </is>
      </c>
      <c r="D143" t="inlineStr">
        <is>
          <t>1845</t>
        </is>
      </c>
      <c r="E143" t="n">
        <v>0.4350985995751023</v>
      </c>
      <c r="F143" t="n">
        <v>0.303127765880586</v>
      </c>
      <c r="G143" t="n">
        <v>0.2617736345443116</v>
      </c>
      <c r="H143" t="n">
        <v>1.91</v>
      </c>
      <c r="I143" t="n">
        <v>3.8</v>
      </c>
      <c r="J143" t="n">
        <v>3.4</v>
      </c>
      <c r="K143" t="inlineStr">
        <is>
          <t>betano</t>
        </is>
      </c>
      <c r="L143" t="inlineStr">
        <is>
          <t>betano</t>
        </is>
      </c>
      <c r="M143" t="inlineStr">
        <is>
          <t>betano</t>
        </is>
      </c>
      <c r="N143" t="n">
        <v>1</v>
      </c>
      <c r="O143" t="n">
        <v>0</v>
      </c>
      <c r="P143" t="n">
        <v>0</v>
      </c>
      <c r="Q143">
        <f>IF((($AC$1*E143)^($AB$1))-(1-(($AC$1*E143)^($AB$1)))/(H143-1)&lt;0, 0,(($AC$1*E143)^($AB$1))-(1-(($AC$1*E143)^($AB$1)))/(H143-1))</f>
        <v/>
      </c>
      <c r="R143">
        <f>IF((($AC$1*F143)^($AB$1))-(1-(($AC$1*F143)^($AB$1)))/(I143-1)&lt;0, 0,(($AC$1*F143)^($AB$1))-(1-(($AC$1*F143)^($AB$1)))/(I143-1))</f>
        <v/>
      </c>
      <c r="S143">
        <f>IF((($AC$1*G143)^($AB$1))-(1-(($AC$1*G143)^($AB$1)))/(J143-1)&lt;0, 0,(($AC$1*G143)^($AB$1))-(1-(($AC$1*G143)^($AB$1)))/(J143-1))</f>
        <v/>
      </c>
      <c r="T143">
        <f>H143*Q143*N143</f>
        <v/>
      </c>
      <c r="U143">
        <f>I143*R143*O143</f>
        <v/>
      </c>
      <c r="V143">
        <f>J143*S143*P143</f>
        <v/>
      </c>
      <c r="AL143">
        <f>Q143*COUNT(N143)</f>
        <v/>
      </c>
      <c r="AM143">
        <f>R143*COUNT(O143)</f>
        <v/>
      </c>
      <c r="AN143">
        <f>S143*COUNT(P143)</f>
        <v/>
      </c>
      <c r="AO143">
        <f>IF(AL143=0,"",T143-AL143)</f>
        <v/>
      </c>
      <c r="AP143">
        <f>IF(AM143=0,"",U143-AM143)</f>
        <v/>
      </c>
      <c r="AQ143">
        <f>IF(AN143=0,"",V143-AN143)</f>
        <v/>
      </c>
    </row>
    <row r="144">
      <c r="A144" t="inlineStr">
        <is>
          <t>31-01-2021</t>
        </is>
      </c>
      <c r="B144" t="inlineStr">
        <is>
          <t>Napoli</t>
        </is>
      </c>
      <c r="C144" t="inlineStr">
        <is>
          <t>Parma</t>
        </is>
      </c>
      <c r="D144" t="inlineStr">
        <is>
          <t>1854</t>
        </is>
      </c>
      <c r="E144" t="n">
        <v>0.732057558152185</v>
      </c>
      <c r="F144" t="n">
        <v>0.09781232289788705</v>
      </c>
      <c r="G144" t="n">
        <v>0.170130118949928</v>
      </c>
      <c r="H144" t="n">
        <v>1.34</v>
      </c>
      <c r="I144" t="n">
        <v>8.5</v>
      </c>
      <c r="J144" t="n">
        <v>4.65</v>
      </c>
      <c r="K144" t="inlineStr">
        <is>
          <t>betano</t>
        </is>
      </c>
      <c r="L144" t="inlineStr">
        <is>
          <t>betano</t>
        </is>
      </c>
      <c r="M144" t="inlineStr">
        <is>
          <t>betano</t>
        </is>
      </c>
      <c r="N144" t="n">
        <v>1</v>
      </c>
      <c r="O144" t="n">
        <v>0</v>
      </c>
      <c r="P144" t="n">
        <v>0</v>
      </c>
      <c r="Q144">
        <f>IF((($AC$1*E144)^($AB$1))-(1-(($AC$1*E144)^($AB$1)))/(H144-1)&lt;0, 0,(($AC$1*E144)^($AB$1))-(1-(($AC$1*E144)^($AB$1)))/(H144-1))</f>
        <v/>
      </c>
      <c r="R144">
        <f>IF((($AC$1*F144)^($AB$1))-(1-(($AC$1*F144)^($AB$1)))/(I144-1)&lt;0, 0,(($AC$1*F144)^($AB$1))-(1-(($AC$1*F144)^($AB$1)))/(I144-1))</f>
        <v/>
      </c>
      <c r="S144">
        <f>IF((($AC$1*G144)^($AB$1))-(1-(($AC$1*G144)^($AB$1)))/(J144-1)&lt;0, 0,(($AC$1*G144)^($AB$1))-(1-(($AC$1*G144)^($AB$1)))/(J144-1))</f>
        <v/>
      </c>
      <c r="T144">
        <f>H144*Q144*N144</f>
        <v/>
      </c>
      <c r="U144">
        <f>I144*R144*O144</f>
        <v/>
      </c>
      <c r="V144">
        <f>J144*S144*P144</f>
        <v/>
      </c>
      <c r="AL144">
        <f>Q144*COUNT(N144)</f>
        <v/>
      </c>
      <c r="AM144">
        <f>R144*COUNT(O144)</f>
        <v/>
      </c>
      <c r="AN144">
        <f>S144*COUNT(P144)</f>
        <v/>
      </c>
      <c r="AO144">
        <f>IF(AL144=0,"",T144-AL144)</f>
        <v/>
      </c>
      <c r="AP144">
        <f>IF(AM144=0,"",U144-AM144)</f>
        <v/>
      </c>
      <c r="AQ144">
        <f>IF(AN144=0,"",V144-AN144)</f>
        <v/>
      </c>
    </row>
    <row r="145">
      <c r="A145" t="inlineStr">
        <is>
          <t>31-01-2021</t>
        </is>
      </c>
      <c r="B145" t="inlineStr">
        <is>
          <t>Mirandes</t>
        </is>
      </c>
      <c r="C145" t="inlineStr">
        <is>
          <t>Las Palmas</t>
        </is>
      </c>
      <c r="D145" t="inlineStr">
        <is>
          <t>1871</t>
        </is>
      </c>
      <c r="E145" t="n">
        <v>0.4404270177717508</v>
      </c>
      <c r="F145" t="n">
        <v>0.2414538265048792</v>
      </c>
      <c r="G145" t="n">
        <v>0.31811915572337</v>
      </c>
      <c r="H145" t="n">
        <v>2.02</v>
      </c>
      <c r="I145" t="n">
        <v>3.85</v>
      </c>
      <c r="J145" t="n">
        <v>2.87</v>
      </c>
      <c r="K145" t="inlineStr">
        <is>
          <t>betano</t>
        </is>
      </c>
      <c r="L145" t="inlineStr">
        <is>
          <t>betano</t>
        </is>
      </c>
      <c r="M145" t="inlineStr">
        <is>
          <t>betano</t>
        </is>
      </c>
      <c r="N145" t="n">
        <v>1</v>
      </c>
      <c r="O145" t="n">
        <v>0</v>
      </c>
      <c r="P145" t="n">
        <v>0</v>
      </c>
      <c r="Q145">
        <f>IF((($AC$1*E145)^($AB$1))-(1-(($AC$1*E145)^($AB$1)))/(H145-1)&lt;0, 0,(($AC$1*E145)^($AB$1))-(1-(($AC$1*E145)^($AB$1)))/(H145-1))</f>
        <v/>
      </c>
      <c r="R145">
        <f>IF((($AC$1*F145)^($AB$1))-(1-(($AC$1*F145)^($AB$1)))/(I145-1)&lt;0, 0,(($AC$1*F145)^($AB$1))-(1-(($AC$1*F145)^($AB$1)))/(I145-1))</f>
        <v/>
      </c>
      <c r="S145">
        <f>IF((($AC$1*G145)^($AB$1))-(1-(($AC$1*G145)^($AB$1)))/(J145-1)&lt;0, 0,(($AC$1*G145)^($AB$1))-(1-(($AC$1*G145)^($AB$1)))/(J145-1))</f>
        <v/>
      </c>
      <c r="T145">
        <f>H145*Q145*N145</f>
        <v/>
      </c>
      <c r="U145">
        <f>I145*R145*O145</f>
        <v/>
      </c>
      <c r="V145">
        <f>J145*S145*P145</f>
        <v/>
      </c>
      <c r="AL145">
        <f>Q145*COUNT(N145)</f>
        <v/>
      </c>
      <c r="AM145">
        <f>R145*COUNT(O145)</f>
        <v/>
      </c>
      <c r="AN145">
        <f>S145*COUNT(P145)</f>
        <v/>
      </c>
      <c r="AO145">
        <f>IF(AL145=0,"",T145-AL145)</f>
        <v/>
      </c>
      <c r="AP145">
        <f>IF(AM145=0,"",U145-AM145)</f>
        <v/>
      </c>
      <c r="AQ145">
        <f>IF(AN145=0,"",V145-AN145)</f>
        <v/>
      </c>
    </row>
    <row r="146">
      <c r="A146" t="inlineStr">
        <is>
          <t>31-01-2021</t>
        </is>
      </c>
      <c r="B146" t="inlineStr">
        <is>
          <t>Anderlecht</t>
        </is>
      </c>
      <c r="C146" t="inlineStr">
        <is>
          <t>Gent</t>
        </is>
      </c>
      <c r="D146" t="inlineStr">
        <is>
          <t>1832</t>
        </is>
      </c>
      <c r="E146" t="n">
        <v>0.4059638194464439</v>
      </c>
      <c r="F146" t="n">
        <v>0.3057775083145046</v>
      </c>
      <c r="G146" t="n">
        <v>0.2882586722390515</v>
      </c>
      <c r="H146" t="n">
        <v>2.22</v>
      </c>
      <c r="I146" t="n">
        <v>2.9</v>
      </c>
      <c r="J146" t="n">
        <v>3.3</v>
      </c>
      <c r="K146" t="inlineStr">
        <is>
          <t>betano</t>
        </is>
      </c>
      <c r="L146" t="inlineStr">
        <is>
          <t>betano</t>
        </is>
      </c>
      <c r="M146" t="inlineStr">
        <is>
          <t>betano</t>
        </is>
      </c>
      <c r="N146" t="n">
        <v>0</v>
      </c>
      <c r="O146" t="n">
        <v>0</v>
      </c>
      <c r="P146" t="n">
        <v>1</v>
      </c>
      <c r="Q146">
        <f>IF((($AC$1*E146)^($AB$1))-(1-(($AC$1*E146)^($AB$1)))/(H146-1)&lt;0, 0,(($AC$1*E146)^($AB$1))-(1-(($AC$1*E146)^($AB$1)))/(H146-1))</f>
        <v/>
      </c>
      <c r="R146">
        <f>IF((($AC$1*F146)^($AB$1))-(1-(($AC$1*F146)^($AB$1)))/(I146-1)&lt;0, 0,(($AC$1*F146)^($AB$1))-(1-(($AC$1*F146)^($AB$1)))/(I146-1))</f>
        <v/>
      </c>
      <c r="S146">
        <f>IF((($AC$1*G146)^($AB$1))-(1-(($AC$1*G146)^($AB$1)))/(J146-1)&lt;0, 0,(($AC$1*G146)^($AB$1))-(1-(($AC$1*G146)^($AB$1)))/(J146-1))</f>
        <v/>
      </c>
      <c r="T146">
        <f>H146*Q146*N146</f>
        <v/>
      </c>
      <c r="U146">
        <f>I146*R146*O146</f>
        <v/>
      </c>
      <c r="V146">
        <f>J146*S146*P146</f>
        <v/>
      </c>
      <c r="AL146">
        <f>Q146*COUNT(N146)</f>
        <v/>
      </c>
      <c r="AM146">
        <f>R146*COUNT(O146)</f>
        <v/>
      </c>
      <c r="AN146">
        <f>S146*COUNT(P146)</f>
        <v/>
      </c>
      <c r="AO146">
        <f>IF(AL146=0,"",T146-AL146)</f>
        <v/>
      </c>
      <c r="AP146">
        <f>IF(AM146=0,"",U146-AM146)</f>
        <v/>
      </c>
      <c r="AQ146">
        <f>IF(AN146=0,"",V146-AN146)</f>
        <v/>
      </c>
    </row>
    <row r="147">
      <c r="A147" t="inlineStr">
        <is>
          <t>31-01-2021</t>
        </is>
      </c>
      <c r="B147" t="inlineStr">
        <is>
          <t>Granada CF</t>
        </is>
      </c>
      <c r="C147" t="inlineStr">
        <is>
          <t>Celta Vigo</t>
        </is>
      </c>
      <c r="D147" t="inlineStr">
        <is>
          <t>1869</t>
        </is>
      </c>
      <c r="E147" t="n">
        <v>0.3358942234549576</v>
      </c>
      <c r="F147" t="n">
        <v>0.3595487966552543</v>
      </c>
      <c r="G147" t="n">
        <v>0.304556979889788</v>
      </c>
      <c r="H147" t="n">
        <v>3.05</v>
      </c>
      <c r="I147" t="n">
        <v>2.57</v>
      </c>
      <c r="J147" t="n">
        <v>3.1</v>
      </c>
      <c r="K147" t="inlineStr">
        <is>
          <t>betano</t>
        </is>
      </c>
      <c r="L147" t="inlineStr">
        <is>
          <t>betano</t>
        </is>
      </c>
      <c r="M147" t="inlineStr">
        <is>
          <t>luckia</t>
        </is>
      </c>
      <c r="N147" t="n">
        <v>0</v>
      </c>
      <c r="O147" t="n">
        <v>0</v>
      </c>
      <c r="P147" t="n">
        <v>1</v>
      </c>
      <c r="Q147">
        <f>IF((($AC$1*E147)^($AB$1))-(1-(($AC$1*E147)^($AB$1)))/(H147-1)&lt;0, 0,(($AC$1*E147)^($AB$1))-(1-(($AC$1*E147)^($AB$1)))/(H147-1))</f>
        <v/>
      </c>
      <c r="R147">
        <f>IF((($AC$1*F147)^($AB$1))-(1-(($AC$1*F147)^($AB$1)))/(I147-1)&lt;0, 0,(($AC$1*F147)^($AB$1))-(1-(($AC$1*F147)^($AB$1)))/(I147-1))</f>
        <v/>
      </c>
      <c r="S147">
        <f>IF((($AC$1*G147)^($AB$1))-(1-(($AC$1*G147)^($AB$1)))/(J147-1)&lt;0, 0,(($AC$1*G147)^($AB$1))-(1-(($AC$1*G147)^($AB$1)))/(J147-1))</f>
        <v/>
      </c>
      <c r="T147">
        <f>H147*Q147*N147</f>
        <v/>
      </c>
      <c r="U147">
        <f>I147*R147*O147</f>
        <v/>
      </c>
      <c r="V147">
        <f>J147*S147*P147</f>
        <v/>
      </c>
      <c r="AL147">
        <f>Q147*COUNT(N147)</f>
        <v/>
      </c>
      <c r="AM147">
        <f>R147*COUNT(O147)</f>
        <v/>
      </c>
      <c r="AN147">
        <f>S147*COUNT(P147)</f>
        <v/>
      </c>
      <c r="AO147">
        <f>IF(AL147=0,"",T147-AL147)</f>
        <v/>
      </c>
      <c r="AP147">
        <f>IF(AM147=0,"",U147-AM147)</f>
        <v/>
      </c>
      <c r="AQ147">
        <f>IF(AN147=0,"",V147-AN147)</f>
        <v/>
      </c>
    </row>
    <row r="148">
      <c r="A148" t="inlineStr">
        <is>
          <t>31-01-2021</t>
        </is>
      </c>
      <c r="B148" t="inlineStr">
        <is>
          <t>U.N.A.M.- Pumas</t>
        </is>
      </c>
      <c r="C148" t="inlineStr">
        <is>
          <t>Atlas</t>
        </is>
      </c>
      <c r="D148" t="inlineStr">
        <is>
          <t>1975</t>
        </is>
      </c>
      <c r="E148" t="n">
        <v>0.3624704636815262</v>
      </c>
      <c r="F148" t="n">
        <v>0.3521533131482837</v>
      </c>
      <c r="G148" t="n">
        <v>0.28537622317019</v>
      </c>
      <c r="H148" t="n">
        <v>2.8</v>
      </c>
      <c r="I148" t="n">
        <v>2.55</v>
      </c>
      <c r="J148" t="n">
        <v>2.95</v>
      </c>
      <c r="K148" t="inlineStr">
        <is>
          <t>luckia</t>
        </is>
      </c>
      <c r="L148" t="inlineStr">
        <is>
          <t>luckia</t>
        </is>
      </c>
      <c r="M148" t="inlineStr">
        <is>
          <t>luckia</t>
        </is>
      </c>
      <c r="Q148">
        <f>IF((($AC$1*E148)^($AB$1))-(1-(($AC$1*E148)^($AB$1)))/(H148-1)&lt;0, 0,(($AC$1*E148)^($AB$1))-(1-(($AC$1*E148)^($AB$1)))/(H148-1))</f>
        <v/>
      </c>
      <c r="R148">
        <f>IF((($AC$1*F148)^($AB$1))-(1-(($AC$1*F148)^($AB$1)))/(I148-1)&lt;0, 0,(($AC$1*F148)^($AB$1))-(1-(($AC$1*F148)^($AB$1)))/(I148-1))</f>
        <v/>
      </c>
      <c r="S148">
        <f>IF((($AC$1*G148)^($AB$1))-(1-(($AC$1*G148)^($AB$1)))/(J148-1)&lt;0, 0,(($AC$1*G148)^($AB$1))-(1-(($AC$1*G148)^($AB$1)))/(J148-1))</f>
        <v/>
      </c>
      <c r="T148">
        <f>H148*Q148*N148</f>
        <v/>
      </c>
      <c r="U148">
        <f>I148*R148*O148</f>
        <v/>
      </c>
      <c r="V148">
        <f>J148*S148*P148</f>
        <v/>
      </c>
      <c r="AL148">
        <f>Q148*COUNT(N148)</f>
        <v/>
      </c>
      <c r="AM148">
        <f>R148*COUNT(O148)</f>
        <v/>
      </c>
      <c r="AN148">
        <f>S148*COUNT(P148)</f>
        <v/>
      </c>
      <c r="AO148">
        <f>IF(AL148=0,"",T148-AL148)</f>
        <v/>
      </c>
      <c r="AP148">
        <f>IF(AM148=0,"",U148-AM148)</f>
        <v/>
      </c>
      <c r="AQ148">
        <f>IF(AN148=0,"",V148-AN148)</f>
        <v/>
      </c>
    </row>
    <row r="149">
      <c r="A149" t="inlineStr">
        <is>
          <t>31-01-2021</t>
        </is>
      </c>
      <c r="B149" t="inlineStr">
        <is>
          <t>Atletico GO</t>
        </is>
      </c>
      <c r="C149" t="inlineStr">
        <is>
          <t>Sao Paulo</t>
        </is>
      </c>
      <c r="D149" t="inlineStr">
        <is>
          <t>2105</t>
        </is>
      </c>
      <c r="E149" t="n">
        <v>0.2410338042194998</v>
      </c>
      <c r="F149" t="n">
        <v>0.4897862664015863</v>
      </c>
      <c r="G149" t="n">
        <v>0.2691799293789139</v>
      </c>
      <c r="H149" t="n">
        <v>3.85</v>
      </c>
      <c r="I149" t="n">
        <v>2</v>
      </c>
      <c r="J149" t="n">
        <v>3.15</v>
      </c>
      <c r="K149" t="inlineStr">
        <is>
          <t>betano</t>
        </is>
      </c>
      <c r="L149" t="inlineStr">
        <is>
          <t>betano</t>
        </is>
      </c>
      <c r="M149" t="inlineStr">
        <is>
          <t>betano</t>
        </is>
      </c>
      <c r="Q149">
        <f>IF((($AC$1*E149)^($AB$1))-(1-(($AC$1*E149)^($AB$1)))/(H149-1)&lt;0, 0,(($AC$1*E149)^($AB$1))-(1-(($AC$1*E149)^($AB$1)))/(H149-1))</f>
        <v/>
      </c>
      <c r="R149">
        <f>IF((($AC$1*F149)^($AB$1))-(1-(($AC$1*F149)^($AB$1)))/(I149-1)&lt;0, 0,(($AC$1*F149)^($AB$1))-(1-(($AC$1*F149)^($AB$1)))/(I149-1))</f>
        <v/>
      </c>
      <c r="S149">
        <f>IF((($AC$1*G149)^($AB$1))-(1-(($AC$1*G149)^($AB$1)))/(J149-1)&lt;0, 0,(($AC$1*G149)^($AB$1))-(1-(($AC$1*G149)^($AB$1)))/(J149-1))</f>
        <v/>
      </c>
      <c r="T149">
        <f>H149*Q149*N149</f>
        <v/>
      </c>
      <c r="U149">
        <f>I149*R149*O149</f>
        <v/>
      </c>
      <c r="V149">
        <f>J149*S149*P149</f>
        <v/>
      </c>
      <c r="AL149">
        <f>Q149*COUNT(N149)</f>
        <v/>
      </c>
      <c r="AM149">
        <f>R149*COUNT(O149)</f>
        <v/>
      </c>
      <c r="AN149">
        <f>S149*COUNT(P149)</f>
        <v/>
      </c>
      <c r="AO149">
        <f>IF(AL149=0,"",T149-AL149)</f>
        <v/>
      </c>
      <c r="AP149">
        <f>IF(AM149=0,"",U149-AM149)</f>
        <v/>
      </c>
      <c r="AQ149">
        <f>IF(AN149=0,"",V149-AN149)</f>
        <v/>
      </c>
    </row>
    <row r="150">
      <c r="A150" t="inlineStr">
        <is>
          <t>31-01-2021</t>
        </is>
      </c>
      <c r="B150" t="inlineStr">
        <is>
          <t>Coritiba</t>
        </is>
      </c>
      <c r="C150" t="inlineStr">
        <is>
          <t>Gremio</t>
        </is>
      </c>
      <c r="D150" t="inlineStr">
        <is>
          <t>2105</t>
        </is>
      </c>
      <c r="E150" t="n">
        <v>0.253496539903405</v>
      </c>
      <c r="F150" t="n">
        <v>0.4709804229876763</v>
      </c>
      <c r="G150" t="n">
        <v>0.2755230371089187</v>
      </c>
      <c r="H150" t="n">
        <v>3.95</v>
      </c>
      <c r="I150" t="n">
        <v>1.98</v>
      </c>
      <c r="J150" t="n">
        <v>3.1</v>
      </c>
      <c r="K150" t="inlineStr">
        <is>
          <t>betano</t>
        </is>
      </c>
      <c r="L150" t="inlineStr">
        <is>
          <t>betano</t>
        </is>
      </c>
      <c r="M150" t="inlineStr">
        <is>
          <t>betano</t>
        </is>
      </c>
      <c r="Q150">
        <f>IF((($AC$1*E150)^($AB$1))-(1-(($AC$1*E150)^($AB$1)))/(H150-1)&lt;0, 0,(($AC$1*E150)^($AB$1))-(1-(($AC$1*E150)^($AB$1)))/(H150-1))</f>
        <v/>
      </c>
      <c r="R150">
        <f>IF((($AC$1*F150)^($AB$1))-(1-(($AC$1*F150)^($AB$1)))/(I150-1)&lt;0, 0,(($AC$1*F150)^($AB$1))-(1-(($AC$1*F150)^($AB$1)))/(I150-1))</f>
        <v/>
      </c>
      <c r="S150">
        <f>IF((($AC$1*G150)^($AB$1))-(1-(($AC$1*G150)^($AB$1)))/(J150-1)&lt;0, 0,(($AC$1*G150)^($AB$1))-(1-(($AC$1*G150)^($AB$1)))/(J150-1))</f>
        <v/>
      </c>
      <c r="T150">
        <f>H150*Q150*N150</f>
        <v/>
      </c>
      <c r="U150">
        <f>I150*R150*O150</f>
        <v/>
      </c>
      <c r="V150">
        <f>J150*S150*P150</f>
        <v/>
      </c>
      <c r="AL150">
        <f>Q150*COUNT(N150)</f>
        <v/>
      </c>
      <c r="AM150">
        <f>R150*COUNT(O150)</f>
        <v/>
      </c>
      <c r="AN150">
        <f>S150*COUNT(P150)</f>
        <v/>
      </c>
      <c r="AO150">
        <f>IF(AL150=0,"",T150-AL150)</f>
        <v/>
      </c>
      <c r="AP150">
        <f>IF(AM150=0,"",U150-AM150)</f>
        <v/>
      </c>
      <c r="AQ150">
        <f>IF(AN150=0,"",V150-AN150)</f>
        <v/>
      </c>
    </row>
    <row r="151">
      <c r="A151" t="inlineStr">
        <is>
          <t>31-01-2021</t>
        </is>
      </c>
      <c r="B151" t="inlineStr">
        <is>
          <t>Vasco</t>
        </is>
      </c>
      <c r="C151" t="inlineStr">
        <is>
          <t>Bahia</t>
        </is>
      </c>
      <c r="D151" t="inlineStr">
        <is>
          <t>2105</t>
        </is>
      </c>
      <c r="E151" t="n">
        <v>0.39859278851047</v>
      </c>
      <c r="F151" t="n">
        <v>0.292975862569069</v>
      </c>
      <c r="G151" t="n">
        <v>0.3084313489204609</v>
      </c>
      <c r="H151" t="n">
        <v>2.22</v>
      </c>
      <c r="I151" t="n">
        <v>3.4</v>
      </c>
      <c r="J151" t="n">
        <v>3</v>
      </c>
      <c r="K151" t="inlineStr">
        <is>
          <t>betano</t>
        </is>
      </c>
      <c r="L151" t="inlineStr">
        <is>
          <t>betano</t>
        </is>
      </c>
      <c r="M151" t="inlineStr">
        <is>
          <t>betano</t>
        </is>
      </c>
      <c r="Q151">
        <f>IF((($AC$1*E151)^($AB$1))-(1-(($AC$1*E151)^($AB$1)))/(H151-1)&lt;0, 0,(($AC$1*E151)^($AB$1))-(1-(($AC$1*E151)^($AB$1)))/(H151-1))</f>
        <v/>
      </c>
      <c r="R151">
        <f>IF((($AC$1*F151)^($AB$1))-(1-(($AC$1*F151)^($AB$1)))/(I151-1)&lt;0, 0,(($AC$1*F151)^($AB$1))-(1-(($AC$1*F151)^($AB$1)))/(I151-1))</f>
        <v/>
      </c>
      <c r="S151">
        <f>IF((($AC$1*G151)^($AB$1))-(1-(($AC$1*G151)^($AB$1)))/(J151-1)&lt;0, 0,(($AC$1*G151)^($AB$1))-(1-(($AC$1*G151)^($AB$1)))/(J151-1))</f>
        <v/>
      </c>
      <c r="T151">
        <f>H151*Q151*N151</f>
        <v/>
      </c>
      <c r="U151">
        <f>I151*R151*O151</f>
        <v/>
      </c>
      <c r="V151">
        <f>J151*S151*P151</f>
        <v/>
      </c>
      <c r="AL151">
        <f>Q151*COUNT(N151)</f>
        <v/>
      </c>
      <c r="AM151">
        <f>R151*COUNT(O151)</f>
        <v/>
      </c>
      <c r="AN151">
        <f>S151*COUNT(P151)</f>
        <v/>
      </c>
      <c r="AO151">
        <f>IF(AL151=0,"",T151-AL151)</f>
        <v/>
      </c>
      <c r="AP151">
        <f>IF(AM151=0,"",U151-AM151)</f>
        <v/>
      </c>
      <c r="AQ151">
        <f>IF(AN151=0,"",V151-AN151)</f>
        <v/>
      </c>
    </row>
    <row r="152">
      <c r="A152" t="inlineStr">
        <is>
          <t>31-01-2021</t>
        </is>
      </c>
      <c r="B152" t="inlineStr">
        <is>
          <t>Brighton</t>
        </is>
      </c>
      <c r="C152" t="inlineStr">
        <is>
          <t>Tottenham</t>
        </is>
      </c>
      <c r="D152" t="inlineStr">
        <is>
          <t>2411</t>
        </is>
      </c>
      <c r="E152" t="n">
        <v>0.3085187757263639</v>
      </c>
      <c r="F152" t="n">
        <v>0.4317485824733859</v>
      </c>
      <c r="G152" t="n">
        <v>0.2597326418002501</v>
      </c>
      <c r="H152" t="n">
        <v>3.2</v>
      </c>
      <c r="I152" t="n">
        <v>2.3</v>
      </c>
      <c r="J152" t="n">
        <v>3.4</v>
      </c>
      <c r="K152" t="inlineStr">
        <is>
          <t>luckia</t>
        </is>
      </c>
      <c r="L152" t="inlineStr">
        <is>
          <t>luckia</t>
        </is>
      </c>
      <c r="M152" t="inlineStr">
        <is>
          <t>betano</t>
        </is>
      </c>
      <c r="N152" t="n">
        <v>1</v>
      </c>
      <c r="O152" t="n">
        <v>0</v>
      </c>
      <c r="P152" t="n">
        <v>0</v>
      </c>
      <c r="Q152">
        <f>IF((($AC$1*E152)^($AB$1))-(1-(($AC$1*E152)^($AB$1)))/(H152-1)&lt;0, 0,(($AC$1*E152)^($AB$1))-(1-(($AC$1*E152)^($AB$1)))/(H152-1))</f>
        <v/>
      </c>
      <c r="R152">
        <f>IF((($AC$1*F152)^($AB$1))-(1-(($AC$1*F152)^($AB$1)))/(I152-1)&lt;0, 0,(($AC$1*F152)^($AB$1))-(1-(($AC$1*F152)^($AB$1)))/(I152-1))</f>
        <v/>
      </c>
      <c r="S152">
        <f>IF((($AC$1*G152)^($AB$1))-(1-(($AC$1*G152)^($AB$1)))/(J152-1)&lt;0, 0,(($AC$1*G152)^($AB$1))-(1-(($AC$1*G152)^($AB$1)))/(J152-1))</f>
        <v/>
      </c>
      <c r="T152">
        <f>H152*Q152*N152</f>
        <v/>
      </c>
      <c r="U152">
        <f>I152*R152*O152</f>
        <v/>
      </c>
      <c r="V152">
        <f>J152*S152*P152</f>
        <v/>
      </c>
      <c r="AL152">
        <f>Q152*COUNT(N152)</f>
        <v/>
      </c>
      <c r="AM152">
        <f>R152*COUNT(O152)</f>
        <v/>
      </c>
      <c r="AN152">
        <f>S152*COUNT(P152)</f>
        <v/>
      </c>
      <c r="AO152">
        <f>IF(AL152=0,"",T152-AL152)</f>
        <v/>
      </c>
      <c r="AP152">
        <f>IF(AM152=0,"",U152-AM152)</f>
        <v/>
      </c>
      <c r="AQ152">
        <f>IF(AN152=0,"",V152-AN152)</f>
        <v/>
      </c>
    </row>
    <row r="153">
      <c r="A153" t="inlineStr">
        <is>
          <t>31-01-2021</t>
        </is>
      </c>
      <c r="B153" t="inlineStr">
        <is>
          <t>Tenerife</t>
        </is>
      </c>
      <c r="C153" t="inlineStr">
        <is>
          <t>Fuenlabrada</t>
        </is>
      </c>
      <c r="D153" t="inlineStr">
        <is>
          <t>1871</t>
        </is>
      </c>
      <c r="E153" t="n">
        <v>0.4369096475693324</v>
      </c>
      <c r="F153" t="n">
        <v>0.2384131111235488</v>
      </c>
      <c r="G153" t="n">
        <v>0.3246772413071187</v>
      </c>
      <c r="H153" t="n">
        <v>2.12</v>
      </c>
      <c r="I153" t="n">
        <v>3.55</v>
      </c>
      <c r="J153" t="n">
        <v>2.87</v>
      </c>
      <c r="K153" t="inlineStr">
        <is>
          <t>betano</t>
        </is>
      </c>
      <c r="L153" t="inlineStr">
        <is>
          <t>betano</t>
        </is>
      </c>
      <c r="M153" t="inlineStr">
        <is>
          <t>betano</t>
        </is>
      </c>
      <c r="N153" t="n">
        <v>0</v>
      </c>
      <c r="O153" t="n">
        <v>0</v>
      </c>
      <c r="P153" t="n">
        <v>1</v>
      </c>
      <c r="Q153">
        <f>IF((($AC$1*E153)^($AB$1))-(1-(($AC$1*E153)^($AB$1)))/(H153-1)&lt;0, 0,(($AC$1*E153)^($AB$1))-(1-(($AC$1*E153)^($AB$1)))/(H153-1))</f>
        <v/>
      </c>
      <c r="R153">
        <f>IF((($AC$1*F153)^($AB$1))-(1-(($AC$1*F153)^($AB$1)))/(I153-1)&lt;0, 0,(($AC$1*F153)^($AB$1))-(1-(($AC$1*F153)^($AB$1)))/(I153-1))</f>
        <v/>
      </c>
      <c r="S153">
        <f>IF((($AC$1*G153)^($AB$1))-(1-(($AC$1*G153)^($AB$1)))/(J153-1)&lt;0, 0,(($AC$1*G153)^($AB$1))-(1-(($AC$1*G153)^($AB$1)))/(J153-1))</f>
        <v/>
      </c>
      <c r="T153">
        <f>H153*Q153*N153</f>
        <v/>
      </c>
      <c r="U153">
        <f>I153*R153*O153</f>
        <v/>
      </c>
      <c r="V153">
        <f>J153*S153*P153</f>
        <v/>
      </c>
      <c r="AL153">
        <f>Q153*COUNT(N153)</f>
        <v/>
      </c>
      <c r="AM153">
        <f>R153*COUNT(O153)</f>
        <v/>
      </c>
      <c r="AN153">
        <f>S153*COUNT(P153)</f>
        <v/>
      </c>
      <c r="AO153">
        <f>IF(AL153=0,"",T153-AL153)</f>
        <v/>
      </c>
      <c r="AP153">
        <f>IF(AM153=0,"",U153-AM153)</f>
        <v/>
      </c>
      <c r="AQ153">
        <f>IF(AN153=0,"",V153-AN153)</f>
        <v/>
      </c>
    </row>
    <row r="154">
      <c r="A154" t="inlineStr">
        <is>
          <t>31-01-2021</t>
        </is>
      </c>
      <c r="B154" t="inlineStr">
        <is>
          <t>AS Roma</t>
        </is>
      </c>
      <c r="C154" t="inlineStr">
        <is>
          <t>Verona</t>
        </is>
      </c>
      <c r="D154" t="inlineStr">
        <is>
          <t>1854</t>
        </is>
      </c>
      <c r="E154" t="n">
        <v>0.5966614274183889</v>
      </c>
      <c r="F154" t="n">
        <v>0.1725186225095122</v>
      </c>
      <c r="G154" t="n">
        <v>0.2308199500720989</v>
      </c>
      <c r="H154" t="n">
        <v>1.65</v>
      </c>
      <c r="I154" t="n">
        <v>5.1</v>
      </c>
      <c r="J154" t="n">
        <v>4</v>
      </c>
      <c r="K154" t="inlineStr">
        <is>
          <t>betano</t>
        </is>
      </c>
      <c r="L154" t="inlineStr">
        <is>
          <t>betano</t>
        </is>
      </c>
      <c r="M154" t="inlineStr">
        <is>
          <t>betano</t>
        </is>
      </c>
      <c r="N154" t="n">
        <v>1</v>
      </c>
      <c r="O154" t="n">
        <v>0</v>
      </c>
      <c r="P154" t="n">
        <v>0</v>
      </c>
      <c r="Q154">
        <f>IF((($AC$1*E154)^($AB$1))-(1-(($AC$1*E154)^($AB$1)))/(H154-1)&lt;0, 0,(($AC$1*E154)^($AB$1))-(1-(($AC$1*E154)^($AB$1)))/(H154-1))</f>
        <v/>
      </c>
      <c r="R154">
        <f>IF((($AC$1*F154)^($AB$1))-(1-(($AC$1*F154)^($AB$1)))/(I154-1)&lt;0, 0,(($AC$1*F154)^($AB$1))-(1-(($AC$1*F154)^($AB$1)))/(I154-1))</f>
        <v/>
      </c>
      <c r="S154">
        <f>IF((($AC$1*G154)^($AB$1))-(1-(($AC$1*G154)^($AB$1)))/(J154-1)&lt;0, 0,(($AC$1*G154)^($AB$1))-(1-(($AC$1*G154)^($AB$1)))/(J154-1))</f>
        <v/>
      </c>
      <c r="T154">
        <f>H154*Q154*N154</f>
        <v/>
      </c>
      <c r="U154">
        <f>I154*R154*O154</f>
        <v/>
      </c>
      <c r="V154">
        <f>J154*S154*P154</f>
        <v/>
      </c>
      <c r="AL154">
        <f>Q154*COUNT(N154)</f>
        <v/>
      </c>
      <c r="AM154">
        <f>R154*COUNT(O154)</f>
        <v/>
      </c>
      <c r="AN154">
        <f>S154*COUNT(P154)</f>
        <v/>
      </c>
      <c r="AO154">
        <f>IF(AL154=0,"",T154-AL154)</f>
        <v/>
      </c>
      <c r="AP154">
        <f>IF(AM154=0,"",U154-AM154)</f>
        <v/>
      </c>
      <c r="AQ154">
        <f>IF(AN154=0,"",V154-AN154)</f>
        <v/>
      </c>
    </row>
    <row r="155">
      <c r="A155" t="inlineStr">
        <is>
          <t>31-01-2021</t>
        </is>
      </c>
      <c r="B155" t="inlineStr">
        <is>
          <t>St. Truiden</t>
        </is>
      </c>
      <c r="C155" t="inlineStr">
        <is>
          <t>Cercle Brugge KSV</t>
        </is>
      </c>
      <c r="D155" t="inlineStr">
        <is>
          <t>1832</t>
        </is>
      </c>
      <c r="E155" t="n">
        <v>0.3968720333205685</v>
      </c>
      <c r="F155" t="n">
        <v>0.3301750240377967</v>
      </c>
      <c r="G155" t="n">
        <v>0.2729529426416348</v>
      </c>
      <c r="H155" t="n">
        <v>2.25</v>
      </c>
      <c r="I155" t="n">
        <v>2.9</v>
      </c>
      <c r="J155" t="n">
        <v>3.25</v>
      </c>
      <c r="K155" t="inlineStr">
        <is>
          <t>betano</t>
        </is>
      </c>
      <c r="L155" t="inlineStr">
        <is>
          <t>betano</t>
        </is>
      </c>
      <c r="M155" t="inlineStr">
        <is>
          <t>betano</t>
        </is>
      </c>
      <c r="N155" t="n">
        <v>1</v>
      </c>
      <c r="O155" t="n">
        <v>0</v>
      </c>
      <c r="P155" t="n">
        <v>0</v>
      </c>
      <c r="Q155">
        <f>IF((($AC$1*E155)^($AB$1))-(1-(($AC$1*E155)^($AB$1)))/(H155-1)&lt;0, 0,(($AC$1*E155)^($AB$1))-(1-(($AC$1*E155)^($AB$1)))/(H155-1))</f>
        <v/>
      </c>
      <c r="R155">
        <f>IF((($AC$1*F155)^($AB$1))-(1-(($AC$1*F155)^($AB$1)))/(I155-1)&lt;0, 0,(($AC$1*F155)^($AB$1))-(1-(($AC$1*F155)^($AB$1)))/(I155-1))</f>
        <v/>
      </c>
      <c r="S155">
        <f>IF((($AC$1*G155)^($AB$1))-(1-(($AC$1*G155)^($AB$1)))/(J155-1)&lt;0, 0,(($AC$1*G155)^($AB$1))-(1-(($AC$1*G155)^($AB$1)))/(J155-1))</f>
        <v/>
      </c>
      <c r="T155">
        <f>H155*Q155*N155</f>
        <v/>
      </c>
      <c r="U155">
        <f>I155*R155*O155</f>
        <v/>
      </c>
      <c r="V155">
        <f>J155*S155*P155</f>
        <v/>
      </c>
      <c r="AL155">
        <f>Q155*COUNT(N155)</f>
        <v/>
      </c>
      <c r="AM155">
        <f>R155*COUNT(O155)</f>
        <v/>
      </c>
      <c r="AN155">
        <f>S155*COUNT(P155)</f>
        <v/>
      </c>
      <c r="AO155">
        <f>IF(AL155=0,"",T155-AL155)</f>
        <v/>
      </c>
      <c r="AP155">
        <f>IF(AM155=0,"",U155-AM155)</f>
        <v/>
      </c>
      <c r="AQ155">
        <f>IF(AN155=0,"",V155-AN155)</f>
        <v/>
      </c>
    </row>
    <row r="156">
      <c r="A156" t="inlineStr">
        <is>
          <t>31-01-2021</t>
        </is>
      </c>
      <c r="B156" t="inlineStr">
        <is>
          <t>Atletico-MG</t>
        </is>
      </c>
      <c r="C156" t="inlineStr">
        <is>
          <t>Fortaleza</t>
        </is>
      </c>
      <c r="D156" t="inlineStr">
        <is>
          <t>2105</t>
        </is>
      </c>
      <c r="E156" t="n">
        <v>0.6785887834607415</v>
      </c>
      <c r="F156" t="n">
        <v>0.114197025645686</v>
      </c>
      <c r="G156" t="n">
        <v>0.2072141908935726</v>
      </c>
      <c r="H156" t="n">
        <v>1.5</v>
      </c>
      <c r="I156" t="n">
        <v>6.5</v>
      </c>
      <c r="J156" t="n">
        <v>3.9</v>
      </c>
      <c r="K156" t="inlineStr">
        <is>
          <t>betano</t>
        </is>
      </c>
      <c r="L156" t="inlineStr">
        <is>
          <t>betano</t>
        </is>
      </c>
      <c r="M156" t="inlineStr">
        <is>
          <t>betano</t>
        </is>
      </c>
      <c r="Q156">
        <f>IF((($AC$1*E156)^($AB$1))-(1-(($AC$1*E156)^($AB$1)))/(H156-1)&lt;0, 0,(($AC$1*E156)^($AB$1))-(1-(($AC$1*E156)^($AB$1)))/(H156-1))</f>
        <v/>
      </c>
      <c r="R156">
        <f>IF((($AC$1*F156)^($AB$1))-(1-(($AC$1*F156)^($AB$1)))/(I156-1)&lt;0, 0,(($AC$1*F156)^($AB$1))-(1-(($AC$1*F156)^($AB$1)))/(I156-1))</f>
        <v/>
      </c>
      <c r="S156">
        <f>IF((($AC$1*G156)^($AB$1))-(1-(($AC$1*G156)^($AB$1)))/(J156-1)&lt;0, 0,(($AC$1*G156)^($AB$1))-(1-(($AC$1*G156)^($AB$1)))/(J156-1))</f>
        <v/>
      </c>
      <c r="T156">
        <f>H156*Q156*N156</f>
        <v/>
      </c>
      <c r="U156">
        <f>I156*R156*O156</f>
        <v/>
      </c>
      <c r="V156">
        <f>J156*S156*P156</f>
        <v/>
      </c>
      <c r="AL156">
        <f>Q156*COUNT(N156)</f>
        <v/>
      </c>
      <c r="AM156">
        <f>R156*COUNT(O156)</f>
        <v/>
      </c>
      <c r="AN156">
        <f>S156*COUNT(P156)</f>
        <v/>
      </c>
      <c r="AO156">
        <f>IF(AL156=0,"",T156-AL156)</f>
        <v/>
      </c>
      <c r="AP156">
        <f>IF(AM156=0,"",U156-AM156)</f>
        <v/>
      </c>
      <c r="AQ156">
        <f>IF(AN156=0,"",V156-AN156)</f>
        <v/>
      </c>
    </row>
    <row r="157">
      <c r="A157" t="inlineStr">
        <is>
          <t>31-01-2021</t>
        </is>
      </c>
      <c r="B157" t="inlineStr">
        <is>
          <t>Nantes</t>
        </is>
      </c>
      <c r="C157" t="inlineStr">
        <is>
          <t>Monaco</t>
        </is>
      </c>
      <c r="D157" t="inlineStr">
        <is>
          <t>1843</t>
        </is>
      </c>
      <c r="E157" t="n">
        <v>0.1908829239287211</v>
      </c>
      <c r="F157" t="n">
        <v>0.5901444744018407</v>
      </c>
      <c r="G157" t="n">
        <v>0.2189726016694383</v>
      </c>
      <c r="H157" t="n">
        <v>4.5</v>
      </c>
      <c r="I157" t="n">
        <v>1.72</v>
      </c>
      <c r="J157" t="n">
        <v>3.6</v>
      </c>
      <c r="K157" t="inlineStr">
        <is>
          <t>betano</t>
        </is>
      </c>
      <c r="L157" t="inlineStr">
        <is>
          <t>betano</t>
        </is>
      </c>
      <c r="M157" t="inlineStr">
        <is>
          <t>betano</t>
        </is>
      </c>
      <c r="N157" t="n">
        <v>0</v>
      </c>
      <c r="O157" t="n">
        <v>1</v>
      </c>
      <c r="P157" t="n">
        <v>0</v>
      </c>
      <c r="Q157">
        <f>IF((($AC$1*E157)^($AB$1))-(1-(($AC$1*E157)^($AB$1)))/(H157-1)&lt;0, 0,(($AC$1*E157)^($AB$1))-(1-(($AC$1*E157)^($AB$1)))/(H157-1))</f>
        <v/>
      </c>
      <c r="R157">
        <f>IF((($AC$1*F157)^($AB$1))-(1-(($AC$1*F157)^($AB$1)))/(I157-1)&lt;0, 0,(($AC$1*F157)^($AB$1))-(1-(($AC$1*F157)^($AB$1)))/(I157-1))</f>
        <v/>
      </c>
      <c r="S157">
        <f>IF((($AC$1*G157)^($AB$1))-(1-(($AC$1*G157)^($AB$1)))/(J157-1)&lt;0, 0,(($AC$1*G157)^($AB$1))-(1-(($AC$1*G157)^($AB$1)))/(J157-1))</f>
        <v/>
      </c>
      <c r="T157">
        <f>H157*Q157*N157</f>
        <v/>
      </c>
      <c r="U157">
        <f>I157*R157*O157</f>
        <v/>
      </c>
      <c r="V157">
        <f>J157*S157*P157</f>
        <v/>
      </c>
      <c r="AL157">
        <f>Q157*COUNT(N157)</f>
        <v/>
      </c>
      <c r="AM157">
        <f>R157*COUNT(O157)</f>
        <v/>
      </c>
      <c r="AN157">
        <f>S157*COUNT(P157)</f>
        <v/>
      </c>
      <c r="AO157">
        <f>IF(AL157=0,"",T157-AL157)</f>
        <v/>
      </c>
      <c r="AP157">
        <f>IF(AM157=0,"",U157-AM157)</f>
        <v/>
      </c>
      <c r="AQ157">
        <f>IF(AN157=0,"",V157-AN157)</f>
        <v/>
      </c>
    </row>
    <row r="158">
      <c r="A158" t="inlineStr">
        <is>
          <t>31-01-2021</t>
        </is>
      </c>
      <c r="B158" t="inlineStr">
        <is>
          <t>Barcelona</t>
        </is>
      </c>
      <c r="C158" t="inlineStr">
        <is>
          <t>Ath Bilbao</t>
        </is>
      </c>
      <c r="D158" t="inlineStr">
        <is>
          <t>1869</t>
        </is>
      </c>
      <c r="E158" t="n">
        <v>0.7338744686720157</v>
      </c>
      <c r="F158" t="n">
        <v>0.09469149446783123</v>
      </c>
      <c r="G158" t="n">
        <v>0.1714340368601532</v>
      </c>
      <c r="H158" t="n">
        <v>1.42</v>
      </c>
      <c r="I158" t="n">
        <v>7</v>
      </c>
      <c r="J158" t="n">
        <v>4.85</v>
      </c>
      <c r="K158" t="inlineStr">
        <is>
          <t>betano</t>
        </is>
      </c>
      <c r="L158" t="inlineStr">
        <is>
          <t>luckia</t>
        </is>
      </c>
      <c r="M158" t="inlineStr">
        <is>
          <t>luckia</t>
        </is>
      </c>
      <c r="N158" t="n">
        <v>1</v>
      </c>
      <c r="O158" t="n">
        <v>0</v>
      </c>
      <c r="P158" t="n">
        <v>0</v>
      </c>
      <c r="Q158">
        <f>IF((($AC$1*E158)^($AB$1))-(1-(($AC$1*E158)^($AB$1)))/(H158-1)&lt;0, 0,(($AC$1*E158)^($AB$1))-(1-(($AC$1*E158)^($AB$1)))/(H158-1))</f>
        <v/>
      </c>
      <c r="R158">
        <f>IF((($AC$1*F158)^($AB$1))-(1-(($AC$1*F158)^($AB$1)))/(I158-1)&lt;0, 0,(($AC$1*F158)^($AB$1))-(1-(($AC$1*F158)^($AB$1)))/(I158-1))</f>
        <v/>
      </c>
      <c r="S158">
        <f>IF((($AC$1*G158)^($AB$1))-(1-(($AC$1*G158)^($AB$1)))/(J158-1)&lt;0, 0,(($AC$1*G158)^($AB$1))-(1-(($AC$1*G158)^($AB$1)))/(J158-1))</f>
        <v/>
      </c>
      <c r="T158">
        <f>H158*Q158*N158</f>
        <v/>
      </c>
      <c r="U158">
        <f>I158*R158*O158</f>
        <v/>
      </c>
      <c r="V158">
        <f>J158*S158*P158</f>
        <v/>
      </c>
      <c r="AL158">
        <f>Q158*COUNT(N158)</f>
        <v/>
      </c>
      <c r="AM158">
        <f>R158*COUNT(O158)</f>
        <v/>
      </c>
      <c r="AN158">
        <f>S158*COUNT(P158)</f>
        <v/>
      </c>
      <c r="AO158">
        <f>IF(AL158=0,"",T158-AL158)</f>
        <v/>
      </c>
      <c r="AP158">
        <f>IF(AM158=0,"",U158-AM158)</f>
        <v/>
      </c>
      <c r="AQ158">
        <f>IF(AN158=0,"",V158-AN158)</f>
        <v/>
      </c>
    </row>
    <row r="159">
      <c r="A159" t="inlineStr">
        <is>
          <t>31-01-2021</t>
        </is>
      </c>
      <c r="B159" t="inlineStr">
        <is>
          <t>Cittadella</t>
        </is>
      </c>
      <c r="C159" t="inlineStr">
        <is>
          <t>Cremonese</t>
        </is>
      </c>
      <c r="D159" t="inlineStr">
        <is>
          <t>1856</t>
        </is>
      </c>
      <c r="E159" t="n">
        <v>0.4215401326634349</v>
      </c>
      <c r="F159" t="n">
        <v>0.2970984458708809</v>
      </c>
      <c r="G159" t="n">
        <v>0.2813614214656843</v>
      </c>
      <c r="H159" t="n">
        <v>2.02</v>
      </c>
      <c r="I159" t="n">
        <v>3.45</v>
      </c>
      <c r="J159" t="n">
        <v>3.15</v>
      </c>
      <c r="K159" t="inlineStr">
        <is>
          <t>betano</t>
        </is>
      </c>
      <c r="L159" t="inlineStr">
        <is>
          <t>betano</t>
        </is>
      </c>
      <c r="M159" t="inlineStr">
        <is>
          <t>betano</t>
        </is>
      </c>
      <c r="Q159">
        <f>IF((($AC$1*E159)^($AB$1))-(1-(($AC$1*E159)^($AB$1)))/(H159-1)&lt;0, 0,(($AC$1*E159)^($AB$1))-(1-(($AC$1*E159)^($AB$1)))/(H159-1))</f>
        <v/>
      </c>
      <c r="R159">
        <f>IF((($AC$1*F159)^($AB$1))-(1-(($AC$1*F159)^($AB$1)))/(I159-1)&lt;0, 0,(($AC$1*F159)^($AB$1))-(1-(($AC$1*F159)^($AB$1)))/(I159-1))</f>
        <v/>
      </c>
      <c r="S159">
        <f>IF((($AC$1*G159)^($AB$1))-(1-(($AC$1*G159)^($AB$1)))/(J159-1)&lt;0, 0,(($AC$1*G159)^($AB$1))-(1-(($AC$1*G159)^($AB$1)))/(J159-1))</f>
        <v/>
      </c>
      <c r="T159">
        <f>H159*Q159*N159</f>
        <v/>
      </c>
      <c r="U159">
        <f>I159*R159*O159</f>
        <v/>
      </c>
      <c r="V159">
        <f>J159*S159*P159</f>
        <v/>
      </c>
      <c r="AL159">
        <f>Q159*COUNT(N159)</f>
        <v/>
      </c>
      <c r="AM159">
        <f>R159*COUNT(O159)</f>
        <v/>
      </c>
      <c r="AN159">
        <f>S159*COUNT(P159)</f>
        <v/>
      </c>
      <c r="AO159">
        <f>IF(AL159=0,"",T159-AL159)</f>
        <v/>
      </c>
      <c r="AP159">
        <f>IF(AM159=0,"",U159-AM159)</f>
        <v/>
      </c>
      <c r="AQ159">
        <f>IF(AN159=0,"",V159-AN159)</f>
        <v/>
      </c>
    </row>
    <row r="160">
      <c r="A160" t="inlineStr">
        <is>
          <t>31-01-2021</t>
        </is>
      </c>
      <c r="B160" t="inlineStr">
        <is>
          <t>Internacional</t>
        </is>
      </c>
      <c r="C160" t="inlineStr">
        <is>
          <t>Bragantino</t>
        </is>
      </c>
      <c r="D160" t="inlineStr">
        <is>
          <t>2105</t>
        </is>
      </c>
      <c r="E160" t="n">
        <v>0.4701932828917115</v>
      </c>
      <c r="F160" t="n">
        <v>0.2375177611519409</v>
      </c>
      <c r="G160" t="n">
        <v>0.2922889559563475</v>
      </c>
      <c r="H160" t="n">
        <v>2.05</v>
      </c>
      <c r="I160" t="n">
        <v>3.75</v>
      </c>
      <c r="J160" t="n">
        <v>3.1</v>
      </c>
      <c r="K160" t="inlineStr">
        <is>
          <t>betano</t>
        </is>
      </c>
      <c r="L160" t="inlineStr">
        <is>
          <t>betano</t>
        </is>
      </c>
      <c r="M160" t="inlineStr">
        <is>
          <t>betano</t>
        </is>
      </c>
      <c r="Q160">
        <f>IF((($AC$1*E160)^($AB$1))-(1-(($AC$1*E160)^($AB$1)))/(H160-1)&lt;0, 0,(($AC$1*E160)^($AB$1))-(1-(($AC$1*E160)^($AB$1)))/(H160-1))</f>
        <v/>
      </c>
      <c r="R160">
        <f>IF((($AC$1*F160)^($AB$1))-(1-(($AC$1*F160)^($AB$1)))/(I160-1)&lt;0, 0,(($AC$1*F160)^($AB$1))-(1-(($AC$1*F160)^($AB$1)))/(I160-1))</f>
        <v/>
      </c>
      <c r="S160">
        <f>IF((($AC$1*G160)^($AB$1))-(1-(($AC$1*G160)^($AB$1)))/(J160-1)&lt;0, 0,(($AC$1*G160)^($AB$1))-(1-(($AC$1*G160)^($AB$1)))/(J160-1))</f>
        <v/>
      </c>
      <c r="T160">
        <f>H160*Q160*N160</f>
        <v/>
      </c>
      <c r="U160">
        <f>I160*R160*O160</f>
        <v/>
      </c>
      <c r="V160">
        <f>J160*S160*P160</f>
        <v/>
      </c>
      <c r="AL160">
        <f>Q160*COUNT(N160)</f>
        <v/>
      </c>
      <c r="AM160">
        <f>R160*COUNT(O160)</f>
        <v/>
      </c>
      <c r="AN160">
        <f>S160*COUNT(P160)</f>
        <v/>
      </c>
      <c r="AO160">
        <f>IF(AL160=0,"",T160-AL160)</f>
        <v/>
      </c>
      <c r="AP160">
        <f>IF(AM160=0,"",U160-AM160)</f>
        <v/>
      </c>
      <c r="AQ160">
        <f>IF(AN160=0,"",V160-AN160)</f>
        <v/>
      </c>
    </row>
    <row r="161">
      <c r="A161" t="inlineStr">
        <is>
          <t>31-01-2021</t>
        </is>
      </c>
      <c r="B161" t="inlineStr">
        <is>
          <t>Ceara</t>
        </is>
      </c>
      <c r="C161" t="inlineStr">
        <is>
          <t>Athletico-PR</t>
        </is>
      </c>
      <c r="D161" t="inlineStr">
        <is>
          <t>2105</t>
        </is>
      </c>
      <c r="E161" t="n">
        <v>0.4886749244800068</v>
      </c>
      <c r="F161" t="n">
        <v>0.2069628054017474</v>
      </c>
      <c r="G161" t="n">
        <v>0.3043622701182458</v>
      </c>
      <c r="H161" t="n">
        <v>2.02</v>
      </c>
      <c r="I161" t="n">
        <v>3.5</v>
      </c>
      <c r="J161" t="n">
        <v>3.35</v>
      </c>
      <c r="K161" t="inlineStr">
        <is>
          <t>betano</t>
        </is>
      </c>
      <c r="L161" t="inlineStr">
        <is>
          <t>betano</t>
        </is>
      </c>
      <c r="M161" t="inlineStr">
        <is>
          <t>betano</t>
        </is>
      </c>
      <c r="Q161">
        <f>IF((($AC$1*E161)^($AB$1))-(1-(($AC$1*E161)^($AB$1)))/(H161-1)&lt;0, 0,(($AC$1*E161)^($AB$1))-(1-(($AC$1*E161)^($AB$1)))/(H161-1))</f>
        <v/>
      </c>
      <c r="R161">
        <f>IF((($AC$1*F161)^($AB$1))-(1-(($AC$1*F161)^($AB$1)))/(I161-1)&lt;0, 0,(($AC$1*F161)^($AB$1))-(1-(($AC$1*F161)^($AB$1)))/(I161-1))</f>
        <v/>
      </c>
      <c r="S161">
        <f>IF((($AC$1*G161)^($AB$1))-(1-(($AC$1*G161)^($AB$1)))/(J161-1)&lt;0, 0,(($AC$1*G161)^($AB$1))-(1-(($AC$1*G161)^($AB$1)))/(J161-1))</f>
        <v/>
      </c>
      <c r="T161">
        <f>H161*Q161*N161</f>
        <v/>
      </c>
      <c r="U161">
        <f>I161*R161*O161</f>
        <v/>
      </c>
      <c r="V161">
        <f>J161*S161*P161</f>
        <v/>
      </c>
      <c r="AL161">
        <f>Q161*COUNT(N161)</f>
        <v/>
      </c>
      <c r="AM161">
        <f>R161*COUNT(O161)</f>
        <v/>
      </c>
      <c r="AN161">
        <f>S161*COUNT(P161)</f>
        <v/>
      </c>
      <c r="AO161">
        <f>IF(AL161=0,"",T161-AL161)</f>
        <v/>
      </c>
      <c r="AP161">
        <f>IF(AM161=0,"",U161-AM161)</f>
        <v/>
      </c>
      <c r="AQ161">
        <f>IF(AN161=0,"",V161-AN161)</f>
        <v/>
      </c>
    </row>
    <row r="162">
      <c r="A162" t="inlineStr">
        <is>
          <t>31-01-2021</t>
        </is>
      </c>
      <c r="B162" t="inlineStr">
        <is>
          <t>Fluminense</t>
        </is>
      </c>
      <c r="C162" t="inlineStr">
        <is>
          <t>Goias</t>
        </is>
      </c>
      <c r="D162" t="inlineStr">
        <is>
          <t>2105</t>
        </is>
      </c>
      <c r="E162" t="n">
        <v>0.629715021144989</v>
      </c>
      <c r="F162" t="n">
        <v>0.1384709279134396</v>
      </c>
      <c r="G162" t="n">
        <v>0.2318140509415715</v>
      </c>
      <c r="H162" t="n">
        <v>1.65</v>
      </c>
      <c r="I162" t="n">
        <v>5.1</v>
      </c>
      <c r="J162" t="n">
        <v>3.55</v>
      </c>
      <c r="K162" t="inlineStr">
        <is>
          <t>betano</t>
        </is>
      </c>
      <c r="L162" t="inlineStr">
        <is>
          <t>betano</t>
        </is>
      </c>
      <c r="M162" t="inlineStr">
        <is>
          <t>betano</t>
        </is>
      </c>
      <c r="Q162">
        <f>IF((($AC$1*E162)^($AB$1))-(1-(($AC$1*E162)^($AB$1)))/(H162-1)&lt;0, 0,(($AC$1*E162)^($AB$1))-(1-(($AC$1*E162)^($AB$1)))/(H162-1))</f>
        <v/>
      </c>
      <c r="R162">
        <f>IF((($AC$1*F162)^($AB$1))-(1-(($AC$1*F162)^($AB$1)))/(I162-1)&lt;0, 0,(($AC$1*F162)^($AB$1))-(1-(($AC$1*F162)^($AB$1)))/(I162-1))</f>
        <v/>
      </c>
      <c r="S162">
        <f>IF((($AC$1*G162)^($AB$1))-(1-(($AC$1*G162)^($AB$1)))/(J162-1)&lt;0, 0,(($AC$1*G162)^($AB$1))-(1-(($AC$1*G162)^($AB$1)))/(J162-1))</f>
        <v/>
      </c>
      <c r="T162">
        <f>H162*Q162*N162</f>
        <v/>
      </c>
      <c r="U162">
        <f>I162*R162*O162</f>
        <v/>
      </c>
      <c r="V162">
        <f>J162*S162*P162</f>
        <v/>
      </c>
      <c r="AL162">
        <f>Q162*COUNT(N162)</f>
        <v/>
      </c>
      <c r="AM162">
        <f>R162*COUNT(O162)</f>
        <v/>
      </c>
      <c r="AN162">
        <f>S162*COUNT(P162)</f>
        <v/>
      </c>
      <c r="AO162">
        <f>IF(AL162=0,"",T162-AL162)</f>
        <v/>
      </c>
      <c r="AP162">
        <f>IF(AM162=0,"",U162-AM162)</f>
        <v/>
      </c>
      <c r="AQ162">
        <f>IF(AN162=0,"",V162-AN162)</f>
        <v/>
      </c>
    </row>
    <row r="163">
      <c r="A163" t="inlineStr">
        <is>
          <t>01-02-2021</t>
        </is>
      </c>
      <c r="B163" t="inlineStr">
        <is>
          <t>Santa Clara</t>
        </is>
      </c>
      <c r="C163" t="inlineStr">
        <is>
          <t>Belenenses</t>
        </is>
      </c>
      <c r="D163" t="inlineStr">
        <is>
          <t>1864</t>
        </is>
      </c>
      <c r="E163" t="n">
        <v>0.377558395785132</v>
      </c>
      <c r="F163" t="n">
        <v>0.2905262139507743</v>
      </c>
      <c r="G163" t="n">
        <v>0.3319153902640938</v>
      </c>
      <c r="H163" t="n">
        <v>2.25</v>
      </c>
      <c r="I163" t="n">
        <v>3.75</v>
      </c>
      <c r="J163" t="n">
        <v>3</v>
      </c>
      <c r="K163" t="inlineStr">
        <is>
          <t>luckia</t>
        </is>
      </c>
      <c r="L163" t="inlineStr">
        <is>
          <t>luckia</t>
        </is>
      </c>
      <c r="M163" t="inlineStr">
        <is>
          <t>betano</t>
        </is>
      </c>
      <c r="N163" t="n">
        <v>1</v>
      </c>
      <c r="O163" t="n">
        <v>0</v>
      </c>
      <c r="P163" t="n">
        <v>0</v>
      </c>
      <c r="Q163">
        <f>IF((($AC$1*E163)^($AB$1))-(1-(($AC$1*E163)^($AB$1)))/(H163-1)&lt;0, 0,(($AC$1*E163)^($AB$1))-(1-(($AC$1*E163)^($AB$1)))/(H163-1))</f>
        <v/>
      </c>
      <c r="R163">
        <f>IF((($AC$1*F163)^($AB$1))-(1-(($AC$1*F163)^($AB$1)))/(I163-1)&lt;0, 0,(($AC$1*F163)^($AB$1))-(1-(($AC$1*F163)^($AB$1)))/(I163-1))</f>
        <v/>
      </c>
      <c r="S163">
        <f>IF((($AC$1*G163)^($AB$1))-(1-(($AC$1*G163)^($AB$1)))/(J163-1)&lt;0, 0,(($AC$1*G163)^($AB$1))-(1-(($AC$1*G163)^($AB$1)))/(J163-1))</f>
        <v/>
      </c>
      <c r="T163">
        <f>H163*Q163*N163</f>
        <v/>
      </c>
      <c r="U163">
        <f>I163*R163*O163</f>
        <v/>
      </c>
      <c r="V163">
        <f>J163*S163*P163</f>
        <v/>
      </c>
      <c r="AL163">
        <f>Q163*COUNT(N163)</f>
        <v/>
      </c>
      <c r="AM163">
        <f>R163*COUNT(O163)</f>
        <v/>
      </c>
      <c r="AN163">
        <f>S163*COUNT(P163)</f>
        <v/>
      </c>
      <c r="AO163">
        <f>IF(AL163=0,"",T163-AL163)</f>
        <v/>
      </c>
      <c r="AP163">
        <f>IF(AM163=0,"",U163-AM163)</f>
        <v/>
      </c>
      <c r="AQ163">
        <f>IF(AN163=0,"",V163-AN163)</f>
        <v/>
      </c>
    </row>
    <row r="164">
      <c r="A164" t="inlineStr">
        <is>
          <t>01-02-2021</t>
        </is>
      </c>
      <c r="B164" t="inlineStr">
        <is>
          <t>Leganes</t>
        </is>
      </c>
      <c r="C164" t="inlineStr">
        <is>
          <t>Lugo</t>
        </is>
      </c>
      <c r="D164" t="inlineStr">
        <is>
          <t>1871</t>
        </is>
      </c>
      <c r="E164" t="n">
        <v>0.4647122292747076</v>
      </c>
      <c r="F164" t="n">
        <v>0.2185162824362512</v>
      </c>
      <c r="G164" t="n">
        <v>0.3167714882890412</v>
      </c>
      <c r="H164" t="n">
        <v>1.75</v>
      </c>
      <c r="I164" t="n">
        <v>5.1</v>
      </c>
      <c r="J164" t="n">
        <v>3</v>
      </c>
      <c r="K164" t="inlineStr">
        <is>
          <t>betano</t>
        </is>
      </c>
      <c r="L164" t="inlineStr">
        <is>
          <t>betano</t>
        </is>
      </c>
      <c r="M164" t="inlineStr">
        <is>
          <t>betano</t>
        </is>
      </c>
      <c r="N164" t="n">
        <v>1</v>
      </c>
      <c r="O164" t="n">
        <v>0</v>
      </c>
      <c r="P164" t="n">
        <v>0</v>
      </c>
      <c r="Q164">
        <f>IF((($AC$1*E164)^($AB$1))-(1-(($AC$1*E164)^($AB$1)))/(H164-1)&lt;0, 0,(($AC$1*E164)^($AB$1))-(1-(($AC$1*E164)^($AB$1)))/(H164-1))</f>
        <v/>
      </c>
      <c r="R164">
        <f>IF((($AC$1*F164)^($AB$1))-(1-(($AC$1*F164)^($AB$1)))/(I164-1)&lt;0, 0,(($AC$1*F164)^($AB$1))-(1-(($AC$1*F164)^($AB$1)))/(I164-1))</f>
        <v/>
      </c>
      <c r="S164">
        <f>IF((($AC$1*G164)^($AB$1))-(1-(($AC$1*G164)^($AB$1)))/(J164-1)&lt;0, 0,(($AC$1*G164)^($AB$1))-(1-(($AC$1*G164)^($AB$1)))/(J164-1))</f>
        <v/>
      </c>
      <c r="T164">
        <f>H164*Q164*N164</f>
        <v/>
      </c>
      <c r="U164">
        <f>I164*R164*O164</f>
        <v/>
      </c>
      <c r="V164">
        <f>J164*S164*P164</f>
        <v/>
      </c>
      <c r="AL164">
        <f>Q164*COUNT(N164)</f>
        <v/>
      </c>
      <c r="AM164">
        <f>R164*COUNT(O164)</f>
        <v/>
      </c>
      <c r="AN164">
        <f>S164*COUNT(P164)</f>
        <v/>
      </c>
      <c r="AO164">
        <f>IF(AL164=0,"",T164-AL164)</f>
        <v/>
      </c>
      <c r="AP164">
        <f>IF(AM164=0,"",U164-AM164)</f>
        <v/>
      </c>
      <c r="AQ164">
        <f>IF(AN164=0,"",V164-AN164)</f>
        <v/>
      </c>
    </row>
    <row r="165">
      <c r="A165" t="inlineStr">
        <is>
          <t>01-02-2021</t>
        </is>
      </c>
      <c r="B165" t="inlineStr">
        <is>
          <t>FC Porto</t>
        </is>
      </c>
      <c r="C165" t="inlineStr">
        <is>
          <t>Rio Ave</t>
        </is>
      </c>
      <c r="D165" t="inlineStr">
        <is>
          <t>1864</t>
        </is>
      </c>
      <c r="E165" t="n">
        <v>0.7083669161347828</v>
      </c>
      <c r="F165" t="n">
        <v>0.1061656924643449</v>
      </c>
      <c r="G165" t="n">
        <v>0.1854673914008723</v>
      </c>
      <c r="H165" t="n">
        <v>1.38</v>
      </c>
      <c r="I165" t="n">
        <v>7.5</v>
      </c>
      <c r="J165" t="n">
        <v>5.25</v>
      </c>
      <c r="K165" t="inlineStr">
        <is>
          <t>betano</t>
        </is>
      </c>
      <c r="L165" t="inlineStr">
        <is>
          <t>luckia</t>
        </is>
      </c>
      <c r="M165" t="inlineStr">
        <is>
          <t>luckia</t>
        </is>
      </c>
      <c r="N165" t="n">
        <v>1</v>
      </c>
      <c r="O165" t="n">
        <v>0</v>
      </c>
      <c r="P165" t="n">
        <v>0</v>
      </c>
      <c r="Q165">
        <f>IF((($AC$1*E165)^($AB$1))-(1-(($AC$1*E165)^($AB$1)))/(H165-1)&lt;0, 0,(($AC$1*E165)^($AB$1))-(1-(($AC$1*E165)^($AB$1)))/(H165-1))</f>
        <v/>
      </c>
      <c r="R165">
        <f>IF((($AC$1*F165)^($AB$1))-(1-(($AC$1*F165)^($AB$1)))/(I165-1)&lt;0, 0,(($AC$1*F165)^($AB$1))-(1-(($AC$1*F165)^($AB$1)))/(I165-1))</f>
        <v/>
      </c>
      <c r="S165">
        <f>IF((($AC$1*G165)^($AB$1))-(1-(($AC$1*G165)^($AB$1)))/(J165-1)&lt;0, 0,(($AC$1*G165)^($AB$1))-(1-(($AC$1*G165)^($AB$1)))/(J165-1))</f>
        <v/>
      </c>
      <c r="T165">
        <f>H165*Q165*N165</f>
        <v/>
      </c>
      <c r="U165">
        <f>I165*R165*O165</f>
        <v/>
      </c>
      <c r="V165">
        <f>J165*S165*P165</f>
        <v/>
      </c>
      <c r="AL165">
        <f>Q165*COUNT(N165)</f>
        <v/>
      </c>
      <c r="AM165">
        <f>R165*COUNT(O165)</f>
        <v/>
      </c>
      <c r="AN165">
        <f>S165*COUNT(P165)</f>
        <v/>
      </c>
      <c r="AO165">
        <f>IF(AL165=0,"",T165-AL165)</f>
        <v/>
      </c>
      <c r="AP165">
        <f>IF(AM165=0,"",U165-AM165)</f>
        <v/>
      </c>
      <c r="AQ165">
        <f>IF(AN165=0,"",V165-AN165)</f>
        <v/>
      </c>
    </row>
    <row r="166">
      <c r="A166" t="inlineStr">
        <is>
          <t>01-02-2021</t>
        </is>
      </c>
      <c r="B166" t="inlineStr">
        <is>
          <t>Hannover</t>
        </is>
      </c>
      <c r="C166" t="inlineStr">
        <is>
          <t>VfL Osnabruck</t>
        </is>
      </c>
      <c r="D166" t="inlineStr">
        <is>
          <t>1846</t>
        </is>
      </c>
      <c r="E166" t="n">
        <v>0.5663119348812176</v>
      </c>
      <c r="F166" t="n">
        <v>0.1764836680523298</v>
      </c>
      <c r="G166" t="n">
        <v>0.2572043970664527</v>
      </c>
      <c r="H166" t="n">
        <v>1.65</v>
      </c>
      <c r="I166" t="n">
        <v>4.8</v>
      </c>
      <c r="J166" t="n">
        <v>3.55</v>
      </c>
      <c r="K166" t="inlineStr">
        <is>
          <t>betano</t>
        </is>
      </c>
      <c r="L166" t="inlineStr">
        <is>
          <t>betano</t>
        </is>
      </c>
      <c r="M166" t="inlineStr">
        <is>
          <t>betano</t>
        </is>
      </c>
      <c r="N166" t="n">
        <v>1</v>
      </c>
      <c r="O166" t="n">
        <v>0</v>
      </c>
      <c r="P166" t="n">
        <v>0</v>
      </c>
      <c r="Q166">
        <f>IF((($AC$1*E166)^($AB$1))-(1-(($AC$1*E166)^($AB$1)))/(H166-1)&lt;0, 0,(($AC$1*E166)^($AB$1))-(1-(($AC$1*E166)^($AB$1)))/(H166-1))</f>
        <v/>
      </c>
      <c r="R166">
        <f>IF((($AC$1*F166)^($AB$1))-(1-(($AC$1*F166)^($AB$1)))/(I166-1)&lt;0, 0,(($AC$1*F166)^($AB$1))-(1-(($AC$1*F166)^($AB$1)))/(I166-1))</f>
        <v/>
      </c>
      <c r="S166">
        <f>IF((($AC$1*G166)^($AB$1))-(1-(($AC$1*G166)^($AB$1)))/(J166-1)&lt;0, 0,(($AC$1*G166)^($AB$1))-(1-(($AC$1*G166)^($AB$1)))/(J166-1))</f>
        <v/>
      </c>
      <c r="T166">
        <f>H166*Q166*N166</f>
        <v/>
      </c>
      <c r="U166">
        <f>I166*R166*O166</f>
        <v/>
      </c>
      <c r="V166">
        <f>J166*S166*P166</f>
        <v/>
      </c>
      <c r="AL166">
        <f>Q166*COUNT(N166)</f>
        <v/>
      </c>
      <c r="AM166">
        <f>R166*COUNT(O166)</f>
        <v/>
      </c>
      <c r="AN166">
        <f>S166*COUNT(P166)</f>
        <v/>
      </c>
      <c r="AO166">
        <f>IF(AL166=0,"",T166-AL166)</f>
        <v/>
      </c>
      <c r="AP166">
        <f>IF(AM166=0,"",U166-AM166)</f>
        <v/>
      </c>
      <c r="AQ166">
        <f>IF(AN166=0,"",V166-AN166)</f>
        <v/>
      </c>
    </row>
    <row r="167">
      <c r="A167" t="inlineStr">
        <is>
          <t>01-02-2021</t>
        </is>
      </c>
      <c r="B167" t="inlineStr">
        <is>
          <t>Watford</t>
        </is>
      </c>
      <c r="C167" t="inlineStr">
        <is>
          <t>QPR</t>
        </is>
      </c>
      <c r="D167" t="inlineStr">
        <is>
          <t>2412</t>
        </is>
      </c>
      <c r="E167" t="n">
        <v>0.4839907841744892</v>
      </c>
      <c r="F167" t="n">
        <v>0.2378444316880624</v>
      </c>
      <c r="G167" t="n">
        <v>0.2781647841374484</v>
      </c>
      <c r="H167" t="n">
        <v>1.8</v>
      </c>
      <c r="I167" t="n">
        <v>4.25</v>
      </c>
      <c r="J167" t="n">
        <v>3.2</v>
      </c>
      <c r="K167" t="inlineStr">
        <is>
          <t>betano</t>
        </is>
      </c>
      <c r="L167" t="inlineStr">
        <is>
          <t>betano</t>
        </is>
      </c>
      <c r="M167" t="inlineStr">
        <is>
          <t>betano</t>
        </is>
      </c>
      <c r="N167" t="n">
        <v>0</v>
      </c>
      <c r="O167" t="n">
        <v>1</v>
      </c>
      <c r="P167" t="n">
        <v>0</v>
      </c>
      <c r="Q167">
        <f>IF((($AC$1*E167)^($AB$1))-(1-(($AC$1*E167)^($AB$1)))/(H167-1)&lt;0, 0,(($AC$1*E167)^($AB$1))-(1-(($AC$1*E167)^($AB$1)))/(H167-1))</f>
        <v/>
      </c>
      <c r="R167">
        <f>IF((($AC$1*F167)^($AB$1))-(1-(($AC$1*F167)^($AB$1)))/(I167-1)&lt;0, 0,(($AC$1*F167)^($AB$1))-(1-(($AC$1*F167)^($AB$1)))/(I167-1))</f>
        <v/>
      </c>
      <c r="S167">
        <f>IF((($AC$1*G167)^($AB$1))-(1-(($AC$1*G167)^($AB$1)))/(J167-1)&lt;0, 0,(($AC$1*G167)^($AB$1))-(1-(($AC$1*G167)^($AB$1)))/(J167-1))</f>
        <v/>
      </c>
      <c r="T167">
        <f>H167*Q167*N167</f>
        <v/>
      </c>
      <c r="U167">
        <f>I167*R167*O167</f>
        <v/>
      </c>
      <c r="V167">
        <f>J167*S167*P167</f>
        <v/>
      </c>
      <c r="AL167">
        <f>Q167*COUNT(N167)</f>
        <v/>
      </c>
      <c r="AM167">
        <f>R167*COUNT(O167)</f>
        <v/>
      </c>
      <c r="AN167">
        <f>S167*COUNT(P167)</f>
        <v/>
      </c>
      <c r="AO167">
        <f>IF(AL167=0,"",T167-AL167)</f>
        <v/>
      </c>
      <c r="AP167">
        <f>IF(AM167=0,"",U167-AM167)</f>
        <v/>
      </c>
      <c r="AQ167">
        <f>IF(AN167=0,"",V167-AN167)</f>
        <v/>
      </c>
    </row>
    <row r="168">
      <c r="A168" t="inlineStr">
        <is>
          <t>01-02-2021</t>
        </is>
      </c>
      <c r="B168" t="inlineStr">
        <is>
          <t>Moreirense</t>
        </is>
      </c>
      <c r="C168" t="inlineStr">
        <is>
          <t>Braga</t>
        </is>
      </c>
      <c r="D168" t="inlineStr">
        <is>
          <t>1864</t>
        </is>
      </c>
      <c r="E168" t="n">
        <v>0.1718736947768697</v>
      </c>
      <c r="F168" t="n">
        <v>0.6181468671268996</v>
      </c>
      <c r="G168" t="n">
        <v>0.2099794380962307</v>
      </c>
      <c r="H168" t="n">
        <v>5.75</v>
      </c>
      <c r="I168" t="n">
        <v>1.57</v>
      </c>
      <c r="J168" t="n">
        <v>3.95</v>
      </c>
      <c r="K168" t="inlineStr">
        <is>
          <t>luckia</t>
        </is>
      </c>
      <c r="L168" t="inlineStr">
        <is>
          <t>luckia</t>
        </is>
      </c>
      <c r="M168" t="inlineStr">
        <is>
          <t>luckia</t>
        </is>
      </c>
      <c r="N168" t="n">
        <v>0</v>
      </c>
      <c r="O168" t="n">
        <v>1</v>
      </c>
      <c r="P168" t="n">
        <v>0</v>
      </c>
      <c r="Q168">
        <f>IF((($AC$1*E168)^($AB$1))-(1-(($AC$1*E168)^($AB$1)))/(H168-1)&lt;0, 0,(($AC$1*E168)^($AB$1))-(1-(($AC$1*E168)^($AB$1)))/(H168-1))</f>
        <v/>
      </c>
      <c r="R168">
        <f>IF((($AC$1*F168)^($AB$1))-(1-(($AC$1*F168)^($AB$1)))/(I168-1)&lt;0, 0,(($AC$1*F168)^($AB$1))-(1-(($AC$1*F168)^($AB$1)))/(I168-1))</f>
        <v/>
      </c>
      <c r="S168">
        <f>IF((($AC$1*G168)^($AB$1))-(1-(($AC$1*G168)^($AB$1)))/(J168-1)&lt;0, 0,(($AC$1*G168)^($AB$1))-(1-(($AC$1*G168)^($AB$1)))/(J168-1))</f>
        <v/>
      </c>
      <c r="T168">
        <f>H168*Q168*N168</f>
        <v/>
      </c>
      <c r="U168">
        <f>I168*R168*O168</f>
        <v/>
      </c>
      <c r="V168">
        <f>J168*S168*P168</f>
        <v/>
      </c>
      <c r="AL168">
        <f>Q168*COUNT(N168)</f>
        <v/>
      </c>
      <c r="AM168">
        <f>R168*COUNT(O168)</f>
        <v/>
      </c>
      <c r="AN168">
        <f>S168*COUNT(P168)</f>
        <v/>
      </c>
      <c r="AO168">
        <f>IF(AL168=0,"",T168-AL168)</f>
        <v/>
      </c>
      <c r="AP168">
        <f>IF(AM168=0,"",U168-AM168)</f>
        <v/>
      </c>
      <c r="AQ168">
        <f>IF(AN168=0,"",V168-AN168)</f>
        <v/>
      </c>
    </row>
    <row r="169">
      <c r="A169" t="inlineStr">
        <is>
          <t>01-02-2021</t>
        </is>
      </c>
      <c r="B169" t="inlineStr">
        <is>
          <t>Reggina</t>
        </is>
      </c>
      <c r="C169" t="inlineStr">
        <is>
          <t>Salernitana</t>
        </is>
      </c>
      <c r="D169" t="inlineStr">
        <is>
          <t>1856</t>
        </is>
      </c>
      <c r="E169" t="n">
        <v>0.4057071722818832</v>
      </c>
      <c r="F169" t="n">
        <v>0.2765426332504881</v>
      </c>
      <c r="G169" t="n">
        <v>0.3177501944676285</v>
      </c>
      <c r="H169" t="n">
        <v>1.001</v>
      </c>
      <c r="I169" t="n">
        <v>1.001</v>
      </c>
      <c r="J169" t="n">
        <v>1.001</v>
      </c>
      <c r="N169" t="n">
        <v>0</v>
      </c>
      <c r="O169" t="n">
        <v>0</v>
      </c>
      <c r="P169" t="n">
        <v>1</v>
      </c>
      <c r="Q169">
        <f>IF((($AC$1*E169)^($AB$1))-(1-(($AC$1*E169)^($AB$1)))/(H169-1)&lt;0, 0,(($AC$1*E169)^($AB$1))-(1-(($AC$1*E169)^($AB$1)))/(H169-1))</f>
        <v/>
      </c>
      <c r="R169">
        <f>IF((($AC$1*F169)^($AB$1))-(1-(($AC$1*F169)^($AB$1)))/(I169-1)&lt;0, 0,(($AC$1*F169)^($AB$1))-(1-(($AC$1*F169)^($AB$1)))/(I169-1))</f>
        <v/>
      </c>
      <c r="S169">
        <f>IF((($AC$1*G169)^($AB$1))-(1-(($AC$1*G169)^($AB$1)))/(J169-1)&lt;0, 0,(($AC$1*G169)^($AB$1))-(1-(($AC$1*G169)^($AB$1)))/(J169-1))</f>
        <v/>
      </c>
      <c r="T169">
        <f>H169*Q169*N169</f>
        <v/>
      </c>
      <c r="U169">
        <f>I169*R169*O169</f>
        <v/>
      </c>
      <c r="V169">
        <f>J169*S169*P169</f>
        <v/>
      </c>
      <c r="AL169">
        <f>Q169*COUNT(N169)</f>
        <v/>
      </c>
      <c r="AM169">
        <f>R169*COUNT(O169)</f>
        <v/>
      </c>
      <c r="AN169">
        <f>S169*COUNT(P169)</f>
        <v/>
      </c>
      <c r="AO169">
        <f>IF(AL169=0,"",T169-AL169)</f>
        <v/>
      </c>
      <c r="AP169">
        <f>IF(AM169=0,"",U169-AM169)</f>
        <v/>
      </c>
      <c r="AQ169">
        <f>IF(AN169=0,"",V169-AN169)</f>
        <v/>
      </c>
    </row>
    <row r="170">
      <c r="A170" t="inlineStr">
        <is>
          <t>01-02-2021</t>
        </is>
      </c>
      <c r="B170" t="inlineStr">
        <is>
          <t>Sabadell</t>
        </is>
      </c>
      <c r="C170" t="inlineStr">
        <is>
          <t>Logrones</t>
        </is>
      </c>
      <c r="D170" t="inlineStr">
        <is>
          <t>1871</t>
        </is>
      </c>
      <c r="E170" t="n">
        <v>0.3692139056989168</v>
      </c>
      <c r="F170" t="n">
        <v>0.2927925097109926</v>
      </c>
      <c r="G170" t="n">
        <v>0.3379935845900907</v>
      </c>
      <c r="H170" t="n">
        <v>2.27</v>
      </c>
      <c r="I170" t="n">
        <v>3.35</v>
      </c>
      <c r="J170" t="n">
        <v>2.77</v>
      </c>
      <c r="K170" t="inlineStr">
        <is>
          <t>betano</t>
        </is>
      </c>
      <c r="L170" t="inlineStr">
        <is>
          <t>betano</t>
        </is>
      </c>
      <c r="M170" t="inlineStr">
        <is>
          <t>betano</t>
        </is>
      </c>
      <c r="N170" t="n">
        <v>0</v>
      </c>
      <c r="O170" t="n">
        <v>0</v>
      </c>
      <c r="P170" t="n">
        <v>1</v>
      </c>
      <c r="Q170">
        <f>IF((($AC$1*E170)^($AB$1))-(1-(($AC$1*E170)^($AB$1)))/(H170-1)&lt;0, 0,(($AC$1*E170)^($AB$1))-(1-(($AC$1*E170)^($AB$1)))/(H170-1))</f>
        <v/>
      </c>
      <c r="R170">
        <f>IF((($AC$1*F170)^($AB$1))-(1-(($AC$1*F170)^($AB$1)))/(I170-1)&lt;0, 0,(($AC$1*F170)^($AB$1))-(1-(($AC$1*F170)^($AB$1)))/(I170-1))</f>
        <v/>
      </c>
      <c r="S170">
        <f>IF((($AC$1*G170)^($AB$1))-(1-(($AC$1*G170)^($AB$1)))/(J170-1)&lt;0, 0,(($AC$1*G170)^($AB$1))-(1-(($AC$1*G170)^($AB$1)))/(J170-1))</f>
        <v/>
      </c>
      <c r="T170">
        <f>H170*Q170*N170</f>
        <v/>
      </c>
      <c r="U170">
        <f>I170*R170*O170</f>
        <v/>
      </c>
      <c r="V170">
        <f>J170*S170*P170</f>
        <v/>
      </c>
      <c r="AL170">
        <f>Q170*COUNT(N170)</f>
        <v/>
      </c>
      <c r="AM170">
        <f>R170*COUNT(O170)</f>
        <v/>
      </c>
      <c r="AN170">
        <f>S170*COUNT(P170)</f>
        <v/>
      </c>
      <c r="AO170">
        <f>IF(AL170=0,"",T170-AL170)</f>
        <v/>
      </c>
      <c r="AP170">
        <f>IF(AM170=0,"",U170-AM170)</f>
        <v/>
      </c>
      <c r="AQ170">
        <f>IF(AN170=0,"",V170-AN170)</f>
        <v/>
      </c>
    </row>
    <row r="171">
      <c r="A171" t="inlineStr">
        <is>
          <t>01-02-2021</t>
        </is>
      </c>
      <c r="B171" t="inlineStr">
        <is>
          <t>Betis</t>
        </is>
      </c>
      <c r="C171" t="inlineStr">
        <is>
          <t>Osasuna</t>
        </is>
      </c>
      <c r="D171" t="inlineStr">
        <is>
          <t>1869</t>
        </is>
      </c>
      <c r="E171" t="n">
        <v>0.4679501331828112</v>
      </c>
      <c r="F171" t="n">
        <v>0.2324138838130363</v>
      </c>
      <c r="G171" t="n">
        <v>0.2996359830041525</v>
      </c>
      <c r="H171" t="n">
        <v>1.85</v>
      </c>
      <c r="I171" t="n">
        <v>4.1</v>
      </c>
      <c r="J171" t="n">
        <v>3.35</v>
      </c>
      <c r="K171" t="inlineStr">
        <is>
          <t>betano</t>
        </is>
      </c>
      <c r="L171" t="inlineStr">
        <is>
          <t>betano</t>
        </is>
      </c>
      <c r="M171" t="inlineStr">
        <is>
          <t>betano</t>
        </is>
      </c>
      <c r="N171" t="n">
        <v>1</v>
      </c>
      <c r="O171" t="n">
        <v>0</v>
      </c>
      <c r="P171" t="n">
        <v>0</v>
      </c>
      <c r="Q171">
        <f>IF((($AC$1*E171)^($AB$1))-(1-(($AC$1*E171)^($AB$1)))/(H171-1)&lt;0, 0,(($AC$1*E171)^($AB$1))-(1-(($AC$1*E171)^($AB$1)))/(H171-1))</f>
        <v/>
      </c>
      <c r="R171">
        <f>IF((($AC$1*F171)^($AB$1))-(1-(($AC$1*F171)^($AB$1)))/(I171-1)&lt;0, 0,(($AC$1*F171)^($AB$1))-(1-(($AC$1*F171)^($AB$1)))/(I171-1))</f>
        <v/>
      </c>
      <c r="S171">
        <f>IF((($AC$1*G171)^($AB$1))-(1-(($AC$1*G171)^($AB$1)))/(J171-1)&lt;0, 0,(($AC$1*G171)^($AB$1))-(1-(($AC$1*G171)^($AB$1)))/(J171-1))</f>
        <v/>
      </c>
      <c r="T171">
        <f>H171*Q171*N171</f>
        <v/>
      </c>
      <c r="U171">
        <f>I171*R171*O171</f>
        <v/>
      </c>
      <c r="V171">
        <f>J171*S171*P171</f>
        <v/>
      </c>
      <c r="AL171">
        <f>Q171*COUNT(N171)</f>
        <v/>
      </c>
      <c r="AM171">
        <f>R171*COUNT(O171)</f>
        <v/>
      </c>
      <c r="AN171">
        <f>S171*COUNT(P171)</f>
        <v/>
      </c>
      <c r="AO171">
        <f>IF(AL171=0,"",T171-AL171)</f>
        <v/>
      </c>
      <c r="AP171">
        <f>IF(AM171=0,"",U171-AM171)</f>
        <v/>
      </c>
      <c r="AQ171">
        <f>IF(AN171=0,"",V171-AN171)</f>
        <v/>
      </c>
    </row>
    <row r="172">
      <c r="A172" t="inlineStr">
        <is>
          <t>01-02-2021</t>
        </is>
      </c>
      <c r="B172" t="inlineStr">
        <is>
          <t>Sporting</t>
        </is>
      </c>
      <c r="C172" t="inlineStr">
        <is>
          <t>Benfica</t>
        </is>
      </c>
      <c r="D172" t="inlineStr">
        <is>
          <t>1864</t>
        </is>
      </c>
      <c r="E172" t="n">
        <v>0.3094824554288115</v>
      </c>
      <c r="F172" t="n">
        <v>0.4206822463140147</v>
      </c>
      <c r="G172" t="n">
        <v>0.2698352982571737</v>
      </c>
      <c r="H172" t="n">
        <v>2.77</v>
      </c>
      <c r="I172" t="n">
        <v>2.67</v>
      </c>
      <c r="J172" t="n">
        <v>3.78</v>
      </c>
      <c r="K172" t="inlineStr">
        <is>
          <t>betano</t>
        </is>
      </c>
      <c r="L172" t="inlineStr">
        <is>
          <t>betano</t>
        </is>
      </c>
      <c r="M172" t="inlineStr">
        <is>
          <t>betano</t>
        </is>
      </c>
      <c r="N172" t="n">
        <v>1</v>
      </c>
      <c r="O172" t="n">
        <v>0</v>
      </c>
      <c r="P172" t="n">
        <v>0</v>
      </c>
      <c r="Q172">
        <f>IF((($AC$1*E172)^($AB$1))-(1-(($AC$1*E172)^($AB$1)))/(H172-1)&lt;0, 0,(($AC$1*E172)^($AB$1))-(1-(($AC$1*E172)^($AB$1)))/(H172-1))</f>
        <v/>
      </c>
      <c r="R172">
        <f>IF((($AC$1*F172)^($AB$1))-(1-(($AC$1*F172)^($AB$1)))/(I172-1)&lt;0, 0,(($AC$1*F172)^($AB$1))-(1-(($AC$1*F172)^($AB$1)))/(I172-1))</f>
        <v/>
      </c>
      <c r="S172">
        <f>IF((($AC$1*G172)^($AB$1))-(1-(($AC$1*G172)^($AB$1)))/(J172-1)&lt;0, 0,(($AC$1*G172)^($AB$1))-(1-(($AC$1*G172)^($AB$1)))/(J172-1))</f>
        <v/>
      </c>
      <c r="T172">
        <f>H172*Q172*N172</f>
        <v/>
      </c>
      <c r="U172">
        <f>I172*R172*O172</f>
        <v/>
      </c>
      <c r="V172">
        <f>J172*S172*P172</f>
        <v/>
      </c>
      <c r="AL172">
        <f>Q172*COUNT(N172)</f>
        <v/>
      </c>
      <c r="AM172">
        <f>R172*COUNT(O172)</f>
        <v/>
      </c>
      <c r="AN172">
        <f>S172*COUNT(P172)</f>
        <v/>
      </c>
      <c r="AO172">
        <f>IF(AL172=0,"",T172-AL172)</f>
        <v/>
      </c>
      <c r="AP172">
        <f>IF(AM172=0,"",U172-AM172)</f>
        <v/>
      </c>
      <c r="AQ172">
        <f>IF(AN172=0,"",V172-AN172)</f>
        <v/>
      </c>
    </row>
    <row r="173">
      <c r="A173" t="inlineStr">
        <is>
          <t>01-02-2021</t>
        </is>
      </c>
      <c r="B173" t="inlineStr">
        <is>
          <t>Sport Recife</t>
        </is>
      </c>
      <c r="C173" t="inlineStr">
        <is>
          <t>Flamengo RJ</t>
        </is>
      </c>
      <c r="D173" t="inlineStr">
        <is>
          <t>2105</t>
        </is>
      </c>
      <c r="E173" t="n">
        <v>0.1753416817001576</v>
      </c>
      <c r="F173" t="n">
        <v>0.61318423852412</v>
      </c>
      <c r="G173" t="n">
        <v>0.2114740797757225</v>
      </c>
      <c r="H173" t="n">
        <v>5.9</v>
      </c>
      <c r="I173" t="n">
        <v>1.6</v>
      </c>
      <c r="J173" t="n">
        <v>3.55</v>
      </c>
      <c r="K173" t="inlineStr">
        <is>
          <t>betano</t>
        </is>
      </c>
      <c r="L173" t="inlineStr">
        <is>
          <t>betano</t>
        </is>
      </c>
      <c r="M173" t="inlineStr">
        <is>
          <t>betano</t>
        </is>
      </c>
      <c r="N173" t="n">
        <v>0</v>
      </c>
      <c r="O173" t="n">
        <v>1</v>
      </c>
      <c r="P173" t="n">
        <v>0</v>
      </c>
      <c r="Q173">
        <f>IF((($AC$1*E173)^($AB$1))-(1-(($AC$1*E173)^($AB$1)))/(H173-1)&lt;0, 0,(($AC$1*E173)^($AB$1))-(1-(($AC$1*E173)^($AB$1)))/(H173-1))</f>
        <v/>
      </c>
      <c r="R173">
        <f>IF((($AC$1*F173)^($AB$1))-(1-(($AC$1*F173)^($AB$1)))/(I173-1)&lt;0, 0,(($AC$1*F173)^($AB$1))-(1-(($AC$1*F173)^($AB$1)))/(I173-1))</f>
        <v/>
      </c>
      <c r="S173">
        <f>IF((($AC$1*G173)^($AB$1))-(1-(($AC$1*G173)^($AB$1)))/(J173-1)&lt;0, 0,(($AC$1*G173)^($AB$1))-(1-(($AC$1*G173)^($AB$1)))/(J173-1))</f>
        <v/>
      </c>
      <c r="T173">
        <f>H173*Q173*N173</f>
        <v/>
      </c>
      <c r="U173">
        <f>I173*R173*O173</f>
        <v/>
      </c>
      <c r="V173">
        <f>J173*S173*P173</f>
        <v/>
      </c>
      <c r="AL173">
        <f>Q173*COUNT(N173)</f>
        <v/>
      </c>
      <c r="AM173">
        <f>R173*COUNT(O173)</f>
        <v/>
      </c>
      <c r="AN173">
        <f>S173*COUNT(P173)</f>
        <v/>
      </c>
      <c r="AO173">
        <f>IF(AL173=0,"",T173-AL173)</f>
        <v/>
      </c>
      <c r="AP173">
        <f>IF(AM173=0,"",U173-AM173)</f>
        <v/>
      </c>
      <c r="AQ173">
        <f>IF(AN173=0,"",V173-AN173)</f>
        <v/>
      </c>
    </row>
    <row r="174">
      <c r="A174" t="inlineStr">
        <is>
          <t>02-02-2021</t>
        </is>
      </c>
      <c r="B174" t="inlineStr">
        <is>
          <t>Hatayspor</t>
        </is>
      </c>
      <c r="C174" t="inlineStr">
        <is>
          <t>Fenerbahce</t>
        </is>
      </c>
      <c r="D174" t="inlineStr">
        <is>
          <t>1882</t>
        </is>
      </c>
      <c r="E174" t="n">
        <v>0.2691723258099598</v>
      </c>
      <c r="F174" t="n">
        <v>0.4507138560631291</v>
      </c>
      <c r="G174" t="n">
        <v>0.2801138181269111</v>
      </c>
      <c r="H174" t="n">
        <v>3.7</v>
      </c>
      <c r="I174" t="n">
        <v>1.88</v>
      </c>
      <c r="J174" t="n">
        <v>3.6</v>
      </c>
      <c r="K174" t="inlineStr">
        <is>
          <t>luckia</t>
        </is>
      </c>
      <c r="L174" t="inlineStr">
        <is>
          <t>betano</t>
        </is>
      </c>
      <c r="M174" t="inlineStr">
        <is>
          <t>luckia</t>
        </is>
      </c>
      <c r="N174" t="n">
        <v>0</v>
      </c>
      <c r="O174" t="n">
        <v>1</v>
      </c>
      <c r="P174" t="n">
        <v>0</v>
      </c>
      <c r="Q174">
        <f>IF((($AC$1*E174)^($AB$1))-(1-(($AC$1*E174)^($AB$1)))/(H174-1)&lt;0, 0,(($AC$1*E174)^($AB$1))-(1-(($AC$1*E174)^($AB$1)))/(H174-1))</f>
        <v/>
      </c>
      <c r="R174">
        <f>IF((($AC$1*F174)^($AB$1))-(1-(($AC$1*F174)^($AB$1)))/(I174-1)&lt;0, 0,(($AC$1*F174)^($AB$1))-(1-(($AC$1*F174)^($AB$1)))/(I174-1))</f>
        <v/>
      </c>
      <c r="S174">
        <f>IF((($AC$1*G174)^($AB$1))-(1-(($AC$1*G174)^($AB$1)))/(J174-1)&lt;0, 0,(($AC$1*G174)^($AB$1))-(1-(($AC$1*G174)^($AB$1)))/(J174-1))</f>
        <v/>
      </c>
      <c r="T174">
        <f>H174*Q174*N174</f>
        <v/>
      </c>
      <c r="U174">
        <f>I174*R174*O174</f>
        <v/>
      </c>
      <c r="V174">
        <f>J174*S174*P174</f>
        <v/>
      </c>
      <c r="AL174">
        <f>Q174*COUNT(N174)</f>
        <v/>
      </c>
      <c r="AM174">
        <f>R174*COUNT(O174)</f>
        <v/>
      </c>
      <c r="AN174">
        <f>S174*COUNT(P174)</f>
        <v/>
      </c>
      <c r="AO174">
        <f>IF(AL174=0,"",T174-AL174)</f>
        <v/>
      </c>
      <c r="AP174">
        <f>IF(AM174=0,"",U174-AM174)</f>
        <v/>
      </c>
      <c r="AQ174">
        <f>IF(AN174=0,"",V174-AN174)</f>
        <v/>
      </c>
    </row>
    <row r="175">
      <c r="A175" t="inlineStr">
        <is>
          <t>02-02-2021</t>
        </is>
      </c>
      <c r="B175" t="inlineStr">
        <is>
          <t>Pisa</t>
        </is>
      </c>
      <c r="C175" t="inlineStr">
        <is>
          <t>Frosinone</t>
        </is>
      </c>
      <c r="D175" t="inlineStr">
        <is>
          <t>1856</t>
        </is>
      </c>
      <c r="E175" t="n">
        <v>0.3778340160395233</v>
      </c>
      <c r="F175" t="n">
        <v>0.3076653598629006</v>
      </c>
      <c r="G175" t="n">
        <v>0.3145006240975761</v>
      </c>
      <c r="H175" t="n">
        <v>2.62</v>
      </c>
      <c r="I175" t="n">
        <v>2.55</v>
      </c>
      <c r="J175" t="n">
        <v>3.1</v>
      </c>
      <c r="K175" t="inlineStr">
        <is>
          <t>betano</t>
        </is>
      </c>
      <c r="L175" t="inlineStr">
        <is>
          <t>betano</t>
        </is>
      </c>
      <c r="M175" t="inlineStr">
        <is>
          <t>betano</t>
        </is>
      </c>
      <c r="N175" t="n">
        <v>0</v>
      </c>
      <c r="O175" t="n">
        <v>0</v>
      </c>
      <c r="P175" t="n">
        <v>1</v>
      </c>
      <c r="Q175">
        <f>IF((($AC$1*E175)^($AB$1))-(1-(($AC$1*E175)^($AB$1)))/(H175-1)&lt;0, 0,(($AC$1*E175)^($AB$1))-(1-(($AC$1*E175)^($AB$1)))/(H175-1))</f>
        <v/>
      </c>
      <c r="R175">
        <f>IF((($AC$1*F175)^($AB$1))-(1-(($AC$1*F175)^($AB$1)))/(I175-1)&lt;0, 0,(($AC$1*F175)^($AB$1))-(1-(($AC$1*F175)^($AB$1)))/(I175-1))</f>
        <v/>
      </c>
      <c r="S175">
        <f>IF((($AC$1*G175)^($AB$1))-(1-(($AC$1*G175)^($AB$1)))/(J175-1)&lt;0, 0,(($AC$1*G175)^($AB$1))-(1-(($AC$1*G175)^($AB$1)))/(J175-1))</f>
        <v/>
      </c>
      <c r="T175">
        <f>H175*Q175*N175</f>
        <v/>
      </c>
      <c r="U175">
        <f>I175*R175*O175</f>
        <v/>
      </c>
      <c r="V175">
        <f>J175*S175*P175</f>
        <v/>
      </c>
      <c r="AL175">
        <f>Q175*COUNT(N175)</f>
        <v/>
      </c>
      <c r="AM175">
        <f>R175*COUNT(O175)</f>
        <v/>
      </c>
      <c r="AN175">
        <f>S175*COUNT(P175)</f>
        <v/>
      </c>
      <c r="AO175">
        <f>IF(AL175=0,"",T175-AL175)</f>
        <v/>
      </c>
      <c r="AP175">
        <f>IF(AM175=0,"",U175-AM175)</f>
        <v/>
      </c>
      <c r="AQ175">
        <f>IF(AN175=0,"",V175-AN175)</f>
        <v/>
      </c>
    </row>
    <row r="176">
      <c r="A176" t="inlineStr">
        <is>
          <t>02-02-2021</t>
        </is>
      </c>
      <c r="B176" t="inlineStr">
        <is>
          <t>Rizespor</t>
        </is>
      </c>
      <c r="C176" t="inlineStr">
        <is>
          <t>Kasimpasa</t>
        </is>
      </c>
      <c r="D176" t="inlineStr">
        <is>
          <t>1882</t>
        </is>
      </c>
      <c r="E176" t="n">
        <v>0.3586113100666392</v>
      </c>
      <c r="F176" t="n">
        <v>0.3325071145641985</v>
      </c>
      <c r="G176" t="n">
        <v>0.3088815753691625</v>
      </c>
      <c r="H176" t="n">
        <v>2.5</v>
      </c>
      <c r="I176" t="n">
        <v>2.7</v>
      </c>
      <c r="J176" t="n">
        <v>3.2</v>
      </c>
      <c r="K176" t="inlineStr">
        <is>
          <t>luckia</t>
        </is>
      </c>
      <c r="L176" t="inlineStr">
        <is>
          <t>luckia</t>
        </is>
      </c>
      <c r="M176" t="inlineStr">
        <is>
          <t>betano</t>
        </is>
      </c>
      <c r="N176" t="n">
        <v>0</v>
      </c>
      <c r="O176" t="n">
        <v>0</v>
      </c>
      <c r="P176" t="n">
        <v>1</v>
      </c>
      <c r="Q176">
        <f>IF((($AC$1*E176)^($AB$1))-(1-(($AC$1*E176)^($AB$1)))/(H176-1)&lt;0, 0,(($AC$1*E176)^($AB$1))-(1-(($AC$1*E176)^($AB$1)))/(H176-1))</f>
        <v/>
      </c>
      <c r="R176">
        <f>IF((($AC$1*F176)^($AB$1))-(1-(($AC$1*F176)^($AB$1)))/(I176-1)&lt;0, 0,(($AC$1*F176)^($AB$1))-(1-(($AC$1*F176)^($AB$1)))/(I176-1))</f>
        <v/>
      </c>
      <c r="S176">
        <f>IF((($AC$1*G176)^($AB$1))-(1-(($AC$1*G176)^($AB$1)))/(J176-1)&lt;0, 0,(($AC$1*G176)^($AB$1))-(1-(($AC$1*G176)^($AB$1)))/(J176-1))</f>
        <v/>
      </c>
      <c r="T176">
        <f>H176*Q176*N176</f>
        <v/>
      </c>
      <c r="U176">
        <f>I176*R176*O176</f>
        <v/>
      </c>
      <c r="V176">
        <f>J176*S176*P176</f>
        <v/>
      </c>
      <c r="AL176">
        <f>Q176*COUNT(N176)</f>
        <v/>
      </c>
      <c r="AM176">
        <f>R176*COUNT(O176)</f>
        <v/>
      </c>
      <c r="AN176">
        <f>S176*COUNT(P176)</f>
        <v/>
      </c>
      <c r="AO176">
        <f>IF(AL176=0,"",T176-AL176)</f>
        <v/>
      </c>
      <c r="AP176">
        <f>IF(AM176=0,"",U176-AM176)</f>
        <v/>
      </c>
      <c r="AQ176">
        <f>IF(AN176=0,"",V176-AN176)</f>
        <v/>
      </c>
    </row>
    <row r="177">
      <c r="A177" t="inlineStr">
        <is>
          <t>02-02-2021</t>
        </is>
      </c>
      <c r="B177" t="inlineStr">
        <is>
          <t>Galatasaray</t>
        </is>
      </c>
      <c r="C177" t="inlineStr">
        <is>
          <t>Basaksehir</t>
        </is>
      </c>
      <c r="D177" t="inlineStr">
        <is>
          <t>1882</t>
        </is>
      </c>
      <c r="E177" t="n">
        <v>0.5790848917317145</v>
      </c>
      <c r="F177" t="n">
        <v>0.1835872080678251</v>
      </c>
      <c r="G177" t="n">
        <v>0.2373279002004605</v>
      </c>
      <c r="H177" t="n">
        <v>1.7</v>
      </c>
      <c r="I177" t="n">
        <v>4.8</v>
      </c>
      <c r="J177" t="n">
        <v>3.95</v>
      </c>
      <c r="K177" t="inlineStr">
        <is>
          <t>betano</t>
        </is>
      </c>
      <c r="L177" t="inlineStr">
        <is>
          <t>luckia</t>
        </is>
      </c>
      <c r="M177" t="inlineStr">
        <is>
          <t>luckia</t>
        </is>
      </c>
      <c r="N177" t="n">
        <v>1</v>
      </c>
      <c r="O177" t="n">
        <v>0</v>
      </c>
      <c r="P177" t="n">
        <v>0</v>
      </c>
      <c r="Q177">
        <f>IF((($AC$1*E177)^($AB$1))-(1-(($AC$1*E177)^($AB$1)))/(H177-1)&lt;0, 0,(($AC$1*E177)^($AB$1))-(1-(($AC$1*E177)^($AB$1)))/(H177-1))</f>
        <v/>
      </c>
      <c r="R177">
        <f>IF((($AC$1*F177)^($AB$1))-(1-(($AC$1*F177)^($AB$1)))/(I177-1)&lt;0, 0,(($AC$1*F177)^($AB$1))-(1-(($AC$1*F177)^($AB$1)))/(I177-1))</f>
        <v/>
      </c>
      <c r="S177">
        <f>IF((($AC$1*G177)^($AB$1))-(1-(($AC$1*G177)^($AB$1)))/(J177-1)&lt;0, 0,(($AC$1*G177)^($AB$1))-(1-(($AC$1*G177)^($AB$1)))/(J177-1))</f>
        <v/>
      </c>
      <c r="T177">
        <f>H177*Q177*N177</f>
        <v/>
      </c>
      <c r="U177">
        <f>I177*R177*O177</f>
        <v/>
      </c>
      <c r="V177">
        <f>J177*S177*P177</f>
        <v/>
      </c>
      <c r="AL177">
        <f>Q177*COUNT(N177)</f>
        <v/>
      </c>
      <c r="AM177">
        <f>R177*COUNT(O177)</f>
        <v/>
      </c>
      <c r="AN177">
        <f>S177*COUNT(P177)</f>
        <v/>
      </c>
      <c r="AO177">
        <f>IF(AL177=0,"",T177-AL177)</f>
        <v/>
      </c>
      <c r="AP177">
        <f>IF(AM177=0,"",U177-AM177)</f>
        <v/>
      </c>
      <c r="AQ177">
        <f>IF(AN177=0,"",V177-AN177)</f>
        <v/>
      </c>
    </row>
    <row r="178">
      <c r="A178" t="inlineStr">
        <is>
          <t>02-02-2021</t>
        </is>
      </c>
      <c r="B178" t="inlineStr">
        <is>
          <t>Randers FC</t>
        </is>
      </c>
      <c r="C178" t="inlineStr">
        <is>
          <t>Horsens</t>
        </is>
      </c>
      <c r="D178" t="inlineStr">
        <is>
          <t>1837</t>
        </is>
      </c>
      <c r="E178" t="n">
        <v>0.5367733491371836</v>
      </c>
      <c r="F178" t="n">
        <v>0.2123420449948381</v>
      </c>
      <c r="G178" t="n">
        <v>0.2508846058679784</v>
      </c>
      <c r="H178" t="n">
        <v>1.66</v>
      </c>
      <c r="I178" t="n">
        <v>4.9</v>
      </c>
      <c r="J178" t="n">
        <v>3.5</v>
      </c>
      <c r="K178" t="inlineStr">
        <is>
          <t>luckia</t>
        </is>
      </c>
      <c r="L178" t="inlineStr">
        <is>
          <t>luckia</t>
        </is>
      </c>
      <c r="M178" t="inlineStr">
        <is>
          <t>luckia</t>
        </is>
      </c>
      <c r="N178" t="n">
        <v>1</v>
      </c>
      <c r="O178" t="n">
        <v>0</v>
      </c>
      <c r="P178" t="n">
        <v>0</v>
      </c>
      <c r="Q178">
        <f>IF((($AC$1*E178)^($AB$1))-(1-(($AC$1*E178)^($AB$1)))/(H178-1)&lt;0, 0,(($AC$1*E178)^($AB$1))-(1-(($AC$1*E178)^($AB$1)))/(H178-1))</f>
        <v/>
      </c>
      <c r="R178">
        <f>IF((($AC$1*F178)^($AB$1))-(1-(($AC$1*F178)^($AB$1)))/(I178-1)&lt;0, 0,(($AC$1*F178)^($AB$1))-(1-(($AC$1*F178)^($AB$1)))/(I178-1))</f>
        <v/>
      </c>
      <c r="S178">
        <f>IF((($AC$1*G178)^($AB$1))-(1-(($AC$1*G178)^($AB$1)))/(J178-1)&lt;0, 0,(($AC$1*G178)^($AB$1))-(1-(($AC$1*G178)^($AB$1)))/(J178-1))</f>
        <v/>
      </c>
      <c r="T178">
        <f>H178*Q178*N178</f>
        <v/>
      </c>
      <c r="U178">
        <f>I178*R178*O178</f>
        <v/>
      </c>
      <c r="V178">
        <f>J178*S178*P178</f>
        <v/>
      </c>
      <c r="AL178">
        <f>Q178*COUNT(N178)</f>
        <v/>
      </c>
      <c r="AM178">
        <f>R178*COUNT(O178)</f>
        <v/>
      </c>
      <c r="AN178">
        <f>S178*COUNT(P178)</f>
        <v/>
      </c>
      <c r="AO178">
        <f>IF(AL178=0,"",T178-AL178)</f>
        <v/>
      </c>
      <c r="AP178">
        <f>IF(AM178=0,"",U178-AM178)</f>
        <v/>
      </c>
      <c r="AQ178">
        <f>IF(AN178=0,"",V178-AN178)</f>
        <v/>
      </c>
    </row>
    <row r="179">
      <c r="A179" t="inlineStr">
        <is>
          <t>02-02-2021</t>
        </is>
      </c>
      <c r="B179" t="inlineStr">
        <is>
          <t>Millwall</t>
        </is>
      </c>
      <c r="C179" t="inlineStr">
        <is>
          <t>Norwich</t>
        </is>
      </c>
      <c r="D179" t="inlineStr">
        <is>
          <t>2412</t>
        </is>
      </c>
      <c r="E179" t="n">
        <v>0.2761681660803325</v>
      </c>
      <c r="F179" t="n">
        <v>0.4397195228479494</v>
      </c>
      <c r="G179" t="n">
        <v>0.2841123110717181</v>
      </c>
      <c r="H179" t="n">
        <v>3.8</v>
      </c>
      <c r="I179" t="n">
        <v>2.02</v>
      </c>
      <c r="J179" t="n">
        <v>3.25</v>
      </c>
      <c r="K179" t="inlineStr">
        <is>
          <t>luckia</t>
        </is>
      </c>
      <c r="L179" t="inlineStr">
        <is>
          <t>betano</t>
        </is>
      </c>
      <c r="M179" t="inlineStr">
        <is>
          <t>luckia</t>
        </is>
      </c>
      <c r="N179" t="n">
        <v>0</v>
      </c>
      <c r="O179" t="n">
        <v>0</v>
      </c>
      <c r="P179" t="n">
        <v>1</v>
      </c>
      <c r="Q179">
        <f>IF((($AC$1*E179)^($AB$1))-(1-(($AC$1*E179)^($AB$1)))/(H179-1)&lt;0, 0,(($AC$1*E179)^($AB$1))-(1-(($AC$1*E179)^($AB$1)))/(H179-1))</f>
        <v/>
      </c>
      <c r="R179">
        <f>IF((($AC$1*F179)^($AB$1))-(1-(($AC$1*F179)^($AB$1)))/(I179-1)&lt;0, 0,(($AC$1*F179)^($AB$1))-(1-(($AC$1*F179)^($AB$1)))/(I179-1))</f>
        <v/>
      </c>
      <c r="S179">
        <f>IF((($AC$1*G179)^($AB$1))-(1-(($AC$1*G179)^($AB$1)))/(J179-1)&lt;0, 0,(($AC$1*G179)^($AB$1))-(1-(($AC$1*G179)^($AB$1)))/(J179-1))</f>
        <v/>
      </c>
      <c r="T179">
        <f>H179*Q179*N179</f>
        <v/>
      </c>
      <c r="U179">
        <f>I179*R179*O179</f>
        <v/>
      </c>
      <c r="V179">
        <f>J179*S179*P179</f>
        <v/>
      </c>
      <c r="AL179">
        <f>Q179*COUNT(N179)</f>
        <v/>
      </c>
      <c r="AM179">
        <f>R179*COUNT(O179)</f>
        <v/>
      </c>
      <c r="AN179">
        <f>S179*COUNT(P179)</f>
        <v/>
      </c>
      <c r="AO179">
        <f>IF(AL179=0,"",T179-AL179)</f>
        <v/>
      </c>
      <c r="AP179">
        <f>IF(AM179=0,"",U179-AM179)</f>
        <v/>
      </c>
      <c r="AQ179">
        <f>IF(AN179=0,"",V179-AN179)</f>
        <v/>
      </c>
    </row>
    <row r="180">
      <c r="A180" t="inlineStr">
        <is>
          <t>02-02-2021</t>
        </is>
      </c>
      <c r="B180" t="inlineStr">
        <is>
          <t>Carlisle</t>
        </is>
      </c>
      <c r="C180" t="inlineStr">
        <is>
          <t>Forest Green</t>
        </is>
      </c>
      <c r="D180" t="inlineStr">
        <is>
          <t>2414</t>
        </is>
      </c>
      <c r="E180" t="n">
        <v>0.4693952263798898</v>
      </c>
      <c r="F180" t="n">
        <v>0.2390473959348685</v>
      </c>
      <c r="G180" t="n">
        <v>0.2915573776852418</v>
      </c>
      <c r="H180" t="n">
        <v>1.001</v>
      </c>
      <c r="I180" t="n">
        <v>1.001</v>
      </c>
      <c r="J180" t="n">
        <v>1.001</v>
      </c>
      <c r="N180" t="n">
        <v>0</v>
      </c>
      <c r="O180" t="n">
        <v>1</v>
      </c>
      <c r="P180" t="n">
        <v>0</v>
      </c>
      <c r="Q180">
        <f>IF((($AC$1*E180)^($AB$1))-(1-(($AC$1*E180)^($AB$1)))/(H180-1)&lt;0, 0,(($AC$1*E180)^($AB$1))-(1-(($AC$1*E180)^($AB$1)))/(H180-1))</f>
        <v/>
      </c>
      <c r="R180">
        <f>IF((($AC$1*F180)^($AB$1))-(1-(($AC$1*F180)^($AB$1)))/(I180-1)&lt;0, 0,(($AC$1*F180)^($AB$1))-(1-(($AC$1*F180)^($AB$1)))/(I180-1))</f>
        <v/>
      </c>
      <c r="S180">
        <f>IF((($AC$1*G180)^($AB$1))-(1-(($AC$1*G180)^($AB$1)))/(J180-1)&lt;0, 0,(($AC$1*G180)^($AB$1))-(1-(($AC$1*G180)^($AB$1)))/(J180-1))</f>
        <v/>
      </c>
      <c r="T180">
        <f>H180*Q180*N180</f>
        <v/>
      </c>
      <c r="U180">
        <f>I180*R180*O180</f>
        <v/>
      </c>
      <c r="V180">
        <f>J180*S180*P180</f>
        <v/>
      </c>
      <c r="AL180">
        <f>Q180*COUNT(N180)</f>
        <v/>
      </c>
      <c r="AM180">
        <f>R180*COUNT(O180)</f>
        <v/>
      </c>
      <c r="AN180">
        <f>S180*COUNT(P180)</f>
        <v/>
      </c>
      <c r="AO180">
        <f>IF(AL180=0,"",T180-AL180)</f>
        <v/>
      </c>
      <c r="AP180">
        <f>IF(AM180=0,"",U180-AM180)</f>
        <v/>
      </c>
      <c r="AQ180">
        <f>IF(AN180=0,"",V180-AN180)</f>
        <v/>
      </c>
    </row>
    <row r="181">
      <c r="A181" t="inlineStr">
        <is>
          <t>02-02-2021</t>
        </is>
      </c>
      <c r="B181" t="inlineStr">
        <is>
          <t>Sheffield Utd</t>
        </is>
      </c>
      <c r="C181" t="inlineStr">
        <is>
          <t>West Brom</t>
        </is>
      </c>
      <c r="D181" t="inlineStr">
        <is>
          <t>2411</t>
        </is>
      </c>
      <c r="E181" t="n">
        <v>0.4510530846254585</v>
      </c>
      <c r="F181" t="n">
        <v>0.2599932055920892</v>
      </c>
      <c r="G181" t="n">
        <v>0.2889537097824523</v>
      </c>
      <c r="H181" t="n">
        <v>2.05</v>
      </c>
      <c r="I181" t="n">
        <v>3.9</v>
      </c>
      <c r="J181" t="n">
        <v>3.35</v>
      </c>
      <c r="K181" t="inlineStr">
        <is>
          <t>luckia</t>
        </is>
      </c>
      <c r="L181" t="inlineStr">
        <is>
          <t>luckia</t>
        </is>
      </c>
      <c r="M181" t="inlineStr">
        <is>
          <t>betano</t>
        </is>
      </c>
      <c r="N181" t="n">
        <v>1</v>
      </c>
      <c r="O181" t="n">
        <v>0</v>
      </c>
      <c r="P181" t="n">
        <v>0</v>
      </c>
      <c r="Q181">
        <f>IF((($AC$1*E181)^($AB$1))-(1-(($AC$1*E181)^($AB$1)))/(H181-1)&lt;0, 0,(($AC$1*E181)^($AB$1))-(1-(($AC$1*E181)^($AB$1)))/(H181-1))</f>
        <v/>
      </c>
      <c r="R181">
        <f>IF((($AC$1*F181)^($AB$1))-(1-(($AC$1*F181)^($AB$1)))/(I181-1)&lt;0, 0,(($AC$1*F181)^($AB$1))-(1-(($AC$1*F181)^($AB$1)))/(I181-1))</f>
        <v/>
      </c>
      <c r="S181">
        <f>IF((($AC$1*G181)^($AB$1))-(1-(($AC$1*G181)^($AB$1)))/(J181-1)&lt;0, 0,(($AC$1*G181)^($AB$1))-(1-(($AC$1*G181)^($AB$1)))/(J181-1))</f>
        <v/>
      </c>
      <c r="T181">
        <f>H181*Q181*N181</f>
        <v/>
      </c>
      <c r="U181">
        <f>I181*R181*O181</f>
        <v/>
      </c>
      <c r="V181">
        <f>J181*S181*P181</f>
        <v/>
      </c>
      <c r="AL181">
        <f>Q181*COUNT(N181)</f>
        <v/>
      </c>
      <c r="AM181">
        <f>R181*COUNT(O181)</f>
        <v/>
      </c>
      <c r="AN181">
        <f>S181*COUNT(P181)</f>
        <v/>
      </c>
      <c r="AO181">
        <f>IF(AL181=0,"",T181-AL181)</f>
        <v/>
      </c>
      <c r="AP181">
        <f>IF(AM181=0,"",U181-AM181)</f>
        <v/>
      </c>
      <c r="AQ181">
        <f>IF(AN181=0,"",V181-AN181)</f>
        <v/>
      </c>
    </row>
    <row r="182">
      <c r="A182" t="inlineStr">
        <is>
          <t>02-02-2021</t>
        </is>
      </c>
      <c r="B182" t="inlineStr">
        <is>
          <t>Wolves</t>
        </is>
      </c>
      <c r="C182" t="inlineStr">
        <is>
          <t>Arsenal</t>
        </is>
      </c>
      <c r="D182" t="inlineStr">
        <is>
          <t>2411</t>
        </is>
      </c>
      <c r="E182" t="n">
        <v>0.3066953707627457</v>
      </c>
      <c r="F182" t="n">
        <v>0.4125842445099664</v>
      </c>
      <c r="G182" t="n">
        <v>0.2807203847272879</v>
      </c>
      <c r="H182" t="n">
        <v>3.55</v>
      </c>
      <c r="I182" t="n">
        <v>2.15</v>
      </c>
      <c r="J182" t="n">
        <v>3.4</v>
      </c>
      <c r="K182" t="inlineStr">
        <is>
          <t>luckia</t>
        </is>
      </c>
      <c r="L182" t="inlineStr">
        <is>
          <t>luckia</t>
        </is>
      </c>
      <c r="M182" t="inlineStr">
        <is>
          <t>betano</t>
        </is>
      </c>
      <c r="N182" t="n">
        <v>1</v>
      </c>
      <c r="O182" t="n">
        <v>0</v>
      </c>
      <c r="P182" t="n">
        <v>0</v>
      </c>
      <c r="Q182">
        <f>IF((($AC$1*E182)^($AB$1))-(1-(($AC$1*E182)^($AB$1)))/(H182-1)&lt;0, 0,(($AC$1*E182)^($AB$1))-(1-(($AC$1*E182)^($AB$1)))/(H182-1))</f>
        <v/>
      </c>
      <c r="R182">
        <f>IF((($AC$1*F182)^($AB$1))-(1-(($AC$1*F182)^($AB$1)))/(I182-1)&lt;0, 0,(($AC$1*F182)^($AB$1))-(1-(($AC$1*F182)^($AB$1)))/(I182-1))</f>
        <v/>
      </c>
      <c r="S182">
        <f>IF((($AC$1*G182)^($AB$1))-(1-(($AC$1*G182)^($AB$1)))/(J182-1)&lt;0, 0,(($AC$1*G182)^($AB$1))-(1-(($AC$1*G182)^($AB$1)))/(J182-1))</f>
        <v/>
      </c>
      <c r="T182">
        <f>H182*Q182*N182</f>
        <v/>
      </c>
      <c r="U182">
        <f>I182*R182*O182</f>
        <v/>
      </c>
      <c r="V182">
        <f>J182*S182*P182</f>
        <v/>
      </c>
      <c r="AL182">
        <f>Q182*COUNT(N182)</f>
        <v/>
      </c>
      <c r="AM182">
        <f>R182*COUNT(O182)</f>
        <v/>
      </c>
      <c r="AN182">
        <f>S182*COUNT(P182)</f>
        <v/>
      </c>
      <c r="AO182">
        <f>IF(AL182=0,"",T182-AL182)</f>
        <v/>
      </c>
      <c r="AP182">
        <f>IF(AM182=0,"",U182-AM182)</f>
        <v/>
      </c>
      <c r="AQ182">
        <f>IF(AN182=0,"",V182-AN182)</f>
        <v/>
      </c>
    </row>
    <row r="183">
      <c r="A183" t="inlineStr">
        <is>
          <t>02-02-2021</t>
        </is>
      </c>
      <c r="B183" t="inlineStr">
        <is>
          <t>Swindon</t>
        </is>
      </c>
      <c r="C183" t="inlineStr">
        <is>
          <t>Wigan</t>
        </is>
      </c>
      <c r="D183" t="inlineStr">
        <is>
          <t>2413</t>
        </is>
      </c>
      <c r="E183" t="n">
        <v>0.3910617242836922</v>
      </c>
      <c r="F183" t="n">
        <v>0.3379951029222138</v>
      </c>
      <c r="G183" t="n">
        <v>0.2709431727940941</v>
      </c>
      <c r="H183" t="n">
        <v>2.3</v>
      </c>
      <c r="I183" t="n">
        <v>2.9</v>
      </c>
      <c r="J183" t="n">
        <v>3.2</v>
      </c>
      <c r="K183" t="inlineStr">
        <is>
          <t>luckia</t>
        </is>
      </c>
      <c r="L183" t="inlineStr">
        <is>
          <t>luckia</t>
        </is>
      </c>
      <c r="M183" t="inlineStr">
        <is>
          <t>luckia</t>
        </is>
      </c>
      <c r="N183" t="n">
        <v>1</v>
      </c>
      <c r="O183" t="n">
        <v>0</v>
      </c>
      <c r="P183" t="n">
        <v>0</v>
      </c>
      <c r="Q183">
        <f>IF((($AC$1*E183)^($AB$1))-(1-(($AC$1*E183)^($AB$1)))/(H183-1)&lt;0, 0,(($AC$1*E183)^($AB$1))-(1-(($AC$1*E183)^($AB$1)))/(H183-1))</f>
        <v/>
      </c>
      <c r="R183">
        <f>IF((($AC$1*F183)^($AB$1))-(1-(($AC$1*F183)^($AB$1)))/(I183-1)&lt;0, 0,(($AC$1*F183)^($AB$1))-(1-(($AC$1*F183)^($AB$1)))/(I183-1))</f>
        <v/>
      </c>
      <c r="S183">
        <f>IF((($AC$1*G183)^($AB$1))-(1-(($AC$1*G183)^($AB$1)))/(J183-1)&lt;0, 0,(($AC$1*G183)^($AB$1))-(1-(($AC$1*G183)^($AB$1)))/(J183-1))</f>
        <v/>
      </c>
      <c r="T183">
        <f>H183*Q183*N183</f>
        <v/>
      </c>
      <c r="U183">
        <f>I183*R183*O183</f>
        <v/>
      </c>
      <c r="V183">
        <f>J183*S183*P183</f>
        <v/>
      </c>
      <c r="AL183">
        <f>Q183*COUNT(N183)</f>
        <v/>
      </c>
      <c r="AM183">
        <f>R183*COUNT(O183)</f>
        <v/>
      </c>
      <c r="AN183">
        <f>S183*COUNT(P183)</f>
        <v/>
      </c>
      <c r="AO183">
        <f>IF(AL183=0,"",T183-AL183)</f>
        <v/>
      </c>
      <c r="AP183">
        <f>IF(AM183=0,"",U183-AM183)</f>
        <v/>
      </c>
      <c r="AQ183">
        <f>IF(AN183=0,"",V183-AN183)</f>
        <v/>
      </c>
    </row>
    <row r="184">
      <c r="A184" t="inlineStr">
        <is>
          <t>02-02-2021</t>
        </is>
      </c>
      <c r="B184" t="inlineStr">
        <is>
          <t>Aberdeen</t>
        </is>
      </c>
      <c r="C184" t="inlineStr">
        <is>
          <t>Livingston</t>
        </is>
      </c>
      <c r="D184" t="inlineStr">
        <is>
          <t>2417</t>
        </is>
      </c>
      <c r="E184" t="n">
        <v>0.3964586438036415</v>
      </c>
      <c r="F184" t="n">
        <v>0.3001523433033711</v>
      </c>
      <c r="G184" t="n">
        <v>0.3033890128929873</v>
      </c>
      <c r="H184" t="n">
        <v>2.3</v>
      </c>
      <c r="I184" t="n">
        <v>3.3</v>
      </c>
      <c r="J184" t="n">
        <v>2.9</v>
      </c>
      <c r="K184" t="inlineStr">
        <is>
          <t>luckia</t>
        </is>
      </c>
      <c r="L184" t="inlineStr">
        <is>
          <t>luckia</t>
        </is>
      </c>
      <c r="M184" t="inlineStr">
        <is>
          <t>luckia</t>
        </is>
      </c>
      <c r="N184" t="n">
        <v>0</v>
      </c>
      <c r="O184" t="n">
        <v>1</v>
      </c>
      <c r="P184" t="n">
        <v>0</v>
      </c>
      <c r="Q184">
        <f>IF((($AC$1*E184)^($AB$1))-(1-(($AC$1*E184)^($AB$1)))/(H184-1)&lt;0, 0,(($AC$1*E184)^($AB$1))-(1-(($AC$1*E184)^($AB$1)))/(H184-1))</f>
        <v/>
      </c>
      <c r="R184">
        <f>IF((($AC$1*F184)^($AB$1))-(1-(($AC$1*F184)^($AB$1)))/(I184-1)&lt;0, 0,(($AC$1*F184)^($AB$1))-(1-(($AC$1*F184)^($AB$1)))/(I184-1))</f>
        <v/>
      </c>
      <c r="S184">
        <f>IF((($AC$1*G184)^($AB$1))-(1-(($AC$1*G184)^($AB$1)))/(J184-1)&lt;0, 0,(($AC$1*G184)^($AB$1))-(1-(($AC$1*G184)^($AB$1)))/(J184-1))</f>
        <v/>
      </c>
      <c r="T184">
        <f>H184*Q184*N184</f>
        <v/>
      </c>
      <c r="U184">
        <f>I184*R184*O184</f>
        <v/>
      </c>
      <c r="V184">
        <f>J184*S184*P184</f>
        <v/>
      </c>
      <c r="AL184">
        <f>Q184*COUNT(N184)</f>
        <v/>
      </c>
      <c r="AM184">
        <f>R184*COUNT(O184)</f>
        <v/>
      </c>
      <c r="AN184">
        <f>S184*COUNT(P184)</f>
        <v/>
      </c>
      <c r="AO184">
        <f>IF(AL184=0,"",T184-AL184)</f>
        <v/>
      </c>
      <c r="AP184">
        <f>IF(AM184=0,"",U184-AM184)</f>
        <v/>
      </c>
      <c r="AQ184">
        <f>IF(AN184=0,"",V184-AN184)</f>
        <v/>
      </c>
    </row>
    <row r="185">
      <c r="A185" t="inlineStr">
        <is>
          <t>02-02-2021</t>
        </is>
      </c>
      <c r="B185" t="inlineStr">
        <is>
          <t>St. Mirren</t>
        </is>
      </c>
      <c r="C185" t="inlineStr">
        <is>
          <t>Hibernian</t>
        </is>
      </c>
      <c r="D185" t="inlineStr">
        <is>
          <t>2417</t>
        </is>
      </c>
      <c r="E185" t="n">
        <v>0.3294441163790181</v>
      </c>
      <c r="F185" t="n">
        <v>0.3745307219281178</v>
      </c>
      <c r="G185" t="n">
        <v>0.2960251616928642</v>
      </c>
      <c r="H185" t="n">
        <v>3</v>
      </c>
      <c r="I185" t="n">
        <v>2.35</v>
      </c>
      <c r="J185" t="n">
        <v>3.1</v>
      </c>
      <c r="K185" t="inlineStr">
        <is>
          <t>luckia</t>
        </is>
      </c>
      <c r="L185" t="inlineStr">
        <is>
          <t>luckia</t>
        </is>
      </c>
      <c r="M185" t="inlineStr">
        <is>
          <t>luckia</t>
        </is>
      </c>
      <c r="N185" t="n">
        <v>0</v>
      </c>
      <c r="O185" t="n">
        <v>1</v>
      </c>
      <c r="P185" t="n">
        <v>0</v>
      </c>
      <c r="Q185">
        <f>IF((($AC$1*E185)^($AB$1))-(1-(($AC$1*E185)^($AB$1)))/(H185-1)&lt;0, 0,(($AC$1*E185)^($AB$1))-(1-(($AC$1*E185)^($AB$1)))/(H185-1))</f>
        <v/>
      </c>
      <c r="R185">
        <f>IF((($AC$1*F185)^($AB$1))-(1-(($AC$1*F185)^($AB$1)))/(I185-1)&lt;0, 0,(($AC$1*F185)^($AB$1))-(1-(($AC$1*F185)^($AB$1)))/(I185-1))</f>
        <v/>
      </c>
      <c r="S185">
        <f>IF((($AC$1*G185)^($AB$1))-(1-(($AC$1*G185)^($AB$1)))/(J185-1)&lt;0, 0,(($AC$1*G185)^($AB$1))-(1-(($AC$1*G185)^($AB$1)))/(J185-1))</f>
        <v/>
      </c>
      <c r="T185">
        <f>H185*Q185*N185</f>
        <v/>
      </c>
      <c r="U185">
        <f>I185*R185*O185</f>
        <v/>
      </c>
      <c r="V185">
        <f>J185*S185*P185</f>
        <v/>
      </c>
      <c r="AL185">
        <f>Q185*COUNT(N185)</f>
        <v/>
      </c>
      <c r="AM185">
        <f>R185*COUNT(O185)</f>
        <v/>
      </c>
      <c r="AN185">
        <f>S185*COUNT(P185)</f>
        <v/>
      </c>
      <c r="AO185">
        <f>IF(AL185=0,"",T185-AL185)</f>
        <v/>
      </c>
      <c r="AP185">
        <f>IF(AM185=0,"",U185-AM185)</f>
        <v/>
      </c>
      <c r="AQ185">
        <f>IF(AN185=0,"",V185-AN185)</f>
        <v/>
      </c>
    </row>
    <row r="186">
      <c r="A186" t="inlineStr">
        <is>
          <t>02-02-2021</t>
        </is>
      </c>
      <c r="B186" t="inlineStr">
        <is>
          <t>Le Havre</t>
        </is>
      </c>
      <c r="C186" t="inlineStr">
        <is>
          <t>Nancy</t>
        </is>
      </c>
      <c r="D186" t="inlineStr">
        <is>
          <t>1844</t>
        </is>
      </c>
      <c r="E186" t="n">
        <v>0.3571531209683557</v>
      </c>
      <c r="F186" t="n">
        <v>0.3210184523478264</v>
      </c>
      <c r="G186" t="n">
        <v>0.321828426683818</v>
      </c>
      <c r="H186" t="n">
        <v>2.45</v>
      </c>
      <c r="I186" t="n">
        <v>3.1</v>
      </c>
      <c r="J186" t="n">
        <v>2.8</v>
      </c>
      <c r="K186" t="inlineStr">
        <is>
          <t>luckia</t>
        </is>
      </c>
      <c r="L186" t="inlineStr">
        <is>
          <t>luckia</t>
        </is>
      </c>
      <c r="M186" t="inlineStr">
        <is>
          <t>luckia</t>
        </is>
      </c>
      <c r="N186" t="n">
        <v>0</v>
      </c>
      <c r="O186" t="n">
        <v>0</v>
      </c>
      <c r="P186" t="n">
        <v>1</v>
      </c>
      <c r="Q186">
        <f>IF((($AC$1*E186)^($AB$1))-(1-(($AC$1*E186)^($AB$1)))/(H186-1)&lt;0, 0,(($AC$1*E186)^($AB$1))-(1-(($AC$1*E186)^($AB$1)))/(H186-1))</f>
        <v/>
      </c>
      <c r="R186">
        <f>IF((($AC$1*F186)^($AB$1))-(1-(($AC$1*F186)^($AB$1)))/(I186-1)&lt;0, 0,(($AC$1*F186)^($AB$1))-(1-(($AC$1*F186)^($AB$1)))/(I186-1))</f>
        <v/>
      </c>
      <c r="S186">
        <f>IF((($AC$1*G186)^($AB$1))-(1-(($AC$1*G186)^($AB$1)))/(J186-1)&lt;0, 0,(($AC$1*G186)^($AB$1))-(1-(($AC$1*G186)^($AB$1)))/(J186-1))</f>
        <v/>
      </c>
      <c r="T186">
        <f>H186*Q186*N186</f>
        <v/>
      </c>
      <c r="U186">
        <f>I186*R186*O186</f>
        <v/>
      </c>
      <c r="V186">
        <f>J186*S186*P186</f>
        <v/>
      </c>
      <c r="AL186">
        <f>Q186*COUNT(N186)</f>
        <v/>
      </c>
      <c r="AM186">
        <f>R186*COUNT(O186)</f>
        <v/>
      </c>
      <c r="AN186">
        <f>S186*COUNT(P186)</f>
        <v/>
      </c>
      <c r="AO186">
        <f>IF(AL186=0,"",T186-AL186)</f>
        <v/>
      </c>
      <c r="AP186">
        <f>IF(AM186=0,"",U186-AM186)</f>
        <v/>
      </c>
      <c r="AQ186">
        <f>IF(AN186=0,"",V186-AN186)</f>
        <v/>
      </c>
    </row>
    <row r="187">
      <c r="A187" t="inlineStr">
        <is>
          <t>02-02-2021</t>
        </is>
      </c>
      <c r="B187" t="inlineStr">
        <is>
          <t>Palmeiras</t>
        </is>
      </c>
      <c r="C187" t="inlineStr">
        <is>
          <t>Botafogo RJ</t>
        </is>
      </c>
      <c r="D187" t="inlineStr">
        <is>
          <t>2105</t>
        </is>
      </c>
      <c r="E187" t="n">
        <v>0.5478515025177068</v>
      </c>
      <c r="F187" t="n">
        <v>0.1779453394787731</v>
      </c>
      <c r="G187" t="n">
        <v>0.2742031580035201</v>
      </c>
      <c r="H187" t="n">
        <v>1.65</v>
      </c>
      <c r="I187" t="n">
        <v>5.2</v>
      </c>
      <c r="J187" t="n">
        <v>3.65</v>
      </c>
      <c r="K187" t="inlineStr">
        <is>
          <t>betano</t>
        </is>
      </c>
      <c r="L187" t="inlineStr">
        <is>
          <t>betano</t>
        </is>
      </c>
      <c r="M187" t="inlineStr">
        <is>
          <t>luckia</t>
        </is>
      </c>
      <c r="N187" t="n">
        <v>0</v>
      </c>
      <c r="O187" t="n">
        <v>0</v>
      </c>
      <c r="P187" t="n">
        <v>1</v>
      </c>
      <c r="Q187">
        <f>IF((($AC$1*E187)^($AB$1))-(1-(($AC$1*E187)^($AB$1)))/(H187-1)&lt;0, 0,(($AC$1*E187)^($AB$1))-(1-(($AC$1*E187)^($AB$1)))/(H187-1))</f>
        <v/>
      </c>
      <c r="R187">
        <f>IF((($AC$1*F187)^($AB$1))-(1-(($AC$1*F187)^($AB$1)))/(I187-1)&lt;0, 0,(($AC$1*F187)^($AB$1))-(1-(($AC$1*F187)^($AB$1)))/(I187-1))</f>
        <v/>
      </c>
      <c r="S187">
        <f>IF((($AC$1*G187)^($AB$1))-(1-(($AC$1*G187)^($AB$1)))/(J187-1)&lt;0, 0,(($AC$1*G187)^($AB$1))-(1-(($AC$1*G187)^($AB$1)))/(J187-1))</f>
        <v/>
      </c>
      <c r="T187">
        <f>H187*Q187*N187</f>
        <v/>
      </c>
      <c r="U187">
        <f>I187*R187*O187</f>
        <v/>
      </c>
      <c r="V187">
        <f>J187*S187*P187</f>
        <v/>
      </c>
      <c r="AL187">
        <f>Q187*COUNT(N187)</f>
        <v/>
      </c>
      <c r="AM187">
        <f>R187*COUNT(O187)</f>
        <v/>
      </c>
      <c r="AN187">
        <f>S187*COUNT(P187)</f>
        <v/>
      </c>
      <c r="AO187">
        <f>IF(AL187=0,"",T187-AL187)</f>
        <v/>
      </c>
      <c r="AP187">
        <f>IF(AM187=0,"",U187-AM187)</f>
        <v/>
      </c>
      <c r="AQ187">
        <f>IF(AN187=0,"",V187-AN187)</f>
        <v/>
      </c>
    </row>
    <row r="188">
      <c r="A188" t="inlineStr">
        <is>
          <t>02-02-2021</t>
        </is>
      </c>
      <c r="B188" t="inlineStr">
        <is>
          <t>Shrewsbury</t>
        </is>
      </c>
      <c r="C188" t="inlineStr">
        <is>
          <t>Crewe</t>
        </is>
      </c>
      <c r="D188" t="inlineStr">
        <is>
          <t>2413</t>
        </is>
      </c>
      <c r="E188" t="n">
        <v>0.3956993704746981</v>
      </c>
      <c r="F188" t="n">
        <v>0.3193321587771158</v>
      </c>
      <c r="G188" t="n">
        <v>0.284968470748186</v>
      </c>
      <c r="H188" t="n">
        <v>2.45</v>
      </c>
      <c r="I188" t="n">
        <v>2.75</v>
      </c>
      <c r="J188" t="n">
        <v>3.15</v>
      </c>
      <c r="K188" t="inlineStr">
        <is>
          <t>luckia</t>
        </is>
      </c>
      <c r="L188" t="inlineStr">
        <is>
          <t>luckia</t>
        </is>
      </c>
      <c r="M188" t="inlineStr">
        <is>
          <t>luckia</t>
        </is>
      </c>
      <c r="N188" t="n">
        <v>0</v>
      </c>
      <c r="O188" t="n">
        <v>1</v>
      </c>
      <c r="P188" t="n">
        <v>0</v>
      </c>
      <c r="Q188">
        <f>IF((($AC$1*E188)^($AB$1))-(1-(($AC$1*E188)^($AB$1)))/(H188-1)&lt;0, 0,(($AC$1*E188)^($AB$1))-(1-(($AC$1*E188)^($AB$1)))/(H188-1))</f>
        <v/>
      </c>
      <c r="R188">
        <f>IF((($AC$1*F188)^($AB$1))-(1-(($AC$1*F188)^($AB$1)))/(I188-1)&lt;0, 0,(($AC$1*F188)^($AB$1))-(1-(($AC$1*F188)^($AB$1)))/(I188-1))</f>
        <v/>
      </c>
      <c r="S188">
        <f>IF((($AC$1*G188)^($AB$1))-(1-(($AC$1*G188)^($AB$1)))/(J188-1)&lt;0, 0,(($AC$1*G188)^($AB$1))-(1-(($AC$1*G188)^($AB$1)))/(J188-1))</f>
        <v/>
      </c>
      <c r="T188">
        <f>H188*Q188*N188</f>
        <v/>
      </c>
      <c r="U188">
        <f>I188*R188*O188</f>
        <v/>
      </c>
      <c r="V188">
        <f>J188*S188*P188</f>
        <v/>
      </c>
      <c r="AL188">
        <f>Q188*COUNT(N188)</f>
        <v/>
      </c>
      <c r="AM188">
        <f>R188*COUNT(O188)</f>
        <v/>
      </c>
      <c r="AN188">
        <f>S188*COUNT(P188)</f>
        <v/>
      </c>
      <c r="AO188">
        <f>IF(AL188=0,"",T188-AL188)</f>
        <v/>
      </c>
      <c r="AP188">
        <f>IF(AM188=0,"",U188-AM188)</f>
        <v/>
      </c>
      <c r="AQ188">
        <f>IF(AN188=0,"",V188-AN188)</f>
        <v/>
      </c>
    </row>
    <row r="189">
      <c r="A189" t="inlineStr">
        <is>
          <t>02-02-2021</t>
        </is>
      </c>
      <c r="B189" t="inlineStr">
        <is>
          <t>Coventry</t>
        </is>
      </c>
      <c r="C189" t="inlineStr">
        <is>
          <t>Nottingham</t>
        </is>
      </c>
      <c r="D189" t="inlineStr">
        <is>
          <t>2412</t>
        </is>
      </c>
      <c r="E189" t="n">
        <v>0.3456101823732157</v>
      </c>
      <c r="F189" t="n">
        <v>0.3398988477411699</v>
      </c>
      <c r="G189" t="n">
        <v>0.3144909698856143</v>
      </c>
      <c r="H189" t="n">
        <v>2.65</v>
      </c>
      <c r="I189" t="n">
        <v>2.8</v>
      </c>
      <c r="J189" t="n">
        <v>3</v>
      </c>
      <c r="K189" t="inlineStr">
        <is>
          <t>luckia</t>
        </is>
      </c>
      <c r="L189" t="inlineStr">
        <is>
          <t>luckia</t>
        </is>
      </c>
      <c r="M189" t="inlineStr">
        <is>
          <t>luckia</t>
        </is>
      </c>
      <c r="Q189">
        <f>IF((($AC$1*E189)^($AB$1))-(1-(($AC$1*E189)^($AB$1)))/(H189-1)&lt;0, 0,(($AC$1*E189)^($AB$1))-(1-(($AC$1*E189)^($AB$1)))/(H189-1))</f>
        <v/>
      </c>
      <c r="R189">
        <f>IF((($AC$1*F189)^($AB$1))-(1-(($AC$1*F189)^($AB$1)))/(I189-1)&lt;0, 0,(($AC$1*F189)^($AB$1))-(1-(($AC$1*F189)^($AB$1)))/(I189-1))</f>
        <v/>
      </c>
      <c r="S189">
        <f>IF((($AC$1*G189)^($AB$1))-(1-(($AC$1*G189)^($AB$1)))/(J189-1)&lt;0, 0,(($AC$1*G189)^($AB$1))-(1-(($AC$1*G189)^($AB$1)))/(J189-1))</f>
        <v/>
      </c>
      <c r="T189">
        <f>H189*Q189*N189</f>
        <v/>
      </c>
      <c r="U189">
        <f>I189*R189*O189</f>
        <v/>
      </c>
      <c r="V189">
        <f>J189*S189*P189</f>
        <v/>
      </c>
      <c r="AL189">
        <f>Q189*COUNT(N189)</f>
        <v/>
      </c>
      <c r="AM189">
        <f>R189*COUNT(O189)</f>
        <v/>
      </c>
      <c r="AN189">
        <f>S189*COUNT(P189)</f>
        <v/>
      </c>
      <c r="AO189">
        <f>IF(AL189=0,"",T189-AL189)</f>
        <v/>
      </c>
      <c r="AP189">
        <f>IF(AM189=0,"",U189-AM189)</f>
        <v/>
      </c>
      <c r="AQ189">
        <f>IF(AN189=0,"",V189-AN189)</f>
        <v/>
      </c>
    </row>
    <row r="190">
      <c r="A190" t="inlineStr">
        <is>
          <t>02-02-2021</t>
        </is>
      </c>
      <c r="B190" t="inlineStr">
        <is>
          <t>Wycombe</t>
        </is>
      </c>
      <c r="C190" t="inlineStr">
        <is>
          <t>Birmingham</t>
        </is>
      </c>
      <c r="D190" t="inlineStr">
        <is>
          <t>2412</t>
        </is>
      </c>
      <c r="E190" t="n">
        <v>0.2953866763144843</v>
      </c>
      <c r="F190" t="n">
        <v>0.4081461007428541</v>
      </c>
      <c r="G190" t="n">
        <v>0.2964672229426618</v>
      </c>
      <c r="H190" t="n">
        <v>3.25</v>
      </c>
      <c r="I190" t="n">
        <v>2.27</v>
      </c>
      <c r="J190" t="n">
        <v>3.2</v>
      </c>
      <c r="K190" t="inlineStr">
        <is>
          <t>luckia</t>
        </is>
      </c>
      <c r="L190" t="inlineStr">
        <is>
          <t>betano</t>
        </is>
      </c>
      <c r="M190" t="inlineStr">
        <is>
          <t>luckia</t>
        </is>
      </c>
      <c r="Q190">
        <f>IF((($AC$1*E190)^($AB$1))-(1-(($AC$1*E190)^($AB$1)))/(H190-1)&lt;0, 0,(($AC$1*E190)^($AB$1))-(1-(($AC$1*E190)^($AB$1)))/(H190-1))</f>
        <v/>
      </c>
      <c r="R190">
        <f>IF((($AC$1*F190)^($AB$1))-(1-(($AC$1*F190)^($AB$1)))/(I190-1)&lt;0, 0,(($AC$1*F190)^($AB$1))-(1-(($AC$1*F190)^($AB$1)))/(I190-1))</f>
        <v/>
      </c>
      <c r="S190">
        <f>IF((($AC$1*G190)^($AB$1))-(1-(($AC$1*G190)^($AB$1)))/(J190-1)&lt;0, 0,(($AC$1*G190)^($AB$1))-(1-(($AC$1*G190)^($AB$1)))/(J190-1))</f>
        <v/>
      </c>
      <c r="T190">
        <f>H190*Q190*N190</f>
        <v/>
      </c>
      <c r="U190">
        <f>I190*R190*O190</f>
        <v/>
      </c>
      <c r="V190">
        <f>J190*S190*P190</f>
        <v/>
      </c>
      <c r="AL190">
        <f>Q190*COUNT(N190)</f>
        <v/>
      </c>
      <c r="AM190">
        <f>R190*COUNT(O190)</f>
        <v/>
      </c>
      <c r="AN190">
        <f>S190*COUNT(P190)</f>
        <v/>
      </c>
      <c r="AO190">
        <f>IF(AL190=0,"",T190-AL190)</f>
        <v/>
      </c>
      <c r="AP190">
        <f>IF(AM190=0,"",U190-AM190)</f>
        <v/>
      </c>
      <c r="AQ190">
        <f>IF(AN190=0,"",V190-AN190)</f>
        <v/>
      </c>
    </row>
    <row r="191">
      <c r="A191" t="inlineStr">
        <is>
          <t>02-02-2021</t>
        </is>
      </c>
      <c r="B191" t="inlineStr">
        <is>
          <t>Rotherham</t>
        </is>
      </c>
      <c r="C191" t="inlineStr">
        <is>
          <t>Derby</t>
        </is>
      </c>
      <c r="D191" t="inlineStr">
        <is>
          <t>2412</t>
        </is>
      </c>
      <c r="E191" t="n">
        <v>0.3218064632763827</v>
      </c>
      <c r="F191" t="n">
        <v>0.3732962965966541</v>
      </c>
      <c r="G191" t="n">
        <v>0.3048972401269633</v>
      </c>
      <c r="H191" t="n">
        <v>2.85</v>
      </c>
      <c r="I191" t="n">
        <v>2.5</v>
      </c>
      <c r="J191" t="n">
        <v>3.05</v>
      </c>
      <c r="K191" t="inlineStr">
        <is>
          <t>luckia</t>
        </is>
      </c>
      <c r="L191" t="inlineStr">
        <is>
          <t>luckia</t>
        </is>
      </c>
      <c r="M191" t="inlineStr">
        <is>
          <t>luckia</t>
        </is>
      </c>
      <c r="Q191">
        <f>IF((($AC$1*E191)^($AB$1))-(1-(($AC$1*E191)^($AB$1)))/(H191-1)&lt;0, 0,(($AC$1*E191)^($AB$1))-(1-(($AC$1*E191)^($AB$1)))/(H191-1))</f>
        <v/>
      </c>
      <c r="R191">
        <f>IF((($AC$1*F191)^($AB$1))-(1-(($AC$1*F191)^($AB$1)))/(I191-1)&lt;0, 0,(($AC$1*F191)^($AB$1))-(1-(($AC$1*F191)^($AB$1)))/(I191-1))</f>
        <v/>
      </c>
      <c r="S191">
        <f>IF((($AC$1*G191)^($AB$1))-(1-(($AC$1*G191)^($AB$1)))/(J191-1)&lt;0, 0,(($AC$1*G191)^($AB$1))-(1-(($AC$1*G191)^($AB$1)))/(J191-1))</f>
        <v/>
      </c>
      <c r="T191">
        <f>H191*Q191*N191</f>
        <v/>
      </c>
      <c r="U191">
        <f>I191*R191*O191</f>
        <v/>
      </c>
      <c r="V191">
        <f>J191*S191*P191</f>
        <v/>
      </c>
      <c r="AL191">
        <f>Q191*COUNT(N191)</f>
        <v/>
      </c>
      <c r="AM191">
        <f>R191*COUNT(O191)</f>
        <v/>
      </c>
      <c r="AN191">
        <f>S191*COUNT(P191)</f>
        <v/>
      </c>
      <c r="AO191">
        <f>IF(AL191=0,"",T191-AL191)</f>
        <v/>
      </c>
      <c r="AP191">
        <f>IF(AM191=0,"",U191-AM191)</f>
        <v/>
      </c>
      <c r="AQ191">
        <f>IF(AN191=0,"",V191-AN191)</f>
        <v/>
      </c>
    </row>
    <row r="192">
      <c r="A192" t="inlineStr">
        <is>
          <t>02-02-2021</t>
        </is>
      </c>
      <c r="B192" t="inlineStr">
        <is>
          <t>Sochaux</t>
        </is>
      </c>
      <c r="C192" t="inlineStr">
        <is>
          <t>AC Ajaccio</t>
        </is>
      </c>
      <c r="D192" t="inlineStr">
        <is>
          <t>1844</t>
        </is>
      </c>
      <c r="E192" t="n">
        <v>0.3485817566608386</v>
      </c>
      <c r="F192" t="n">
        <v>0.3204227902176439</v>
      </c>
      <c r="G192" t="n">
        <v>0.3309954531215175</v>
      </c>
      <c r="H192" t="n">
        <v>2.6</v>
      </c>
      <c r="I192" t="n">
        <v>2.95</v>
      </c>
      <c r="J192" t="n">
        <v>2.75</v>
      </c>
      <c r="K192" t="inlineStr">
        <is>
          <t>luckia</t>
        </is>
      </c>
      <c r="L192" t="inlineStr">
        <is>
          <t>luckia</t>
        </is>
      </c>
      <c r="M192" t="inlineStr">
        <is>
          <t>luckia</t>
        </is>
      </c>
      <c r="N192" t="n">
        <v>0</v>
      </c>
      <c r="O192" t="n">
        <v>1</v>
      </c>
      <c r="P192" t="n">
        <v>0</v>
      </c>
      <c r="Q192">
        <f>IF((($AC$1*E192)^($AB$1))-(1-(($AC$1*E192)^($AB$1)))/(H192-1)&lt;0, 0,(($AC$1*E192)^($AB$1))-(1-(($AC$1*E192)^($AB$1)))/(H192-1))</f>
        <v/>
      </c>
      <c r="R192">
        <f>IF((($AC$1*F192)^($AB$1))-(1-(($AC$1*F192)^($AB$1)))/(I192-1)&lt;0, 0,(($AC$1*F192)^($AB$1))-(1-(($AC$1*F192)^($AB$1)))/(I192-1))</f>
        <v/>
      </c>
      <c r="S192">
        <f>IF((($AC$1*G192)^($AB$1))-(1-(($AC$1*G192)^($AB$1)))/(J192-1)&lt;0, 0,(($AC$1*G192)^($AB$1))-(1-(($AC$1*G192)^($AB$1)))/(J192-1))</f>
        <v/>
      </c>
      <c r="T192">
        <f>H192*Q192*N192</f>
        <v/>
      </c>
      <c r="U192">
        <f>I192*R192*O192</f>
        <v/>
      </c>
      <c r="V192">
        <f>J192*S192*P192</f>
        <v/>
      </c>
      <c r="AL192">
        <f>Q192*COUNT(N192)</f>
        <v/>
      </c>
      <c r="AM192">
        <f>R192*COUNT(O192)</f>
        <v/>
      </c>
      <c r="AN192">
        <f>S192*COUNT(P192)</f>
        <v/>
      </c>
      <c r="AO192">
        <f>IF(AL192=0,"",T192-AL192)</f>
        <v/>
      </c>
      <c r="AP192">
        <f>IF(AM192=0,"",U192-AM192)</f>
        <v/>
      </c>
      <c r="AQ192">
        <f>IF(AN192=0,"",V192-AN192)</f>
        <v/>
      </c>
    </row>
    <row r="193">
      <c r="A193" t="inlineStr">
        <is>
          <t>02-02-2021</t>
        </is>
      </c>
      <c r="B193" t="inlineStr">
        <is>
          <t>Chateauroux</t>
        </is>
      </c>
      <c r="C193" t="inlineStr">
        <is>
          <t>Chambly</t>
        </is>
      </c>
      <c r="D193" t="inlineStr">
        <is>
          <t>1844</t>
        </is>
      </c>
      <c r="E193" t="n">
        <v>0.3210032390121919</v>
      </c>
      <c r="F193" t="n">
        <v>0.3722576963621961</v>
      </c>
      <c r="G193" t="n">
        <v>0.306739064625612</v>
      </c>
      <c r="H193" t="n">
        <v>2.55</v>
      </c>
      <c r="I193" t="n">
        <v>2.85</v>
      </c>
      <c r="J193" t="n">
        <v>2.9</v>
      </c>
      <c r="K193" t="inlineStr">
        <is>
          <t>luckia</t>
        </is>
      </c>
      <c r="L193" t="inlineStr">
        <is>
          <t>luckia</t>
        </is>
      </c>
      <c r="M193" t="inlineStr">
        <is>
          <t>luckia</t>
        </is>
      </c>
      <c r="N193" t="n">
        <v>1</v>
      </c>
      <c r="O193" t="n">
        <v>0</v>
      </c>
      <c r="P193" t="n">
        <v>0</v>
      </c>
      <c r="Q193">
        <f>IF((($AC$1*E193)^($AB$1))-(1-(($AC$1*E193)^($AB$1)))/(H193-1)&lt;0, 0,(($AC$1*E193)^($AB$1))-(1-(($AC$1*E193)^($AB$1)))/(H193-1))</f>
        <v/>
      </c>
      <c r="R193">
        <f>IF((($AC$1*F193)^($AB$1))-(1-(($AC$1*F193)^($AB$1)))/(I193-1)&lt;0, 0,(($AC$1*F193)^($AB$1))-(1-(($AC$1*F193)^($AB$1)))/(I193-1))</f>
        <v/>
      </c>
      <c r="S193">
        <f>IF((($AC$1*G193)^($AB$1))-(1-(($AC$1*G193)^($AB$1)))/(J193-1)&lt;0, 0,(($AC$1*G193)^($AB$1))-(1-(($AC$1*G193)^($AB$1)))/(J193-1))</f>
        <v/>
      </c>
      <c r="T193">
        <f>H193*Q193*N193</f>
        <v/>
      </c>
      <c r="U193">
        <f>I193*R193*O193</f>
        <v/>
      </c>
      <c r="V193">
        <f>J193*S193*P193</f>
        <v/>
      </c>
      <c r="AL193">
        <f>Q193*COUNT(N193)</f>
        <v/>
      </c>
      <c r="AM193">
        <f>R193*COUNT(O193)</f>
        <v/>
      </c>
      <c r="AN193">
        <f>S193*COUNT(P193)</f>
        <v/>
      </c>
      <c r="AO193">
        <f>IF(AL193=0,"",T193-AL193)</f>
        <v/>
      </c>
      <c r="AP193">
        <f>IF(AM193=0,"",U193-AM193)</f>
        <v/>
      </c>
      <c r="AQ193">
        <f>IF(AN193=0,"",V193-AN193)</f>
        <v/>
      </c>
    </row>
    <row r="194">
      <c r="A194" t="inlineStr">
        <is>
          <t>02-02-2021</t>
        </is>
      </c>
      <c r="B194" t="inlineStr">
        <is>
          <t>Grenoble</t>
        </is>
      </c>
      <c r="C194" t="inlineStr">
        <is>
          <t>Guingamp</t>
        </is>
      </c>
      <c r="D194" t="inlineStr">
        <is>
          <t>1844</t>
        </is>
      </c>
      <c r="E194" t="n">
        <v>0.3713876216509455</v>
      </c>
      <c r="F194" t="n">
        <v>0.3174660105371093</v>
      </c>
      <c r="G194" t="n">
        <v>0.3111463678119451</v>
      </c>
      <c r="H194" t="n">
        <v>2.15</v>
      </c>
      <c r="I194" t="n">
        <v>3.3</v>
      </c>
      <c r="J194" t="n">
        <v>3.15</v>
      </c>
      <c r="K194" t="inlineStr">
        <is>
          <t>luckia</t>
        </is>
      </c>
      <c r="L194" t="inlineStr">
        <is>
          <t>luckia</t>
        </is>
      </c>
      <c r="M194" t="inlineStr">
        <is>
          <t>luckia</t>
        </is>
      </c>
      <c r="N194" t="n">
        <v>1</v>
      </c>
      <c r="O194" t="n">
        <v>0</v>
      </c>
      <c r="P194" t="n">
        <v>0</v>
      </c>
      <c r="Q194">
        <f>IF((($AC$1*E194)^($AB$1))-(1-(($AC$1*E194)^($AB$1)))/(H194-1)&lt;0, 0,(($AC$1*E194)^($AB$1))-(1-(($AC$1*E194)^($AB$1)))/(H194-1))</f>
        <v/>
      </c>
      <c r="R194">
        <f>IF((($AC$1*F194)^($AB$1))-(1-(($AC$1*F194)^($AB$1)))/(I194-1)&lt;0, 0,(($AC$1*F194)^($AB$1))-(1-(($AC$1*F194)^($AB$1)))/(I194-1))</f>
        <v/>
      </c>
      <c r="S194">
        <f>IF((($AC$1*G194)^($AB$1))-(1-(($AC$1*G194)^($AB$1)))/(J194-1)&lt;0, 0,(($AC$1*G194)^($AB$1))-(1-(($AC$1*G194)^($AB$1)))/(J194-1))</f>
        <v/>
      </c>
      <c r="T194">
        <f>H194*Q194*N194</f>
        <v/>
      </c>
      <c r="U194">
        <f>I194*R194*O194</f>
        <v/>
      </c>
      <c r="V194">
        <f>J194*S194*P194</f>
        <v/>
      </c>
      <c r="AL194">
        <f>Q194*COUNT(N194)</f>
        <v/>
      </c>
      <c r="AM194">
        <f>R194*COUNT(O194)</f>
        <v/>
      </c>
      <c r="AN194">
        <f>S194*COUNT(P194)</f>
        <v/>
      </c>
      <c r="AO194">
        <f>IF(AL194=0,"",T194-AL194)</f>
        <v/>
      </c>
      <c r="AP194">
        <f>IF(AM194=0,"",U194-AM194)</f>
        <v/>
      </c>
      <c r="AQ194">
        <f>IF(AN194=0,"",V194-AN194)</f>
        <v/>
      </c>
    </row>
    <row r="195">
      <c r="A195" t="inlineStr">
        <is>
          <t>02-02-2021</t>
        </is>
      </c>
      <c r="B195" t="inlineStr">
        <is>
          <t>Accrington</t>
        </is>
      </c>
      <c r="C195" t="inlineStr">
        <is>
          <t>Bristol Rovers</t>
        </is>
      </c>
      <c r="D195" t="inlineStr">
        <is>
          <t>2413</t>
        </is>
      </c>
      <c r="E195" t="n">
        <v>0.4847701462236704</v>
      </c>
      <c r="F195" t="n">
        <v>0.2512594502563016</v>
      </c>
      <c r="G195" t="n">
        <v>0.2639704035200281</v>
      </c>
      <c r="H195" t="n">
        <v>1.95</v>
      </c>
      <c r="I195" t="n">
        <v>3.6</v>
      </c>
      <c r="J195" t="n">
        <v>3.4</v>
      </c>
      <c r="K195" t="inlineStr">
        <is>
          <t>luckia</t>
        </is>
      </c>
      <c r="L195" t="inlineStr">
        <is>
          <t>luckia</t>
        </is>
      </c>
      <c r="M195" t="inlineStr">
        <is>
          <t>luckia</t>
        </is>
      </c>
      <c r="N195" t="n">
        <v>1</v>
      </c>
      <c r="O195" t="n">
        <v>0</v>
      </c>
      <c r="P195" t="n">
        <v>0</v>
      </c>
      <c r="Q195">
        <f>IF((($AC$1*E195)^($AB$1))-(1-(($AC$1*E195)^($AB$1)))/(H195-1)&lt;0, 0,(($AC$1*E195)^($AB$1))-(1-(($AC$1*E195)^($AB$1)))/(H195-1))</f>
        <v/>
      </c>
      <c r="R195">
        <f>IF((($AC$1*F195)^($AB$1))-(1-(($AC$1*F195)^($AB$1)))/(I195-1)&lt;0, 0,(($AC$1*F195)^($AB$1))-(1-(($AC$1*F195)^($AB$1)))/(I195-1))</f>
        <v/>
      </c>
      <c r="S195">
        <f>IF((($AC$1*G195)^($AB$1))-(1-(($AC$1*G195)^($AB$1)))/(J195-1)&lt;0, 0,(($AC$1*G195)^($AB$1))-(1-(($AC$1*G195)^($AB$1)))/(J195-1))</f>
        <v/>
      </c>
      <c r="T195">
        <f>H195*Q195*N195</f>
        <v/>
      </c>
      <c r="U195">
        <f>I195*R195*O195</f>
        <v/>
      </c>
      <c r="V195">
        <f>J195*S195*P195</f>
        <v/>
      </c>
      <c r="AL195">
        <f>Q195*COUNT(N195)</f>
        <v/>
      </c>
      <c r="AM195">
        <f>R195*COUNT(O195)</f>
        <v/>
      </c>
      <c r="AN195">
        <f>S195*COUNT(P195)</f>
        <v/>
      </c>
      <c r="AO195">
        <f>IF(AL195=0,"",T195-AL195)</f>
        <v/>
      </c>
      <c r="AP195">
        <f>IF(AM195=0,"",U195-AM195)</f>
        <v/>
      </c>
      <c r="AQ195">
        <f>IF(AN195=0,"",V195-AN195)</f>
        <v/>
      </c>
    </row>
    <row r="196">
      <c r="A196" t="inlineStr">
        <is>
          <t>02-02-2021</t>
        </is>
      </c>
      <c r="B196" t="inlineStr">
        <is>
          <t>Auxerre</t>
        </is>
      </c>
      <c r="C196" t="inlineStr">
        <is>
          <t>Toulouse</t>
        </is>
      </c>
      <c r="D196" t="inlineStr">
        <is>
          <t>1844</t>
        </is>
      </c>
      <c r="E196" t="n">
        <v>0.33217848270895</v>
      </c>
      <c r="F196" t="n">
        <v>0.3822739833349031</v>
      </c>
      <c r="G196" t="n">
        <v>0.2855475339561469</v>
      </c>
      <c r="H196" t="n">
        <v>2.45</v>
      </c>
      <c r="I196" t="n">
        <v>2.8</v>
      </c>
      <c r="J196" t="n">
        <v>3.1</v>
      </c>
      <c r="K196" t="inlineStr">
        <is>
          <t>luckia</t>
        </is>
      </c>
      <c r="L196" t="inlineStr">
        <is>
          <t>luckia</t>
        </is>
      </c>
      <c r="M196" t="inlineStr">
        <is>
          <t>luckia</t>
        </is>
      </c>
      <c r="N196" t="n">
        <v>1</v>
      </c>
      <c r="O196" t="n">
        <v>0</v>
      </c>
      <c r="P196" t="n">
        <v>0</v>
      </c>
      <c r="Q196">
        <f>IF((($AC$1*E196)^($AB$1))-(1-(($AC$1*E196)^($AB$1)))/(H196-1)&lt;0, 0,(($AC$1*E196)^($AB$1))-(1-(($AC$1*E196)^($AB$1)))/(H196-1))</f>
        <v/>
      </c>
      <c r="R196">
        <f>IF((($AC$1*F196)^($AB$1))-(1-(($AC$1*F196)^($AB$1)))/(I196-1)&lt;0, 0,(($AC$1*F196)^($AB$1))-(1-(($AC$1*F196)^($AB$1)))/(I196-1))</f>
        <v/>
      </c>
      <c r="S196">
        <f>IF((($AC$1*G196)^($AB$1))-(1-(($AC$1*G196)^($AB$1)))/(J196-1)&lt;0, 0,(($AC$1*G196)^($AB$1))-(1-(($AC$1*G196)^($AB$1)))/(J196-1))</f>
        <v/>
      </c>
      <c r="T196">
        <f>H196*Q196*N196</f>
        <v/>
      </c>
      <c r="U196">
        <f>I196*R196*O196</f>
        <v/>
      </c>
      <c r="V196">
        <f>J196*S196*P196</f>
        <v/>
      </c>
      <c r="AL196">
        <f>Q196*COUNT(N196)</f>
        <v/>
      </c>
      <c r="AM196">
        <f>R196*COUNT(O196)</f>
        <v/>
      </c>
      <c r="AN196">
        <f>S196*COUNT(P196)</f>
        <v/>
      </c>
      <c r="AO196">
        <f>IF(AL196=0,"",T196-AL196)</f>
        <v/>
      </c>
      <c r="AP196">
        <f>IF(AM196=0,"",U196-AM196)</f>
        <v/>
      </c>
      <c r="AQ196">
        <f>IF(AN196=0,"",V196-AN196)</f>
        <v/>
      </c>
    </row>
    <row r="197">
      <c r="A197" t="inlineStr">
        <is>
          <t>02-02-2021</t>
        </is>
      </c>
      <c r="B197" t="inlineStr">
        <is>
          <t>Stevenage</t>
        </is>
      </c>
      <c r="C197" t="inlineStr">
        <is>
          <t>Exeter</t>
        </is>
      </c>
      <c r="D197" t="inlineStr">
        <is>
          <t>2414</t>
        </is>
      </c>
      <c r="E197" t="n">
        <v>0.2870401494505778</v>
      </c>
      <c r="F197" t="n">
        <v>0.4169255146133445</v>
      </c>
      <c r="G197" t="n">
        <v>0.2960343359360777</v>
      </c>
      <c r="H197" t="n">
        <v>1.001</v>
      </c>
      <c r="I197" t="n">
        <v>1.001</v>
      </c>
      <c r="J197" t="n">
        <v>1.001</v>
      </c>
      <c r="N197" t="n">
        <v>0</v>
      </c>
      <c r="O197" t="n">
        <v>1</v>
      </c>
      <c r="P197" t="n">
        <v>0</v>
      </c>
      <c r="Q197">
        <f>IF((($AC$1*E197)^($AB$1))-(1-(($AC$1*E197)^($AB$1)))/(H197-1)&lt;0, 0,(($AC$1*E197)^($AB$1))-(1-(($AC$1*E197)^($AB$1)))/(H197-1))</f>
        <v/>
      </c>
      <c r="R197">
        <f>IF((($AC$1*F197)^($AB$1))-(1-(($AC$1*F197)^($AB$1)))/(I197-1)&lt;0, 0,(($AC$1*F197)^($AB$1))-(1-(($AC$1*F197)^($AB$1)))/(I197-1))</f>
        <v/>
      </c>
      <c r="S197">
        <f>IF((($AC$1*G197)^($AB$1))-(1-(($AC$1*G197)^($AB$1)))/(J197-1)&lt;0, 0,(($AC$1*G197)^($AB$1))-(1-(($AC$1*G197)^($AB$1)))/(J197-1))</f>
        <v/>
      </c>
      <c r="T197">
        <f>H197*Q197*N197</f>
        <v/>
      </c>
      <c r="U197">
        <f>I197*R197*O197</f>
        <v/>
      </c>
      <c r="V197">
        <f>J197*S197*P197</f>
        <v/>
      </c>
      <c r="AL197">
        <f>Q197*COUNT(N197)</f>
        <v/>
      </c>
      <c r="AM197">
        <f>R197*COUNT(O197)</f>
        <v/>
      </c>
      <c r="AN197">
        <f>S197*COUNT(P197)</f>
        <v/>
      </c>
      <c r="AO197">
        <f>IF(AL197=0,"",T197-AL197)</f>
        <v/>
      </c>
      <c r="AP197">
        <f>IF(AM197=0,"",U197-AM197)</f>
        <v/>
      </c>
      <c r="AQ197">
        <f>IF(AN197=0,"",V197-AN197)</f>
        <v/>
      </c>
    </row>
    <row r="198">
      <c r="A198" t="inlineStr">
        <is>
          <t>02-02-2021</t>
        </is>
      </c>
      <c r="B198" t="inlineStr">
        <is>
          <t>Paris FC</t>
        </is>
      </c>
      <c r="C198" t="inlineStr">
        <is>
          <t>Niort</t>
        </is>
      </c>
      <c r="D198" t="inlineStr">
        <is>
          <t>1844</t>
        </is>
      </c>
      <c r="E198" t="n">
        <v>0.4694833028503249</v>
      </c>
      <c r="F198" t="n">
        <v>0.244496667950181</v>
      </c>
      <c r="G198" t="n">
        <v>0.2860200291994942</v>
      </c>
      <c r="H198" t="n">
        <v>1.74</v>
      </c>
      <c r="I198" t="n">
        <v>4.6</v>
      </c>
      <c r="J198" t="n">
        <v>3.35</v>
      </c>
      <c r="K198" t="inlineStr">
        <is>
          <t>luckia</t>
        </is>
      </c>
      <c r="L198" t="inlineStr">
        <is>
          <t>luckia</t>
        </is>
      </c>
      <c r="M198" t="inlineStr">
        <is>
          <t>luckia</t>
        </is>
      </c>
      <c r="N198" t="n">
        <v>0</v>
      </c>
      <c r="O198" t="n">
        <v>0</v>
      </c>
      <c r="P198" t="n">
        <v>1</v>
      </c>
      <c r="Q198">
        <f>IF((($AC$1*E198)^($AB$1))-(1-(($AC$1*E198)^($AB$1)))/(H198-1)&lt;0, 0,(($AC$1*E198)^($AB$1))-(1-(($AC$1*E198)^($AB$1)))/(H198-1))</f>
        <v/>
      </c>
      <c r="R198">
        <f>IF((($AC$1*F198)^($AB$1))-(1-(($AC$1*F198)^($AB$1)))/(I198-1)&lt;0, 0,(($AC$1*F198)^($AB$1))-(1-(($AC$1*F198)^($AB$1)))/(I198-1))</f>
        <v/>
      </c>
      <c r="S198">
        <f>IF((($AC$1*G198)^($AB$1))-(1-(($AC$1*G198)^($AB$1)))/(J198-1)&lt;0, 0,(($AC$1*G198)^($AB$1))-(1-(($AC$1*G198)^($AB$1)))/(J198-1))</f>
        <v/>
      </c>
      <c r="T198">
        <f>H198*Q198*N198</f>
        <v/>
      </c>
      <c r="U198">
        <f>I198*R198*O198</f>
        <v/>
      </c>
      <c r="V198">
        <f>J198*S198*P198</f>
        <v/>
      </c>
      <c r="AL198">
        <f>Q198*COUNT(N198)</f>
        <v/>
      </c>
      <c r="AM198">
        <f>R198*COUNT(O198)</f>
        <v/>
      </c>
      <c r="AN198">
        <f>S198*COUNT(P198)</f>
        <v/>
      </c>
      <c r="AO198">
        <f>IF(AL198=0,"",T198-AL198)</f>
        <v/>
      </c>
      <c r="AP198">
        <f>IF(AM198=0,"",U198-AM198)</f>
        <v/>
      </c>
      <c r="AQ198">
        <f>IF(AN198=0,"",V198-AN198)</f>
        <v/>
      </c>
    </row>
    <row r="199">
      <c r="A199" t="inlineStr">
        <is>
          <t>02-02-2021</t>
        </is>
      </c>
      <c r="B199" t="inlineStr">
        <is>
          <t>Clermont</t>
        </is>
      </c>
      <c r="C199" t="inlineStr">
        <is>
          <t>Troyes</t>
        </is>
      </c>
      <c r="D199" t="inlineStr">
        <is>
          <t>1844</t>
        </is>
      </c>
      <c r="E199" t="n">
        <v>0.3223334690440227</v>
      </c>
      <c r="F199" t="n">
        <v>0.3846705489776547</v>
      </c>
      <c r="G199" t="n">
        <v>0.2929959819783226</v>
      </c>
      <c r="H199" t="n">
        <v>2.3</v>
      </c>
      <c r="I199" t="n">
        <v>3.1</v>
      </c>
      <c r="J199" t="n">
        <v>3.05</v>
      </c>
      <c r="K199" t="inlineStr">
        <is>
          <t>luckia</t>
        </is>
      </c>
      <c r="L199" t="inlineStr">
        <is>
          <t>luckia</t>
        </is>
      </c>
      <c r="M199" t="inlineStr">
        <is>
          <t>luckia</t>
        </is>
      </c>
      <c r="N199" t="n">
        <v>1</v>
      </c>
      <c r="O199" t="n">
        <v>0</v>
      </c>
      <c r="P199" t="n">
        <v>0</v>
      </c>
      <c r="Q199">
        <f>IF((($AC$1*E199)^($AB$1))-(1-(($AC$1*E199)^($AB$1)))/(H199-1)&lt;0, 0,(($AC$1*E199)^($AB$1))-(1-(($AC$1*E199)^($AB$1)))/(H199-1))</f>
        <v/>
      </c>
      <c r="R199">
        <f>IF((($AC$1*F199)^($AB$1))-(1-(($AC$1*F199)^($AB$1)))/(I199-1)&lt;0, 0,(($AC$1*F199)^($AB$1))-(1-(($AC$1*F199)^($AB$1)))/(I199-1))</f>
        <v/>
      </c>
      <c r="S199">
        <f>IF((($AC$1*G199)^($AB$1))-(1-(($AC$1*G199)^($AB$1)))/(J199-1)&lt;0, 0,(($AC$1*G199)^($AB$1))-(1-(($AC$1*G199)^($AB$1)))/(J199-1))</f>
        <v/>
      </c>
      <c r="T199">
        <f>H199*Q199*N199</f>
        <v/>
      </c>
      <c r="U199">
        <f>I199*R199*O199</f>
        <v/>
      </c>
      <c r="V199">
        <f>J199*S199*P199</f>
        <v/>
      </c>
      <c r="AL199">
        <f>Q199*COUNT(N199)</f>
        <v/>
      </c>
      <c r="AM199">
        <f>R199*COUNT(O199)</f>
        <v/>
      </c>
      <c r="AN199">
        <f>S199*COUNT(P199)</f>
        <v/>
      </c>
      <c r="AO199">
        <f>IF(AL199=0,"",T199-AL199)</f>
        <v/>
      </c>
      <c r="AP199">
        <f>IF(AM199=0,"",U199-AM199)</f>
        <v/>
      </c>
      <c r="AQ199">
        <f>IF(AN199=0,"",V199-AN199)</f>
        <v/>
      </c>
    </row>
    <row r="200">
      <c r="A200" t="inlineStr">
        <is>
          <t>02-02-2021</t>
        </is>
      </c>
      <c r="B200" t="inlineStr">
        <is>
          <t>Pau FC</t>
        </is>
      </c>
      <c r="C200" t="inlineStr">
        <is>
          <t>Amiens</t>
        </is>
      </c>
      <c r="D200" t="inlineStr">
        <is>
          <t>1844</t>
        </is>
      </c>
      <c r="E200" t="n">
        <v>0.2646654072363983</v>
      </c>
      <c r="F200" t="n">
        <v>0.4399594493113032</v>
      </c>
      <c r="G200" t="n">
        <v>0.2953751434522987</v>
      </c>
      <c r="H200" t="n">
        <v>3.25</v>
      </c>
      <c r="I200" t="n">
        <v>2.25</v>
      </c>
      <c r="J200" t="n">
        <v>2.95</v>
      </c>
      <c r="K200" t="inlineStr">
        <is>
          <t>luckia</t>
        </is>
      </c>
      <c r="L200" t="inlineStr">
        <is>
          <t>luckia</t>
        </is>
      </c>
      <c r="M200" t="inlineStr">
        <is>
          <t>luckia</t>
        </is>
      </c>
      <c r="N200" t="n">
        <v>1</v>
      </c>
      <c r="O200" t="n">
        <v>0</v>
      </c>
      <c r="P200" t="n">
        <v>0</v>
      </c>
      <c r="Q200">
        <f>IF((($AC$1*E200)^($AB$1))-(1-(($AC$1*E200)^($AB$1)))/(H200-1)&lt;0, 0,(($AC$1*E200)^($AB$1))-(1-(($AC$1*E200)^($AB$1)))/(H200-1))</f>
        <v/>
      </c>
      <c r="R200">
        <f>IF((($AC$1*F200)^($AB$1))-(1-(($AC$1*F200)^($AB$1)))/(I200-1)&lt;0, 0,(($AC$1*F200)^($AB$1))-(1-(($AC$1*F200)^($AB$1)))/(I200-1))</f>
        <v/>
      </c>
      <c r="S200">
        <f>IF((($AC$1*G200)^($AB$1))-(1-(($AC$1*G200)^($AB$1)))/(J200-1)&lt;0, 0,(($AC$1*G200)^($AB$1))-(1-(($AC$1*G200)^($AB$1)))/(J200-1))</f>
        <v/>
      </c>
      <c r="T200">
        <f>H200*Q200*N200</f>
        <v/>
      </c>
      <c r="U200">
        <f>I200*R200*O200</f>
        <v/>
      </c>
      <c r="V200">
        <f>J200*S200*P200</f>
        <v/>
      </c>
      <c r="AL200">
        <f>Q200*COUNT(N200)</f>
        <v/>
      </c>
      <c r="AM200">
        <f>R200*COUNT(O200)</f>
        <v/>
      </c>
      <c r="AN200">
        <f>S200*COUNT(P200)</f>
        <v/>
      </c>
      <c r="AO200">
        <f>IF(AL200=0,"",T200-AL200)</f>
        <v/>
      </c>
      <c r="AP200">
        <f>IF(AM200=0,"",U200-AM200)</f>
        <v/>
      </c>
      <c r="AQ200">
        <f>IF(AN200=0,"",V200-AN200)</f>
        <v/>
      </c>
    </row>
    <row r="201">
      <c r="A201" t="inlineStr">
        <is>
          <t>02-02-2021</t>
        </is>
      </c>
      <c r="B201" t="inlineStr">
        <is>
          <t>Caen</t>
        </is>
      </c>
      <c r="C201" t="inlineStr">
        <is>
          <t>Valenciennes</t>
        </is>
      </c>
      <c r="D201" t="inlineStr">
        <is>
          <t>1844</t>
        </is>
      </c>
      <c r="E201" t="n">
        <v>0.3602328987850096</v>
      </c>
      <c r="F201" t="n">
        <v>0.3299506009775008</v>
      </c>
      <c r="G201" t="n">
        <v>0.3098165002374895</v>
      </c>
      <c r="H201" t="n">
        <v>2.4</v>
      </c>
      <c r="I201" t="n">
        <v>3</v>
      </c>
      <c r="J201" t="n">
        <v>2.95</v>
      </c>
      <c r="K201" t="inlineStr">
        <is>
          <t>luckia</t>
        </is>
      </c>
      <c r="L201" t="inlineStr">
        <is>
          <t>luckia</t>
        </is>
      </c>
      <c r="M201" t="inlineStr">
        <is>
          <t>luckia</t>
        </is>
      </c>
      <c r="N201" t="n">
        <v>0</v>
      </c>
      <c r="O201" t="n">
        <v>0</v>
      </c>
      <c r="P201" t="n">
        <v>1</v>
      </c>
      <c r="Q201">
        <f>IF((($AC$1*E201)^($AB$1))-(1-(($AC$1*E201)^($AB$1)))/(H201-1)&lt;0, 0,(($AC$1*E201)^($AB$1))-(1-(($AC$1*E201)^($AB$1)))/(H201-1))</f>
        <v/>
      </c>
      <c r="R201">
        <f>IF((($AC$1*F201)^($AB$1))-(1-(($AC$1*F201)^($AB$1)))/(I201-1)&lt;0, 0,(($AC$1*F201)^($AB$1))-(1-(($AC$1*F201)^($AB$1)))/(I201-1))</f>
        <v/>
      </c>
      <c r="S201">
        <f>IF((($AC$1*G201)^($AB$1))-(1-(($AC$1*G201)^($AB$1)))/(J201-1)&lt;0, 0,(($AC$1*G201)^($AB$1))-(1-(($AC$1*G201)^($AB$1)))/(J201-1))</f>
        <v/>
      </c>
      <c r="T201">
        <f>H201*Q201*N201</f>
        <v/>
      </c>
      <c r="U201">
        <f>I201*R201*O201</f>
        <v/>
      </c>
      <c r="V201">
        <f>J201*S201*P201</f>
        <v/>
      </c>
      <c r="AL201">
        <f>Q201*COUNT(N201)</f>
        <v/>
      </c>
      <c r="AM201">
        <f>R201*COUNT(O201)</f>
        <v/>
      </c>
      <c r="AN201">
        <f>S201*COUNT(P201)</f>
        <v/>
      </c>
      <c r="AO201">
        <f>IF(AL201=0,"",T201-AL201)</f>
        <v/>
      </c>
      <c r="AP201">
        <f>IF(AM201=0,"",U201-AM201)</f>
        <v/>
      </c>
      <c r="AQ201">
        <f>IF(AN201=0,"",V201-AN201)</f>
        <v/>
      </c>
    </row>
    <row r="202">
      <c r="A202" t="inlineStr">
        <is>
          <t>02-02-2021</t>
        </is>
      </c>
      <c r="B202" t="inlineStr">
        <is>
          <t>Vejle</t>
        </is>
      </c>
      <c r="C202" t="inlineStr">
        <is>
          <t>Aarhus</t>
        </is>
      </c>
      <c r="D202" t="inlineStr">
        <is>
          <t>1837</t>
        </is>
      </c>
      <c r="E202" t="n">
        <v>0.2551150396329858</v>
      </c>
      <c r="F202" t="n">
        <v>0.4833558871297755</v>
      </c>
      <c r="G202" t="n">
        <v>0.2615290732372388</v>
      </c>
      <c r="H202" t="n">
        <v>3.8</v>
      </c>
      <c r="I202" t="n">
        <v>1.86</v>
      </c>
      <c r="J202" t="n">
        <v>3.4</v>
      </c>
      <c r="K202" t="inlineStr">
        <is>
          <t>luckia</t>
        </is>
      </c>
      <c r="L202" t="inlineStr">
        <is>
          <t>luckia</t>
        </is>
      </c>
      <c r="M202" t="inlineStr">
        <is>
          <t>luckia</t>
        </is>
      </c>
      <c r="N202" t="n">
        <v>0</v>
      </c>
      <c r="O202" t="n">
        <v>0</v>
      </c>
      <c r="P202" t="n">
        <v>1</v>
      </c>
      <c r="Q202">
        <f>IF((($AC$1*E202)^($AB$1))-(1-(($AC$1*E202)^($AB$1)))/(H202-1)&lt;0, 0,(($AC$1*E202)^($AB$1))-(1-(($AC$1*E202)^($AB$1)))/(H202-1))</f>
        <v/>
      </c>
      <c r="R202">
        <f>IF((($AC$1*F202)^($AB$1))-(1-(($AC$1*F202)^($AB$1)))/(I202-1)&lt;0, 0,(($AC$1*F202)^($AB$1))-(1-(($AC$1*F202)^($AB$1)))/(I202-1))</f>
        <v/>
      </c>
      <c r="S202">
        <f>IF((($AC$1*G202)^($AB$1))-(1-(($AC$1*G202)^($AB$1)))/(J202-1)&lt;0, 0,(($AC$1*G202)^($AB$1))-(1-(($AC$1*G202)^($AB$1)))/(J202-1))</f>
        <v/>
      </c>
      <c r="T202">
        <f>H202*Q202*N202</f>
        <v/>
      </c>
      <c r="U202">
        <f>I202*R202*O202</f>
        <v/>
      </c>
      <c r="V202">
        <f>J202*S202*P202</f>
        <v/>
      </c>
      <c r="AL202">
        <f>Q202*COUNT(N202)</f>
        <v/>
      </c>
      <c r="AM202">
        <f>R202*COUNT(O202)</f>
        <v/>
      </c>
      <c r="AN202">
        <f>S202*COUNT(P202)</f>
        <v/>
      </c>
      <c r="AO202">
        <f>IF(AL202=0,"",T202-AL202)</f>
        <v/>
      </c>
      <c r="AP202">
        <f>IF(AM202=0,"",U202-AM202)</f>
        <v/>
      </c>
      <c r="AQ202">
        <f>IF(AN202=0,"",V202-AN202)</f>
        <v/>
      </c>
    </row>
    <row r="203">
      <c r="A203" t="inlineStr">
        <is>
          <t>02-02-2021</t>
        </is>
      </c>
      <c r="B203" t="inlineStr">
        <is>
          <t>Dunkerque</t>
        </is>
      </c>
      <c r="C203" t="inlineStr">
        <is>
          <t>Rodez</t>
        </is>
      </c>
      <c r="D203" t="inlineStr">
        <is>
          <t>1844</t>
        </is>
      </c>
      <c r="E203" t="n">
        <v>0.2845208931675542</v>
      </c>
      <c r="F203" t="n">
        <v>0.4046660941813428</v>
      </c>
      <c r="G203" t="n">
        <v>0.3108130126511031</v>
      </c>
      <c r="H203" t="n">
        <v>2.9</v>
      </c>
      <c r="I203" t="n">
        <v>2.5</v>
      </c>
      <c r="J203" t="n">
        <v>2.9</v>
      </c>
      <c r="K203" t="inlineStr">
        <is>
          <t>luckia</t>
        </is>
      </c>
      <c r="L203" t="inlineStr">
        <is>
          <t>luckia</t>
        </is>
      </c>
      <c r="M203" t="inlineStr">
        <is>
          <t>luckia</t>
        </is>
      </c>
      <c r="N203" t="n">
        <v>0</v>
      </c>
      <c r="O203" t="n">
        <v>0</v>
      </c>
      <c r="P203" t="n">
        <v>1</v>
      </c>
      <c r="Q203">
        <f>IF((($AC$1*E203)^($AB$1))-(1-(($AC$1*E203)^($AB$1)))/(H203-1)&lt;0, 0,(($AC$1*E203)^($AB$1))-(1-(($AC$1*E203)^($AB$1)))/(H203-1))</f>
        <v/>
      </c>
      <c r="R203">
        <f>IF((($AC$1*F203)^($AB$1))-(1-(($AC$1*F203)^($AB$1)))/(I203-1)&lt;0, 0,(($AC$1*F203)^($AB$1))-(1-(($AC$1*F203)^($AB$1)))/(I203-1))</f>
        <v/>
      </c>
      <c r="S203">
        <f>IF((($AC$1*G203)^($AB$1))-(1-(($AC$1*G203)^($AB$1)))/(J203-1)&lt;0, 0,(($AC$1*G203)^($AB$1))-(1-(($AC$1*G203)^($AB$1)))/(J203-1))</f>
        <v/>
      </c>
      <c r="T203">
        <f>H203*Q203*N203</f>
        <v/>
      </c>
      <c r="U203">
        <f>I203*R203*O203</f>
        <v/>
      </c>
      <c r="V203">
        <f>J203*S203*P203</f>
        <v/>
      </c>
      <c r="AL203">
        <f>Q203*COUNT(N203)</f>
        <v/>
      </c>
      <c r="AM203">
        <f>R203*COUNT(O203)</f>
        <v/>
      </c>
      <c r="AN203">
        <f>S203*COUNT(P203)</f>
        <v/>
      </c>
      <c r="AO203">
        <f>IF(AL203=0,"",T203-AL203)</f>
        <v/>
      </c>
      <c r="AP203">
        <f>IF(AM203=0,"",U203-AM203)</f>
        <v/>
      </c>
      <c r="AQ203">
        <f>IF(AN203=0,"",V203-AN203)</f>
        <v/>
      </c>
    </row>
    <row r="204">
      <c r="A204" t="inlineStr">
        <is>
          <t>02-02-2021</t>
        </is>
      </c>
      <c r="B204" t="inlineStr">
        <is>
          <t>Bournemouth</t>
        </is>
      </c>
      <c r="C204" t="inlineStr">
        <is>
          <t>Sheffield Wed</t>
        </is>
      </c>
      <c r="D204" t="inlineStr">
        <is>
          <t>2412</t>
        </is>
      </c>
      <c r="E204" t="n">
        <v>0.6705374569375844</v>
      </c>
      <c r="F204" t="n">
        <v>0.1270622787531867</v>
      </c>
      <c r="G204" t="n">
        <v>0.2024002643092289</v>
      </c>
      <c r="H204" t="n">
        <v>1.44</v>
      </c>
      <c r="I204" t="n">
        <v>7.25</v>
      </c>
      <c r="J204" t="n">
        <v>4.3</v>
      </c>
      <c r="K204" t="inlineStr">
        <is>
          <t>betano</t>
        </is>
      </c>
      <c r="L204" t="inlineStr">
        <is>
          <t>luckia</t>
        </is>
      </c>
      <c r="M204" t="inlineStr">
        <is>
          <t>luckia</t>
        </is>
      </c>
      <c r="Q204">
        <f>IF((($AC$1*E204)^($AB$1))-(1-(($AC$1*E204)^($AB$1)))/(H204-1)&lt;0, 0,(($AC$1*E204)^($AB$1))-(1-(($AC$1*E204)^($AB$1)))/(H204-1))</f>
        <v/>
      </c>
      <c r="R204">
        <f>IF((($AC$1*F204)^($AB$1))-(1-(($AC$1*F204)^($AB$1)))/(I204-1)&lt;0, 0,(($AC$1*F204)^($AB$1))-(1-(($AC$1*F204)^($AB$1)))/(I204-1))</f>
        <v/>
      </c>
      <c r="S204">
        <f>IF((($AC$1*G204)^($AB$1))-(1-(($AC$1*G204)^($AB$1)))/(J204-1)&lt;0, 0,(($AC$1*G204)^($AB$1))-(1-(($AC$1*G204)^($AB$1)))/(J204-1))</f>
        <v/>
      </c>
      <c r="T204">
        <f>H204*Q204*N204</f>
        <v/>
      </c>
      <c r="U204">
        <f>I204*R204*O204</f>
        <v/>
      </c>
      <c r="V204">
        <f>J204*S204*P204</f>
        <v/>
      </c>
      <c r="AL204">
        <f>Q204*COUNT(N204)</f>
        <v/>
      </c>
      <c r="AM204">
        <f>R204*COUNT(O204)</f>
        <v/>
      </c>
      <c r="AN204">
        <f>S204*COUNT(P204)</f>
        <v/>
      </c>
      <c r="AO204">
        <f>IF(AL204=0,"",T204-AL204)</f>
        <v/>
      </c>
      <c r="AP204">
        <f>IF(AM204=0,"",U204-AM204)</f>
        <v/>
      </c>
      <c r="AQ204">
        <f>IF(AN204=0,"",V204-AN204)</f>
        <v/>
      </c>
    </row>
    <row r="205">
      <c r="A205" t="inlineStr">
        <is>
          <t>02-02-2021</t>
        </is>
      </c>
      <c r="B205" t="inlineStr">
        <is>
          <t>Salford</t>
        </is>
      </c>
      <c r="C205" t="inlineStr">
        <is>
          <t>Colchester</t>
        </is>
      </c>
      <c r="D205" t="inlineStr">
        <is>
          <t>2414</t>
        </is>
      </c>
      <c r="E205" t="n">
        <v>0.5873725271584969</v>
      </c>
      <c r="F205" t="n">
        <v>0.1677269297869677</v>
      </c>
      <c r="G205" t="n">
        <v>0.2449005430545355</v>
      </c>
      <c r="H205" t="n">
        <v>1.001</v>
      </c>
      <c r="I205" t="n">
        <v>1.001</v>
      </c>
      <c r="J205" t="n">
        <v>1.001</v>
      </c>
      <c r="Q205">
        <f>IF((($AC$1*E205)^($AB$1))-(1-(($AC$1*E205)^($AB$1)))/(H205-1)&lt;0, 0,(($AC$1*E205)^($AB$1))-(1-(($AC$1*E205)^($AB$1)))/(H205-1))</f>
        <v/>
      </c>
      <c r="R205">
        <f>IF((($AC$1*F205)^($AB$1))-(1-(($AC$1*F205)^($AB$1)))/(I205-1)&lt;0, 0,(($AC$1*F205)^($AB$1))-(1-(($AC$1*F205)^($AB$1)))/(I205-1))</f>
        <v/>
      </c>
      <c r="S205">
        <f>IF((($AC$1*G205)^($AB$1))-(1-(($AC$1*G205)^($AB$1)))/(J205-1)&lt;0, 0,(($AC$1*G205)^($AB$1))-(1-(($AC$1*G205)^($AB$1)))/(J205-1))</f>
        <v/>
      </c>
      <c r="T205">
        <f>H205*Q205*N205</f>
        <v/>
      </c>
      <c r="U205">
        <f>I205*R205*O205</f>
        <v/>
      </c>
      <c r="V205">
        <f>J205*S205*P205</f>
        <v/>
      </c>
      <c r="AL205">
        <f>Q205*COUNT(N205)</f>
        <v/>
      </c>
      <c r="AM205">
        <f>R205*COUNT(O205)</f>
        <v/>
      </c>
      <c r="AN205">
        <f>S205*COUNT(P205)</f>
        <v/>
      </c>
      <c r="AO205">
        <f>IF(AL205=0,"",T205-AL205)</f>
        <v/>
      </c>
      <c r="AP205">
        <f>IF(AM205=0,"",U205-AM205)</f>
        <v/>
      </c>
      <c r="AQ205">
        <f>IF(AN205=0,"",V205-AN205)</f>
        <v/>
      </c>
    </row>
    <row r="206">
      <c r="A206" t="inlineStr">
        <is>
          <t>02-02-2021</t>
        </is>
      </c>
      <c r="B206" t="inlineStr">
        <is>
          <t>Crawley</t>
        </is>
      </c>
      <c r="C206" t="inlineStr">
        <is>
          <t>Leyton Orient</t>
        </is>
      </c>
      <c r="D206" t="inlineStr">
        <is>
          <t>2414</t>
        </is>
      </c>
      <c r="E206" t="n">
        <v>0.4124809831601787</v>
      </c>
      <c r="F206" t="n">
        <v>0.2909581976698066</v>
      </c>
      <c r="G206" t="n">
        <v>0.2965608191700148</v>
      </c>
      <c r="H206" t="n">
        <v>1.001</v>
      </c>
      <c r="I206" t="n">
        <v>1.001</v>
      </c>
      <c r="J206" t="n">
        <v>1.001</v>
      </c>
      <c r="N206" t="n">
        <v>0</v>
      </c>
      <c r="O206" t="n">
        <v>0</v>
      </c>
      <c r="P206" t="n">
        <v>1</v>
      </c>
      <c r="Q206">
        <f>IF((($AC$1*E206)^($AB$1))-(1-(($AC$1*E206)^($AB$1)))/(H206-1)&lt;0, 0,(($AC$1*E206)^($AB$1))-(1-(($AC$1*E206)^($AB$1)))/(H206-1))</f>
        <v/>
      </c>
      <c r="R206">
        <f>IF((($AC$1*F206)^($AB$1))-(1-(($AC$1*F206)^($AB$1)))/(I206-1)&lt;0, 0,(($AC$1*F206)^($AB$1))-(1-(($AC$1*F206)^($AB$1)))/(I206-1))</f>
        <v/>
      </c>
      <c r="S206">
        <f>IF((($AC$1*G206)^($AB$1))-(1-(($AC$1*G206)^($AB$1)))/(J206-1)&lt;0, 0,(($AC$1*G206)^($AB$1))-(1-(($AC$1*G206)^($AB$1)))/(J206-1))</f>
        <v/>
      </c>
      <c r="T206">
        <f>H206*Q206*N206</f>
        <v/>
      </c>
      <c r="U206">
        <f>I206*R206*O206</f>
        <v/>
      </c>
      <c r="V206">
        <f>J206*S206*P206</f>
        <v/>
      </c>
      <c r="AL206">
        <f>Q206*COUNT(N206)</f>
        <v/>
      </c>
      <c r="AM206">
        <f>R206*COUNT(O206)</f>
        <v/>
      </c>
      <c r="AN206">
        <f>S206*COUNT(P206)</f>
        <v/>
      </c>
      <c r="AO206">
        <f>IF(AL206=0,"",T206-AL206)</f>
        <v/>
      </c>
      <c r="AP206">
        <f>IF(AM206=0,"",U206-AM206)</f>
        <v/>
      </c>
      <c r="AQ206">
        <f>IF(AN206=0,"",V206-AN206)</f>
        <v/>
      </c>
    </row>
    <row r="207">
      <c r="A207" t="inlineStr">
        <is>
          <t>02-02-2021</t>
        </is>
      </c>
      <c r="B207" t="inlineStr">
        <is>
          <t>Charlton</t>
        </is>
      </c>
      <c r="C207" t="inlineStr">
        <is>
          <t>Portsmouth</t>
        </is>
      </c>
      <c r="D207" t="inlineStr">
        <is>
          <t>2413</t>
        </is>
      </c>
      <c r="E207" t="n">
        <v>0.3628235664290295</v>
      </c>
      <c r="F207" t="n">
        <v>0.3481334593731308</v>
      </c>
      <c r="G207" t="n">
        <v>0.2890429741978396</v>
      </c>
      <c r="H207" t="n">
        <v>2.75</v>
      </c>
      <c r="I207" t="n">
        <v>2.45</v>
      </c>
      <c r="J207" t="n">
        <v>3.15</v>
      </c>
      <c r="K207" t="inlineStr">
        <is>
          <t>luckia</t>
        </is>
      </c>
      <c r="L207" t="inlineStr">
        <is>
          <t>luckia</t>
        </is>
      </c>
      <c r="M207" t="inlineStr">
        <is>
          <t>luckia</t>
        </is>
      </c>
      <c r="N207" t="n">
        <v>0</v>
      </c>
      <c r="O207" t="n">
        <v>1</v>
      </c>
      <c r="P207" t="n">
        <v>0</v>
      </c>
      <c r="Q207">
        <f>IF((($AC$1*E207)^($AB$1))-(1-(($AC$1*E207)^($AB$1)))/(H207-1)&lt;0, 0,(($AC$1*E207)^($AB$1))-(1-(($AC$1*E207)^($AB$1)))/(H207-1))</f>
        <v/>
      </c>
      <c r="R207">
        <f>IF((($AC$1*F207)^($AB$1))-(1-(($AC$1*F207)^($AB$1)))/(I207-1)&lt;0, 0,(($AC$1*F207)^($AB$1))-(1-(($AC$1*F207)^($AB$1)))/(I207-1))</f>
        <v/>
      </c>
      <c r="S207">
        <f>IF((($AC$1*G207)^($AB$1))-(1-(($AC$1*G207)^($AB$1)))/(J207-1)&lt;0, 0,(($AC$1*G207)^($AB$1))-(1-(($AC$1*G207)^($AB$1)))/(J207-1))</f>
        <v/>
      </c>
      <c r="T207">
        <f>H207*Q207*N207</f>
        <v/>
      </c>
      <c r="U207">
        <f>I207*R207*O207</f>
        <v/>
      </c>
      <c r="V207">
        <f>J207*S207*P207</f>
        <v/>
      </c>
      <c r="AL207">
        <f>Q207*COUNT(N207)</f>
        <v/>
      </c>
      <c r="AM207">
        <f>R207*COUNT(O207)</f>
        <v/>
      </c>
      <c r="AN207">
        <f>S207*COUNT(P207)</f>
        <v/>
      </c>
      <c r="AO207">
        <f>IF(AL207=0,"",T207-AL207)</f>
        <v/>
      </c>
      <c r="AP207">
        <f>IF(AM207=0,"",U207-AM207)</f>
        <v/>
      </c>
      <c r="AQ207">
        <f>IF(AN207=0,"",V207-AN207)</f>
        <v/>
      </c>
    </row>
    <row r="208">
      <c r="A208" t="inlineStr">
        <is>
          <t>02-02-2021</t>
        </is>
      </c>
      <c r="B208" t="inlineStr">
        <is>
          <t>Mansfield</t>
        </is>
      </c>
      <c r="C208" t="inlineStr">
        <is>
          <t>Bolton</t>
        </is>
      </c>
      <c r="D208" t="inlineStr">
        <is>
          <t>2414</t>
        </is>
      </c>
      <c r="E208" t="n">
        <v>0.4495778804967508</v>
      </c>
      <c r="F208" t="n">
        <v>0.2650752205284564</v>
      </c>
      <c r="G208" t="n">
        <v>0.2853468989747927</v>
      </c>
      <c r="H208" t="n">
        <v>1.001</v>
      </c>
      <c r="I208" t="n">
        <v>1.001</v>
      </c>
      <c r="J208" t="n">
        <v>1.001</v>
      </c>
      <c r="Q208">
        <f>IF((($AC$1*E208)^($AB$1))-(1-(($AC$1*E208)^($AB$1)))/(H208-1)&lt;0, 0,(($AC$1*E208)^($AB$1))-(1-(($AC$1*E208)^($AB$1)))/(H208-1))</f>
        <v/>
      </c>
      <c r="R208">
        <f>IF((($AC$1*F208)^($AB$1))-(1-(($AC$1*F208)^($AB$1)))/(I208-1)&lt;0, 0,(($AC$1*F208)^($AB$1))-(1-(($AC$1*F208)^($AB$1)))/(I208-1))</f>
        <v/>
      </c>
      <c r="S208">
        <f>IF((($AC$1*G208)^($AB$1))-(1-(($AC$1*G208)^($AB$1)))/(J208-1)&lt;0, 0,(($AC$1*G208)^($AB$1))-(1-(($AC$1*G208)^($AB$1)))/(J208-1))</f>
        <v/>
      </c>
      <c r="T208">
        <f>H208*Q208*N208</f>
        <v/>
      </c>
      <c r="U208">
        <f>I208*R208*O208</f>
        <v/>
      </c>
      <c r="V208">
        <f>J208*S208*P208</f>
        <v/>
      </c>
      <c r="AL208">
        <f>Q208*COUNT(N208)</f>
        <v/>
      </c>
      <c r="AM208">
        <f>R208*COUNT(O208)</f>
        <v/>
      </c>
      <c r="AN208">
        <f>S208*COUNT(P208)</f>
        <v/>
      </c>
      <c r="AO208">
        <f>IF(AL208=0,"",T208-AL208)</f>
        <v/>
      </c>
      <c r="AP208">
        <f>IF(AM208=0,"",U208-AM208)</f>
        <v/>
      </c>
      <c r="AQ208">
        <f>IF(AN208=0,"",V208-AN208)</f>
        <v/>
      </c>
    </row>
    <row r="209">
      <c r="A209" t="inlineStr">
        <is>
          <t>02-02-2021</t>
        </is>
      </c>
      <c r="B209" t="inlineStr">
        <is>
          <t>Blackpool</t>
        </is>
      </c>
      <c r="C209" t="inlineStr">
        <is>
          <t>Northampton</t>
        </is>
      </c>
      <c r="D209" t="inlineStr">
        <is>
          <t>2413</t>
        </is>
      </c>
      <c r="E209" t="n">
        <v>0.6504926120792406</v>
      </c>
      <c r="F209" t="n">
        <v>0.1399582264546562</v>
      </c>
      <c r="G209" t="n">
        <v>0.2095491614661032</v>
      </c>
      <c r="H209" t="n">
        <v>1.54</v>
      </c>
      <c r="I209" t="n">
        <v>6.25</v>
      </c>
      <c r="J209" t="n">
        <v>3.5</v>
      </c>
      <c r="K209" t="inlineStr">
        <is>
          <t>luckia</t>
        </is>
      </c>
      <c r="L209" t="inlineStr">
        <is>
          <t>luckia</t>
        </is>
      </c>
      <c r="M209" t="inlineStr">
        <is>
          <t>luckia</t>
        </is>
      </c>
      <c r="N209" t="n">
        <v>1</v>
      </c>
      <c r="O209" t="n">
        <v>0</v>
      </c>
      <c r="P209" t="n">
        <v>0</v>
      </c>
      <c r="Q209">
        <f>IF((($AC$1*E209)^($AB$1))-(1-(($AC$1*E209)^($AB$1)))/(H209-1)&lt;0, 0,(($AC$1*E209)^($AB$1))-(1-(($AC$1*E209)^($AB$1)))/(H209-1))</f>
        <v/>
      </c>
      <c r="R209">
        <f>IF((($AC$1*F209)^($AB$1))-(1-(($AC$1*F209)^($AB$1)))/(I209-1)&lt;0, 0,(($AC$1*F209)^($AB$1))-(1-(($AC$1*F209)^($AB$1)))/(I209-1))</f>
        <v/>
      </c>
      <c r="S209">
        <f>IF((($AC$1*G209)^($AB$1))-(1-(($AC$1*G209)^($AB$1)))/(J209-1)&lt;0, 0,(($AC$1*G209)^($AB$1))-(1-(($AC$1*G209)^($AB$1)))/(J209-1))</f>
        <v/>
      </c>
      <c r="T209">
        <f>H209*Q209*N209</f>
        <v/>
      </c>
      <c r="U209">
        <f>I209*R209*O209</f>
        <v/>
      </c>
      <c r="V209">
        <f>J209*S209*P209</f>
        <v/>
      </c>
      <c r="AL209">
        <f>Q209*COUNT(N209)</f>
        <v/>
      </c>
      <c r="AM209">
        <f>R209*COUNT(O209)</f>
        <v/>
      </c>
      <c r="AN209">
        <f>S209*COUNT(P209)</f>
        <v/>
      </c>
      <c r="AO209">
        <f>IF(AL209=0,"",T209-AL209)</f>
        <v/>
      </c>
      <c r="AP209">
        <f>IF(AM209=0,"",U209-AM209)</f>
        <v/>
      </c>
      <c r="AQ209">
        <f>IF(AN209=0,"",V209-AN209)</f>
        <v/>
      </c>
    </row>
    <row r="210">
      <c r="A210" t="inlineStr">
        <is>
          <t>02-02-2021</t>
        </is>
      </c>
      <c r="B210" t="inlineStr">
        <is>
          <t>Kilmarnock</t>
        </is>
      </c>
      <c r="C210" t="inlineStr">
        <is>
          <t>Celtic</t>
        </is>
      </c>
      <c r="D210" t="inlineStr">
        <is>
          <t>2417</t>
        </is>
      </c>
      <c r="E210" t="n">
        <v>0.1374698550859234</v>
      </c>
      <c r="F210" t="n">
        <v>0.6903464748940421</v>
      </c>
      <c r="G210" t="n">
        <v>0.1721836700200345</v>
      </c>
      <c r="H210" t="n">
        <v>7.75</v>
      </c>
      <c r="I210" t="n">
        <v>1.3</v>
      </c>
      <c r="J210" t="n">
        <v>5.25</v>
      </c>
      <c r="K210" t="inlineStr">
        <is>
          <t>luckia</t>
        </is>
      </c>
      <c r="L210" t="inlineStr">
        <is>
          <t>luckia</t>
        </is>
      </c>
      <c r="M210" t="inlineStr">
        <is>
          <t>luckia</t>
        </is>
      </c>
      <c r="N210" t="n">
        <v>0</v>
      </c>
      <c r="O210" t="n">
        <v>1</v>
      </c>
      <c r="P210" t="n">
        <v>0</v>
      </c>
      <c r="Q210">
        <f>IF((($AC$1*E210)^($AB$1))-(1-(($AC$1*E210)^($AB$1)))/(H210-1)&lt;0, 0,(($AC$1*E210)^($AB$1))-(1-(($AC$1*E210)^($AB$1)))/(H210-1))</f>
        <v/>
      </c>
      <c r="R210">
        <f>IF((($AC$1*F210)^($AB$1))-(1-(($AC$1*F210)^($AB$1)))/(I210-1)&lt;0, 0,(($AC$1*F210)^($AB$1))-(1-(($AC$1*F210)^($AB$1)))/(I210-1))</f>
        <v/>
      </c>
      <c r="S210">
        <f>IF((($AC$1*G210)^($AB$1))-(1-(($AC$1*G210)^($AB$1)))/(J210-1)&lt;0, 0,(($AC$1*G210)^($AB$1))-(1-(($AC$1*G210)^($AB$1)))/(J210-1))</f>
        <v/>
      </c>
      <c r="T210">
        <f>H210*Q210*N210</f>
        <v/>
      </c>
      <c r="U210">
        <f>I210*R210*O210</f>
        <v/>
      </c>
      <c r="V210">
        <f>J210*S210*P210</f>
        <v/>
      </c>
      <c r="AL210">
        <f>Q210*COUNT(N210)</f>
        <v/>
      </c>
      <c r="AM210">
        <f>R210*COUNT(O210)</f>
        <v/>
      </c>
      <c r="AN210">
        <f>S210*COUNT(P210)</f>
        <v/>
      </c>
      <c r="AO210">
        <f>IF(AL210=0,"",T210-AL210)</f>
        <v/>
      </c>
      <c r="AP210">
        <f>IF(AM210=0,"",U210-AM210)</f>
        <v/>
      </c>
      <c r="AQ210">
        <f>IF(AN210=0,"",V210-AN210)</f>
        <v/>
      </c>
    </row>
    <row r="211">
      <c r="A211" t="inlineStr">
        <is>
          <t>02-02-2021</t>
        </is>
      </c>
      <c r="B211" t="inlineStr">
        <is>
          <t>Manchester Utd</t>
        </is>
      </c>
      <c r="C211" t="inlineStr">
        <is>
          <t>Southampton</t>
        </is>
      </c>
      <c r="D211" t="inlineStr">
        <is>
          <t>2411</t>
        </is>
      </c>
      <c r="E211" t="n">
        <v>0.7225743328042958</v>
      </c>
      <c r="F211" t="n">
        <v>0.09755726406022715</v>
      </c>
      <c r="G211" t="n">
        <v>0.179868403135477</v>
      </c>
      <c r="H211" t="n">
        <v>1.42</v>
      </c>
      <c r="I211" t="n">
        <v>7.7</v>
      </c>
      <c r="J211" t="n">
        <v>4.65</v>
      </c>
      <c r="K211" t="inlineStr">
        <is>
          <t>betano</t>
        </is>
      </c>
      <c r="L211" t="inlineStr">
        <is>
          <t>betano</t>
        </is>
      </c>
      <c r="M211" t="inlineStr">
        <is>
          <t>luckia</t>
        </is>
      </c>
      <c r="N211" t="n">
        <v>1</v>
      </c>
      <c r="O211" t="n">
        <v>0</v>
      </c>
      <c r="P211" t="n">
        <v>0</v>
      </c>
      <c r="Q211">
        <f>IF((($AC$1*E211)^($AB$1))-(1-(($AC$1*E211)^($AB$1)))/(H211-1)&lt;0, 0,(($AC$1*E211)^($AB$1))-(1-(($AC$1*E211)^($AB$1)))/(H211-1))</f>
        <v/>
      </c>
      <c r="R211">
        <f>IF((($AC$1*F211)^($AB$1))-(1-(($AC$1*F211)^($AB$1)))/(I211-1)&lt;0, 0,(($AC$1*F211)^($AB$1))-(1-(($AC$1*F211)^($AB$1)))/(I211-1))</f>
        <v/>
      </c>
      <c r="S211">
        <f>IF((($AC$1*G211)^($AB$1))-(1-(($AC$1*G211)^($AB$1)))/(J211-1)&lt;0, 0,(($AC$1*G211)^($AB$1))-(1-(($AC$1*G211)^($AB$1)))/(J211-1))</f>
        <v/>
      </c>
      <c r="T211">
        <f>H211*Q211*N211</f>
        <v/>
      </c>
      <c r="U211">
        <f>I211*R211*O211</f>
        <v/>
      </c>
      <c r="V211">
        <f>J211*S211*P211</f>
        <v/>
      </c>
      <c r="AL211">
        <f>Q211*COUNT(N211)</f>
        <v/>
      </c>
      <c r="AM211">
        <f>R211*COUNT(O211)</f>
        <v/>
      </c>
      <c r="AN211">
        <f>S211*COUNT(P211)</f>
        <v/>
      </c>
      <c r="AO211">
        <f>IF(AL211=0,"",T211-AL211)</f>
        <v/>
      </c>
      <c r="AP211">
        <f>IF(AM211=0,"",U211-AM211)</f>
        <v/>
      </c>
      <c r="AQ211">
        <f>IF(AN211=0,"",V211-AN211)</f>
        <v/>
      </c>
    </row>
    <row r="212">
      <c r="A212" t="inlineStr">
        <is>
          <t>02-02-2021</t>
        </is>
      </c>
      <c r="B212" t="inlineStr">
        <is>
          <t>Newcastle</t>
        </is>
      </c>
      <c r="C212" t="inlineStr">
        <is>
          <t>Crystal Palace</t>
        </is>
      </c>
      <c r="D212" t="inlineStr">
        <is>
          <t>2411</t>
        </is>
      </c>
      <c r="E212" t="n">
        <v>0.3465443725623151</v>
      </c>
      <c r="F212" t="n">
        <v>0.358707256612633</v>
      </c>
      <c r="G212" t="n">
        <v>0.294748370825052</v>
      </c>
      <c r="H212" t="n">
        <v>2.9</v>
      </c>
      <c r="I212" t="n">
        <v>2.65</v>
      </c>
      <c r="J212" t="n">
        <v>3.15</v>
      </c>
      <c r="K212" t="inlineStr">
        <is>
          <t>luckia</t>
        </is>
      </c>
      <c r="L212" t="inlineStr">
        <is>
          <t>luckia</t>
        </is>
      </c>
      <c r="M212" t="inlineStr">
        <is>
          <t>betano</t>
        </is>
      </c>
      <c r="N212" t="n">
        <v>0</v>
      </c>
      <c r="O212" t="n">
        <v>1</v>
      </c>
      <c r="P212" t="n">
        <v>0</v>
      </c>
      <c r="Q212">
        <f>IF((($AC$1*E212)^($AB$1))-(1-(($AC$1*E212)^($AB$1)))/(H212-1)&lt;0, 0,(($AC$1*E212)^($AB$1))-(1-(($AC$1*E212)^($AB$1)))/(H212-1))</f>
        <v/>
      </c>
      <c r="R212">
        <f>IF((($AC$1*F212)^($AB$1))-(1-(($AC$1*F212)^($AB$1)))/(I212-1)&lt;0, 0,(($AC$1*F212)^($AB$1))-(1-(($AC$1*F212)^($AB$1)))/(I212-1))</f>
        <v/>
      </c>
      <c r="S212">
        <f>IF((($AC$1*G212)^($AB$1))-(1-(($AC$1*G212)^($AB$1)))/(J212-1)&lt;0, 0,(($AC$1*G212)^($AB$1))-(1-(($AC$1*G212)^($AB$1)))/(J212-1))</f>
        <v/>
      </c>
      <c r="T212">
        <f>H212*Q212*N212</f>
        <v/>
      </c>
      <c r="U212">
        <f>I212*R212*O212</f>
        <v/>
      </c>
      <c r="V212">
        <f>J212*S212*P212</f>
        <v/>
      </c>
      <c r="AL212">
        <f>Q212*COUNT(N212)</f>
        <v/>
      </c>
      <c r="AM212">
        <f>R212*COUNT(O212)</f>
        <v/>
      </c>
      <c r="AN212">
        <f>S212*COUNT(P212)</f>
        <v/>
      </c>
      <c r="AO212">
        <f>IF(AL212=0,"",T212-AL212)</f>
        <v/>
      </c>
      <c r="AP212">
        <f>IF(AM212=0,"",U212-AM212)</f>
        <v/>
      </c>
      <c r="AQ212">
        <f>IF(AN212=0,"",V212-AN212)</f>
        <v/>
      </c>
    </row>
    <row r="213">
      <c r="A213" t="inlineStr">
        <is>
          <t>02-02-2021</t>
        </is>
      </c>
      <c r="B213" t="inlineStr">
        <is>
          <t>Gil Vicente</t>
        </is>
      </c>
      <c r="C213" t="inlineStr">
        <is>
          <t>Ferreira</t>
        </is>
      </c>
      <c r="D213" t="inlineStr">
        <is>
          <t>1864</t>
        </is>
      </c>
      <c r="E213" t="n">
        <v>0.2892023618784298</v>
      </c>
      <c r="F213" t="n">
        <v>0.4159538289367866</v>
      </c>
      <c r="G213" t="n">
        <v>0.2948438091847836</v>
      </c>
      <c r="H213" t="n">
        <v>3.1</v>
      </c>
      <c r="I213" t="n">
        <v>2.5</v>
      </c>
      <c r="J213" t="n">
        <v>3.05</v>
      </c>
      <c r="K213" t="inlineStr">
        <is>
          <t>luckia</t>
        </is>
      </c>
      <c r="L213" t="inlineStr">
        <is>
          <t>betano</t>
        </is>
      </c>
      <c r="M213" t="inlineStr">
        <is>
          <t>betano</t>
        </is>
      </c>
      <c r="N213" t="n">
        <v>0</v>
      </c>
      <c r="O213" t="n">
        <v>1</v>
      </c>
      <c r="P213" t="n">
        <v>0</v>
      </c>
      <c r="Q213">
        <f>IF((($AC$1*E213)^($AB$1))-(1-(($AC$1*E213)^($AB$1)))/(H213-1)&lt;0, 0,(($AC$1*E213)^($AB$1))-(1-(($AC$1*E213)^($AB$1)))/(H213-1))</f>
        <v/>
      </c>
      <c r="R213">
        <f>IF((($AC$1*F213)^($AB$1))-(1-(($AC$1*F213)^($AB$1)))/(I213-1)&lt;0, 0,(($AC$1*F213)^($AB$1))-(1-(($AC$1*F213)^($AB$1)))/(I213-1))</f>
        <v/>
      </c>
      <c r="S213">
        <f>IF((($AC$1*G213)^($AB$1))-(1-(($AC$1*G213)^($AB$1)))/(J213-1)&lt;0, 0,(($AC$1*G213)^($AB$1))-(1-(($AC$1*G213)^($AB$1)))/(J213-1))</f>
        <v/>
      </c>
      <c r="T213">
        <f>H213*Q213*N213</f>
        <v/>
      </c>
      <c r="U213">
        <f>I213*R213*O213</f>
        <v/>
      </c>
      <c r="V213">
        <f>J213*S213*P213</f>
        <v/>
      </c>
      <c r="AL213">
        <f>Q213*COUNT(N213)</f>
        <v/>
      </c>
      <c r="AM213">
        <f>R213*COUNT(O213)</f>
        <v/>
      </c>
      <c r="AN213">
        <f>S213*COUNT(P213)</f>
        <v/>
      </c>
      <c r="AO213">
        <f>IF(AL213=0,"",T213-AL213)</f>
        <v/>
      </c>
      <c r="AP213">
        <f>IF(AM213=0,"",U213-AM213)</f>
        <v/>
      </c>
      <c r="AQ213">
        <f>IF(AN213=0,"",V213-AN213)</f>
        <v/>
      </c>
    </row>
    <row r="214">
      <c r="A214" t="inlineStr">
        <is>
          <t>03-02-2021</t>
        </is>
      </c>
      <c r="B214" t="inlineStr">
        <is>
          <t>Central Coast Mariners</t>
        </is>
      </c>
      <c r="C214" t="inlineStr">
        <is>
          <t>Melbourne City</t>
        </is>
      </c>
      <c r="D214" t="inlineStr">
        <is>
          <t>1948</t>
        </is>
      </c>
      <c r="E214" t="n">
        <v>0.2564413364782211</v>
      </c>
      <c r="F214" t="n">
        <v>0.4852111221350958</v>
      </c>
      <c r="G214" t="n">
        <v>0.258347541386683</v>
      </c>
      <c r="H214" t="n">
        <v>3.5</v>
      </c>
      <c r="I214" t="n">
        <v>2.05</v>
      </c>
      <c r="J214" t="n">
        <v>3.45</v>
      </c>
      <c r="K214" t="inlineStr">
        <is>
          <t>luckia</t>
        </is>
      </c>
      <c r="L214" t="inlineStr">
        <is>
          <t>betano</t>
        </is>
      </c>
      <c r="M214" t="inlineStr">
        <is>
          <t>luckia</t>
        </is>
      </c>
      <c r="N214" t="n">
        <v>1</v>
      </c>
      <c r="O214" t="n">
        <v>0</v>
      </c>
      <c r="P214" t="n">
        <v>0</v>
      </c>
      <c r="Q214">
        <f>IF((($AC$1*E214)^($AB$1))-(1-(($AC$1*E214)^($AB$1)))/(H214-1)&lt;0, 0,(($AC$1*E214)^($AB$1))-(1-(($AC$1*E214)^($AB$1)))/(H214-1))</f>
        <v/>
      </c>
      <c r="R214">
        <f>IF((($AC$1*F214)^($AB$1))-(1-(($AC$1*F214)^($AB$1)))/(I214-1)&lt;0, 0,(($AC$1*F214)^($AB$1))-(1-(($AC$1*F214)^($AB$1)))/(I214-1))</f>
        <v/>
      </c>
      <c r="S214">
        <f>IF((($AC$1*G214)^($AB$1))-(1-(($AC$1*G214)^($AB$1)))/(J214-1)&lt;0, 0,(($AC$1*G214)^($AB$1))-(1-(($AC$1*G214)^($AB$1)))/(J214-1))</f>
        <v/>
      </c>
      <c r="T214">
        <f>H214*Q214*N214</f>
        <v/>
      </c>
      <c r="U214">
        <f>I214*R214*O214</f>
        <v/>
      </c>
      <c r="V214">
        <f>J214*S214*P214</f>
        <v/>
      </c>
      <c r="AL214">
        <f>Q214*COUNT(N214)</f>
        <v/>
      </c>
      <c r="AM214">
        <f>R214*COUNT(O214)</f>
        <v/>
      </c>
      <c r="AN214">
        <f>S214*COUNT(P214)</f>
        <v/>
      </c>
      <c r="AO214">
        <f>IF(AL214=0,"",T214-AL214)</f>
        <v/>
      </c>
      <c r="AP214">
        <f>IF(AM214=0,"",U214-AM214)</f>
        <v/>
      </c>
      <c r="AQ214">
        <f>IF(AN214=0,"",V214-AN214)</f>
        <v/>
      </c>
    </row>
    <row r="215">
      <c r="A215" t="inlineStr">
        <is>
          <t>03-02-2021</t>
        </is>
      </c>
      <c r="B215" t="inlineStr">
        <is>
          <t>Sivasspor</t>
        </is>
      </c>
      <c r="C215" t="inlineStr">
        <is>
          <t>Erzurum BB</t>
        </is>
      </c>
      <c r="D215" t="inlineStr">
        <is>
          <t>1882</t>
        </is>
      </c>
      <c r="E215" t="n">
        <v>0.4714954375665064</v>
      </c>
      <c r="F215" t="n">
        <v>0.2490677411525125</v>
      </c>
      <c r="G215" t="n">
        <v>0.2794368212809812</v>
      </c>
      <c r="H215" t="n">
        <v>1.8</v>
      </c>
      <c r="I215" t="n">
        <v>4.25</v>
      </c>
      <c r="J215" t="n">
        <v>3.45</v>
      </c>
      <c r="K215" t="inlineStr">
        <is>
          <t>betano</t>
        </is>
      </c>
      <c r="L215" t="inlineStr">
        <is>
          <t>luckia</t>
        </is>
      </c>
      <c r="M215" t="inlineStr">
        <is>
          <t>luckia</t>
        </is>
      </c>
      <c r="N215" t="n">
        <v>0</v>
      </c>
      <c r="O215" t="n">
        <v>0</v>
      </c>
      <c r="P215" t="n">
        <v>1</v>
      </c>
      <c r="Q215">
        <f>IF((($AC$1*E215)^($AB$1))-(1-(($AC$1*E215)^($AB$1)))/(H215-1)&lt;0, 0,(($AC$1*E215)^($AB$1))-(1-(($AC$1*E215)^($AB$1)))/(H215-1))</f>
        <v/>
      </c>
      <c r="R215">
        <f>IF((($AC$1*F215)^($AB$1))-(1-(($AC$1*F215)^($AB$1)))/(I215-1)&lt;0, 0,(($AC$1*F215)^($AB$1))-(1-(($AC$1*F215)^($AB$1)))/(I215-1))</f>
        <v/>
      </c>
      <c r="S215">
        <f>IF((($AC$1*G215)^($AB$1))-(1-(($AC$1*G215)^($AB$1)))/(J215-1)&lt;0, 0,(($AC$1*G215)^($AB$1))-(1-(($AC$1*G215)^($AB$1)))/(J215-1))</f>
        <v/>
      </c>
      <c r="T215">
        <f>H215*Q215*N215</f>
        <v/>
      </c>
      <c r="U215">
        <f>I215*R215*O215</f>
        <v/>
      </c>
      <c r="V215">
        <f>J215*S215*P215</f>
        <v/>
      </c>
      <c r="AL215">
        <f>Q215*COUNT(N215)</f>
        <v/>
      </c>
      <c r="AM215">
        <f>R215*COUNT(O215)</f>
        <v/>
      </c>
      <c r="AN215">
        <f>S215*COUNT(P215)</f>
        <v/>
      </c>
      <c r="AO215">
        <f>IF(AL215=0,"",T215-AL215)</f>
        <v/>
      </c>
      <c r="AP215">
        <f>IF(AM215=0,"",U215-AM215)</f>
        <v/>
      </c>
      <c r="AQ215">
        <f>IF(AN215=0,"",V215-AN215)</f>
        <v/>
      </c>
    </row>
    <row r="216">
      <c r="A216" t="inlineStr">
        <is>
          <t>03-02-2021</t>
        </is>
      </c>
      <c r="B216" t="inlineStr">
        <is>
          <t>Kayserispor</t>
        </is>
      </c>
      <c r="C216" t="inlineStr">
        <is>
          <t>Alanyaspor</t>
        </is>
      </c>
      <c r="D216" t="inlineStr">
        <is>
          <t>1882</t>
        </is>
      </c>
      <c r="E216" t="n">
        <v>0.2694983609899925</v>
      </c>
      <c r="F216" t="n">
        <v>0.4486953546240714</v>
      </c>
      <c r="G216" t="n">
        <v>0.2818062843859362</v>
      </c>
      <c r="H216" t="n">
        <v>3.7</v>
      </c>
      <c r="I216" t="n">
        <v>1.88</v>
      </c>
      <c r="J216" t="n">
        <v>3.55</v>
      </c>
      <c r="K216" t="inlineStr">
        <is>
          <t>luckia</t>
        </is>
      </c>
      <c r="L216" t="inlineStr">
        <is>
          <t>betano</t>
        </is>
      </c>
      <c r="M216" t="inlineStr">
        <is>
          <t>luckia</t>
        </is>
      </c>
      <c r="N216" t="n">
        <v>0</v>
      </c>
      <c r="O216" t="n">
        <v>0</v>
      </c>
      <c r="P216" t="n">
        <v>1</v>
      </c>
      <c r="Q216">
        <f>IF((($AC$1*E216)^($AB$1))-(1-(($AC$1*E216)^($AB$1)))/(H216-1)&lt;0, 0,(($AC$1*E216)^($AB$1))-(1-(($AC$1*E216)^($AB$1)))/(H216-1))</f>
        <v/>
      </c>
      <c r="R216">
        <f>IF((($AC$1*F216)^($AB$1))-(1-(($AC$1*F216)^($AB$1)))/(I216-1)&lt;0, 0,(($AC$1*F216)^($AB$1))-(1-(($AC$1*F216)^($AB$1)))/(I216-1))</f>
        <v/>
      </c>
      <c r="S216">
        <f>IF((($AC$1*G216)^($AB$1))-(1-(($AC$1*G216)^($AB$1)))/(J216-1)&lt;0, 0,(($AC$1*G216)^($AB$1))-(1-(($AC$1*G216)^($AB$1)))/(J216-1))</f>
        <v/>
      </c>
      <c r="T216">
        <f>H216*Q216*N216</f>
        <v/>
      </c>
      <c r="U216">
        <f>I216*R216*O216</f>
        <v/>
      </c>
      <c r="V216">
        <f>J216*S216*P216</f>
        <v/>
      </c>
      <c r="AL216">
        <f>Q216*COUNT(N216)</f>
        <v/>
      </c>
      <c r="AM216">
        <f>R216*COUNT(O216)</f>
        <v/>
      </c>
      <c r="AN216">
        <f>S216*COUNT(P216)</f>
        <v/>
      </c>
      <c r="AO216">
        <f>IF(AL216=0,"",T216-AL216)</f>
        <v/>
      </c>
      <c r="AP216">
        <f>IF(AM216=0,"",U216-AM216)</f>
        <v/>
      </c>
      <c r="AQ216">
        <f>IF(AN216=0,"",V216-AN216)</f>
        <v/>
      </c>
    </row>
    <row r="217">
      <c r="A217" t="inlineStr">
        <is>
          <t>03-02-2021</t>
        </is>
      </c>
      <c r="B217" t="inlineStr">
        <is>
          <t>Karagumruk</t>
        </is>
      </c>
      <c r="C217" t="inlineStr">
        <is>
          <t>Gaziantep</t>
        </is>
      </c>
      <c r="D217" t="inlineStr">
        <is>
          <t>1882</t>
        </is>
      </c>
      <c r="E217" t="n">
        <v>0.4182422570415726</v>
      </c>
      <c r="F217" t="n">
        <v>0.283172438503128</v>
      </c>
      <c r="G217" t="n">
        <v>0.2985853044552995</v>
      </c>
      <c r="H217" t="n">
        <v>2.32</v>
      </c>
      <c r="I217" t="n">
        <v>2.9</v>
      </c>
      <c r="J217" t="n">
        <v>3.3</v>
      </c>
      <c r="K217" t="inlineStr">
        <is>
          <t>betano</t>
        </is>
      </c>
      <c r="L217" t="inlineStr">
        <is>
          <t>luckia</t>
        </is>
      </c>
      <c r="M217" t="inlineStr">
        <is>
          <t>luckia</t>
        </is>
      </c>
      <c r="N217" t="n">
        <v>1</v>
      </c>
      <c r="O217" t="n">
        <v>0</v>
      </c>
      <c r="P217" t="n">
        <v>0</v>
      </c>
      <c r="Q217">
        <f>IF((($AC$1*E217)^($AB$1))-(1-(($AC$1*E217)^($AB$1)))/(H217-1)&lt;0, 0,(($AC$1*E217)^($AB$1))-(1-(($AC$1*E217)^($AB$1)))/(H217-1))</f>
        <v/>
      </c>
      <c r="R217">
        <f>IF((($AC$1*F217)^($AB$1))-(1-(($AC$1*F217)^($AB$1)))/(I217-1)&lt;0, 0,(($AC$1*F217)^($AB$1))-(1-(($AC$1*F217)^($AB$1)))/(I217-1))</f>
        <v/>
      </c>
      <c r="S217">
        <f>IF((($AC$1*G217)^($AB$1))-(1-(($AC$1*G217)^($AB$1)))/(J217-1)&lt;0, 0,(($AC$1*G217)^($AB$1))-(1-(($AC$1*G217)^($AB$1)))/(J217-1))</f>
        <v/>
      </c>
      <c r="T217">
        <f>H217*Q217*N217</f>
        <v/>
      </c>
      <c r="U217">
        <f>I217*R217*O217</f>
        <v/>
      </c>
      <c r="V217">
        <f>J217*S217*P217</f>
        <v/>
      </c>
      <c r="AL217">
        <f>Q217*COUNT(N217)</f>
        <v/>
      </c>
      <c r="AM217">
        <f>R217*COUNT(O217)</f>
        <v/>
      </c>
      <c r="AN217">
        <f>S217*COUNT(P217)</f>
        <v/>
      </c>
      <c r="AO217">
        <f>IF(AL217=0,"",T217-AL217)</f>
        <v/>
      </c>
      <c r="AP217">
        <f>IF(AM217=0,"",U217-AM217)</f>
        <v/>
      </c>
      <c r="AQ217">
        <f>IF(AN217=0,"",V217-AN217)</f>
        <v/>
      </c>
    </row>
    <row r="218">
      <c r="A218" t="inlineStr">
        <is>
          <t>03-02-2021</t>
        </is>
      </c>
      <c r="B218" t="inlineStr">
        <is>
          <t>Konyaspor</t>
        </is>
      </c>
      <c r="C218" t="inlineStr">
        <is>
          <t>Genclerbirligi</t>
        </is>
      </c>
      <c r="D218" t="inlineStr">
        <is>
          <t>1882</t>
        </is>
      </c>
      <c r="E218" t="n">
        <v>0.5264053768299509</v>
      </c>
      <c r="F218" t="n">
        <v>0.2138672014617944</v>
      </c>
      <c r="G218" t="n">
        <v>0.2597274217082547</v>
      </c>
      <c r="H218" t="n">
        <v>1.78</v>
      </c>
      <c r="I218" t="n">
        <v>4.6</v>
      </c>
      <c r="J218" t="n">
        <v>3.5</v>
      </c>
      <c r="K218" t="inlineStr">
        <is>
          <t>betano</t>
        </is>
      </c>
      <c r="L218" t="inlineStr">
        <is>
          <t>luckia</t>
        </is>
      </c>
      <c r="M218" t="inlineStr">
        <is>
          <t>luckia</t>
        </is>
      </c>
      <c r="N218" t="n">
        <v>0</v>
      </c>
      <c r="O218" t="n">
        <v>0</v>
      </c>
      <c r="P218" t="n">
        <v>1</v>
      </c>
      <c r="Q218">
        <f>IF((($AC$1*E218)^($AB$1))-(1-(($AC$1*E218)^($AB$1)))/(H218-1)&lt;0, 0,(($AC$1*E218)^($AB$1))-(1-(($AC$1*E218)^($AB$1)))/(H218-1))</f>
        <v/>
      </c>
      <c r="R218">
        <f>IF((($AC$1*F218)^($AB$1))-(1-(($AC$1*F218)^($AB$1)))/(I218-1)&lt;0, 0,(($AC$1*F218)^($AB$1))-(1-(($AC$1*F218)^($AB$1)))/(I218-1))</f>
        <v/>
      </c>
      <c r="S218">
        <f>IF((($AC$1*G218)^($AB$1))-(1-(($AC$1*G218)^($AB$1)))/(J218-1)&lt;0, 0,(($AC$1*G218)^($AB$1))-(1-(($AC$1*G218)^($AB$1)))/(J218-1))</f>
        <v/>
      </c>
      <c r="T218">
        <f>H218*Q218*N218</f>
        <v/>
      </c>
      <c r="U218">
        <f>I218*R218*O218</f>
        <v/>
      </c>
      <c r="V218">
        <f>J218*S218*P218</f>
        <v/>
      </c>
      <c r="AL218">
        <f>Q218*COUNT(N218)</f>
        <v/>
      </c>
      <c r="AM218">
        <f>R218*COUNT(O218)</f>
        <v/>
      </c>
      <c r="AN218">
        <f>S218*COUNT(P218)</f>
        <v/>
      </c>
      <c r="AO218">
        <f>IF(AL218=0,"",T218-AL218)</f>
        <v/>
      </c>
      <c r="AP218">
        <f>IF(AM218=0,"",U218-AM218)</f>
        <v/>
      </c>
      <c r="AQ218">
        <f>IF(AN218=0,"",V218-AN218)</f>
        <v/>
      </c>
    </row>
    <row r="219">
      <c r="A219" t="inlineStr">
        <is>
          <t>03-02-2021</t>
        </is>
      </c>
      <c r="B219" t="inlineStr">
        <is>
          <t>Antalyaspor</t>
        </is>
      </c>
      <c r="C219" t="inlineStr">
        <is>
          <t>Besiktas</t>
        </is>
      </c>
      <c r="D219" t="inlineStr">
        <is>
          <t>1882</t>
        </is>
      </c>
      <c r="E219" t="n">
        <v>0.2217878836778711</v>
      </c>
      <c r="F219" t="n">
        <v>0.5293125809250721</v>
      </c>
      <c r="G219" t="n">
        <v>0.2488995353970568</v>
      </c>
      <c r="H219" t="n">
        <v>4.4</v>
      </c>
      <c r="I219" t="n">
        <v>1.75</v>
      </c>
      <c r="J219" t="n">
        <v>3.6</v>
      </c>
      <c r="K219" t="inlineStr">
        <is>
          <t>luckia</t>
        </is>
      </c>
      <c r="L219" t="inlineStr">
        <is>
          <t>betano</t>
        </is>
      </c>
      <c r="M219" t="inlineStr">
        <is>
          <t>luckia</t>
        </is>
      </c>
      <c r="N219" t="n">
        <v>0</v>
      </c>
      <c r="O219" t="n">
        <v>0</v>
      </c>
      <c r="P219" t="n">
        <v>1</v>
      </c>
      <c r="Q219">
        <f>IF((($AC$1*E219)^($AB$1))-(1-(($AC$1*E219)^($AB$1)))/(H219-1)&lt;0, 0,(($AC$1*E219)^($AB$1))-(1-(($AC$1*E219)^($AB$1)))/(H219-1))</f>
        <v/>
      </c>
      <c r="R219">
        <f>IF((($AC$1*F219)^($AB$1))-(1-(($AC$1*F219)^($AB$1)))/(I219-1)&lt;0, 0,(($AC$1*F219)^($AB$1))-(1-(($AC$1*F219)^($AB$1)))/(I219-1))</f>
        <v/>
      </c>
      <c r="S219">
        <f>IF((($AC$1*G219)^($AB$1))-(1-(($AC$1*G219)^($AB$1)))/(J219-1)&lt;0, 0,(($AC$1*G219)^($AB$1))-(1-(($AC$1*G219)^($AB$1)))/(J219-1))</f>
        <v/>
      </c>
      <c r="T219">
        <f>H219*Q219*N219</f>
        <v/>
      </c>
      <c r="U219">
        <f>I219*R219*O219</f>
        <v/>
      </c>
      <c r="V219">
        <f>J219*S219*P219</f>
        <v/>
      </c>
      <c r="AL219">
        <f>Q219*COUNT(N219)</f>
        <v/>
      </c>
      <c r="AM219">
        <f>R219*COUNT(O219)</f>
        <v/>
      </c>
      <c r="AN219">
        <f>S219*COUNT(P219)</f>
        <v/>
      </c>
      <c r="AO219">
        <f>IF(AL219=0,"",T219-AL219)</f>
        <v/>
      </c>
      <c r="AP219">
        <f>IF(AM219=0,"",U219-AM219)</f>
        <v/>
      </c>
      <c r="AQ219">
        <f>IF(AN219=0,"",V219-AN219)</f>
        <v/>
      </c>
    </row>
    <row r="220">
      <c r="A220" t="inlineStr">
        <is>
          <t>03-02-2021</t>
        </is>
      </c>
      <c r="B220" t="inlineStr">
        <is>
          <t>Odense</t>
        </is>
      </c>
      <c r="C220" t="inlineStr">
        <is>
          <t>Lyngby</t>
        </is>
      </c>
      <c r="D220" t="inlineStr">
        <is>
          <t>1837</t>
        </is>
      </c>
      <c r="E220" t="n">
        <v>0.5764697021765098</v>
      </c>
      <c r="F220" t="n">
        <v>0.1890737678684558</v>
      </c>
      <c r="G220" t="n">
        <v>0.2344565299550344</v>
      </c>
      <c r="H220" t="n">
        <v>1.64</v>
      </c>
      <c r="I220" t="n">
        <v>5.25</v>
      </c>
      <c r="J220" t="n">
        <v>3.5</v>
      </c>
      <c r="K220" t="inlineStr">
        <is>
          <t>luckia</t>
        </is>
      </c>
      <c r="L220" t="inlineStr">
        <is>
          <t>luckia</t>
        </is>
      </c>
      <c r="M220" t="inlineStr">
        <is>
          <t>luckia</t>
        </is>
      </c>
      <c r="N220" t="n">
        <v>0</v>
      </c>
      <c r="O220" t="n">
        <v>1</v>
      </c>
      <c r="P220" t="n">
        <v>0</v>
      </c>
      <c r="Q220">
        <f>IF((($AC$1*E220)^($AB$1))-(1-(($AC$1*E220)^($AB$1)))/(H220-1)&lt;0, 0,(($AC$1*E220)^($AB$1))-(1-(($AC$1*E220)^($AB$1)))/(H220-1))</f>
        <v/>
      </c>
      <c r="R220">
        <f>IF((($AC$1*F220)^($AB$1))-(1-(($AC$1*F220)^($AB$1)))/(I220-1)&lt;0, 0,(($AC$1*F220)^($AB$1))-(1-(($AC$1*F220)^($AB$1)))/(I220-1))</f>
        <v/>
      </c>
      <c r="S220">
        <f>IF((($AC$1*G220)^($AB$1))-(1-(($AC$1*G220)^($AB$1)))/(J220-1)&lt;0, 0,(($AC$1*G220)^($AB$1))-(1-(($AC$1*G220)^($AB$1)))/(J220-1))</f>
        <v/>
      </c>
      <c r="T220">
        <f>H220*Q220*N220</f>
        <v/>
      </c>
      <c r="U220">
        <f>I220*R220*O220</f>
        <v/>
      </c>
      <c r="V220">
        <f>J220*S220*P220</f>
        <v/>
      </c>
      <c r="AL220">
        <f>Q220*COUNT(N220)</f>
        <v/>
      </c>
      <c r="AM220">
        <f>R220*COUNT(O220)</f>
        <v/>
      </c>
      <c r="AN220">
        <f>S220*COUNT(P220)</f>
        <v/>
      </c>
      <c r="AO220">
        <f>IF(AL220=0,"",T220-AL220)</f>
        <v/>
      </c>
      <c r="AP220">
        <f>IF(AM220=0,"",U220-AM220)</f>
        <v/>
      </c>
      <c r="AQ220">
        <f>IF(AN220=0,"",V220-AN220)</f>
        <v/>
      </c>
    </row>
    <row r="221">
      <c r="A221" t="inlineStr">
        <is>
          <t>03-02-2021</t>
        </is>
      </c>
      <c r="B221" t="inlineStr">
        <is>
          <t>Zurich</t>
        </is>
      </c>
      <c r="C221" t="inlineStr">
        <is>
          <t>Young Boys</t>
        </is>
      </c>
      <c r="D221" t="inlineStr">
        <is>
          <t>1879</t>
        </is>
      </c>
      <c r="E221" t="n">
        <v>0.1885664998786175</v>
      </c>
      <c r="F221" t="n">
        <v>0.5900674850079961</v>
      </c>
      <c r="G221" t="n">
        <v>0.2213660151133864</v>
      </c>
      <c r="H221" t="n">
        <v>4.3</v>
      </c>
      <c r="I221" t="n">
        <v>1.52</v>
      </c>
      <c r="J221" t="n">
        <v>3.45</v>
      </c>
      <c r="K221" t="inlineStr">
        <is>
          <t>betano</t>
        </is>
      </c>
      <c r="L221" t="inlineStr">
        <is>
          <t>betano</t>
        </is>
      </c>
      <c r="M221" t="inlineStr">
        <is>
          <t>betano</t>
        </is>
      </c>
      <c r="N221" t="n">
        <v>0</v>
      </c>
      <c r="O221" t="n">
        <v>1</v>
      </c>
      <c r="P221" t="n">
        <v>0</v>
      </c>
      <c r="Q221">
        <f>IF((($AC$1*E221)^($AB$1))-(1-(($AC$1*E221)^($AB$1)))/(H221-1)&lt;0, 0,(($AC$1*E221)^($AB$1))-(1-(($AC$1*E221)^($AB$1)))/(H221-1))</f>
        <v/>
      </c>
      <c r="R221">
        <f>IF((($AC$1*F221)^($AB$1))-(1-(($AC$1*F221)^($AB$1)))/(I221-1)&lt;0, 0,(($AC$1*F221)^($AB$1))-(1-(($AC$1*F221)^($AB$1)))/(I221-1))</f>
        <v/>
      </c>
      <c r="S221">
        <f>IF((($AC$1*G221)^($AB$1))-(1-(($AC$1*G221)^($AB$1)))/(J221-1)&lt;0, 0,(($AC$1*G221)^($AB$1))-(1-(($AC$1*G221)^($AB$1)))/(J221-1))</f>
        <v/>
      </c>
      <c r="T221">
        <f>H221*Q221*N221</f>
        <v/>
      </c>
      <c r="U221">
        <f>I221*R221*O221</f>
        <v/>
      </c>
      <c r="V221">
        <f>J221*S221*P221</f>
        <v/>
      </c>
      <c r="AL221">
        <f>Q221*COUNT(N221)</f>
        <v/>
      </c>
      <c r="AM221">
        <f>R221*COUNT(O221)</f>
        <v/>
      </c>
      <c r="AN221">
        <f>S221*COUNT(P221)</f>
        <v/>
      </c>
      <c r="AO221">
        <f>IF(AL221=0,"",T221-AL221)</f>
        <v/>
      </c>
      <c r="AP221">
        <f>IF(AM221=0,"",U221-AM221)</f>
        <v/>
      </c>
      <c r="AQ221">
        <f>IF(AN221=0,"",V221-AN221)</f>
        <v/>
      </c>
    </row>
    <row r="222">
      <c r="A222" t="inlineStr">
        <is>
          <t>03-02-2021</t>
        </is>
      </c>
      <c r="B222" t="inlineStr">
        <is>
          <t>Metz</t>
        </is>
      </c>
      <c r="C222" t="inlineStr">
        <is>
          <t>Montpellier</t>
        </is>
      </c>
      <c r="D222" t="inlineStr">
        <is>
          <t>1843</t>
        </is>
      </c>
      <c r="E222" t="n">
        <v>0.3850792833180032</v>
      </c>
      <c r="F222" t="n">
        <v>0.3059816047865987</v>
      </c>
      <c r="G222" t="n">
        <v>0.308939111895398</v>
      </c>
      <c r="H222" t="n">
        <v>2.55</v>
      </c>
      <c r="I222" t="n">
        <v>3</v>
      </c>
      <c r="J222" t="n">
        <v>3</v>
      </c>
      <c r="K222" t="inlineStr">
        <is>
          <t>luckia</t>
        </is>
      </c>
      <c r="L222" t="inlineStr">
        <is>
          <t>luckia</t>
        </is>
      </c>
      <c r="M222" t="inlineStr">
        <is>
          <t>betano</t>
        </is>
      </c>
      <c r="N222" t="n">
        <v>0</v>
      </c>
      <c r="O222" t="n">
        <v>0</v>
      </c>
      <c r="P222" t="n">
        <v>1</v>
      </c>
      <c r="Q222">
        <f>IF((($AC$1*E222)^($AB$1))-(1-(($AC$1*E222)^($AB$1)))/(H222-1)&lt;0, 0,(($AC$1*E222)^($AB$1))-(1-(($AC$1*E222)^($AB$1)))/(H222-1))</f>
        <v/>
      </c>
      <c r="R222">
        <f>IF((($AC$1*F222)^($AB$1))-(1-(($AC$1*F222)^($AB$1)))/(I222-1)&lt;0, 0,(($AC$1*F222)^($AB$1))-(1-(($AC$1*F222)^($AB$1)))/(I222-1))</f>
        <v/>
      </c>
      <c r="S222">
        <f>IF((($AC$1*G222)^($AB$1))-(1-(($AC$1*G222)^($AB$1)))/(J222-1)&lt;0, 0,(($AC$1*G222)^($AB$1))-(1-(($AC$1*G222)^($AB$1)))/(J222-1))</f>
        <v/>
      </c>
      <c r="T222">
        <f>H222*Q222*N222</f>
        <v/>
      </c>
      <c r="U222">
        <f>I222*R222*O222</f>
        <v/>
      </c>
      <c r="V222">
        <f>J222*S222*P222</f>
        <v/>
      </c>
      <c r="AL222">
        <f>Q222*COUNT(N222)</f>
        <v/>
      </c>
      <c r="AM222">
        <f>R222*COUNT(O222)</f>
        <v/>
      </c>
      <c r="AN222">
        <f>S222*COUNT(P222)</f>
        <v/>
      </c>
      <c r="AO222">
        <f>IF(AL222=0,"",T222-AL222)</f>
        <v/>
      </c>
      <c r="AP222">
        <f>IF(AM222=0,"",U222-AM222)</f>
        <v/>
      </c>
      <c r="AQ222">
        <f>IF(AN222=0,"",V222-AN222)</f>
        <v/>
      </c>
    </row>
    <row r="223">
      <c r="A223" t="inlineStr">
        <is>
          <t>03-02-2021</t>
        </is>
      </c>
      <c r="B223" t="inlineStr">
        <is>
          <t>Fulham</t>
        </is>
      </c>
      <c r="C223" t="inlineStr">
        <is>
          <t>Leicester</t>
        </is>
      </c>
      <c r="D223" t="inlineStr">
        <is>
          <t>2411</t>
        </is>
      </c>
      <c r="E223" t="n">
        <v>0.260121773894785</v>
      </c>
      <c r="F223" t="n">
        <v>0.4816658502612598</v>
      </c>
      <c r="G223" t="n">
        <v>0.2582123758439553</v>
      </c>
      <c r="H223" t="n">
        <v>3.95</v>
      </c>
      <c r="I223" t="n">
        <v>2</v>
      </c>
      <c r="J223" t="n">
        <v>3.35</v>
      </c>
      <c r="K223" t="inlineStr">
        <is>
          <t>luckia</t>
        </is>
      </c>
      <c r="L223" t="inlineStr">
        <is>
          <t>luckia</t>
        </is>
      </c>
      <c r="M223" t="inlineStr">
        <is>
          <t>luckia</t>
        </is>
      </c>
      <c r="N223" t="n">
        <v>0</v>
      </c>
      <c r="O223" t="n">
        <v>1</v>
      </c>
      <c r="P223" t="n">
        <v>0</v>
      </c>
      <c r="Q223">
        <f>IF((($AC$1*E223)^($AB$1))-(1-(($AC$1*E223)^($AB$1)))/(H223-1)&lt;0, 0,(($AC$1*E223)^($AB$1))-(1-(($AC$1*E223)^($AB$1)))/(H223-1))</f>
        <v/>
      </c>
      <c r="R223">
        <f>IF((($AC$1*F223)^($AB$1))-(1-(($AC$1*F223)^($AB$1)))/(I223-1)&lt;0, 0,(($AC$1*F223)^($AB$1))-(1-(($AC$1*F223)^($AB$1)))/(I223-1))</f>
        <v/>
      </c>
      <c r="S223">
        <f>IF((($AC$1*G223)^($AB$1))-(1-(($AC$1*G223)^($AB$1)))/(J223-1)&lt;0, 0,(($AC$1*G223)^($AB$1))-(1-(($AC$1*G223)^($AB$1)))/(J223-1))</f>
        <v/>
      </c>
      <c r="T223">
        <f>H223*Q223*N223</f>
        <v/>
      </c>
      <c r="U223">
        <f>I223*R223*O223</f>
        <v/>
      </c>
      <c r="V223">
        <f>J223*S223*P223</f>
        <v/>
      </c>
      <c r="AL223">
        <f>Q223*COUNT(N223)</f>
        <v/>
      </c>
      <c r="AM223">
        <f>R223*COUNT(O223)</f>
        <v/>
      </c>
      <c r="AN223">
        <f>S223*COUNT(P223)</f>
        <v/>
      </c>
      <c r="AO223">
        <f>IF(AL223=0,"",T223-AL223)</f>
        <v/>
      </c>
      <c r="AP223">
        <f>IF(AM223=0,"",U223-AM223)</f>
        <v/>
      </c>
      <c r="AQ223">
        <f>IF(AN223=0,"",V223-AN223)</f>
        <v/>
      </c>
    </row>
    <row r="224">
      <c r="A224" t="inlineStr">
        <is>
          <t>03-02-2021</t>
        </is>
      </c>
      <c r="B224" t="inlineStr">
        <is>
          <t>Burnley</t>
        </is>
      </c>
      <c r="C224" t="inlineStr">
        <is>
          <t>Manchester City</t>
        </is>
      </c>
      <c r="D224" t="inlineStr">
        <is>
          <t>2411</t>
        </is>
      </c>
      <c r="E224" t="n">
        <v>0.1055556909704635</v>
      </c>
      <c r="F224" t="n">
        <v>0.7562415696696132</v>
      </c>
      <c r="G224" t="n">
        <v>0.1382027393599232</v>
      </c>
      <c r="H224" t="n">
        <v>14</v>
      </c>
      <c r="I224" t="n">
        <v>1.22</v>
      </c>
      <c r="J224" t="n">
        <v>6.5</v>
      </c>
      <c r="K224" t="inlineStr">
        <is>
          <t>betano</t>
        </is>
      </c>
      <c r="L224" t="inlineStr">
        <is>
          <t>luckia</t>
        </is>
      </c>
      <c r="M224" t="inlineStr">
        <is>
          <t>luckia</t>
        </is>
      </c>
      <c r="N224" t="n">
        <v>0</v>
      </c>
      <c r="O224" t="n">
        <v>1</v>
      </c>
      <c r="P224" t="n">
        <v>0</v>
      </c>
      <c r="Q224">
        <f>IF((($AC$1*E224)^($AB$1))-(1-(($AC$1*E224)^($AB$1)))/(H224-1)&lt;0, 0,(($AC$1*E224)^($AB$1))-(1-(($AC$1*E224)^($AB$1)))/(H224-1))</f>
        <v/>
      </c>
      <c r="R224">
        <f>IF((($AC$1*F224)^($AB$1))-(1-(($AC$1*F224)^($AB$1)))/(I224-1)&lt;0, 0,(($AC$1*F224)^($AB$1))-(1-(($AC$1*F224)^($AB$1)))/(I224-1))</f>
        <v/>
      </c>
      <c r="S224">
        <f>IF((($AC$1*G224)^($AB$1))-(1-(($AC$1*G224)^($AB$1)))/(J224-1)&lt;0, 0,(($AC$1*G224)^($AB$1))-(1-(($AC$1*G224)^($AB$1)))/(J224-1))</f>
        <v/>
      </c>
      <c r="T224">
        <f>H224*Q224*N224</f>
        <v/>
      </c>
      <c r="U224">
        <f>I224*R224*O224</f>
        <v/>
      </c>
      <c r="V224">
        <f>J224*S224*P224</f>
        <v/>
      </c>
      <c r="AL224">
        <f>Q224*COUNT(N224)</f>
        <v/>
      </c>
      <c r="AM224">
        <f>R224*COUNT(O224)</f>
        <v/>
      </c>
      <c r="AN224">
        <f>S224*COUNT(P224)</f>
        <v/>
      </c>
      <c r="AO224">
        <f>IF(AL224=0,"",T224-AL224)</f>
        <v/>
      </c>
      <c r="AP224">
        <f>IF(AM224=0,"",U224-AM224)</f>
        <v/>
      </c>
      <c r="AQ224">
        <f>IF(AN224=0,"",V224-AN224)</f>
        <v/>
      </c>
    </row>
    <row r="225">
      <c r="A225" t="inlineStr">
        <is>
          <t>03-02-2021</t>
        </is>
      </c>
      <c r="B225" t="inlineStr">
        <is>
          <t>Motherwell</t>
        </is>
      </c>
      <c r="C225" t="inlineStr">
        <is>
          <t>Dundee Utd</t>
        </is>
      </c>
      <c r="D225" t="inlineStr">
        <is>
          <t>2417</t>
        </is>
      </c>
      <c r="E225" t="n">
        <v>0.4809247628278419</v>
      </c>
      <c r="F225" t="n">
        <v>0.2470695755150547</v>
      </c>
      <c r="G225" t="n">
        <v>0.2720056616571035</v>
      </c>
      <c r="H225" t="n">
        <v>1.8</v>
      </c>
      <c r="I225" t="n">
        <v>4.1</v>
      </c>
      <c r="J225" t="n">
        <v>3.4</v>
      </c>
      <c r="K225" t="inlineStr">
        <is>
          <t>luckia</t>
        </is>
      </c>
      <c r="L225" t="inlineStr">
        <is>
          <t>luckia</t>
        </is>
      </c>
      <c r="M225" t="inlineStr">
        <is>
          <t>luckia</t>
        </is>
      </c>
      <c r="N225" t="n">
        <v>1</v>
      </c>
      <c r="O225" t="n">
        <v>0</v>
      </c>
      <c r="P225" t="n">
        <v>0</v>
      </c>
      <c r="Q225">
        <f>IF((($AC$1*E225)^($AB$1))-(1-(($AC$1*E225)^($AB$1)))/(H225-1)&lt;0, 0,(($AC$1*E225)^($AB$1))-(1-(($AC$1*E225)^($AB$1)))/(H225-1))</f>
        <v/>
      </c>
      <c r="R225">
        <f>IF((($AC$1*F225)^($AB$1))-(1-(($AC$1*F225)^($AB$1)))/(I225-1)&lt;0, 0,(($AC$1*F225)^($AB$1))-(1-(($AC$1*F225)^($AB$1)))/(I225-1))</f>
        <v/>
      </c>
      <c r="S225">
        <f>IF((($AC$1*G225)^($AB$1))-(1-(($AC$1*G225)^($AB$1)))/(J225-1)&lt;0, 0,(($AC$1*G225)^($AB$1))-(1-(($AC$1*G225)^($AB$1)))/(J225-1))</f>
        <v/>
      </c>
      <c r="T225">
        <f>H225*Q225*N225</f>
        <v/>
      </c>
      <c r="U225">
        <f>I225*R225*O225</f>
        <v/>
      </c>
      <c r="V225">
        <f>J225*S225*P225</f>
        <v/>
      </c>
      <c r="AL225">
        <f>Q225*COUNT(N225)</f>
        <v/>
      </c>
      <c r="AM225">
        <f>R225*COUNT(O225)</f>
        <v/>
      </c>
      <c r="AN225">
        <f>S225*COUNT(P225)</f>
        <v/>
      </c>
      <c r="AO225">
        <f>IF(AL225=0,"",T225-AL225)</f>
        <v/>
      </c>
      <c r="AP225">
        <f>IF(AM225=0,"",U225-AM225)</f>
        <v/>
      </c>
      <c r="AQ225">
        <f>IF(AN225=0,"",V225-AN225)</f>
        <v/>
      </c>
    </row>
    <row r="226">
      <c r="A226" t="inlineStr">
        <is>
          <t>03-02-2021</t>
        </is>
      </c>
      <c r="B226" t="inlineStr">
        <is>
          <t>Rennes</t>
        </is>
      </c>
      <c r="C226" t="inlineStr">
        <is>
          <t>Lorient</t>
        </is>
      </c>
      <c r="D226" t="inlineStr">
        <is>
          <t>1843</t>
        </is>
      </c>
      <c r="E226" t="n">
        <v>0.5487238889581041</v>
      </c>
      <c r="F226" t="n">
        <v>0.1983373143079105</v>
      </c>
      <c r="G226" t="n">
        <v>0.2529387967339853</v>
      </c>
      <c r="H226" t="n">
        <v>1.62</v>
      </c>
      <c r="I226" t="n">
        <v>5.3</v>
      </c>
      <c r="J226" t="n">
        <v>4</v>
      </c>
      <c r="K226" t="inlineStr">
        <is>
          <t>betano</t>
        </is>
      </c>
      <c r="L226" t="inlineStr">
        <is>
          <t>betano</t>
        </is>
      </c>
      <c r="M226" t="inlineStr">
        <is>
          <t>luckia</t>
        </is>
      </c>
      <c r="N226" t="n">
        <v>0</v>
      </c>
      <c r="O226" t="n">
        <v>0</v>
      </c>
      <c r="P226" t="n">
        <v>1</v>
      </c>
      <c r="Q226">
        <f>IF((($AC$1*E226)^($AB$1))-(1-(($AC$1*E226)^($AB$1)))/(H226-1)&lt;0, 0,(($AC$1*E226)^($AB$1))-(1-(($AC$1*E226)^($AB$1)))/(H226-1))</f>
        <v/>
      </c>
      <c r="R226">
        <f>IF((($AC$1*F226)^($AB$1))-(1-(($AC$1*F226)^($AB$1)))/(I226-1)&lt;0, 0,(($AC$1*F226)^($AB$1))-(1-(($AC$1*F226)^($AB$1)))/(I226-1))</f>
        <v/>
      </c>
      <c r="S226">
        <f>IF((($AC$1*G226)^($AB$1))-(1-(($AC$1*G226)^($AB$1)))/(J226-1)&lt;0, 0,(($AC$1*G226)^($AB$1))-(1-(($AC$1*G226)^($AB$1)))/(J226-1))</f>
        <v/>
      </c>
      <c r="T226">
        <f>H226*Q226*N226</f>
        <v/>
      </c>
      <c r="U226">
        <f>I226*R226*O226</f>
        <v/>
      </c>
      <c r="V226">
        <f>J226*S226*P226</f>
        <v/>
      </c>
      <c r="AL226">
        <f>Q226*COUNT(N226)</f>
        <v/>
      </c>
      <c r="AM226">
        <f>R226*COUNT(O226)</f>
        <v/>
      </c>
      <c r="AN226">
        <f>S226*COUNT(P226)</f>
        <v/>
      </c>
      <c r="AO226">
        <f>IF(AL226=0,"",T226-AL226)</f>
        <v/>
      </c>
      <c r="AP226">
        <f>IF(AM226=0,"",U226-AM226)</f>
        <v/>
      </c>
      <c r="AQ226">
        <f>IF(AN226=0,"",V226-AN226)</f>
        <v/>
      </c>
    </row>
    <row r="227">
      <c r="A227" t="inlineStr">
        <is>
          <t>03-02-2021</t>
        </is>
      </c>
      <c r="B227" t="inlineStr">
        <is>
          <t>Bordeaux</t>
        </is>
      </c>
      <c r="C227" t="inlineStr">
        <is>
          <t>Lille</t>
        </is>
      </c>
      <c r="D227" t="inlineStr">
        <is>
          <t>1843</t>
        </is>
      </c>
      <c r="E227" t="n">
        <v>0.2962118825571023</v>
      </c>
      <c r="F227" t="n">
        <v>0.4079564212146872</v>
      </c>
      <c r="G227" t="n">
        <v>0.2958316962282105</v>
      </c>
      <c r="H227" t="n">
        <v>3.9</v>
      </c>
      <c r="I227" t="n">
        <v>2.05</v>
      </c>
      <c r="J227" t="n">
        <v>3.1</v>
      </c>
      <c r="K227" t="inlineStr">
        <is>
          <t>luckia</t>
        </is>
      </c>
      <c r="L227" t="inlineStr">
        <is>
          <t>betano</t>
        </is>
      </c>
      <c r="M227" t="inlineStr">
        <is>
          <t>luckia</t>
        </is>
      </c>
      <c r="N227" t="n">
        <v>0</v>
      </c>
      <c r="O227" t="n">
        <v>1</v>
      </c>
      <c r="P227" t="n">
        <v>0</v>
      </c>
      <c r="Q227">
        <f>IF((($AC$1*E227)^($AB$1))-(1-(($AC$1*E227)^($AB$1)))/(H227-1)&lt;0, 0,(($AC$1*E227)^($AB$1))-(1-(($AC$1*E227)^($AB$1)))/(H227-1))</f>
        <v/>
      </c>
      <c r="R227">
        <f>IF((($AC$1*F227)^($AB$1))-(1-(($AC$1*F227)^($AB$1)))/(I227-1)&lt;0, 0,(($AC$1*F227)^($AB$1))-(1-(($AC$1*F227)^($AB$1)))/(I227-1))</f>
        <v/>
      </c>
      <c r="S227">
        <f>IF((($AC$1*G227)^($AB$1))-(1-(($AC$1*G227)^($AB$1)))/(J227-1)&lt;0, 0,(($AC$1*G227)^($AB$1))-(1-(($AC$1*G227)^($AB$1)))/(J227-1))</f>
        <v/>
      </c>
      <c r="T227">
        <f>H227*Q227*N227</f>
        <v/>
      </c>
      <c r="U227">
        <f>I227*R227*O227</f>
        <v/>
      </c>
      <c r="V227">
        <f>J227*S227*P227</f>
        <v/>
      </c>
      <c r="AL227">
        <f>Q227*COUNT(N227)</f>
        <v/>
      </c>
      <c r="AM227">
        <f>R227*COUNT(O227)</f>
        <v/>
      </c>
      <c r="AN227">
        <f>S227*COUNT(P227)</f>
        <v/>
      </c>
      <c r="AO227">
        <f>IF(AL227=0,"",T227-AL227)</f>
        <v/>
      </c>
      <c r="AP227">
        <f>IF(AM227=0,"",U227-AM227)</f>
        <v/>
      </c>
      <c r="AQ227">
        <f>IF(AN227=0,"",V227-AN227)</f>
        <v/>
      </c>
    </row>
    <row r="228">
      <c r="A228" t="inlineStr">
        <is>
          <t>03-02-2021</t>
        </is>
      </c>
      <c r="B228" t="inlineStr">
        <is>
          <t>Strasbourg</t>
        </is>
      </c>
      <c r="C228" t="inlineStr">
        <is>
          <t>Brest</t>
        </is>
      </c>
      <c r="D228" t="inlineStr">
        <is>
          <t>1843</t>
        </is>
      </c>
      <c r="E228" t="n">
        <v>0.406535809200498</v>
      </c>
      <c r="F228" t="n">
        <v>0.2996597788676946</v>
      </c>
      <c r="G228" t="n">
        <v>0.2938044119318075</v>
      </c>
      <c r="H228" t="n">
        <v>2.1</v>
      </c>
      <c r="I228" t="n">
        <v>3.45</v>
      </c>
      <c r="J228" t="n">
        <v>3.3</v>
      </c>
      <c r="K228" t="inlineStr">
        <is>
          <t>luckia</t>
        </is>
      </c>
      <c r="L228" t="inlineStr">
        <is>
          <t>luckia</t>
        </is>
      </c>
      <c r="M228" t="inlineStr">
        <is>
          <t>luckia</t>
        </is>
      </c>
      <c r="N228" t="n">
        <v>0</v>
      </c>
      <c r="O228" t="n">
        <v>0</v>
      </c>
      <c r="P228" t="n">
        <v>1</v>
      </c>
      <c r="Q228">
        <f>IF((($AC$1*E228)^($AB$1))-(1-(($AC$1*E228)^($AB$1)))/(H228-1)&lt;0, 0,(($AC$1*E228)^($AB$1))-(1-(($AC$1*E228)^($AB$1)))/(H228-1))</f>
        <v/>
      </c>
      <c r="R228">
        <f>IF((($AC$1*F228)^($AB$1))-(1-(($AC$1*F228)^($AB$1)))/(I228-1)&lt;0, 0,(($AC$1*F228)^($AB$1))-(1-(($AC$1*F228)^($AB$1)))/(I228-1))</f>
        <v/>
      </c>
      <c r="S228">
        <f>IF((($AC$1*G228)^($AB$1))-(1-(($AC$1*G228)^($AB$1)))/(J228-1)&lt;0, 0,(($AC$1*G228)^($AB$1))-(1-(($AC$1*G228)^($AB$1)))/(J228-1))</f>
        <v/>
      </c>
      <c r="T228">
        <f>H228*Q228*N228</f>
        <v/>
      </c>
      <c r="U228">
        <f>I228*R228*O228</f>
        <v/>
      </c>
      <c r="V228">
        <f>J228*S228*P228</f>
        <v/>
      </c>
      <c r="AL228">
        <f>Q228*COUNT(N228)</f>
        <v/>
      </c>
      <c r="AM228">
        <f>R228*COUNT(O228)</f>
        <v/>
      </c>
      <c r="AN228">
        <f>S228*COUNT(P228)</f>
        <v/>
      </c>
      <c r="AO228">
        <f>IF(AL228=0,"",T228-AL228)</f>
        <v/>
      </c>
      <c r="AP228">
        <f>IF(AM228=0,"",U228-AM228)</f>
        <v/>
      </c>
      <c r="AQ228">
        <f>IF(AN228=0,"",V228-AN228)</f>
        <v/>
      </c>
    </row>
    <row r="229">
      <c r="A229" t="inlineStr">
        <is>
          <t>03-02-2021</t>
        </is>
      </c>
      <c r="B229" t="inlineStr">
        <is>
          <t>Reims</t>
        </is>
      </c>
      <c r="C229" t="inlineStr">
        <is>
          <t>Angers</t>
        </is>
      </c>
      <c r="D229" t="inlineStr">
        <is>
          <t>1843</t>
        </is>
      </c>
      <c r="E229" t="n">
        <v>0.3713164572768902</v>
      </c>
      <c r="F229" t="n">
        <v>0.3094065204863675</v>
      </c>
      <c r="G229" t="n">
        <v>0.3192770222367423</v>
      </c>
      <c r="H229" t="n">
        <v>2.6</v>
      </c>
      <c r="I229" t="n">
        <v>2.85</v>
      </c>
      <c r="J229" t="n">
        <v>2.95</v>
      </c>
      <c r="K229" t="inlineStr">
        <is>
          <t>luckia</t>
        </is>
      </c>
      <c r="L229" t="inlineStr">
        <is>
          <t>luckia</t>
        </is>
      </c>
      <c r="M229" t="inlineStr">
        <is>
          <t>luckia</t>
        </is>
      </c>
      <c r="N229" t="n">
        <v>0</v>
      </c>
      <c r="O229" t="n">
        <v>0</v>
      </c>
      <c r="P229" t="n">
        <v>1</v>
      </c>
      <c r="Q229">
        <f>IF((($AC$1*E229)^($AB$1))-(1-(($AC$1*E229)^($AB$1)))/(H229-1)&lt;0, 0,(($AC$1*E229)^($AB$1))-(1-(($AC$1*E229)^($AB$1)))/(H229-1))</f>
        <v/>
      </c>
      <c r="R229">
        <f>IF((($AC$1*F229)^($AB$1))-(1-(($AC$1*F229)^($AB$1)))/(I229-1)&lt;0, 0,(($AC$1*F229)^($AB$1))-(1-(($AC$1*F229)^($AB$1)))/(I229-1))</f>
        <v/>
      </c>
      <c r="S229">
        <f>IF((($AC$1*G229)^($AB$1))-(1-(($AC$1*G229)^($AB$1)))/(J229-1)&lt;0, 0,(($AC$1*G229)^($AB$1))-(1-(($AC$1*G229)^($AB$1)))/(J229-1))</f>
        <v/>
      </c>
      <c r="T229">
        <f>H229*Q229*N229</f>
        <v/>
      </c>
      <c r="U229">
        <f>I229*R229*O229</f>
        <v/>
      </c>
      <c r="V229">
        <f>J229*S229*P229</f>
        <v/>
      </c>
      <c r="AL229">
        <f>Q229*COUNT(N229)</f>
        <v/>
      </c>
      <c r="AM229">
        <f>R229*COUNT(O229)</f>
        <v/>
      </c>
      <c r="AN229">
        <f>S229*COUNT(P229)</f>
        <v/>
      </c>
      <c r="AO229">
        <f>IF(AL229=0,"",T229-AL229)</f>
        <v/>
      </c>
      <c r="AP229">
        <f>IF(AM229=0,"",U229-AM229)</f>
        <v/>
      </c>
      <c r="AQ229">
        <f>IF(AN229=0,"",V229-AN229)</f>
        <v/>
      </c>
    </row>
    <row r="230">
      <c r="A230" t="inlineStr">
        <is>
          <t>03-02-2021</t>
        </is>
      </c>
      <c r="B230" t="inlineStr">
        <is>
          <t>Hamilton</t>
        </is>
      </c>
      <c r="C230" t="inlineStr">
        <is>
          <t>Ross County</t>
        </is>
      </c>
      <c r="D230" t="inlineStr">
        <is>
          <t>2417</t>
        </is>
      </c>
      <c r="E230" t="n">
        <v>0.2779557375741019</v>
      </c>
      <c r="F230" t="n">
        <v>0.4490698921822486</v>
      </c>
      <c r="G230" t="n">
        <v>0.2729743702436495</v>
      </c>
      <c r="H230" t="n">
        <v>3.1</v>
      </c>
      <c r="I230" t="n">
        <v>2.15</v>
      </c>
      <c r="J230" t="n">
        <v>3.3</v>
      </c>
      <c r="K230" t="inlineStr">
        <is>
          <t>luckia</t>
        </is>
      </c>
      <c r="L230" t="inlineStr">
        <is>
          <t>luckia</t>
        </is>
      </c>
      <c r="M230" t="inlineStr">
        <is>
          <t>luckia</t>
        </is>
      </c>
      <c r="N230" t="n">
        <v>0</v>
      </c>
      <c r="O230" t="n">
        <v>1</v>
      </c>
      <c r="P230" t="n">
        <v>0</v>
      </c>
      <c r="Q230">
        <f>IF((($AC$1*E230)^($AB$1))-(1-(($AC$1*E230)^($AB$1)))/(H230-1)&lt;0, 0,(($AC$1*E230)^($AB$1))-(1-(($AC$1*E230)^($AB$1)))/(H230-1))</f>
        <v/>
      </c>
      <c r="R230">
        <f>IF((($AC$1*F230)^($AB$1))-(1-(($AC$1*F230)^($AB$1)))/(I230-1)&lt;0, 0,(($AC$1*F230)^($AB$1))-(1-(($AC$1*F230)^($AB$1)))/(I230-1))</f>
        <v/>
      </c>
      <c r="S230">
        <f>IF((($AC$1*G230)^($AB$1))-(1-(($AC$1*G230)^($AB$1)))/(J230-1)&lt;0, 0,(($AC$1*G230)^($AB$1))-(1-(($AC$1*G230)^($AB$1)))/(J230-1))</f>
        <v/>
      </c>
      <c r="T230">
        <f>H230*Q230*N230</f>
        <v/>
      </c>
      <c r="U230">
        <f>I230*R230*O230</f>
        <v/>
      </c>
      <c r="V230">
        <f>J230*S230*P230</f>
        <v/>
      </c>
      <c r="AL230">
        <f>Q230*COUNT(N230)</f>
        <v/>
      </c>
      <c r="AM230">
        <f>R230*COUNT(O230)</f>
        <v/>
      </c>
      <c r="AN230">
        <f>S230*COUNT(P230)</f>
        <v/>
      </c>
      <c r="AO230">
        <f>IF(AL230=0,"",T230-AL230)</f>
        <v/>
      </c>
      <c r="AP230">
        <f>IF(AM230=0,"",U230-AM230)</f>
        <v/>
      </c>
      <c r="AQ230">
        <f>IF(AN230=0,"",V230-AN230)</f>
        <v/>
      </c>
    </row>
    <row r="231">
      <c r="A231" t="inlineStr">
        <is>
          <t>03-02-2021</t>
        </is>
      </c>
      <c r="B231" t="inlineStr">
        <is>
          <t>Gremio</t>
        </is>
      </c>
      <c r="C231" t="inlineStr">
        <is>
          <t>Santos</t>
        </is>
      </c>
      <c r="D231" t="inlineStr">
        <is>
          <t>2105</t>
        </is>
      </c>
      <c r="E231" t="n">
        <v>0.5179062892171494</v>
      </c>
      <c r="F231" t="n">
        <v>0.1916940761715981</v>
      </c>
      <c r="G231" t="n">
        <v>0.2903996346112526</v>
      </c>
      <c r="H231" t="n">
        <v>1.75</v>
      </c>
      <c r="I231" t="n">
        <v>4.65</v>
      </c>
      <c r="J231" t="n">
        <v>3.55</v>
      </c>
      <c r="K231" t="inlineStr">
        <is>
          <t>betano</t>
        </is>
      </c>
      <c r="L231" t="inlineStr">
        <is>
          <t>betano</t>
        </is>
      </c>
      <c r="M231" t="inlineStr">
        <is>
          <t>luckia</t>
        </is>
      </c>
      <c r="N231" t="n">
        <v>0</v>
      </c>
      <c r="O231" t="n">
        <v>0</v>
      </c>
      <c r="P231" t="n">
        <v>1</v>
      </c>
      <c r="Q231">
        <f>IF((($AC$1*E231)^($AB$1))-(1-(($AC$1*E231)^($AB$1)))/(H231-1)&lt;0, 0,(($AC$1*E231)^($AB$1))-(1-(($AC$1*E231)^($AB$1)))/(H231-1))</f>
        <v/>
      </c>
      <c r="R231">
        <f>IF((($AC$1*F231)^($AB$1))-(1-(($AC$1*F231)^($AB$1)))/(I231-1)&lt;0, 0,(($AC$1*F231)^($AB$1))-(1-(($AC$1*F231)^($AB$1)))/(I231-1))</f>
        <v/>
      </c>
      <c r="S231">
        <f>IF((($AC$1*G231)^($AB$1))-(1-(($AC$1*G231)^($AB$1)))/(J231-1)&lt;0, 0,(($AC$1*G231)^($AB$1))-(1-(($AC$1*G231)^($AB$1)))/(J231-1))</f>
        <v/>
      </c>
      <c r="T231">
        <f>H231*Q231*N231</f>
        <v/>
      </c>
      <c r="U231">
        <f>I231*R231*O231</f>
        <v/>
      </c>
      <c r="V231">
        <f>J231*S231*P231</f>
        <v/>
      </c>
      <c r="AL231">
        <f>Q231*COUNT(N231)</f>
        <v/>
      </c>
      <c r="AM231">
        <f>R231*COUNT(O231)</f>
        <v/>
      </c>
      <c r="AN231">
        <f>S231*COUNT(P231)</f>
        <v/>
      </c>
      <c r="AO231">
        <f>IF(AL231=0,"",T231-AL231)</f>
        <v/>
      </c>
      <c r="AP231">
        <f>IF(AM231=0,"",U231-AM231)</f>
        <v/>
      </c>
      <c r="AQ231">
        <f>IF(AN231=0,"",V231-AN231)</f>
        <v/>
      </c>
    </row>
    <row r="232">
      <c r="A232" t="inlineStr">
        <is>
          <t>03-02-2021</t>
        </is>
      </c>
      <c r="B232" t="inlineStr">
        <is>
          <t>Aalborg</t>
        </is>
      </c>
      <c r="C232" t="inlineStr">
        <is>
          <t>FC Copenhagen</t>
        </is>
      </c>
      <c r="D232" t="inlineStr">
        <is>
          <t>1837</t>
        </is>
      </c>
      <c r="E232" t="n">
        <v>0.296295194534376</v>
      </c>
      <c r="F232" t="n">
        <v>0.4299380730544498</v>
      </c>
      <c r="G232" t="n">
        <v>0.2737667324111743</v>
      </c>
      <c r="H232" t="n">
        <v>3.45</v>
      </c>
      <c r="I232" t="n">
        <v>1.95</v>
      </c>
      <c r="J232" t="n">
        <v>3.5</v>
      </c>
      <c r="K232" t="inlineStr">
        <is>
          <t>luckia</t>
        </is>
      </c>
      <c r="L232" t="inlineStr">
        <is>
          <t>luckia</t>
        </is>
      </c>
      <c r="M232" t="inlineStr">
        <is>
          <t>luckia</t>
        </is>
      </c>
      <c r="N232" t="n">
        <v>0</v>
      </c>
      <c r="O232" t="n">
        <v>1</v>
      </c>
      <c r="P232" t="n">
        <v>0</v>
      </c>
      <c r="Q232">
        <f>IF((($AC$1*E232)^($AB$1))-(1-(($AC$1*E232)^($AB$1)))/(H232-1)&lt;0, 0,(($AC$1*E232)^($AB$1))-(1-(($AC$1*E232)^($AB$1)))/(H232-1))</f>
        <v/>
      </c>
      <c r="R232">
        <f>IF((($AC$1*F232)^($AB$1))-(1-(($AC$1*F232)^($AB$1)))/(I232-1)&lt;0, 0,(($AC$1*F232)^($AB$1))-(1-(($AC$1*F232)^($AB$1)))/(I232-1))</f>
        <v/>
      </c>
      <c r="S232">
        <f>IF((($AC$1*G232)^($AB$1))-(1-(($AC$1*G232)^($AB$1)))/(J232-1)&lt;0, 0,(($AC$1*G232)^($AB$1))-(1-(($AC$1*G232)^($AB$1)))/(J232-1))</f>
        <v/>
      </c>
      <c r="T232">
        <f>H232*Q232*N232</f>
        <v/>
      </c>
      <c r="U232">
        <f>I232*R232*O232</f>
        <v/>
      </c>
      <c r="V232">
        <f>J232*S232*P232</f>
        <v/>
      </c>
      <c r="AL232">
        <f>Q232*COUNT(N232)</f>
        <v/>
      </c>
      <c r="AM232">
        <f>R232*COUNT(O232)</f>
        <v/>
      </c>
      <c r="AN232">
        <f>S232*COUNT(P232)</f>
        <v/>
      </c>
      <c r="AO232">
        <f>IF(AL232=0,"",T232-AL232)</f>
        <v/>
      </c>
      <c r="AP232">
        <f>IF(AM232=0,"",U232-AM232)</f>
        <v/>
      </c>
      <c r="AQ232">
        <f>IF(AN232=0,"",V232-AN232)</f>
        <v/>
      </c>
    </row>
    <row r="233">
      <c r="A233" t="inlineStr">
        <is>
          <t>03-02-2021</t>
        </is>
      </c>
      <c r="B233" t="inlineStr">
        <is>
          <t>Sion</t>
        </is>
      </c>
      <c r="C233" t="inlineStr">
        <is>
          <t>St. Gallen</t>
        </is>
      </c>
      <c r="D233" t="inlineStr">
        <is>
          <t>1879</t>
        </is>
      </c>
      <c r="E233" t="n">
        <v>0.2458049467814605</v>
      </c>
      <c r="F233" t="n">
        <v>0.489600187460829</v>
      </c>
      <c r="G233" t="n">
        <v>0.2645948657577105</v>
      </c>
      <c r="H233" t="n">
        <v>3.1</v>
      </c>
      <c r="I233" t="n">
        <v>1.85</v>
      </c>
      <c r="J233" t="n">
        <v>3.15</v>
      </c>
      <c r="K233" t="inlineStr">
        <is>
          <t>betano</t>
        </is>
      </c>
      <c r="L233" t="inlineStr">
        <is>
          <t>betano</t>
        </is>
      </c>
      <c r="M233" t="inlineStr">
        <is>
          <t>betano</t>
        </is>
      </c>
      <c r="N233" t="n">
        <v>1</v>
      </c>
      <c r="O233" t="n">
        <v>0</v>
      </c>
      <c r="P233" t="n">
        <v>0</v>
      </c>
      <c r="Q233">
        <f>IF((($AC$1*E233)^($AB$1))-(1-(($AC$1*E233)^($AB$1)))/(H233-1)&lt;0, 0,(($AC$1*E233)^($AB$1))-(1-(($AC$1*E233)^($AB$1)))/(H233-1))</f>
        <v/>
      </c>
      <c r="R233">
        <f>IF((($AC$1*F233)^($AB$1))-(1-(($AC$1*F233)^($AB$1)))/(I233-1)&lt;0, 0,(($AC$1*F233)^($AB$1))-(1-(($AC$1*F233)^($AB$1)))/(I233-1))</f>
        <v/>
      </c>
      <c r="S233">
        <f>IF((($AC$1*G233)^($AB$1))-(1-(($AC$1*G233)^($AB$1)))/(J233-1)&lt;0, 0,(($AC$1*G233)^($AB$1))-(1-(($AC$1*G233)^($AB$1)))/(J233-1))</f>
        <v/>
      </c>
      <c r="T233">
        <f>H233*Q233*N233</f>
        <v/>
      </c>
      <c r="U233">
        <f>I233*R233*O233</f>
        <v/>
      </c>
      <c r="V233">
        <f>J233*S233*P233</f>
        <v/>
      </c>
      <c r="AL233">
        <f>Q233*COUNT(N233)</f>
        <v/>
      </c>
      <c r="AM233">
        <f>R233*COUNT(O233)</f>
        <v/>
      </c>
      <c r="AN233">
        <f>S233*COUNT(P233)</f>
        <v/>
      </c>
      <c r="AO233">
        <f>IF(AL233=0,"",T233-AL233)</f>
        <v/>
      </c>
      <c r="AP233">
        <f>IF(AM233=0,"",U233-AM233)</f>
        <v/>
      </c>
      <c r="AQ233">
        <f>IF(AN233=0,"",V233-AN233)</f>
        <v/>
      </c>
    </row>
    <row r="234">
      <c r="A234" t="inlineStr">
        <is>
          <t>03-02-2021</t>
        </is>
      </c>
      <c r="B234" t="inlineStr">
        <is>
          <t>Leeds</t>
        </is>
      </c>
      <c r="C234" t="inlineStr">
        <is>
          <t>Everton</t>
        </is>
      </c>
      <c r="D234" t="inlineStr">
        <is>
          <t>2411</t>
        </is>
      </c>
      <c r="E234" t="n">
        <v>0.3787864642580778</v>
      </c>
      <c r="F234" t="n">
        <v>0.3518355792142909</v>
      </c>
      <c r="G234" t="n">
        <v>0.2693779565276312</v>
      </c>
      <c r="H234" t="n">
        <v>2.45</v>
      </c>
      <c r="I234" t="n">
        <v>2.7</v>
      </c>
      <c r="J234" t="n">
        <v>3.65</v>
      </c>
      <c r="K234" t="inlineStr">
        <is>
          <t>luckia</t>
        </is>
      </c>
      <c r="L234" t="inlineStr">
        <is>
          <t>luckia</t>
        </is>
      </c>
      <c r="M234" t="inlineStr">
        <is>
          <t>betano</t>
        </is>
      </c>
      <c r="N234" t="n">
        <v>0</v>
      </c>
      <c r="O234" t="n">
        <v>1</v>
      </c>
      <c r="P234" t="n">
        <v>0</v>
      </c>
      <c r="Q234">
        <f>IF((($AC$1*E234)^($AB$1))-(1-(($AC$1*E234)^($AB$1)))/(H234-1)&lt;0, 0,(($AC$1*E234)^($AB$1))-(1-(($AC$1*E234)^($AB$1)))/(H234-1))</f>
        <v/>
      </c>
      <c r="R234">
        <f>IF((($AC$1*F234)^($AB$1))-(1-(($AC$1*F234)^($AB$1)))/(I234-1)&lt;0, 0,(($AC$1*F234)^($AB$1))-(1-(($AC$1*F234)^($AB$1)))/(I234-1))</f>
        <v/>
      </c>
      <c r="S234">
        <f>IF((($AC$1*G234)^($AB$1))-(1-(($AC$1*G234)^($AB$1)))/(J234-1)&lt;0, 0,(($AC$1*G234)^($AB$1))-(1-(($AC$1*G234)^($AB$1)))/(J234-1))</f>
        <v/>
      </c>
      <c r="T234">
        <f>H234*Q234*N234</f>
        <v/>
      </c>
      <c r="U234">
        <f>I234*R234*O234</f>
        <v/>
      </c>
      <c r="V234">
        <f>J234*S234*P234</f>
        <v/>
      </c>
      <c r="AL234">
        <f>Q234*COUNT(N234)</f>
        <v/>
      </c>
      <c r="AM234">
        <f>R234*COUNT(O234)</f>
        <v/>
      </c>
      <c r="AN234">
        <f>S234*COUNT(P234)</f>
        <v/>
      </c>
      <c r="AO234">
        <f>IF(AL234=0,"",T234-AL234)</f>
        <v/>
      </c>
      <c r="AP234">
        <f>IF(AM234=0,"",U234-AM234)</f>
        <v/>
      </c>
      <c r="AQ234">
        <f>IF(AN234=0,"",V234-AN234)</f>
        <v/>
      </c>
    </row>
    <row r="235">
      <c r="A235" t="inlineStr">
        <is>
          <t>03-02-2021</t>
        </is>
      </c>
      <c r="B235" t="inlineStr">
        <is>
          <t>Lugano</t>
        </is>
      </c>
      <c r="C235" t="inlineStr">
        <is>
          <t>Vaduz</t>
        </is>
      </c>
      <c r="D235" t="inlineStr">
        <is>
          <t>1879</t>
        </is>
      </c>
      <c r="E235" t="n">
        <v>0.4649408089058498</v>
      </c>
      <c r="F235" t="n">
        <v>0.2551544164867112</v>
      </c>
      <c r="G235" t="n">
        <v>0.2799047746074391</v>
      </c>
      <c r="H235" t="n">
        <v>1.72</v>
      </c>
      <c r="I235" t="n">
        <v>3.7</v>
      </c>
      <c r="J235" t="n">
        <v>3.05</v>
      </c>
      <c r="K235" t="inlineStr">
        <is>
          <t>betano</t>
        </is>
      </c>
      <c r="L235" t="inlineStr">
        <is>
          <t>betano</t>
        </is>
      </c>
      <c r="M235" t="inlineStr">
        <is>
          <t>betano</t>
        </is>
      </c>
      <c r="N235" t="n">
        <v>0</v>
      </c>
      <c r="O235" t="n">
        <v>0</v>
      </c>
      <c r="P235" t="n">
        <v>1</v>
      </c>
      <c r="Q235">
        <f>IF((($AC$1*E235)^($AB$1))-(1-(($AC$1*E235)^($AB$1)))/(H235-1)&lt;0, 0,(($AC$1*E235)^($AB$1))-(1-(($AC$1*E235)^($AB$1)))/(H235-1))</f>
        <v/>
      </c>
      <c r="R235">
        <f>IF((($AC$1*F235)^($AB$1))-(1-(($AC$1*F235)^($AB$1)))/(I235-1)&lt;0, 0,(($AC$1*F235)^($AB$1))-(1-(($AC$1*F235)^($AB$1)))/(I235-1))</f>
        <v/>
      </c>
      <c r="S235">
        <f>IF((($AC$1*G235)^($AB$1))-(1-(($AC$1*G235)^($AB$1)))/(J235-1)&lt;0, 0,(($AC$1*G235)^($AB$1))-(1-(($AC$1*G235)^($AB$1)))/(J235-1))</f>
        <v/>
      </c>
      <c r="T235">
        <f>H235*Q235*N235</f>
        <v/>
      </c>
      <c r="U235">
        <f>I235*R235*O235</f>
        <v/>
      </c>
      <c r="V235">
        <f>J235*S235*P235</f>
        <v/>
      </c>
      <c r="AL235">
        <f>Q235*COUNT(N235)</f>
        <v/>
      </c>
      <c r="AM235">
        <f>R235*COUNT(O235)</f>
        <v/>
      </c>
      <c r="AN235">
        <f>S235*COUNT(P235)</f>
        <v/>
      </c>
      <c r="AO235">
        <f>IF(AL235=0,"",T235-AL235)</f>
        <v/>
      </c>
      <c r="AP235">
        <f>IF(AM235=0,"",U235-AM235)</f>
        <v/>
      </c>
      <c r="AQ235">
        <f>IF(AN235=0,"",V235-AN235)</f>
        <v/>
      </c>
    </row>
    <row r="236">
      <c r="A236" t="inlineStr">
        <is>
          <t>03-02-2021</t>
        </is>
      </c>
      <c r="B236" t="inlineStr">
        <is>
          <t>Brentford</t>
        </is>
      </c>
      <c r="C236" t="inlineStr">
        <is>
          <t>Bristol City</t>
        </is>
      </c>
      <c r="D236" t="inlineStr">
        <is>
          <t>2412</t>
        </is>
      </c>
      <c r="E236" t="n">
        <v>0.7018493807627744</v>
      </c>
      <c r="F236" t="n">
        <v>0.113709790139282</v>
      </c>
      <c r="G236" t="n">
        <v>0.1844408290979436</v>
      </c>
      <c r="H236" t="n">
        <v>1.4</v>
      </c>
      <c r="I236" t="n">
        <v>8</v>
      </c>
      <c r="J236" t="n">
        <v>4.35</v>
      </c>
      <c r="K236" t="inlineStr">
        <is>
          <t>betano</t>
        </is>
      </c>
      <c r="L236" t="inlineStr">
        <is>
          <t>luckia</t>
        </is>
      </c>
      <c r="M236" t="inlineStr">
        <is>
          <t>luckia</t>
        </is>
      </c>
      <c r="N236" t="n">
        <v>1</v>
      </c>
      <c r="O236" t="n">
        <v>0</v>
      </c>
      <c r="P236" t="n">
        <v>0</v>
      </c>
      <c r="Q236">
        <f>IF((($AC$1*E236)^($AB$1))-(1-(($AC$1*E236)^($AB$1)))/(H236-1)&lt;0, 0,(($AC$1*E236)^($AB$1))-(1-(($AC$1*E236)^($AB$1)))/(H236-1))</f>
        <v/>
      </c>
      <c r="R236">
        <f>IF((($AC$1*F236)^($AB$1))-(1-(($AC$1*F236)^($AB$1)))/(I236-1)&lt;0, 0,(($AC$1*F236)^($AB$1))-(1-(($AC$1*F236)^($AB$1)))/(I236-1))</f>
        <v/>
      </c>
      <c r="S236">
        <f>IF((($AC$1*G236)^($AB$1))-(1-(($AC$1*G236)^($AB$1)))/(J236-1)&lt;0, 0,(($AC$1*G236)^($AB$1))-(1-(($AC$1*G236)^($AB$1)))/(J236-1))</f>
        <v/>
      </c>
      <c r="T236">
        <f>H236*Q236*N236</f>
        <v/>
      </c>
      <c r="U236">
        <f>I236*R236*O236</f>
        <v/>
      </c>
      <c r="V236">
        <f>J236*S236*P236</f>
        <v/>
      </c>
      <c r="AL236">
        <f>Q236*COUNT(N236)</f>
        <v/>
      </c>
      <c r="AM236">
        <f>R236*COUNT(O236)</f>
        <v/>
      </c>
      <c r="AN236">
        <f>S236*COUNT(P236)</f>
        <v/>
      </c>
      <c r="AO236">
        <f>IF(AL236=0,"",T236-AL236)</f>
        <v/>
      </c>
      <c r="AP236">
        <f>IF(AM236=0,"",U236-AM236)</f>
        <v/>
      </c>
      <c r="AQ236">
        <f>IF(AN236=0,"",V236-AN236)</f>
        <v/>
      </c>
    </row>
    <row r="237">
      <c r="A237" t="inlineStr">
        <is>
          <t>03-02-2021</t>
        </is>
      </c>
      <c r="B237" t="inlineStr">
        <is>
          <t>Rangers</t>
        </is>
      </c>
      <c r="C237" t="inlineStr">
        <is>
          <t>St Johnstone</t>
        </is>
      </c>
      <c r="D237" t="inlineStr">
        <is>
          <t>2417</t>
        </is>
      </c>
      <c r="E237" t="n">
        <v>0.7880574353519743</v>
      </c>
      <c r="F237" t="n">
        <v>0.0707841761700601</v>
      </c>
      <c r="G237" t="n">
        <v>0.1411583884779657</v>
      </c>
      <c r="H237" t="n">
        <v>1.27</v>
      </c>
      <c r="I237" t="n">
        <v>7.75</v>
      </c>
      <c r="J237" t="n">
        <v>5.75</v>
      </c>
      <c r="K237" t="inlineStr">
        <is>
          <t>luckia</t>
        </is>
      </c>
      <c r="L237" t="inlineStr">
        <is>
          <t>luckia</t>
        </is>
      </c>
      <c r="M237" t="inlineStr">
        <is>
          <t>luckia</t>
        </is>
      </c>
      <c r="N237" t="n">
        <v>1</v>
      </c>
      <c r="O237" t="n">
        <v>0</v>
      </c>
      <c r="P237" t="n">
        <v>0</v>
      </c>
      <c r="Q237">
        <f>IF((($AC$1*E237)^($AB$1))-(1-(($AC$1*E237)^($AB$1)))/(H237-1)&lt;0, 0,(($AC$1*E237)^($AB$1))-(1-(($AC$1*E237)^($AB$1)))/(H237-1))</f>
        <v/>
      </c>
      <c r="R237">
        <f>IF((($AC$1*F237)^($AB$1))-(1-(($AC$1*F237)^($AB$1)))/(I237-1)&lt;0, 0,(($AC$1*F237)^($AB$1))-(1-(($AC$1*F237)^($AB$1)))/(I237-1))</f>
        <v/>
      </c>
      <c r="S237">
        <f>IF((($AC$1*G237)^($AB$1))-(1-(($AC$1*G237)^($AB$1)))/(J237-1)&lt;0, 0,(($AC$1*G237)^($AB$1))-(1-(($AC$1*G237)^($AB$1)))/(J237-1))</f>
        <v/>
      </c>
      <c r="T237">
        <f>H237*Q237*N237</f>
        <v/>
      </c>
      <c r="U237">
        <f>I237*R237*O237</f>
        <v/>
      </c>
      <c r="V237">
        <f>J237*S237*P237</f>
        <v/>
      </c>
      <c r="AL237">
        <f>Q237*COUNT(N237)</f>
        <v/>
      </c>
      <c r="AM237">
        <f>R237*COUNT(O237)</f>
        <v/>
      </c>
      <c r="AN237">
        <f>S237*COUNT(P237)</f>
        <v/>
      </c>
      <c r="AO237">
        <f>IF(AL237=0,"",T237-AL237)</f>
        <v/>
      </c>
      <c r="AP237">
        <f>IF(AM237=0,"",U237-AM237)</f>
        <v/>
      </c>
      <c r="AQ237">
        <f>IF(AN237=0,"",V237-AN237)</f>
        <v/>
      </c>
    </row>
    <row r="238">
      <c r="A238" t="inlineStr">
        <is>
          <t>03-02-2021</t>
        </is>
      </c>
      <c r="B238" t="inlineStr">
        <is>
          <t>Dijon</t>
        </is>
      </c>
      <c r="C238" t="inlineStr">
        <is>
          <t>Lyon</t>
        </is>
      </c>
      <c r="D238" t="inlineStr">
        <is>
          <t>1843</t>
        </is>
      </c>
      <c r="E238" t="n">
        <v>0.136907050175937</v>
      </c>
      <c r="F238" t="n">
        <v>0.6922189337014978</v>
      </c>
      <c r="G238" t="n">
        <v>0.1708740161225652</v>
      </c>
      <c r="H238" t="n">
        <v>8.25</v>
      </c>
      <c r="I238" t="n">
        <v>1.34</v>
      </c>
      <c r="J238" t="n">
        <v>5.25</v>
      </c>
      <c r="K238" t="inlineStr">
        <is>
          <t>betano</t>
        </is>
      </c>
      <c r="L238" t="inlineStr">
        <is>
          <t>betano</t>
        </is>
      </c>
      <c r="M238" t="inlineStr">
        <is>
          <t>luckia</t>
        </is>
      </c>
      <c r="N238" t="n">
        <v>0</v>
      </c>
      <c r="O238" t="n">
        <v>1</v>
      </c>
      <c r="P238" t="n">
        <v>0</v>
      </c>
      <c r="Q238">
        <f>IF((($AC$1*E238)^($AB$1))-(1-(($AC$1*E238)^($AB$1)))/(H238-1)&lt;0, 0,(($AC$1*E238)^($AB$1))-(1-(($AC$1*E238)^($AB$1)))/(H238-1))</f>
        <v/>
      </c>
      <c r="R238">
        <f>IF((($AC$1*F238)^($AB$1))-(1-(($AC$1*F238)^($AB$1)))/(I238-1)&lt;0, 0,(($AC$1*F238)^($AB$1))-(1-(($AC$1*F238)^($AB$1)))/(I238-1))</f>
        <v/>
      </c>
      <c r="S238">
        <f>IF((($AC$1*G238)^($AB$1))-(1-(($AC$1*G238)^($AB$1)))/(J238-1)&lt;0, 0,(($AC$1*G238)^($AB$1))-(1-(($AC$1*G238)^($AB$1)))/(J238-1))</f>
        <v/>
      </c>
      <c r="T238">
        <f>H238*Q238*N238</f>
        <v/>
      </c>
      <c r="U238">
        <f>I238*R238*O238</f>
        <v/>
      </c>
      <c r="V238">
        <f>J238*S238*P238</f>
        <v/>
      </c>
      <c r="AL238">
        <f>Q238*COUNT(N238)</f>
        <v/>
      </c>
      <c r="AM238">
        <f>R238*COUNT(O238)</f>
        <v/>
      </c>
      <c r="AN238">
        <f>S238*COUNT(P238)</f>
        <v/>
      </c>
      <c r="AO238">
        <f>IF(AL238=0,"",T238-AL238)</f>
        <v/>
      </c>
      <c r="AP238">
        <f>IF(AM238=0,"",U238-AM238)</f>
        <v/>
      </c>
      <c r="AQ238">
        <f>IF(AN238=0,"",V238-AN238)</f>
        <v/>
      </c>
    </row>
    <row r="239">
      <c r="A239" t="inlineStr">
        <is>
          <t>03-02-2021</t>
        </is>
      </c>
      <c r="B239" t="inlineStr">
        <is>
          <t>Monaco</t>
        </is>
      </c>
      <c r="C239" t="inlineStr">
        <is>
          <t>Nice</t>
        </is>
      </c>
      <c r="D239" t="inlineStr">
        <is>
          <t>1843</t>
        </is>
      </c>
      <c r="E239" t="n">
        <v>0.6330617247088087</v>
      </c>
      <c r="F239" t="n">
        <v>0.1523603374733819</v>
      </c>
      <c r="G239" t="n">
        <v>0.2145779378178093</v>
      </c>
      <c r="H239" t="n">
        <v>1.5</v>
      </c>
      <c r="I239" t="n">
        <v>6</v>
      </c>
      <c r="J239" t="n">
        <v>4.65</v>
      </c>
      <c r="K239" t="inlineStr">
        <is>
          <t>betano</t>
        </is>
      </c>
      <c r="L239" t="inlineStr">
        <is>
          <t>luckia</t>
        </is>
      </c>
      <c r="M239" t="inlineStr">
        <is>
          <t>luckia</t>
        </is>
      </c>
      <c r="N239" t="n">
        <v>1</v>
      </c>
      <c r="O239" t="n">
        <v>0</v>
      </c>
      <c r="P239" t="n">
        <v>0</v>
      </c>
      <c r="Q239">
        <f>IF((($AC$1*E239)^($AB$1))-(1-(($AC$1*E239)^($AB$1)))/(H239-1)&lt;0, 0,(($AC$1*E239)^($AB$1))-(1-(($AC$1*E239)^($AB$1)))/(H239-1))</f>
        <v/>
      </c>
      <c r="R239">
        <f>IF((($AC$1*F239)^($AB$1))-(1-(($AC$1*F239)^($AB$1)))/(I239-1)&lt;0, 0,(($AC$1*F239)^($AB$1))-(1-(($AC$1*F239)^($AB$1)))/(I239-1))</f>
        <v/>
      </c>
      <c r="S239">
        <f>IF((($AC$1*G239)^($AB$1))-(1-(($AC$1*G239)^($AB$1)))/(J239-1)&lt;0, 0,(($AC$1*G239)^($AB$1))-(1-(($AC$1*G239)^($AB$1)))/(J239-1))</f>
        <v/>
      </c>
      <c r="T239">
        <f>H239*Q239*N239</f>
        <v/>
      </c>
      <c r="U239">
        <f>I239*R239*O239</f>
        <v/>
      </c>
      <c r="V239">
        <f>J239*S239*P239</f>
        <v/>
      </c>
      <c r="AL239">
        <f>Q239*COUNT(N239)</f>
        <v/>
      </c>
      <c r="AM239">
        <f>R239*COUNT(O239)</f>
        <v/>
      </c>
      <c r="AN239">
        <f>S239*COUNT(P239)</f>
        <v/>
      </c>
      <c r="AO239">
        <f>IF(AL239=0,"",T239-AL239)</f>
        <v/>
      </c>
      <c r="AP239">
        <f>IF(AM239=0,"",U239-AM239)</f>
        <v/>
      </c>
      <c r="AQ239">
        <f>IF(AN239=0,"",V239-AN239)</f>
        <v/>
      </c>
    </row>
    <row r="240">
      <c r="A240" t="inlineStr">
        <is>
          <t>03-02-2021</t>
        </is>
      </c>
      <c r="B240" t="inlineStr">
        <is>
          <t>Lens</t>
        </is>
      </c>
      <c r="C240" t="inlineStr">
        <is>
          <t>Marseille</t>
        </is>
      </c>
      <c r="D240" t="inlineStr">
        <is>
          <t>1843</t>
        </is>
      </c>
      <c r="E240" t="n">
        <v>0.391328410263481</v>
      </c>
      <c r="F240" t="n">
        <v>0.2945397772706273</v>
      </c>
      <c r="G240" t="n">
        <v>0.3141318124658917</v>
      </c>
      <c r="H240" t="n">
        <v>2.3</v>
      </c>
      <c r="I240" t="n">
        <v>3.15</v>
      </c>
      <c r="J240" t="n">
        <v>3.2</v>
      </c>
      <c r="K240" t="inlineStr">
        <is>
          <t>luckia</t>
        </is>
      </c>
      <c r="L240" t="inlineStr">
        <is>
          <t>luckia</t>
        </is>
      </c>
      <c r="M240" t="inlineStr">
        <is>
          <t>betano</t>
        </is>
      </c>
      <c r="N240" t="n">
        <v>0</v>
      </c>
      <c r="O240" t="n">
        <v>0</v>
      </c>
      <c r="P240" t="n">
        <v>1</v>
      </c>
      <c r="Q240">
        <f>IF((($AC$1*E240)^($AB$1))-(1-(($AC$1*E240)^($AB$1)))/(H240-1)&lt;0, 0,(($AC$1*E240)^($AB$1))-(1-(($AC$1*E240)^($AB$1)))/(H240-1))</f>
        <v/>
      </c>
      <c r="R240">
        <f>IF((($AC$1*F240)^($AB$1))-(1-(($AC$1*F240)^($AB$1)))/(I240-1)&lt;0, 0,(($AC$1*F240)^($AB$1))-(1-(($AC$1*F240)^($AB$1)))/(I240-1))</f>
        <v/>
      </c>
      <c r="S240">
        <f>IF((($AC$1*G240)^($AB$1))-(1-(($AC$1*G240)^($AB$1)))/(J240-1)&lt;0, 0,(($AC$1*G240)^($AB$1))-(1-(($AC$1*G240)^($AB$1)))/(J240-1))</f>
        <v/>
      </c>
      <c r="T240">
        <f>H240*Q240*N240</f>
        <v/>
      </c>
      <c r="U240">
        <f>I240*R240*O240</f>
        <v/>
      </c>
      <c r="V240">
        <f>J240*S240*P240</f>
        <v/>
      </c>
      <c r="AL240">
        <f>Q240*COUNT(N240)</f>
        <v/>
      </c>
      <c r="AM240">
        <f>R240*COUNT(O240)</f>
        <v/>
      </c>
      <c r="AN240">
        <f>S240*COUNT(P240)</f>
        <v/>
      </c>
      <c r="AO240">
        <f>IF(AL240=0,"",T240-AL240)</f>
        <v/>
      </c>
      <c r="AP240">
        <f>IF(AM240=0,"",U240-AM240)</f>
        <v/>
      </c>
      <c r="AQ240">
        <f>IF(AN240=0,"",V240-AN240)</f>
        <v/>
      </c>
    </row>
    <row r="241">
      <c r="A241" t="inlineStr">
        <is>
          <t>03-02-2021</t>
        </is>
      </c>
      <c r="B241" t="inlineStr">
        <is>
          <t>Paris SG</t>
        </is>
      </c>
      <c r="C241" t="inlineStr">
        <is>
          <t>Nimes</t>
        </is>
      </c>
      <c r="D241" t="inlineStr">
        <is>
          <t>1843</t>
        </is>
      </c>
      <c r="E241" t="n">
        <v>0.8592027429380332</v>
      </c>
      <c r="F241" t="n">
        <v>0.04342107115631308</v>
      </c>
      <c r="G241" t="n">
        <v>0.09737618590565365</v>
      </c>
      <c r="H241" t="n">
        <v>1.11</v>
      </c>
      <c r="I241" t="n">
        <v>18</v>
      </c>
      <c r="J241" t="n">
        <v>11</v>
      </c>
      <c r="K241" t="inlineStr">
        <is>
          <t>betano</t>
        </is>
      </c>
      <c r="L241" t="inlineStr">
        <is>
          <t>betano</t>
        </is>
      </c>
      <c r="M241" t="inlineStr">
        <is>
          <t>luckia</t>
        </is>
      </c>
      <c r="N241" t="n">
        <v>1</v>
      </c>
      <c r="O241" t="n">
        <v>0</v>
      </c>
      <c r="P241" t="n">
        <v>0</v>
      </c>
      <c r="Q241">
        <f>IF((($AC$1*E241)^($AB$1))-(1-(($AC$1*E241)^($AB$1)))/(H241-1)&lt;0, 0,(($AC$1*E241)^($AB$1))-(1-(($AC$1*E241)^($AB$1)))/(H241-1))</f>
        <v/>
      </c>
      <c r="R241">
        <f>IF((($AC$1*F241)^($AB$1))-(1-(($AC$1*F241)^($AB$1)))/(I241-1)&lt;0, 0,(($AC$1*F241)^($AB$1))-(1-(($AC$1*F241)^($AB$1)))/(I241-1))</f>
        <v/>
      </c>
      <c r="S241">
        <f>IF((($AC$1*G241)^($AB$1))-(1-(($AC$1*G241)^($AB$1)))/(J241-1)&lt;0, 0,(($AC$1*G241)^($AB$1))-(1-(($AC$1*G241)^($AB$1)))/(J241-1))</f>
        <v/>
      </c>
      <c r="T241">
        <f>H241*Q241*N241</f>
        <v/>
      </c>
      <c r="U241">
        <f>I241*R241*O241</f>
        <v/>
      </c>
      <c r="V241">
        <f>J241*S241*P241</f>
        <v/>
      </c>
      <c r="AL241">
        <f>Q241*COUNT(N241)</f>
        <v/>
      </c>
      <c r="AM241">
        <f>R241*COUNT(O241)</f>
        <v/>
      </c>
      <c r="AN241">
        <f>S241*COUNT(P241)</f>
        <v/>
      </c>
      <c r="AO241">
        <f>IF(AL241=0,"",T241-AL241)</f>
        <v/>
      </c>
      <c r="AP241">
        <f>IF(AM241=0,"",U241-AM241)</f>
        <v/>
      </c>
      <c r="AQ241">
        <f>IF(AN241=0,"",V241-AN241)</f>
        <v/>
      </c>
    </row>
    <row r="242">
      <c r="A242" t="inlineStr">
        <is>
          <t>03-02-2021</t>
        </is>
      </c>
      <c r="B242" t="inlineStr">
        <is>
          <t>St Etienne</t>
        </is>
      </c>
      <c r="C242" t="inlineStr">
        <is>
          <t>Nantes</t>
        </is>
      </c>
      <c r="D242" t="inlineStr">
        <is>
          <t>1843</t>
        </is>
      </c>
      <c r="E242" t="n">
        <v>0.4213093055310277</v>
      </c>
      <c r="F242" t="n">
        <v>0.2709669437532615</v>
      </c>
      <c r="G242" t="n">
        <v>0.3077237507157108</v>
      </c>
      <c r="H242" t="n">
        <v>2</v>
      </c>
      <c r="I242" t="n">
        <v>3.85</v>
      </c>
      <c r="J242" t="n">
        <v>3.25</v>
      </c>
      <c r="K242" t="inlineStr">
        <is>
          <t>betano</t>
        </is>
      </c>
      <c r="L242" t="inlineStr">
        <is>
          <t>luckia</t>
        </is>
      </c>
      <c r="M242" t="inlineStr">
        <is>
          <t>luckia</t>
        </is>
      </c>
      <c r="N242" t="n">
        <v>0</v>
      </c>
      <c r="O242" t="n">
        <v>0</v>
      </c>
      <c r="P242" t="n">
        <v>1</v>
      </c>
      <c r="Q242">
        <f>IF((($AC$1*E242)^($AB$1))-(1-(($AC$1*E242)^($AB$1)))/(H242-1)&lt;0, 0,(($AC$1*E242)^($AB$1))-(1-(($AC$1*E242)^($AB$1)))/(H242-1))</f>
        <v/>
      </c>
      <c r="R242">
        <f>IF((($AC$1*F242)^($AB$1))-(1-(($AC$1*F242)^($AB$1)))/(I242-1)&lt;0, 0,(($AC$1*F242)^($AB$1))-(1-(($AC$1*F242)^($AB$1)))/(I242-1))</f>
        <v/>
      </c>
      <c r="S242">
        <f>IF((($AC$1*G242)^($AB$1))-(1-(($AC$1*G242)^($AB$1)))/(J242-1)&lt;0, 0,(($AC$1*G242)^($AB$1))-(1-(($AC$1*G242)^($AB$1)))/(J242-1))</f>
        <v/>
      </c>
      <c r="T242">
        <f>H242*Q242*N242</f>
        <v/>
      </c>
      <c r="U242">
        <f>I242*R242*O242</f>
        <v/>
      </c>
      <c r="V242">
        <f>J242*S242*P242</f>
        <v/>
      </c>
      <c r="AL242">
        <f>Q242*COUNT(N242)</f>
        <v/>
      </c>
      <c r="AM242">
        <f>R242*COUNT(O242)</f>
        <v/>
      </c>
      <c r="AN242">
        <f>S242*COUNT(P242)</f>
        <v/>
      </c>
      <c r="AO242">
        <f>IF(AL242=0,"",T242-AL242)</f>
        <v/>
      </c>
      <c r="AP242">
        <f>IF(AM242=0,"",U242-AM242)</f>
        <v/>
      </c>
      <c r="AQ242">
        <f>IF(AN242=0,"",V242-AN242)</f>
        <v/>
      </c>
    </row>
    <row r="243">
      <c r="A243" t="inlineStr">
        <is>
          <t>03-02-2021</t>
        </is>
      </c>
      <c r="B243" t="inlineStr">
        <is>
          <t>Aston Villa</t>
        </is>
      </c>
      <c r="C243" t="inlineStr">
        <is>
          <t>West Ham</t>
        </is>
      </c>
      <c r="D243" t="inlineStr">
        <is>
          <t>2411</t>
        </is>
      </c>
      <c r="E243" t="n">
        <v>0.4040271677300328</v>
      </c>
      <c r="F243" t="n">
        <v>0.3192573833773142</v>
      </c>
      <c r="G243" t="n">
        <v>0.2767154488926531</v>
      </c>
      <c r="H243" t="n">
        <v>2.18</v>
      </c>
      <c r="I243" t="n">
        <v>3.3</v>
      </c>
      <c r="J243" t="n">
        <v>3.35</v>
      </c>
      <c r="K243" t="inlineStr">
        <is>
          <t>betano</t>
        </is>
      </c>
      <c r="L243" t="inlineStr">
        <is>
          <t>luckia</t>
        </is>
      </c>
      <c r="M243" t="inlineStr">
        <is>
          <t>luckia</t>
        </is>
      </c>
      <c r="N243" t="n">
        <v>0</v>
      </c>
      <c r="O243" t="n">
        <v>1</v>
      </c>
      <c r="P243" t="n">
        <v>0</v>
      </c>
      <c r="Q243">
        <f>IF((($AC$1*E243)^($AB$1))-(1-(($AC$1*E243)^($AB$1)))/(H243-1)&lt;0, 0,(($AC$1*E243)^($AB$1))-(1-(($AC$1*E243)^($AB$1)))/(H243-1))</f>
        <v/>
      </c>
      <c r="R243">
        <f>IF((($AC$1*F243)^($AB$1))-(1-(($AC$1*F243)^($AB$1)))/(I243-1)&lt;0, 0,(($AC$1*F243)^($AB$1))-(1-(($AC$1*F243)^($AB$1)))/(I243-1))</f>
        <v/>
      </c>
      <c r="S243">
        <f>IF((($AC$1*G243)^($AB$1))-(1-(($AC$1*G243)^($AB$1)))/(J243-1)&lt;0, 0,(($AC$1*G243)^($AB$1))-(1-(($AC$1*G243)^($AB$1)))/(J243-1))</f>
        <v/>
      </c>
      <c r="T243">
        <f>H243*Q243*N243</f>
        <v/>
      </c>
      <c r="U243">
        <f>I243*R243*O243</f>
        <v/>
      </c>
      <c r="V243">
        <f>J243*S243*P243</f>
        <v/>
      </c>
      <c r="AL243">
        <f>Q243*COUNT(N243)</f>
        <v/>
      </c>
      <c r="AM243">
        <f>R243*COUNT(O243)</f>
        <v/>
      </c>
      <c r="AN243">
        <f>S243*COUNT(P243)</f>
        <v/>
      </c>
      <c r="AO243">
        <f>IF(AL243=0,"",T243-AL243)</f>
        <v/>
      </c>
      <c r="AP243">
        <f>IF(AM243=0,"",U243-AM243)</f>
        <v/>
      </c>
      <c r="AQ243">
        <f>IF(AN243=0,"",V243-AN243)</f>
        <v/>
      </c>
    </row>
    <row r="244">
      <c r="A244" t="inlineStr">
        <is>
          <t>03-02-2021</t>
        </is>
      </c>
      <c r="B244" t="inlineStr">
        <is>
          <t>Liverpool</t>
        </is>
      </c>
      <c r="C244" t="inlineStr">
        <is>
          <t>Brighton</t>
        </is>
      </c>
      <c r="D244" t="inlineStr">
        <is>
          <t>2411</t>
        </is>
      </c>
      <c r="E244" t="n">
        <v>0.7395449273034262</v>
      </c>
      <c r="F244" t="n">
        <v>0.09142344691204034</v>
      </c>
      <c r="G244" t="n">
        <v>0.1690316257845334</v>
      </c>
      <c r="H244" t="n">
        <v>1.4</v>
      </c>
      <c r="I244" t="n">
        <v>7.25</v>
      </c>
      <c r="J244" t="n">
        <v>4.8</v>
      </c>
      <c r="K244" t="inlineStr">
        <is>
          <t>betano</t>
        </is>
      </c>
      <c r="L244" t="inlineStr">
        <is>
          <t>luckia</t>
        </is>
      </c>
      <c r="M244" t="inlineStr">
        <is>
          <t>luckia</t>
        </is>
      </c>
      <c r="N244" t="n">
        <v>0</v>
      </c>
      <c r="O244" t="n">
        <v>1</v>
      </c>
      <c r="P244" t="n">
        <v>0</v>
      </c>
      <c r="Q244">
        <f>IF((($AC$1*E244)^($AB$1))-(1-(($AC$1*E244)^($AB$1)))/(H244-1)&lt;0, 0,(($AC$1*E244)^($AB$1))-(1-(($AC$1*E244)^($AB$1)))/(H244-1))</f>
        <v/>
      </c>
      <c r="R244">
        <f>IF((($AC$1*F244)^($AB$1))-(1-(($AC$1*F244)^($AB$1)))/(I244-1)&lt;0, 0,(($AC$1*F244)^($AB$1))-(1-(($AC$1*F244)^($AB$1)))/(I244-1))</f>
        <v/>
      </c>
      <c r="S244">
        <f>IF((($AC$1*G244)^($AB$1))-(1-(($AC$1*G244)^($AB$1)))/(J244-1)&lt;0, 0,(($AC$1*G244)^($AB$1))-(1-(($AC$1*G244)^($AB$1)))/(J244-1))</f>
        <v/>
      </c>
      <c r="T244">
        <f>H244*Q244*N244</f>
        <v/>
      </c>
      <c r="U244">
        <f>I244*R244*O244</f>
        <v/>
      </c>
      <c r="V244">
        <f>J244*S244*P244</f>
        <v/>
      </c>
      <c r="AL244">
        <f>Q244*COUNT(N244)</f>
        <v/>
      </c>
      <c r="AM244">
        <f>R244*COUNT(O244)</f>
        <v/>
      </c>
      <c r="AN244">
        <f>S244*COUNT(P244)</f>
        <v/>
      </c>
      <c r="AO244">
        <f>IF(AL244=0,"",T244-AL244)</f>
        <v/>
      </c>
      <c r="AP244">
        <f>IF(AM244=0,"",U244-AM244)</f>
        <v/>
      </c>
      <c r="AQ244">
        <f>IF(AN244=0,"",V244-AN244)</f>
        <v/>
      </c>
    </row>
    <row r="245">
      <c r="A245" t="inlineStr">
        <is>
          <t>03-02-2021</t>
        </is>
      </c>
      <c r="B245" t="inlineStr">
        <is>
          <t>Bragantino</t>
        </is>
      </c>
      <c r="C245" t="inlineStr">
        <is>
          <t>Atletico GO</t>
        </is>
      </c>
      <c r="D245" t="inlineStr">
        <is>
          <t>2105</t>
        </is>
      </c>
      <c r="E245" t="n">
        <v>0.5375284437675035</v>
      </c>
      <c r="F245" t="n">
        <v>0.1823672573629375</v>
      </c>
      <c r="G245" t="n">
        <v>0.2801042988695589</v>
      </c>
      <c r="H245" t="n">
        <v>1.7</v>
      </c>
      <c r="I245" t="n">
        <v>4.85</v>
      </c>
      <c r="J245" t="n">
        <v>3.75</v>
      </c>
      <c r="K245" t="inlineStr">
        <is>
          <t>betano</t>
        </is>
      </c>
      <c r="L245" t="inlineStr">
        <is>
          <t>betano</t>
        </is>
      </c>
      <c r="M245" t="inlineStr">
        <is>
          <t>luckia</t>
        </is>
      </c>
      <c r="N245" t="n">
        <v>1</v>
      </c>
      <c r="O245" t="n">
        <v>0</v>
      </c>
      <c r="P245" t="n">
        <v>0</v>
      </c>
      <c r="Q245">
        <f>IF((($AC$1*E245)^($AB$1))-(1-(($AC$1*E245)^($AB$1)))/(H245-1)&lt;0, 0,(($AC$1*E245)^($AB$1))-(1-(($AC$1*E245)^($AB$1)))/(H245-1))</f>
        <v/>
      </c>
      <c r="R245">
        <f>IF((($AC$1*F245)^($AB$1))-(1-(($AC$1*F245)^($AB$1)))/(I245-1)&lt;0, 0,(($AC$1*F245)^($AB$1))-(1-(($AC$1*F245)^($AB$1)))/(I245-1))</f>
        <v/>
      </c>
      <c r="S245">
        <f>IF((($AC$1*G245)^($AB$1))-(1-(($AC$1*G245)^($AB$1)))/(J245-1)&lt;0, 0,(($AC$1*G245)^($AB$1))-(1-(($AC$1*G245)^($AB$1)))/(J245-1))</f>
        <v/>
      </c>
      <c r="T245">
        <f>H245*Q245*N245</f>
        <v/>
      </c>
      <c r="U245">
        <f>I245*R245*O245</f>
        <v/>
      </c>
      <c r="V245">
        <f>J245*S245*P245</f>
        <v/>
      </c>
      <c r="AL245">
        <f>Q245*COUNT(N245)</f>
        <v/>
      </c>
      <c r="AM245">
        <f>R245*COUNT(O245)</f>
        <v/>
      </c>
      <c r="AN245">
        <f>S245*COUNT(P245)</f>
        <v/>
      </c>
      <c r="AO245">
        <f>IF(AL245=0,"",T245-AL245)</f>
        <v/>
      </c>
      <c r="AP245">
        <f>IF(AM245=0,"",U245-AM245)</f>
        <v/>
      </c>
      <c r="AQ245">
        <f>IF(AN245=0,"",V245-AN245)</f>
        <v/>
      </c>
    </row>
    <row r="246">
      <c r="A246" t="inlineStr">
        <is>
          <t>04-02-2021</t>
        </is>
      </c>
      <c r="B246" t="inlineStr">
        <is>
          <t>Goztepe</t>
        </is>
      </c>
      <c r="C246" t="inlineStr">
        <is>
          <t>Yeni Malatyaspor</t>
        </is>
      </c>
      <c r="D246" t="inlineStr">
        <is>
          <t>1882</t>
        </is>
      </c>
      <c r="E246" t="n">
        <v>0.3884397980057513</v>
      </c>
      <c r="F246" t="n">
        <v>0.3151810217241864</v>
      </c>
      <c r="G246" t="n">
        <v>0.2963791802700622</v>
      </c>
      <c r="H246" t="n">
        <v>2.3</v>
      </c>
      <c r="I246" t="n">
        <v>2.85</v>
      </c>
      <c r="J246" t="n">
        <v>3.35</v>
      </c>
      <c r="K246" t="inlineStr">
        <is>
          <t>luckia</t>
        </is>
      </c>
      <c r="L246" t="inlineStr">
        <is>
          <t>luckia</t>
        </is>
      </c>
      <c r="M246" t="inlineStr">
        <is>
          <t>betano</t>
        </is>
      </c>
      <c r="N246" t="n">
        <v>0</v>
      </c>
      <c r="O246" t="n">
        <v>0</v>
      </c>
      <c r="P246" t="n">
        <v>1</v>
      </c>
      <c r="Q246">
        <f>IF((($AC$1*E246)^($AB$1))-(1-(($AC$1*E246)^($AB$1)))/(H246-1)&lt;0, 0,(($AC$1*E246)^($AB$1))-(1-(($AC$1*E246)^($AB$1)))/(H246-1))</f>
        <v/>
      </c>
      <c r="R246">
        <f>IF((($AC$1*F246)^($AB$1))-(1-(($AC$1*F246)^($AB$1)))/(I246-1)&lt;0, 0,(($AC$1*F246)^($AB$1))-(1-(($AC$1*F246)^($AB$1)))/(I246-1))</f>
        <v/>
      </c>
      <c r="S246">
        <f>IF((($AC$1*G246)^($AB$1))-(1-(($AC$1*G246)^($AB$1)))/(J246-1)&lt;0, 0,(($AC$1*G246)^($AB$1))-(1-(($AC$1*G246)^($AB$1)))/(J246-1))</f>
        <v/>
      </c>
      <c r="T246">
        <f>H246*Q246*N246</f>
        <v/>
      </c>
      <c r="U246">
        <f>I246*R246*O246</f>
        <v/>
      </c>
      <c r="V246">
        <f>J246*S246*P246</f>
        <v/>
      </c>
      <c r="AL246">
        <f>Q246*COUNT(N246)</f>
        <v/>
      </c>
      <c r="AM246">
        <f>R246*COUNT(O246)</f>
        <v/>
      </c>
      <c r="AN246">
        <f>S246*COUNT(P246)</f>
        <v/>
      </c>
      <c r="AO246">
        <f>IF(AL246=0,"",T246-AL246)</f>
        <v/>
      </c>
      <c r="AP246">
        <f>IF(AM246=0,"",U246-AM246)</f>
        <v/>
      </c>
      <c r="AQ246">
        <f>IF(AN246=0,"",V246-AN246)</f>
        <v/>
      </c>
    </row>
    <row r="247">
      <c r="A247" t="inlineStr">
        <is>
          <t>04-02-2021</t>
        </is>
      </c>
      <c r="B247" t="inlineStr">
        <is>
          <t>SC Farense</t>
        </is>
      </c>
      <c r="C247" t="inlineStr">
        <is>
          <t>Santa Clara</t>
        </is>
      </c>
      <c r="D247" t="inlineStr">
        <is>
          <t>1864</t>
        </is>
      </c>
      <c r="E247" t="n">
        <v>0.3238145251911443</v>
      </c>
      <c r="F247" t="n">
        <v>0.3671181558974069</v>
      </c>
      <c r="G247" t="n">
        <v>0.3090673189114487</v>
      </c>
      <c r="H247" t="n">
        <v>2.7</v>
      </c>
      <c r="I247" t="n">
        <v>2.9</v>
      </c>
      <c r="J247" t="n">
        <v>2.92</v>
      </c>
      <c r="K247" t="inlineStr">
        <is>
          <t>luckia</t>
        </is>
      </c>
      <c r="L247" t="inlineStr">
        <is>
          <t>luckia</t>
        </is>
      </c>
      <c r="M247" t="inlineStr">
        <is>
          <t>betano</t>
        </is>
      </c>
      <c r="N247" t="n">
        <v>0</v>
      </c>
      <c r="O247" t="n">
        <v>0</v>
      </c>
      <c r="P247" t="n">
        <v>1</v>
      </c>
      <c r="Q247">
        <f>IF((($AC$1*E247)^($AB$1))-(1-(($AC$1*E247)^($AB$1)))/(H247-1)&lt;0, 0,(($AC$1*E247)^($AB$1))-(1-(($AC$1*E247)^($AB$1)))/(H247-1))</f>
        <v/>
      </c>
      <c r="R247">
        <f>IF((($AC$1*F247)^($AB$1))-(1-(($AC$1*F247)^($AB$1)))/(I247-1)&lt;0, 0,(($AC$1*F247)^($AB$1))-(1-(($AC$1*F247)^($AB$1)))/(I247-1))</f>
        <v/>
      </c>
      <c r="S247">
        <f>IF((($AC$1*G247)^($AB$1))-(1-(($AC$1*G247)^($AB$1)))/(J247-1)&lt;0, 0,(($AC$1*G247)^($AB$1))-(1-(($AC$1*G247)^($AB$1)))/(J247-1))</f>
        <v/>
      </c>
      <c r="T247">
        <f>H247*Q247*N247</f>
        <v/>
      </c>
      <c r="U247">
        <f>I247*R247*O247</f>
        <v/>
      </c>
      <c r="V247">
        <f>J247*S247*P247</f>
        <v/>
      </c>
      <c r="AL247">
        <f>Q247*COUNT(N247)</f>
        <v/>
      </c>
      <c r="AM247">
        <f>R247*COUNT(O247)</f>
        <v/>
      </c>
      <c r="AN247">
        <f>S247*COUNT(P247)</f>
        <v/>
      </c>
      <c r="AO247">
        <f>IF(AL247=0,"",T247-AL247)</f>
        <v/>
      </c>
      <c r="AP247">
        <f>IF(AM247=0,"",U247-AM247)</f>
        <v/>
      </c>
      <c r="AQ247">
        <f>IF(AN247=0,"",V247-AN247)</f>
        <v/>
      </c>
    </row>
    <row r="248">
      <c r="A248" t="inlineStr">
        <is>
          <t>04-02-2021</t>
        </is>
      </c>
      <c r="B248" t="inlineStr">
        <is>
          <t>Trabzonspor</t>
        </is>
      </c>
      <c r="C248" t="inlineStr">
        <is>
          <t>Denizlispor</t>
        </is>
      </c>
      <c r="D248" t="inlineStr">
        <is>
          <t>1882</t>
        </is>
      </c>
      <c r="E248" t="n">
        <v>0.6792813860948964</v>
      </c>
      <c r="F248" t="n">
        <v>0.119428611112286</v>
      </c>
      <c r="G248" t="n">
        <v>0.2012900027928176</v>
      </c>
      <c r="H248" t="n">
        <v>1.5</v>
      </c>
      <c r="I248" t="n">
        <v>6.75</v>
      </c>
      <c r="J248" t="n">
        <v>4.1</v>
      </c>
      <c r="K248" t="inlineStr">
        <is>
          <t>betano</t>
        </is>
      </c>
      <c r="L248" t="inlineStr">
        <is>
          <t>luckia</t>
        </is>
      </c>
      <c r="M248" t="inlineStr">
        <is>
          <t>luckia</t>
        </is>
      </c>
      <c r="N248" t="n">
        <v>1</v>
      </c>
      <c r="O248" t="n">
        <v>0</v>
      </c>
      <c r="P248" t="n">
        <v>0</v>
      </c>
      <c r="Q248">
        <f>IF((($AC$1*E248)^($AB$1))-(1-(($AC$1*E248)^($AB$1)))/(H248-1)&lt;0, 0,(($AC$1*E248)^($AB$1))-(1-(($AC$1*E248)^($AB$1)))/(H248-1))</f>
        <v/>
      </c>
      <c r="R248">
        <f>IF((($AC$1*F248)^($AB$1))-(1-(($AC$1*F248)^($AB$1)))/(I248-1)&lt;0, 0,(($AC$1*F248)^($AB$1))-(1-(($AC$1*F248)^($AB$1)))/(I248-1))</f>
        <v/>
      </c>
      <c r="S248">
        <f>IF((($AC$1*G248)^($AB$1))-(1-(($AC$1*G248)^($AB$1)))/(J248-1)&lt;0, 0,(($AC$1*G248)^($AB$1))-(1-(($AC$1*G248)^($AB$1)))/(J248-1))</f>
        <v/>
      </c>
      <c r="T248">
        <f>H248*Q248*N248</f>
        <v/>
      </c>
      <c r="U248">
        <f>I248*R248*O248</f>
        <v/>
      </c>
      <c r="V248">
        <f>J248*S248*P248</f>
        <v/>
      </c>
      <c r="AL248">
        <f>Q248*COUNT(N248)</f>
        <v/>
      </c>
      <c r="AM248">
        <f>R248*COUNT(O248)</f>
        <v/>
      </c>
      <c r="AN248">
        <f>S248*COUNT(P248)</f>
        <v/>
      </c>
      <c r="AO248">
        <f>IF(AL248=0,"",T248-AL248)</f>
        <v/>
      </c>
      <c r="AP248">
        <f>IF(AM248=0,"",U248-AM248)</f>
        <v/>
      </c>
      <c r="AQ248">
        <f>IF(AN248=0,"",V248-AN248)</f>
        <v/>
      </c>
    </row>
    <row r="249">
      <c r="A249" t="inlineStr">
        <is>
          <t>04-02-2021</t>
        </is>
      </c>
      <c r="B249" t="inlineStr">
        <is>
          <t>Midtjylland</t>
        </is>
      </c>
      <c r="C249" t="inlineStr">
        <is>
          <t>Sonderjyske</t>
        </is>
      </c>
      <c r="D249" t="inlineStr">
        <is>
          <t>1837</t>
        </is>
      </c>
      <c r="E249" t="n">
        <v>0.7218560957774337</v>
      </c>
      <c r="F249" t="n">
        <v>0.1087187312623747</v>
      </c>
      <c r="G249" t="n">
        <v>0.1694251729601916</v>
      </c>
      <c r="H249" t="n">
        <v>1.31</v>
      </c>
      <c r="I249" t="n">
        <v>8.25</v>
      </c>
      <c r="J249" t="n">
        <v>5.25</v>
      </c>
      <c r="K249" t="inlineStr">
        <is>
          <t>betano</t>
        </is>
      </c>
      <c r="L249" t="inlineStr">
        <is>
          <t>luckia</t>
        </is>
      </c>
      <c r="M249" t="inlineStr">
        <is>
          <t>luckia</t>
        </is>
      </c>
      <c r="N249" t="n">
        <v>0</v>
      </c>
      <c r="O249" t="n">
        <v>1</v>
      </c>
      <c r="P249" t="n">
        <v>0</v>
      </c>
      <c r="Q249">
        <f>IF((($AC$1*E249)^($AB$1))-(1-(($AC$1*E249)^($AB$1)))/(H249-1)&lt;0, 0,(($AC$1*E249)^($AB$1))-(1-(($AC$1*E249)^($AB$1)))/(H249-1))</f>
        <v/>
      </c>
      <c r="R249">
        <f>IF((($AC$1*F249)^($AB$1))-(1-(($AC$1*F249)^($AB$1)))/(I249-1)&lt;0, 0,(($AC$1*F249)^($AB$1))-(1-(($AC$1*F249)^($AB$1)))/(I249-1))</f>
        <v/>
      </c>
      <c r="S249">
        <f>IF((($AC$1*G249)^($AB$1))-(1-(($AC$1*G249)^($AB$1)))/(J249-1)&lt;0, 0,(($AC$1*G249)^($AB$1))-(1-(($AC$1*G249)^($AB$1)))/(J249-1))</f>
        <v/>
      </c>
      <c r="T249">
        <f>H249*Q249*N249</f>
        <v/>
      </c>
      <c r="U249">
        <f>I249*R249*O249</f>
        <v/>
      </c>
      <c r="V249">
        <f>J249*S249*P249</f>
        <v/>
      </c>
      <c r="AL249">
        <f>Q249*COUNT(N249)</f>
        <v/>
      </c>
      <c r="AM249">
        <f>R249*COUNT(O249)</f>
        <v/>
      </c>
      <c r="AN249">
        <f>S249*COUNT(P249)</f>
        <v/>
      </c>
      <c r="AO249">
        <f>IF(AL249=0,"",T249-AL249)</f>
        <v/>
      </c>
      <c r="AP249">
        <f>IF(AM249=0,"",U249-AM249)</f>
        <v/>
      </c>
      <c r="AQ249">
        <f>IF(AN249=0,"",V249-AN249)</f>
        <v/>
      </c>
    </row>
    <row r="250">
      <c r="A250" t="inlineStr">
        <is>
          <t>04-02-2021</t>
        </is>
      </c>
      <c r="B250" t="inlineStr">
        <is>
          <t>Luzern</t>
        </is>
      </c>
      <c r="C250" t="inlineStr">
        <is>
          <t>Servette</t>
        </is>
      </c>
      <c r="D250" t="inlineStr">
        <is>
          <t>1879</t>
        </is>
      </c>
      <c r="E250" t="n">
        <v>0.3959453660308714</v>
      </c>
      <c r="F250" t="n">
        <v>0.3294059503979218</v>
      </c>
      <c r="G250" t="n">
        <v>0.2746486835712069</v>
      </c>
      <c r="H250" t="n">
        <v>1.98</v>
      </c>
      <c r="I250" t="n">
        <v>2.85</v>
      </c>
      <c r="J250" t="n">
        <v>3.1</v>
      </c>
      <c r="K250" t="inlineStr">
        <is>
          <t>betano</t>
        </is>
      </c>
      <c r="L250" t="inlineStr">
        <is>
          <t>betano</t>
        </is>
      </c>
      <c r="M250" t="inlineStr">
        <is>
          <t>betano</t>
        </is>
      </c>
      <c r="N250" t="n">
        <v>1</v>
      </c>
      <c r="O250" t="n">
        <v>0</v>
      </c>
      <c r="P250" t="n">
        <v>0</v>
      </c>
      <c r="Q250">
        <f>IF((($AC$1*E250)^($AB$1))-(1-(($AC$1*E250)^($AB$1)))/(H250-1)&lt;0, 0,(($AC$1*E250)^($AB$1))-(1-(($AC$1*E250)^($AB$1)))/(H250-1))</f>
        <v/>
      </c>
      <c r="R250">
        <f>IF((($AC$1*F250)^($AB$1))-(1-(($AC$1*F250)^($AB$1)))/(I250-1)&lt;0, 0,(($AC$1*F250)^($AB$1))-(1-(($AC$1*F250)^($AB$1)))/(I250-1))</f>
        <v/>
      </c>
      <c r="S250">
        <f>IF((($AC$1*G250)^($AB$1))-(1-(($AC$1*G250)^($AB$1)))/(J250-1)&lt;0, 0,(($AC$1*G250)^($AB$1))-(1-(($AC$1*G250)^($AB$1)))/(J250-1))</f>
        <v/>
      </c>
      <c r="T250">
        <f>H250*Q250*N250</f>
        <v/>
      </c>
      <c r="U250">
        <f>I250*R250*O250</f>
        <v/>
      </c>
      <c r="V250">
        <f>J250*S250*P250</f>
        <v/>
      </c>
      <c r="AL250">
        <f>Q250*COUNT(N250)</f>
        <v/>
      </c>
      <c r="AM250">
        <f>R250*COUNT(O250)</f>
        <v/>
      </c>
      <c r="AN250">
        <f>S250*COUNT(P250)</f>
        <v/>
      </c>
      <c r="AO250">
        <f>IF(AL250=0,"",T250-AL250)</f>
        <v/>
      </c>
      <c r="AP250">
        <f>IF(AM250=0,"",U250-AM250)</f>
        <v/>
      </c>
      <c r="AQ250">
        <f>IF(AN250=0,"",V250-AN250)</f>
        <v/>
      </c>
    </row>
    <row r="251">
      <c r="A251" t="inlineStr">
        <is>
          <t>04-02-2021</t>
        </is>
      </c>
      <c r="B251" t="inlineStr">
        <is>
          <t>Belenenses</t>
        </is>
      </c>
      <c r="C251" t="inlineStr">
        <is>
          <t>FC Porto</t>
        </is>
      </c>
      <c r="D251" t="inlineStr">
        <is>
          <t>1864</t>
        </is>
      </c>
      <c r="E251" t="n">
        <v>0.1218197475975571</v>
      </c>
      <c r="F251" t="n">
        <v>0.7221271971317825</v>
      </c>
      <c r="G251" t="n">
        <v>0.1560530552706604</v>
      </c>
      <c r="H251" t="n">
        <v>8.25</v>
      </c>
      <c r="I251" t="n">
        <v>1.38</v>
      </c>
      <c r="J251" t="n">
        <v>4.75</v>
      </c>
      <c r="K251" t="inlineStr">
        <is>
          <t>luckia</t>
        </is>
      </c>
      <c r="L251" t="inlineStr">
        <is>
          <t>betano</t>
        </is>
      </c>
      <c r="M251" t="inlineStr">
        <is>
          <t>luckia</t>
        </is>
      </c>
      <c r="N251" t="n">
        <v>0</v>
      </c>
      <c r="O251" t="n">
        <v>0</v>
      </c>
      <c r="P251" t="n">
        <v>1</v>
      </c>
      <c r="Q251">
        <f>IF((($AC$1*E251)^($AB$1))-(1-(($AC$1*E251)^($AB$1)))/(H251-1)&lt;0, 0,(($AC$1*E251)^($AB$1))-(1-(($AC$1*E251)^($AB$1)))/(H251-1))</f>
        <v/>
      </c>
      <c r="R251">
        <f>IF((($AC$1*F251)^($AB$1))-(1-(($AC$1*F251)^($AB$1)))/(I251-1)&lt;0, 0,(($AC$1*F251)^($AB$1))-(1-(($AC$1*F251)^($AB$1)))/(I251-1))</f>
        <v/>
      </c>
      <c r="S251">
        <f>IF((($AC$1*G251)^($AB$1))-(1-(($AC$1*G251)^($AB$1)))/(J251-1)&lt;0, 0,(($AC$1*G251)^($AB$1))-(1-(($AC$1*G251)^($AB$1)))/(J251-1))</f>
        <v/>
      </c>
      <c r="T251">
        <f>H251*Q251*N251</f>
        <v/>
      </c>
      <c r="U251">
        <f>I251*R251*O251</f>
        <v/>
      </c>
      <c r="V251">
        <f>J251*S251*P251</f>
        <v/>
      </c>
      <c r="AL251">
        <f>Q251*COUNT(N251)</f>
        <v/>
      </c>
      <c r="AM251">
        <f>R251*COUNT(O251)</f>
        <v/>
      </c>
      <c r="AN251">
        <f>S251*COUNT(P251)</f>
        <v/>
      </c>
      <c r="AO251">
        <f>IF(AL251=0,"",T251-AL251)</f>
        <v/>
      </c>
      <c r="AP251">
        <f>IF(AM251=0,"",U251-AM251)</f>
        <v/>
      </c>
      <c r="AQ251">
        <f>IF(AN251=0,"",V251-AN251)</f>
        <v/>
      </c>
    </row>
    <row r="252">
      <c r="A252" t="inlineStr">
        <is>
          <t>04-02-2021</t>
        </is>
      </c>
      <c r="B252" t="inlineStr">
        <is>
          <t>Nordsjaelland</t>
        </is>
      </c>
      <c r="C252" t="inlineStr">
        <is>
          <t>Brondby</t>
        </is>
      </c>
      <c r="D252" t="inlineStr">
        <is>
          <t>1837</t>
        </is>
      </c>
      <c r="E252" t="n">
        <v>0.3364140739623657</v>
      </c>
      <c r="F252" t="n">
        <v>0.3904850330280099</v>
      </c>
      <c r="G252" t="n">
        <v>0.2731008930096245</v>
      </c>
      <c r="H252" t="n">
        <v>3.1</v>
      </c>
      <c r="I252" t="n">
        <v>2.2</v>
      </c>
      <c r="J252" t="n">
        <v>3.25</v>
      </c>
      <c r="K252" t="inlineStr">
        <is>
          <t>luckia</t>
        </is>
      </c>
      <c r="L252" t="inlineStr">
        <is>
          <t>luckia</t>
        </is>
      </c>
      <c r="M252" t="inlineStr">
        <is>
          <t>luckia</t>
        </is>
      </c>
      <c r="N252" t="n">
        <v>0</v>
      </c>
      <c r="O252" t="n">
        <v>1</v>
      </c>
      <c r="P252" t="n">
        <v>0</v>
      </c>
      <c r="Q252">
        <f>IF((($AC$1*E252)^($AB$1))-(1-(($AC$1*E252)^($AB$1)))/(H252-1)&lt;0, 0,(($AC$1*E252)^($AB$1))-(1-(($AC$1*E252)^($AB$1)))/(H252-1))</f>
        <v/>
      </c>
      <c r="R252">
        <f>IF((($AC$1*F252)^($AB$1))-(1-(($AC$1*F252)^($AB$1)))/(I252-1)&lt;0, 0,(($AC$1*F252)^($AB$1))-(1-(($AC$1*F252)^($AB$1)))/(I252-1))</f>
        <v/>
      </c>
      <c r="S252">
        <f>IF((($AC$1*G252)^($AB$1))-(1-(($AC$1*G252)^($AB$1)))/(J252-1)&lt;0, 0,(($AC$1*G252)^($AB$1))-(1-(($AC$1*G252)^($AB$1)))/(J252-1))</f>
        <v/>
      </c>
      <c r="T252">
        <f>H252*Q252*N252</f>
        <v/>
      </c>
      <c r="U252">
        <f>I252*R252*O252</f>
        <v/>
      </c>
      <c r="V252">
        <f>J252*S252*P252</f>
        <v/>
      </c>
      <c r="AL252">
        <f>Q252*COUNT(N252)</f>
        <v/>
      </c>
      <c r="AM252">
        <f>R252*COUNT(O252)</f>
        <v/>
      </c>
      <c r="AN252">
        <f>S252*COUNT(P252)</f>
        <v/>
      </c>
      <c r="AO252">
        <f>IF(AL252=0,"",T252-AL252)</f>
        <v/>
      </c>
      <c r="AP252">
        <f>IF(AM252=0,"",U252-AM252)</f>
        <v/>
      </c>
      <c r="AQ252">
        <f>IF(AN252=0,"",V252-AN252)</f>
        <v/>
      </c>
    </row>
    <row r="253">
      <c r="A253" t="inlineStr">
        <is>
          <t>04-02-2021</t>
        </is>
      </c>
      <c r="B253" t="inlineStr">
        <is>
          <t>Lausanne</t>
        </is>
      </c>
      <c r="C253" t="inlineStr">
        <is>
          <t>Basel</t>
        </is>
      </c>
      <c r="D253" t="inlineStr">
        <is>
          <t>1879</t>
        </is>
      </c>
      <c r="E253" t="n">
        <v>0.3107593843830992</v>
      </c>
      <c r="F253" t="n">
        <v>0.4212423642162037</v>
      </c>
      <c r="G253" t="n">
        <v>0.2679982514006971</v>
      </c>
      <c r="H253" t="n">
        <v>2.45</v>
      </c>
      <c r="I253" t="n">
        <v>2.25</v>
      </c>
      <c r="J253" t="n">
        <v>3.05</v>
      </c>
      <c r="K253" t="inlineStr">
        <is>
          <t>betano</t>
        </is>
      </c>
      <c r="L253" t="inlineStr">
        <is>
          <t>betano</t>
        </is>
      </c>
      <c r="M253" t="inlineStr">
        <is>
          <t>betano</t>
        </is>
      </c>
      <c r="N253" t="n">
        <v>0</v>
      </c>
      <c r="O253" t="n">
        <v>1</v>
      </c>
      <c r="P253" t="n">
        <v>0</v>
      </c>
      <c r="Q253">
        <f>IF((($AC$1*E253)^($AB$1))-(1-(($AC$1*E253)^($AB$1)))/(H253-1)&lt;0, 0,(($AC$1*E253)^($AB$1))-(1-(($AC$1*E253)^($AB$1)))/(H253-1))</f>
        <v/>
      </c>
      <c r="R253">
        <f>IF((($AC$1*F253)^($AB$1))-(1-(($AC$1*F253)^($AB$1)))/(I253-1)&lt;0, 0,(($AC$1*F253)^($AB$1))-(1-(($AC$1*F253)^($AB$1)))/(I253-1))</f>
        <v/>
      </c>
      <c r="S253">
        <f>IF((($AC$1*G253)^($AB$1))-(1-(($AC$1*G253)^($AB$1)))/(J253-1)&lt;0, 0,(($AC$1*G253)^($AB$1))-(1-(($AC$1*G253)^($AB$1)))/(J253-1))</f>
        <v/>
      </c>
      <c r="T253">
        <f>H253*Q253*N253</f>
        <v/>
      </c>
      <c r="U253">
        <f>I253*R253*O253</f>
        <v/>
      </c>
      <c r="V253">
        <f>J253*S253*P253</f>
        <v/>
      </c>
      <c r="AL253">
        <f>Q253*COUNT(N253)</f>
        <v/>
      </c>
      <c r="AM253">
        <f>R253*COUNT(O253)</f>
        <v/>
      </c>
      <c r="AN253">
        <f>S253*COUNT(P253)</f>
        <v/>
      </c>
      <c r="AO253">
        <f>IF(AL253=0,"",T253-AL253)</f>
        <v/>
      </c>
      <c r="AP253">
        <f>IF(AM253=0,"",U253-AM253)</f>
        <v/>
      </c>
      <c r="AQ253">
        <f>IF(AN253=0,"",V253-AN253)</f>
        <v/>
      </c>
    </row>
    <row r="254">
      <c r="A254" t="inlineStr">
        <is>
          <t>04-02-2021</t>
        </is>
      </c>
      <c r="B254" t="inlineStr">
        <is>
          <t>Tottenham</t>
        </is>
      </c>
      <c r="C254" t="inlineStr">
        <is>
          <t>Chelsea</t>
        </is>
      </c>
      <c r="D254" t="inlineStr">
        <is>
          <t>2411</t>
        </is>
      </c>
      <c r="E254" t="n">
        <v>0.2978047471876893</v>
      </c>
      <c r="F254" t="n">
        <v>0.4382237695295236</v>
      </c>
      <c r="G254" t="n">
        <v>0.2639714832827871</v>
      </c>
      <c r="H254" t="n">
        <v>3.74</v>
      </c>
      <c r="I254" t="n">
        <v>2.22</v>
      </c>
      <c r="J254" t="n">
        <v>3.54</v>
      </c>
      <c r="K254" t="inlineStr">
        <is>
          <t>betano</t>
        </is>
      </c>
      <c r="L254" t="inlineStr">
        <is>
          <t>betano</t>
        </is>
      </c>
      <c r="M254" t="inlineStr">
        <is>
          <t>betano</t>
        </is>
      </c>
      <c r="N254" t="n">
        <v>0</v>
      </c>
      <c r="O254" t="n">
        <v>1</v>
      </c>
      <c r="P254" t="n">
        <v>0</v>
      </c>
      <c r="Q254">
        <f>IF((($AC$1*E254)^($AB$1))-(1-(($AC$1*E254)^($AB$1)))/(H254-1)&lt;0, 0,(($AC$1*E254)^($AB$1))-(1-(($AC$1*E254)^($AB$1)))/(H254-1))</f>
        <v/>
      </c>
      <c r="R254">
        <f>IF((($AC$1*F254)^($AB$1))-(1-(($AC$1*F254)^($AB$1)))/(I254-1)&lt;0, 0,(($AC$1*F254)^($AB$1))-(1-(($AC$1*F254)^($AB$1)))/(I254-1))</f>
        <v/>
      </c>
      <c r="S254">
        <f>IF((($AC$1*G254)^($AB$1))-(1-(($AC$1*G254)^($AB$1)))/(J254-1)&lt;0, 0,(($AC$1*G254)^($AB$1))-(1-(($AC$1*G254)^($AB$1)))/(J254-1))</f>
        <v/>
      </c>
      <c r="T254">
        <f>H254*Q254*N254</f>
        <v/>
      </c>
      <c r="U254">
        <f>I254*R254*O254</f>
        <v/>
      </c>
      <c r="V254">
        <f>J254*S254*P254</f>
        <v/>
      </c>
      <c r="AL254">
        <f>Q254*COUNT(N254)</f>
        <v/>
      </c>
      <c r="AM254">
        <f>R254*COUNT(O254)</f>
        <v/>
      </c>
      <c r="AN254">
        <f>S254*COUNT(P254)</f>
        <v/>
      </c>
      <c r="AO254">
        <f>IF(AL254=0,"",T254-AL254)</f>
        <v/>
      </c>
      <c r="AP254">
        <f>IF(AM254=0,"",U254-AM254)</f>
        <v/>
      </c>
      <c r="AQ254">
        <f>IF(AN254=0,"",V254-AN254)</f>
        <v/>
      </c>
    </row>
    <row r="255">
      <c r="A255" t="inlineStr">
        <is>
          <t>04-02-2021</t>
        </is>
      </c>
      <c r="B255" t="inlineStr">
        <is>
          <t>Braga</t>
        </is>
      </c>
      <c r="C255" t="inlineStr">
        <is>
          <t>Portimonense</t>
        </is>
      </c>
      <c r="D255" t="inlineStr">
        <is>
          <t>1864</t>
        </is>
      </c>
      <c r="E255" t="n">
        <v>0.6871599422858828</v>
      </c>
      <c r="F255" t="n">
        <v>0.1222850563204407</v>
      </c>
      <c r="G255" t="n">
        <v>0.1905550013936764</v>
      </c>
      <c r="H255" t="n">
        <v>1.42</v>
      </c>
      <c r="I255" t="n">
        <v>7.75</v>
      </c>
      <c r="J255" t="n">
        <v>4.6</v>
      </c>
      <c r="K255" t="inlineStr">
        <is>
          <t>betano</t>
        </is>
      </c>
      <c r="L255" t="inlineStr">
        <is>
          <t>luckia</t>
        </is>
      </c>
      <c r="M255" t="inlineStr">
        <is>
          <t>luckia</t>
        </is>
      </c>
      <c r="N255" t="n">
        <v>1</v>
      </c>
      <c r="O255" t="n">
        <v>0</v>
      </c>
      <c r="P255" t="n">
        <v>0</v>
      </c>
      <c r="Q255">
        <f>IF((($AC$1*E255)^($AB$1))-(1-(($AC$1*E255)^($AB$1)))/(H255-1)&lt;0, 0,(($AC$1*E255)^($AB$1))-(1-(($AC$1*E255)^($AB$1)))/(H255-1))</f>
        <v/>
      </c>
      <c r="R255">
        <f>IF((($AC$1*F255)^($AB$1))-(1-(($AC$1*F255)^($AB$1)))/(I255-1)&lt;0, 0,(($AC$1*F255)^($AB$1))-(1-(($AC$1*F255)^($AB$1)))/(I255-1))</f>
        <v/>
      </c>
      <c r="S255">
        <f>IF((($AC$1*G255)^($AB$1))-(1-(($AC$1*G255)^($AB$1)))/(J255-1)&lt;0, 0,(($AC$1*G255)^($AB$1))-(1-(($AC$1*G255)^($AB$1)))/(J255-1))</f>
        <v/>
      </c>
      <c r="T255">
        <f>H255*Q255*N255</f>
        <v/>
      </c>
      <c r="U255">
        <f>I255*R255*O255</f>
        <v/>
      </c>
      <c r="V255">
        <f>J255*S255*P255</f>
        <v/>
      </c>
      <c r="AL255">
        <f>Q255*COUNT(N255)</f>
        <v/>
      </c>
      <c r="AM255">
        <f>R255*COUNT(O255)</f>
        <v/>
      </c>
      <c r="AN255">
        <f>S255*COUNT(P255)</f>
        <v/>
      </c>
      <c r="AO255">
        <f>IF(AL255=0,"",T255-AL255)</f>
        <v/>
      </c>
      <c r="AP255">
        <f>IF(AM255=0,"",U255-AM255)</f>
        <v/>
      </c>
      <c r="AQ255">
        <f>IF(AN255=0,"",V255-AN255)</f>
        <v/>
      </c>
    </row>
    <row r="256">
      <c r="A256" t="inlineStr">
        <is>
          <t>04-02-2021</t>
        </is>
      </c>
      <c r="B256" t="inlineStr">
        <is>
          <t>Famalicao</t>
        </is>
      </c>
      <c r="C256" t="inlineStr">
        <is>
          <t>Moreirense</t>
        </is>
      </c>
      <c r="D256" t="inlineStr">
        <is>
          <t>1864</t>
        </is>
      </c>
      <c r="E256" t="n">
        <v>0.3850380773059404</v>
      </c>
      <c r="F256" t="n">
        <v>0.3261850075441884</v>
      </c>
      <c r="G256" t="n">
        <v>0.2887769151498711</v>
      </c>
      <c r="H256" t="n">
        <v>2.02</v>
      </c>
      <c r="I256" t="n">
        <v>4</v>
      </c>
      <c r="J256" t="n">
        <v>3.15</v>
      </c>
      <c r="K256" t="inlineStr">
        <is>
          <t>betano</t>
        </is>
      </c>
      <c r="L256" t="inlineStr">
        <is>
          <t>luckia</t>
        </is>
      </c>
      <c r="M256" t="inlineStr">
        <is>
          <t>luckia</t>
        </is>
      </c>
      <c r="N256" t="n">
        <v>0</v>
      </c>
      <c r="O256" t="n">
        <v>1</v>
      </c>
      <c r="P256" t="n">
        <v>0</v>
      </c>
      <c r="Q256">
        <f>IF((($AC$1*E256)^($AB$1))-(1-(($AC$1*E256)^($AB$1)))/(H256-1)&lt;0, 0,(($AC$1*E256)^($AB$1))-(1-(($AC$1*E256)^($AB$1)))/(H256-1))</f>
        <v/>
      </c>
      <c r="R256">
        <f>IF((($AC$1*F256)^($AB$1))-(1-(($AC$1*F256)^($AB$1)))/(I256-1)&lt;0, 0,(($AC$1*F256)^($AB$1))-(1-(($AC$1*F256)^($AB$1)))/(I256-1))</f>
        <v/>
      </c>
      <c r="S256">
        <f>IF((($AC$1*G256)^($AB$1))-(1-(($AC$1*G256)^($AB$1)))/(J256-1)&lt;0, 0,(($AC$1*G256)^($AB$1))-(1-(($AC$1*G256)^($AB$1)))/(J256-1))</f>
        <v/>
      </c>
      <c r="T256">
        <f>H256*Q256*N256</f>
        <v/>
      </c>
      <c r="U256">
        <f>I256*R256*O256</f>
        <v/>
      </c>
      <c r="V256">
        <f>J256*S256*P256</f>
        <v/>
      </c>
      <c r="AL256">
        <f>Q256*COUNT(N256)</f>
        <v/>
      </c>
      <c r="AM256">
        <f>R256*COUNT(O256)</f>
        <v/>
      </c>
      <c r="AN256">
        <f>S256*COUNT(P256)</f>
        <v/>
      </c>
      <c r="AO256">
        <f>IF(AL256=0,"",T256-AL256)</f>
        <v/>
      </c>
      <c r="AP256">
        <f>IF(AM256=0,"",U256-AM256)</f>
        <v/>
      </c>
      <c r="AQ256">
        <f>IF(AN256=0,"",V256-AN256)</f>
        <v/>
      </c>
    </row>
    <row r="257">
      <c r="A257" t="inlineStr">
        <is>
          <t>04-02-2021</t>
        </is>
      </c>
      <c r="B257" t="inlineStr">
        <is>
          <t>Fortaleza</t>
        </is>
      </c>
      <c r="C257" t="inlineStr">
        <is>
          <t>Coritiba</t>
        </is>
      </c>
      <c r="D257" t="inlineStr">
        <is>
          <t>2105</t>
        </is>
      </c>
      <c r="E257" t="n">
        <v>0.5547116238088681</v>
      </c>
      <c r="F257" t="n">
        <v>0.1634657294403008</v>
      </c>
      <c r="G257" t="n">
        <v>0.2818226467508311</v>
      </c>
      <c r="H257" t="n">
        <v>1.75</v>
      </c>
      <c r="I257" t="n">
        <v>4.75</v>
      </c>
      <c r="J257" t="n">
        <v>3.45</v>
      </c>
      <c r="K257" t="inlineStr">
        <is>
          <t>betano</t>
        </is>
      </c>
      <c r="L257" t="inlineStr">
        <is>
          <t>betano</t>
        </is>
      </c>
      <c r="M257" t="inlineStr">
        <is>
          <t>luckia</t>
        </is>
      </c>
      <c r="N257" t="n">
        <v>1</v>
      </c>
      <c r="O257" t="n">
        <v>0</v>
      </c>
      <c r="P257" t="n">
        <v>0</v>
      </c>
      <c r="Q257">
        <f>IF((($AC$1*E257)^($AB$1))-(1-(($AC$1*E257)^($AB$1)))/(H257-1)&lt;0, 0,(($AC$1*E257)^($AB$1))-(1-(($AC$1*E257)^($AB$1)))/(H257-1))</f>
        <v/>
      </c>
      <c r="R257">
        <f>IF((($AC$1*F257)^($AB$1))-(1-(($AC$1*F257)^($AB$1)))/(I257-1)&lt;0, 0,(($AC$1*F257)^($AB$1))-(1-(($AC$1*F257)^($AB$1)))/(I257-1))</f>
        <v/>
      </c>
      <c r="S257">
        <f>IF((($AC$1*G257)^($AB$1))-(1-(($AC$1*G257)^($AB$1)))/(J257-1)&lt;0, 0,(($AC$1*G257)^($AB$1))-(1-(($AC$1*G257)^($AB$1)))/(J257-1))</f>
        <v/>
      </c>
      <c r="T257">
        <f>H257*Q257*N257</f>
        <v/>
      </c>
      <c r="U257">
        <f>I257*R257*O257</f>
        <v/>
      </c>
      <c r="V257">
        <f>J257*S257*P257</f>
        <v/>
      </c>
      <c r="AL257">
        <f>Q257*COUNT(N257)</f>
        <v/>
      </c>
      <c r="AM257">
        <f>R257*COUNT(O257)</f>
        <v/>
      </c>
      <c r="AN257">
        <f>S257*COUNT(P257)</f>
        <v/>
      </c>
      <c r="AO257">
        <f>IF(AL257=0,"",T257-AL257)</f>
        <v/>
      </c>
      <c r="AP257">
        <f>IF(AM257=0,"",U257-AM257)</f>
        <v/>
      </c>
      <c r="AQ257">
        <f>IF(AN257=0,"",V257-AN257)</f>
        <v/>
      </c>
    </row>
    <row r="258">
      <c r="A258" t="inlineStr">
        <is>
          <t>05-02-2021</t>
        </is>
      </c>
      <c r="B258" t="inlineStr">
        <is>
          <t>Rio Ave</t>
        </is>
      </c>
      <c r="C258" t="inlineStr">
        <is>
          <t>Nacional</t>
        </is>
      </c>
      <c r="D258" t="inlineStr">
        <is>
          <t>1864</t>
        </is>
      </c>
      <c r="E258" t="n">
        <v>0.4673648207925777</v>
      </c>
      <c r="F258" t="n">
        <v>0.2484825473332648</v>
      </c>
      <c r="G258" t="n">
        <v>0.2841526318741575</v>
      </c>
      <c r="H258" t="n">
        <v>1.85</v>
      </c>
      <c r="I258" t="n">
        <v>4.85</v>
      </c>
      <c r="J258" t="n">
        <v>3.3</v>
      </c>
      <c r="K258" t="inlineStr">
        <is>
          <t>betano</t>
        </is>
      </c>
      <c r="L258" t="inlineStr">
        <is>
          <t>luckia</t>
        </is>
      </c>
      <c r="M258" t="inlineStr">
        <is>
          <t>betano</t>
        </is>
      </c>
      <c r="N258" t="n">
        <v>0</v>
      </c>
      <c r="O258" t="n">
        <v>0</v>
      </c>
      <c r="P258" t="n">
        <v>1</v>
      </c>
      <c r="Q258">
        <f>IF((($AC$1*E258)^($AB$1))-(1-(($AC$1*E258)^($AB$1)))/(H258-1)&lt;0, 0,(($AC$1*E258)^($AB$1))-(1-(($AC$1*E258)^($AB$1)))/(H258-1))</f>
        <v/>
      </c>
      <c r="R258">
        <f>IF((($AC$1*F258)^($AB$1))-(1-(($AC$1*F258)^($AB$1)))/(I258-1)&lt;0, 0,(($AC$1*F258)^($AB$1))-(1-(($AC$1*F258)^($AB$1)))/(I258-1))</f>
        <v/>
      </c>
      <c r="S258">
        <f>IF((($AC$1*G258)^($AB$1))-(1-(($AC$1*G258)^($AB$1)))/(J258-1)&lt;0, 0,(($AC$1*G258)^($AB$1))-(1-(($AC$1*G258)^($AB$1)))/(J258-1))</f>
        <v/>
      </c>
      <c r="T258">
        <f>H258*Q258*N258</f>
        <v/>
      </c>
      <c r="U258">
        <f>I258*R258*O258</f>
        <v/>
      </c>
      <c r="V258">
        <f>J258*S258*P258</f>
        <v/>
      </c>
      <c r="AL258">
        <f>Q258*COUNT(N258)</f>
        <v/>
      </c>
      <c r="AM258">
        <f>R258*COUNT(O258)</f>
        <v/>
      </c>
      <c r="AN258">
        <f>S258*COUNT(P258)</f>
        <v/>
      </c>
      <c r="AO258">
        <f>IF(AL258=0,"",T258-AL258)</f>
        <v/>
      </c>
      <c r="AP258">
        <f>IF(AM258=0,"",U258-AM258)</f>
        <v/>
      </c>
      <c r="AQ258">
        <f>IF(AN258=0,"",V258-AN258)</f>
        <v/>
      </c>
    </row>
    <row r="259">
      <c r="A259" t="inlineStr">
        <is>
          <t>05-02-2021</t>
        </is>
      </c>
      <c r="B259" t="inlineStr">
        <is>
          <t>St. Pauli</t>
        </is>
      </c>
      <c r="C259" t="inlineStr">
        <is>
          <t>Sandhausen</t>
        </is>
      </c>
      <c r="D259" t="inlineStr">
        <is>
          <t>1846</t>
        </is>
      </c>
      <c r="E259" t="n">
        <v>0.434103070047338</v>
      </c>
      <c r="F259" t="n">
        <v>0.2819501212608581</v>
      </c>
      <c r="G259" t="n">
        <v>0.2839468086918039</v>
      </c>
      <c r="H259" t="n">
        <v>2</v>
      </c>
      <c r="I259" t="n">
        <v>3.35</v>
      </c>
      <c r="J259" t="n">
        <v>3.3</v>
      </c>
      <c r="K259" t="inlineStr">
        <is>
          <t>betano</t>
        </is>
      </c>
      <c r="L259" t="inlineStr">
        <is>
          <t>betano</t>
        </is>
      </c>
      <c r="M259" t="inlineStr">
        <is>
          <t>betano</t>
        </is>
      </c>
      <c r="N259" t="n">
        <v>1</v>
      </c>
      <c r="O259" t="n">
        <v>0</v>
      </c>
      <c r="P259" t="n">
        <v>0</v>
      </c>
      <c r="Q259">
        <f>IF((($AC$1*E259)^($AB$1))-(1-(($AC$1*E259)^($AB$1)))/(H259-1)&lt;0, 0,(($AC$1*E259)^($AB$1))-(1-(($AC$1*E259)^($AB$1)))/(H259-1))</f>
        <v/>
      </c>
      <c r="R259">
        <f>IF((($AC$1*F259)^($AB$1))-(1-(($AC$1*F259)^($AB$1)))/(I259-1)&lt;0, 0,(($AC$1*F259)^($AB$1))-(1-(($AC$1*F259)^($AB$1)))/(I259-1))</f>
        <v/>
      </c>
      <c r="S259">
        <f>IF((($AC$1*G259)^($AB$1))-(1-(($AC$1*G259)^($AB$1)))/(J259-1)&lt;0, 0,(($AC$1*G259)^($AB$1))-(1-(($AC$1*G259)^($AB$1)))/(J259-1))</f>
        <v/>
      </c>
      <c r="T259">
        <f>H259*Q259*N259</f>
        <v/>
      </c>
      <c r="U259">
        <f>I259*R259*O259</f>
        <v/>
      </c>
      <c r="V259">
        <f>J259*S259*P259</f>
        <v/>
      </c>
      <c r="AL259">
        <f>Q259*COUNT(N259)</f>
        <v/>
      </c>
      <c r="AM259">
        <f>R259*COUNT(O259)</f>
        <v/>
      </c>
      <c r="AN259">
        <f>S259*COUNT(P259)</f>
        <v/>
      </c>
      <c r="AO259">
        <f>IF(AL259=0,"",T259-AL259)</f>
        <v/>
      </c>
      <c r="AP259">
        <f>IF(AM259=0,"",U259-AM259)</f>
        <v/>
      </c>
      <c r="AQ259">
        <f>IF(AN259=0,"",V259-AN259)</f>
        <v/>
      </c>
    </row>
    <row r="260">
      <c r="A260" t="inlineStr">
        <is>
          <t>05-02-2021</t>
        </is>
      </c>
      <c r="B260" t="inlineStr">
        <is>
          <t>Aue</t>
        </is>
      </c>
      <c r="C260" t="inlineStr">
        <is>
          <t>Hamburger SV</t>
        </is>
      </c>
      <c r="D260" t="inlineStr">
        <is>
          <t>1846</t>
        </is>
      </c>
      <c r="E260" t="n">
        <v>0.2099354883484958</v>
      </c>
      <c r="F260" t="n">
        <v>0.5540215098256849</v>
      </c>
      <c r="G260" t="n">
        <v>0.2360430018258193</v>
      </c>
      <c r="H260" t="n">
        <v>4.6</v>
      </c>
      <c r="I260" t="n">
        <v>1.65</v>
      </c>
      <c r="J260" t="n">
        <v>3.65</v>
      </c>
      <c r="K260" t="inlineStr">
        <is>
          <t>betano</t>
        </is>
      </c>
      <c r="L260" t="inlineStr">
        <is>
          <t>betano</t>
        </is>
      </c>
      <c r="M260" t="inlineStr">
        <is>
          <t>betano</t>
        </is>
      </c>
      <c r="N260" t="n">
        <v>0</v>
      </c>
      <c r="O260" t="n">
        <v>0</v>
      </c>
      <c r="P260" t="n">
        <v>1</v>
      </c>
      <c r="Q260">
        <f>IF((($AC$1*E260)^($AB$1))-(1-(($AC$1*E260)^($AB$1)))/(H260-1)&lt;0, 0,(($AC$1*E260)^($AB$1))-(1-(($AC$1*E260)^($AB$1)))/(H260-1))</f>
        <v/>
      </c>
      <c r="R260">
        <f>IF((($AC$1*F260)^($AB$1))-(1-(($AC$1*F260)^($AB$1)))/(I260-1)&lt;0, 0,(($AC$1*F260)^($AB$1))-(1-(($AC$1*F260)^($AB$1)))/(I260-1))</f>
        <v/>
      </c>
      <c r="S260">
        <f>IF((($AC$1*G260)^($AB$1))-(1-(($AC$1*G260)^($AB$1)))/(J260-1)&lt;0, 0,(($AC$1*G260)^($AB$1))-(1-(($AC$1*G260)^($AB$1)))/(J260-1))</f>
        <v/>
      </c>
      <c r="T260">
        <f>H260*Q260*N260</f>
        <v/>
      </c>
      <c r="U260">
        <f>I260*R260*O260</f>
        <v/>
      </c>
      <c r="V260">
        <f>J260*S260*P260</f>
        <v/>
      </c>
      <c r="AL260">
        <f>Q260*COUNT(N260)</f>
        <v/>
      </c>
      <c r="AM260">
        <f>R260*COUNT(O260)</f>
        <v/>
      </c>
      <c r="AN260">
        <f>S260*COUNT(P260)</f>
        <v/>
      </c>
      <c r="AO260">
        <f>IF(AL260=0,"",T260-AL260)</f>
        <v/>
      </c>
      <c r="AP260">
        <f>IF(AM260=0,"",U260-AM260)</f>
        <v/>
      </c>
      <c r="AQ260">
        <f>IF(AN260=0,"",V260-AN260)</f>
        <v/>
      </c>
    </row>
    <row r="261">
      <c r="A261" t="inlineStr">
        <is>
          <t>05-02-2021</t>
        </is>
      </c>
      <c r="B261" t="inlineStr">
        <is>
          <t>Gillingham</t>
        </is>
      </c>
      <c r="C261" t="inlineStr">
        <is>
          <t>Lincoln</t>
        </is>
      </c>
      <c r="D261" t="inlineStr">
        <is>
          <t>2413</t>
        </is>
      </c>
      <c r="E261" t="n">
        <v>0.2967533267441405</v>
      </c>
      <c r="F261" t="n">
        <v>0.4374442820533089</v>
      </c>
      <c r="G261" t="n">
        <v>0.2658023912025507</v>
      </c>
      <c r="H261" t="n">
        <v>3.25</v>
      </c>
      <c r="I261" t="n">
        <v>1.87</v>
      </c>
      <c r="J261" t="n">
        <v>2.95</v>
      </c>
      <c r="K261" t="inlineStr">
        <is>
          <t>betano</t>
        </is>
      </c>
      <c r="L261" t="inlineStr">
        <is>
          <t>betano</t>
        </is>
      </c>
      <c r="M261" t="inlineStr">
        <is>
          <t>betano</t>
        </is>
      </c>
      <c r="N261" t="n">
        <v>0</v>
      </c>
      <c r="O261" t="n">
        <v>1</v>
      </c>
      <c r="P261" t="n">
        <v>0</v>
      </c>
      <c r="Q261">
        <f>IF((($AC$1*E261)^($AB$1))-(1-(($AC$1*E261)^($AB$1)))/(H261-1)&lt;0, 0,(($AC$1*E261)^($AB$1))-(1-(($AC$1*E261)^($AB$1)))/(H261-1))</f>
        <v/>
      </c>
      <c r="R261">
        <f>IF((($AC$1*F261)^($AB$1))-(1-(($AC$1*F261)^($AB$1)))/(I261-1)&lt;0, 0,(($AC$1*F261)^($AB$1))-(1-(($AC$1*F261)^($AB$1)))/(I261-1))</f>
        <v/>
      </c>
      <c r="S261">
        <f>IF((($AC$1*G261)^($AB$1))-(1-(($AC$1*G261)^($AB$1)))/(J261-1)&lt;0, 0,(($AC$1*G261)^($AB$1))-(1-(($AC$1*G261)^($AB$1)))/(J261-1))</f>
        <v/>
      </c>
      <c r="T261">
        <f>H261*Q261*N261</f>
        <v/>
      </c>
      <c r="U261">
        <f>I261*R261*O261</f>
        <v/>
      </c>
      <c r="V261">
        <f>J261*S261*P261</f>
        <v/>
      </c>
      <c r="AL261">
        <f>Q261*COUNT(N261)</f>
        <v/>
      </c>
      <c r="AM261">
        <f>R261*COUNT(O261)</f>
        <v/>
      </c>
      <c r="AN261">
        <f>S261*COUNT(P261)</f>
        <v/>
      </c>
      <c r="AO261">
        <f>IF(AL261=0,"",T261-AL261)</f>
        <v/>
      </c>
      <c r="AP261">
        <f>IF(AM261=0,"",U261-AM261)</f>
        <v/>
      </c>
      <c r="AQ261">
        <f>IF(AN261=0,"",V261-AN261)</f>
        <v/>
      </c>
    </row>
    <row r="262">
      <c r="A262" t="inlineStr">
        <is>
          <t>05-02-2021</t>
        </is>
      </c>
      <c r="B262" t="inlineStr">
        <is>
          <t>Sittard</t>
        </is>
      </c>
      <c r="C262" t="inlineStr">
        <is>
          <t>Heracles</t>
        </is>
      </c>
      <c r="D262" t="inlineStr">
        <is>
          <t>1849</t>
        </is>
      </c>
      <c r="E262" t="n">
        <v>0.3878161768866871</v>
      </c>
      <c r="F262" t="n">
        <v>0.3442446852764608</v>
      </c>
      <c r="G262" t="n">
        <v>0.267939137836852</v>
      </c>
      <c r="H262" t="n">
        <v>2.82</v>
      </c>
      <c r="I262" t="n">
        <v>2.27</v>
      </c>
      <c r="J262" t="n">
        <v>3.25</v>
      </c>
      <c r="K262" t="inlineStr">
        <is>
          <t>betano</t>
        </is>
      </c>
      <c r="L262" t="inlineStr">
        <is>
          <t>betano</t>
        </is>
      </c>
      <c r="M262" t="inlineStr">
        <is>
          <t>betano</t>
        </is>
      </c>
      <c r="N262" t="n">
        <v>0</v>
      </c>
      <c r="O262" t="n">
        <v>1</v>
      </c>
      <c r="P262" t="n">
        <v>0</v>
      </c>
      <c r="Q262">
        <f>IF((($AC$1*E262)^($AB$1))-(1-(($AC$1*E262)^($AB$1)))/(H262-1)&lt;0, 0,(($AC$1*E262)^($AB$1))-(1-(($AC$1*E262)^($AB$1)))/(H262-1))</f>
        <v/>
      </c>
      <c r="R262">
        <f>IF((($AC$1*F262)^($AB$1))-(1-(($AC$1*F262)^($AB$1)))/(I262-1)&lt;0, 0,(($AC$1*F262)^($AB$1))-(1-(($AC$1*F262)^($AB$1)))/(I262-1))</f>
        <v/>
      </c>
      <c r="S262">
        <f>IF((($AC$1*G262)^($AB$1))-(1-(($AC$1*G262)^($AB$1)))/(J262-1)&lt;0, 0,(($AC$1*G262)^($AB$1))-(1-(($AC$1*G262)^($AB$1)))/(J262-1))</f>
        <v/>
      </c>
      <c r="T262">
        <f>H262*Q262*N262</f>
        <v/>
      </c>
      <c r="U262">
        <f>I262*R262*O262</f>
        <v/>
      </c>
      <c r="V262">
        <f>J262*S262*P262</f>
        <v/>
      </c>
      <c r="AL262">
        <f>Q262*COUNT(N262)</f>
        <v/>
      </c>
      <c r="AM262">
        <f>R262*COUNT(O262)</f>
        <v/>
      </c>
      <c r="AN262">
        <f>S262*COUNT(P262)</f>
        <v/>
      </c>
      <c r="AO262">
        <f>IF(AL262=0,"",T262-AL262)</f>
        <v/>
      </c>
      <c r="AP262">
        <f>IF(AM262=0,"",U262-AM262)</f>
        <v/>
      </c>
      <c r="AQ262">
        <f>IF(AN262=0,"",V262-AN262)</f>
        <v/>
      </c>
    </row>
    <row r="263">
      <c r="A263" t="inlineStr">
        <is>
          <t>05-02-2021</t>
        </is>
      </c>
      <c r="B263" t="inlineStr">
        <is>
          <t>AC Ajaccio</t>
        </is>
      </c>
      <c r="C263" t="inlineStr">
        <is>
          <t>Auxerre</t>
        </is>
      </c>
      <c r="D263" t="inlineStr">
        <is>
          <t>1844</t>
        </is>
      </c>
      <c r="E263" t="n">
        <v>0.3576720528071038</v>
      </c>
      <c r="F263" t="n">
        <v>0.3444920321335437</v>
      </c>
      <c r="G263" t="n">
        <v>0.2978359150593525</v>
      </c>
      <c r="H263" t="n">
        <v>2.27</v>
      </c>
      <c r="I263" t="n">
        <v>2.65</v>
      </c>
      <c r="J263" t="n">
        <v>2.77</v>
      </c>
      <c r="K263" t="inlineStr">
        <is>
          <t>betano</t>
        </is>
      </c>
      <c r="L263" t="inlineStr">
        <is>
          <t>betano</t>
        </is>
      </c>
      <c r="M263" t="inlineStr">
        <is>
          <t>betano</t>
        </is>
      </c>
      <c r="N263" t="n">
        <v>0</v>
      </c>
      <c r="O263" t="n">
        <v>0</v>
      </c>
      <c r="P263" t="n">
        <v>1</v>
      </c>
      <c r="Q263">
        <f>IF((($AC$1*E263)^($AB$1))-(1-(($AC$1*E263)^($AB$1)))/(H263-1)&lt;0, 0,(($AC$1*E263)^($AB$1))-(1-(($AC$1*E263)^($AB$1)))/(H263-1))</f>
        <v/>
      </c>
      <c r="R263">
        <f>IF((($AC$1*F263)^($AB$1))-(1-(($AC$1*F263)^($AB$1)))/(I263-1)&lt;0, 0,(($AC$1*F263)^($AB$1))-(1-(($AC$1*F263)^($AB$1)))/(I263-1))</f>
        <v/>
      </c>
      <c r="S263">
        <f>IF((($AC$1*G263)^($AB$1))-(1-(($AC$1*G263)^($AB$1)))/(J263-1)&lt;0, 0,(($AC$1*G263)^($AB$1))-(1-(($AC$1*G263)^($AB$1)))/(J263-1))</f>
        <v/>
      </c>
      <c r="T263">
        <f>H263*Q263*N263</f>
        <v/>
      </c>
      <c r="U263">
        <f>I263*R263*O263</f>
        <v/>
      </c>
      <c r="V263">
        <f>J263*S263*P263</f>
        <v/>
      </c>
      <c r="AL263">
        <f>Q263*COUNT(N263)</f>
        <v/>
      </c>
      <c r="AM263">
        <f>R263*COUNT(O263)</f>
        <v/>
      </c>
      <c r="AN263">
        <f>S263*COUNT(P263)</f>
        <v/>
      </c>
      <c r="AO263">
        <f>IF(AL263=0,"",T263-AL263)</f>
        <v/>
      </c>
      <c r="AP263">
        <f>IF(AM263=0,"",U263-AM263)</f>
        <v/>
      </c>
      <c r="AQ263">
        <f>IF(AN263=0,"",V263-AN263)</f>
        <v/>
      </c>
    </row>
    <row r="264">
      <c r="A264" t="inlineStr">
        <is>
          <t>05-02-2021</t>
        </is>
      </c>
      <c r="B264" t="inlineStr">
        <is>
          <t>Rodez</t>
        </is>
      </c>
      <c r="C264" t="inlineStr">
        <is>
          <t>Clermont</t>
        </is>
      </c>
      <c r="D264" t="inlineStr">
        <is>
          <t>1844</t>
        </is>
      </c>
      <c r="E264" t="n">
        <v>0.1831528184710315</v>
      </c>
      <c r="F264" t="n">
        <v>0.5940862358634251</v>
      </c>
      <c r="G264" t="n">
        <v>0.2227609456655435</v>
      </c>
      <c r="H264" t="n">
        <v>4.3</v>
      </c>
      <c r="I264" t="n">
        <v>1.62</v>
      </c>
      <c r="J264" t="n">
        <v>3.05</v>
      </c>
      <c r="K264" t="inlineStr">
        <is>
          <t>betano</t>
        </is>
      </c>
      <c r="L264" t="inlineStr">
        <is>
          <t>betano</t>
        </is>
      </c>
      <c r="M264" t="inlineStr">
        <is>
          <t>betano</t>
        </is>
      </c>
      <c r="N264" t="n">
        <v>1</v>
      </c>
      <c r="O264" t="n">
        <v>0</v>
      </c>
      <c r="P264" t="n">
        <v>0</v>
      </c>
      <c r="Q264">
        <f>IF((($AC$1*E264)^($AB$1))-(1-(($AC$1*E264)^($AB$1)))/(H264-1)&lt;0, 0,(($AC$1*E264)^($AB$1))-(1-(($AC$1*E264)^($AB$1)))/(H264-1))</f>
        <v/>
      </c>
      <c r="R264">
        <f>IF((($AC$1*F264)^($AB$1))-(1-(($AC$1*F264)^($AB$1)))/(I264-1)&lt;0, 0,(($AC$1*F264)^($AB$1))-(1-(($AC$1*F264)^($AB$1)))/(I264-1))</f>
        <v/>
      </c>
      <c r="S264">
        <f>IF((($AC$1*G264)^($AB$1))-(1-(($AC$1*G264)^($AB$1)))/(J264-1)&lt;0, 0,(($AC$1*G264)^($AB$1))-(1-(($AC$1*G264)^($AB$1)))/(J264-1))</f>
        <v/>
      </c>
      <c r="T264">
        <f>H264*Q264*N264</f>
        <v/>
      </c>
      <c r="U264">
        <f>I264*R264*O264</f>
        <v/>
      </c>
      <c r="V264">
        <f>J264*S264*P264</f>
        <v/>
      </c>
      <c r="AL264">
        <f>Q264*COUNT(N264)</f>
        <v/>
      </c>
      <c r="AM264">
        <f>R264*COUNT(O264)</f>
        <v/>
      </c>
      <c r="AN264">
        <f>S264*COUNT(P264)</f>
        <v/>
      </c>
      <c r="AO264">
        <f>IF(AL264=0,"",T264-AL264)</f>
        <v/>
      </c>
      <c r="AP264">
        <f>IF(AM264=0,"",U264-AM264)</f>
        <v/>
      </c>
      <c r="AQ264">
        <f>IF(AN264=0,"",V264-AN264)</f>
        <v/>
      </c>
    </row>
    <row r="265">
      <c r="A265" t="inlineStr">
        <is>
          <t>05-02-2021</t>
        </is>
      </c>
      <c r="B265" t="inlineStr">
        <is>
          <t>Benfica</t>
        </is>
      </c>
      <c r="C265" t="inlineStr">
        <is>
          <t>Vitoria Guimaraes</t>
        </is>
      </c>
      <c r="D265" t="inlineStr">
        <is>
          <t>1864</t>
        </is>
      </c>
      <c r="E265" t="n">
        <v>0.7047243008967059</v>
      </c>
      <c r="F265" t="n">
        <v>0.1131774079123852</v>
      </c>
      <c r="G265" t="n">
        <v>0.182098291190909</v>
      </c>
      <c r="H265" t="n">
        <v>1.42</v>
      </c>
      <c r="I265" t="n">
        <v>7.8</v>
      </c>
      <c r="J265" t="n">
        <v>4.9</v>
      </c>
      <c r="K265" t="inlineStr">
        <is>
          <t>betano</t>
        </is>
      </c>
      <c r="L265" t="inlineStr">
        <is>
          <t>betano</t>
        </is>
      </c>
      <c r="M265" t="inlineStr">
        <is>
          <t>luckia</t>
        </is>
      </c>
      <c r="N265" t="n">
        <v>0</v>
      </c>
      <c r="O265" t="n">
        <v>0</v>
      </c>
      <c r="P265" t="n">
        <v>1</v>
      </c>
      <c r="Q265">
        <f>IF((($AC$1*E265)^($AB$1))-(1-(($AC$1*E265)^($AB$1)))/(H265-1)&lt;0, 0,(($AC$1*E265)^($AB$1))-(1-(($AC$1*E265)^($AB$1)))/(H265-1))</f>
        <v/>
      </c>
      <c r="R265">
        <f>IF((($AC$1*F265)^($AB$1))-(1-(($AC$1*F265)^($AB$1)))/(I265-1)&lt;0, 0,(($AC$1*F265)^($AB$1))-(1-(($AC$1*F265)^($AB$1)))/(I265-1))</f>
        <v/>
      </c>
      <c r="S265">
        <f>IF((($AC$1*G265)^($AB$1))-(1-(($AC$1*G265)^($AB$1)))/(J265-1)&lt;0, 0,(($AC$1*G265)^($AB$1))-(1-(($AC$1*G265)^($AB$1)))/(J265-1))</f>
        <v/>
      </c>
      <c r="T265">
        <f>H265*Q265*N265</f>
        <v/>
      </c>
      <c r="U265">
        <f>I265*R265*O265</f>
        <v/>
      </c>
      <c r="V265">
        <f>J265*S265*P265</f>
        <v/>
      </c>
      <c r="AL265">
        <f>Q265*COUNT(N265)</f>
        <v/>
      </c>
      <c r="AM265">
        <f>R265*COUNT(O265)</f>
        <v/>
      </c>
      <c r="AN265">
        <f>S265*COUNT(P265)</f>
        <v/>
      </c>
      <c r="AO265">
        <f>IF(AL265=0,"",T265-AL265)</f>
        <v/>
      </c>
      <c r="AP265">
        <f>IF(AM265=0,"",U265-AM265)</f>
        <v/>
      </c>
      <c r="AQ265">
        <f>IF(AN265=0,"",V265-AN265)</f>
        <v/>
      </c>
    </row>
    <row r="266">
      <c r="A266" t="inlineStr">
        <is>
          <t>05-02-2021</t>
        </is>
      </c>
      <c r="B266" t="inlineStr">
        <is>
          <t>Hertha Berlin</t>
        </is>
      </c>
      <c r="C266" t="inlineStr">
        <is>
          <t>Bayern Munich</t>
        </is>
      </c>
      <c r="D266" t="inlineStr">
        <is>
          <t>1845</t>
        </is>
      </c>
      <c r="E266" t="n">
        <v>0.1475444928449091</v>
      </c>
      <c r="F266" t="n">
        <v>0.6821587469988332</v>
      </c>
      <c r="G266" t="n">
        <v>0.1702967601562577</v>
      </c>
      <c r="H266" t="n">
        <v>7.9</v>
      </c>
      <c r="I266" t="n">
        <v>1.33</v>
      </c>
      <c r="J266" t="n">
        <v>5.4</v>
      </c>
      <c r="K266" t="inlineStr">
        <is>
          <t>betano</t>
        </is>
      </c>
      <c r="L266" t="inlineStr">
        <is>
          <t>betano</t>
        </is>
      </c>
      <c r="M266" t="inlineStr">
        <is>
          <t>betano</t>
        </is>
      </c>
      <c r="N266" t="n">
        <v>0</v>
      </c>
      <c r="O266" t="n">
        <v>1</v>
      </c>
      <c r="P266" t="n">
        <v>0</v>
      </c>
      <c r="Q266">
        <f>IF((($AC$1*E266)^($AB$1))-(1-(($AC$1*E266)^($AB$1)))/(H266-1)&lt;0, 0,(($AC$1*E266)^($AB$1))-(1-(($AC$1*E266)^($AB$1)))/(H266-1))</f>
        <v/>
      </c>
      <c r="R266">
        <f>IF((($AC$1*F266)^($AB$1))-(1-(($AC$1*F266)^($AB$1)))/(I266-1)&lt;0, 0,(($AC$1*F266)^($AB$1))-(1-(($AC$1*F266)^($AB$1)))/(I266-1))</f>
        <v/>
      </c>
      <c r="S266">
        <f>IF((($AC$1*G266)^($AB$1))-(1-(($AC$1*G266)^($AB$1)))/(J266-1)&lt;0, 0,(($AC$1*G266)^($AB$1))-(1-(($AC$1*G266)^($AB$1)))/(J266-1))</f>
        <v/>
      </c>
      <c r="T266">
        <f>H266*Q266*N266</f>
        <v/>
      </c>
      <c r="U266">
        <f>I266*R266*O266</f>
        <v/>
      </c>
      <c r="V266">
        <f>J266*S266*P266</f>
        <v/>
      </c>
      <c r="AL266">
        <f>Q266*COUNT(N266)</f>
        <v/>
      </c>
      <c r="AM266">
        <f>R266*COUNT(O266)</f>
        <v/>
      </c>
      <c r="AN266">
        <f>S266*COUNT(P266)</f>
        <v/>
      </c>
      <c r="AO266">
        <f>IF(AL266=0,"",T266-AL266)</f>
        <v/>
      </c>
      <c r="AP266">
        <f>IF(AM266=0,"",U266-AM266)</f>
        <v/>
      </c>
      <c r="AQ266">
        <f>IF(AN266=0,"",V266-AN266)</f>
        <v/>
      </c>
    </row>
    <row r="267">
      <c r="A267" t="inlineStr">
        <is>
          <t>05-02-2021</t>
        </is>
      </c>
      <c r="B267" t="inlineStr">
        <is>
          <t>Chambly</t>
        </is>
      </c>
      <c r="C267" t="inlineStr">
        <is>
          <t>Sochaux</t>
        </is>
      </c>
      <c r="D267" t="inlineStr">
        <is>
          <t>1844</t>
        </is>
      </c>
      <c r="E267" t="n">
        <v>0.2747549735888808</v>
      </c>
      <c r="F267" t="n">
        <v>0.4405076721001184</v>
      </c>
      <c r="G267" t="n">
        <v>0.2847373543110007</v>
      </c>
      <c r="H267" t="n">
        <v>3.1</v>
      </c>
      <c r="I267" t="n">
        <v>2.12</v>
      </c>
      <c r="J267" t="n">
        <v>2.6</v>
      </c>
      <c r="K267" t="inlineStr">
        <is>
          <t>betano</t>
        </is>
      </c>
      <c r="L267" t="inlineStr">
        <is>
          <t>betano</t>
        </is>
      </c>
      <c r="M267" t="inlineStr">
        <is>
          <t>betano</t>
        </is>
      </c>
      <c r="N267" t="n">
        <v>0</v>
      </c>
      <c r="O267" t="n">
        <v>1</v>
      </c>
      <c r="P267" t="n">
        <v>0</v>
      </c>
      <c r="Q267">
        <f>IF((($AC$1*E267)^($AB$1))-(1-(($AC$1*E267)^($AB$1)))/(H267-1)&lt;0, 0,(($AC$1*E267)^($AB$1))-(1-(($AC$1*E267)^($AB$1)))/(H267-1))</f>
        <v/>
      </c>
      <c r="R267">
        <f>IF((($AC$1*F267)^($AB$1))-(1-(($AC$1*F267)^($AB$1)))/(I267-1)&lt;0, 0,(($AC$1*F267)^($AB$1))-(1-(($AC$1*F267)^($AB$1)))/(I267-1))</f>
        <v/>
      </c>
      <c r="S267">
        <f>IF((($AC$1*G267)^($AB$1))-(1-(($AC$1*G267)^($AB$1)))/(J267-1)&lt;0, 0,(($AC$1*G267)^($AB$1))-(1-(($AC$1*G267)^($AB$1)))/(J267-1))</f>
        <v/>
      </c>
      <c r="T267">
        <f>H267*Q267*N267</f>
        <v/>
      </c>
      <c r="U267">
        <f>I267*R267*O267</f>
        <v/>
      </c>
      <c r="V267">
        <f>J267*S267*P267</f>
        <v/>
      </c>
      <c r="AL267">
        <f>Q267*COUNT(N267)</f>
        <v/>
      </c>
      <c r="AM267">
        <f>R267*COUNT(O267)</f>
        <v/>
      </c>
      <c r="AN267">
        <f>S267*COUNT(P267)</f>
        <v/>
      </c>
      <c r="AO267">
        <f>IF(AL267=0,"",T267-AL267)</f>
        <v/>
      </c>
      <c r="AP267">
        <f>IF(AM267=0,"",U267-AM267)</f>
        <v/>
      </c>
      <c r="AQ267">
        <f>IF(AN267=0,"",V267-AN267)</f>
        <v/>
      </c>
    </row>
    <row r="268">
      <c r="A268" t="inlineStr">
        <is>
          <t>05-02-2021</t>
        </is>
      </c>
      <c r="B268" t="inlineStr">
        <is>
          <t>Nancy</t>
        </is>
      </c>
      <c r="C268" t="inlineStr">
        <is>
          <t>Pau FC</t>
        </is>
      </c>
      <c r="D268" t="inlineStr">
        <is>
          <t>1844</t>
        </is>
      </c>
      <c r="E268" t="n">
        <v>0.3843042386894897</v>
      </c>
      <c r="F268" t="n">
        <v>0.3257816415617849</v>
      </c>
      <c r="G268" t="n">
        <v>0.2899141197487256</v>
      </c>
      <c r="H268" t="n">
        <v>1.91</v>
      </c>
      <c r="I268" t="n">
        <v>3.35</v>
      </c>
      <c r="J268" t="n">
        <v>2.77</v>
      </c>
      <c r="K268" t="inlineStr">
        <is>
          <t>betano</t>
        </is>
      </c>
      <c r="L268" t="inlineStr">
        <is>
          <t>betano</t>
        </is>
      </c>
      <c r="M268" t="inlineStr">
        <is>
          <t>betano</t>
        </is>
      </c>
      <c r="N268" t="n">
        <v>1</v>
      </c>
      <c r="O268" t="n">
        <v>0</v>
      </c>
      <c r="P268" t="n">
        <v>0</v>
      </c>
      <c r="Q268">
        <f>IF((($AC$1*E268)^($AB$1))-(1-(($AC$1*E268)^($AB$1)))/(H268-1)&lt;0, 0,(($AC$1*E268)^($AB$1))-(1-(($AC$1*E268)^($AB$1)))/(H268-1))</f>
        <v/>
      </c>
      <c r="R268">
        <f>IF((($AC$1*F268)^($AB$1))-(1-(($AC$1*F268)^($AB$1)))/(I268-1)&lt;0, 0,(($AC$1*F268)^($AB$1))-(1-(($AC$1*F268)^($AB$1)))/(I268-1))</f>
        <v/>
      </c>
      <c r="S268">
        <f>IF((($AC$1*G268)^($AB$1))-(1-(($AC$1*G268)^($AB$1)))/(J268-1)&lt;0, 0,(($AC$1*G268)^($AB$1))-(1-(($AC$1*G268)^($AB$1)))/(J268-1))</f>
        <v/>
      </c>
      <c r="T268">
        <f>H268*Q268*N268</f>
        <v/>
      </c>
      <c r="U268">
        <f>I268*R268*O268</f>
        <v/>
      </c>
      <c r="V268">
        <f>J268*S268*P268</f>
        <v/>
      </c>
      <c r="AL268">
        <f>Q268*COUNT(N268)</f>
        <v/>
      </c>
      <c r="AM268">
        <f>R268*COUNT(O268)</f>
        <v/>
      </c>
      <c r="AN268">
        <f>S268*COUNT(P268)</f>
        <v/>
      </c>
      <c r="AO268">
        <f>IF(AL268=0,"",T268-AL268)</f>
        <v/>
      </c>
      <c r="AP268">
        <f>IF(AM268=0,"",U268-AM268)</f>
        <v/>
      </c>
      <c r="AQ268">
        <f>IF(AN268=0,"",V268-AN268)</f>
        <v/>
      </c>
    </row>
    <row r="269">
      <c r="A269" t="inlineStr">
        <is>
          <t>05-02-2021</t>
        </is>
      </c>
      <c r="B269" t="inlineStr">
        <is>
          <t>Niort</t>
        </is>
      </c>
      <c r="C269" t="inlineStr">
        <is>
          <t>Chateauroux</t>
        </is>
      </c>
      <c r="D269" t="inlineStr">
        <is>
          <t>1844</t>
        </is>
      </c>
      <c r="E269" t="n">
        <v>0.3189314355426818</v>
      </c>
      <c r="F269" t="n">
        <v>0.3990355095673283</v>
      </c>
      <c r="G269" t="n">
        <v>0.2820330548899898</v>
      </c>
      <c r="H269" t="n">
        <v>2.55</v>
      </c>
      <c r="I269" t="n">
        <v>2.3</v>
      </c>
      <c r="J269" t="n">
        <v>2.85</v>
      </c>
      <c r="K269" t="inlineStr">
        <is>
          <t>betano</t>
        </is>
      </c>
      <c r="L269" t="inlineStr">
        <is>
          <t>betano</t>
        </is>
      </c>
      <c r="M269" t="inlineStr">
        <is>
          <t>betano</t>
        </is>
      </c>
      <c r="N269" t="n">
        <v>0</v>
      </c>
      <c r="O269" t="n">
        <v>0</v>
      </c>
      <c r="P269" t="n">
        <v>1</v>
      </c>
      <c r="Q269">
        <f>IF((($AC$1*E269)^($AB$1))-(1-(($AC$1*E269)^($AB$1)))/(H269-1)&lt;0, 0,(($AC$1*E269)^($AB$1))-(1-(($AC$1*E269)^($AB$1)))/(H269-1))</f>
        <v/>
      </c>
      <c r="R269">
        <f>IF((($AC$1*F269)^($AB$1))-(1-(($AC$1*F269)^($AB$1)))/(I269-1)&lt;0, 0,(($AC$1*F269)^($AB$1))-(1-(($AC$1*F269)^($AB$1)))/(I269-1))</f>
        <v/>
      </c>
      <c r="S269">
        <f>IF((($AC$1*G269)^($AB$1))-(1-(($AC$1*G269)^($AB$1)))/(J269-1)&lt;0, 0,(($AC$1*G269)^($AB$1))-(1-(($AC$1*G269)^($AB$1)))/(J269-1))</f>
        <v/>
      </c>
      <c r="T269">
        <f>H269*Q269*N269</f>
        <v/>
      </c>
      <c r="U269">
        <f>I269*R269*O269</f>
        <v/>
      </c>
      <c r="V269">
        <f>J269*S269*P269</f>
        <v/>
      </c>
      <c r="AL269">
        <f>Q269*COUNT(N269)</f>
        <v/>
      </c>
      <c r="AM269">
        <f>R269*COUNT(O269)</f>
        <v/>
      </c>
      <c r="AN269">
        <f>S269*COUNT(P269)</f>
        <v/>
      </c>
      <c r="AO269">
        <f>IF(AL269=0,"",T269-AL269)</f>
        <v/>
      </c>
      <c r="AP269">
        <f>IF(AM269=0,"",U269-AM269)</f>
        <v/>
      </c>
      <c r="AQ269">
        <f>IF(AN269=0,"",V269-AN269)</f>
        <v/>
      </c>
    </row>
    <row r="270">
      <c r="A270" t="inlineStr">
        <is>
          <t>05-02-2021</t>
        </is>
      </c>
      <c r="B270" t="inlineStr">
        <is>
          <t>Valenciennes</t>
        </is>
      </c>
      <c r="C270" t="inlineStr">
        <is>
          <t>Grenoble</t>
        </is>
      </c>
      <c r="D270" t="inlineStr">
        <is>
          <t>1844</t>
        </is>
      </c>
      <c r="E270" t="n">
        <v>0.3205233907858691</v>
      </c>
      <c r="F270" t="n">
        <v>0.3830591409586973</v>
      </c>
      <c r="G270" t="n">
        <v>0.2964174682554336</v>
      </c>
      <c r="H270" t="n">
        <v>2.72</v>
      </c>
      <c r="I270" t="n">
        <v>2.15</v>
      </c>
      <c r="J270" t="n">
        <v>2.85</v>
      </c>
      <c r="K270" t="inlineStr">
        <is>
          <t>betano</t>
        </is>
      </c>
      <c r="L270" t="inlineStr">
        <is>
          <t>betano</t>
        </is>
      </c>
      <c r="M270" t="inlineStr">
        <is>
          <t>betano</t>
        </is>
      </c>
      <c r="N270" t="n">
        <v>0</v>
      </c>
      <c r="O270" t="n">
        <v>1</v>
      </c>
      <c r="P270" t="n">
        <v>0</v>
      </c>
      <c r="Q270">
        <f>IF((($AC$1*E270)^($AB$1))-(1-(($AC$1*E270)^($AB$1)))/(H270-1)&lt;0, 0,(($AC$1*E270)^($AB$1))-(1-(($AC$1*E270)^($AB$1)))/(H270-1))</f>
        <v/>
      </c>
      <c r="R270">
        <f>IF((($AC$1*F270)^($AB$1))-(1-(($AC$1*F270)^($AB$1)))/(I270-1)&lt;0, 0,(($AC$1*F270)^($AB$1))-(1-(($AC$1*F270)^($AB$1)))/(I270-1))</f>
        <v/>
      </c>
      <c r="S270">
        <f>IF((($AC$1*G270)^($AB$1))-(1-(($AC$1*G270)^($AB$1)))/(J270-1)&lt;0, 0,(($AC$1*G270)^($AB$1))-(1-(($AC$1*G270)^($AB$1)))/(J270-1))</f>
        <v/>
      </c>
      <c r="T270">
        <f>H270*Q270*N270</f>
        <v/>
      </c>
      <c r="U270">
        <f>I270*R270*O270</f>
        <v/>
      </c>
      <c r="V270">
        <f>J270*S270*P270</f>
        <v/>
      </c>
      <c r="AL270">
        <f>Q270*COUNT(N270)</f>
        <v/>
      </c>
      <c r="AM270">
        <f>R270*COUNT(O270)</f>
        <v/>
      </c>
      <c r="AN270">
        <f>S270*COUNT(P270)</f>
        <v/>
      </c>
      <c r="AO270">
        <f>IF(AL270=0,"",T270-AL270)</f>
        <v/>
      </c>
      <c r="AP270">
        <f>IF(AM270=0,"",U270-AM270)</f>
        <v/>
      </c>
      <c r="AQ270">
        <f>IF(AN270=0,"",V270-AN270)</f>
        <v/>
      </c>
    </row>
    <row r="271">
      <c r="A271" t="inlineStr">
        <is>
          <t>05-02-2021</t>
        </is>
      </c>
      <c r="B271" t="inlineStr">
        <is>
          <t>Maritimo</t>
        </is>
      </c>
      <c r="C271" t="inlineStr">
        <is>
          <t>Sporting</t>
        </is>
      </c>
      <c r="D271" t="inlineStr">
        <is>
          <t>1864</t>
        </is>
      </c>
      <c r="E271" t="n">
        <v>0.15494132685601</v>
      </c>
      <c r="F271" t="n">
        <v>0.6568465381160976</v>
      </c>
      <c r="G271" t="n">
        <v>0.1882121350278924</v>
      </c>
      <c r="H271" t="n">
        <v>7.2</v>
      </c>
      <c r="I271" t="n">
        <v>1.52</v>
      </c>
      <c r="J271" t="n">
        <v>4.05</v>
      </c>
      <c r="K271" t="inlineStr">
        <is>
          <t>betano</t>
        </is>
      </c>
      <c r="L271" t="inlineStr">
        <is>
          <t>luckia</t>
        </is>
      </c>
      <c r="M271" t="inlineStr">
        <is>
          <t>betano</t>
        </is>
      </c>
      <c r="N271" t="n">
        <v>0</v>
      </c>
      <c r="O271" t="n">
        <v>1</v>
      </c>
      <c r="P271" t="n">
        <v>0</v>
      </c>
      <c r="Q271">
        <f>IF((($AC$1*E271)^($AB$1))-(1-(($AC$1*E271)^($AB$1)))/(H271-1)&lt;0, 0,(($AC$1*E271)^($AB$1))-(1-(($AC$1*E271)^($AB$1)))/(H271-1))</f>
        <v/>
      </c>
      <c r="R271">
        <f>IF((($AC$1*F271)^($AB$1))-(1-(($AC$1*F271)^($AB$1)))/(I271-1)&lt;0, 0,(($AC$1*F271)^($AB$1))-(1-(($AC$1*F271)^($AB$1)))/(I271-1))</f>
        <v/>
      </c>
      <c r="S271">
        <f>IF((($AC$1*G271)^($AB$1))-(1-(($AC$1*G271)^($AB$1)))/(J271-1)&lt;0, 0,(($AC$1*G271)^($AB$1))-(1-(($AC$1*G271)^($AB$1)))/(J271-1))</f>
        <v/>
      </c>
      <c r="T271">
        <f>H271*Q271*N271</f>
        <v/>
      </c>
      <c r="U271">
        <f>I271*R271*O271</f>
        <v/>
      </c>
      <c r="V271">
        <f>J271*S271*P271</f>
        <v/>
      </c>
      <c r="AL271">
        <f>Q271*COUNT(N271)</f>
        <v/>
      </c>
      <c r="AM271">
        <f>R271*COUNT(O271)</f>
        <v/>
      </c>
      <c r="AN271">
        <f>S271*COUNT(P271)</f>
        <v/>
      </c>
      <c r="AO271">
        <f>IF(AL271=0,"",T271-AL271)</f>
        <v/>
      </c>
      <c r="AP271">
        <f>IF(AM271=0,"",U271-AM271)</f>
        <v/>
      </c>
      <c r="AQ271">
        <f>IF(AN271=0,"",V271-AN271)</f>
        <v/>
      </c>
    </row>
    <row r="272">
      <c r="A272" t="inlineStr">
        <is>
          <t>05-02-2021</t>
        </is>
      </c>
      <c r="B272" t="inlineStr">
        <is>
          <t>Amiens</t>
        </is>
      </c>
      <c r="C272" t="inlineStr">
        <is>
          <t>Caen</t>
        </is>
      </c>
      <c r="D272" t="inlineStr">
        <is>
          <t>1844</t>
        </is>
      </c>
      <c r="E272" t="n">
        <v>0.400032379068631</v>
      </c>
      <c r="F272" t="n">
        <v>0.3088724846078488</v>
      </c>
      <c r="G272" t="n">
        <v>0.2910951363235201</v>
      </c>
      <c r="H272" t="n">
        <v>2.05</v>
      </c>
      <c r="I272" t="n">
        <v>3.1</v>
      </c>
      <c r="J272" t="n">
        <v>2.7</v>
      </c>
      <c r="K272" t="inlineStr">
        <is>
          <t>betano</t>
        </is>
      </c>
      <c r="L272" t="inlineStr">
        <is>
          <t>betano</t>
        </is>
      </c>
      <c r="M272" t="inlineStr">
        <is>
          <t>betano</t>
        </is>
      </c>
      <c r="N272" t="n">
        <v>0</v>
      </c>
      <c r="O272" t="n">
        <v>0</v>
      </c>
      <c r="P272" t="n">
        <v>1</v>
      </c>
      <c r="Q272">
        <f>IF((($AC$1*E272)^($AB$1))-(1-(($AC$1*E272)^($AB$1)))/(H272-1)&lt;0, 0,(($AC$1*E272)^($AB$1))-(1-(($AC$1*E272)^($AB$1)))/(H272-1))</f>
        <v/>
      </c>
      <c r="R272">
        <f>IF((($AC$1*F272)^($AB$1))-(1-(($AC$1*F272)^($AB$1)))/(I272-1)&lt;0, 0,(($AC$1*F272)^($AB$1))-(1-(($AC$1*F272)^($AB$1)))/(I272-1))</f>
        <v/>
      </c>
      <c r="S272">
        <f>IF((($AC$1*G272)^($AB$1))-(1-(($AC$1*G272)^($AB$1)))/(J272-1)&lt;0, 0,(($AC$1*G272)^($AB$1))-(1-(($AC$1*G272)^($AB$1)))/(J272-1))</f>
        <v/>
      </c>
      <c r="T272">
        <f>H272*Q272*N272</f>
        <v/>
      </c>
      <c r="U272">
        <f>I272*R272*O272</f>
        <v/>
      </c>
      <c r="V272">
        <f>J272*S272*P272</f>
        <v/>
      </c>
      <c r="AL272">
        <f>Q272*COUNT(N272)</f>
        <v/>
      </c>
      <c r="AM272">
        <f>R272*COUNT(O272)</f>
        <v/>
      </c>
      <c r="AN272">
        <f>S272*COUNT(P272)</f>
        <v/>
      </c>
      <c r="AO272">
        <f>IF(AL272=0,"",T272-AL272)</f>
        <v/>
      </c>
      <c r="AP272">
        <f>IF(AM272=0,"",U272-AM272)</f>
        <v/>
      </c>
      <c r="AQ272">
        <f>IF(AN272=0,"",V272-AN272)</f>
        <v/>
      </c>
    </row>
    <row r="273">
      <c r="A273" t="inlineStr">
        <is>
          <t>05-02-2021</t>
        </is>
      </c>
      <c r="B273" t="inlineStr">
        <is>
          <t>Guingamp</t>
        </is>
      </c>
      <c r="C273" t="inlineStr">
        <is>
          <t>Dunkerque</t>
        </is>
      </c>
      <c r="D273" t="inlineStr">
        <is>
          <t>1844</t>
        </is>
      </c>
      <c r="E273" t="n">
        <v>0.4645259116229666</v>
      </c>
      <c r="F273" t="n">
        <v>0.26356101928542</v>
      </c>
      <c r="G273" t="n">
        <v>0.2719130690916134</v>
      </c>
      <c r="H273" t="n">
        <v>1.72</v>
      </c>
      <c r="I273" t="n">
        <v>3.8</v>
      </c>
      <c r="J273" t="n">
        <v>3</v>
      </c>
      <c r="K273" t="inlineStr">
        <is>
          <t>betano</t>
        </is>
      </c>
      <c r="L273" t="inlineStr">
        <is>
          <t>betano</t>
        </is>
      </c>
      <c r="M273" t="inlineStr">
        <is>
          <t>betano</t>
        </is>
      </c>
      <c r="N273" t="n">
        <v>0</v>
      </c>
      <c r="O273" t="n">
        <v>0</v>
      </c>
      <c r="P273" t="n">
        <v>1</v>
      </c>
      <c r="Q273">
        <f>IF((($AC$1*E273)^($AB$1))-(1-(($AC$1*E273)^($AB$1)))/(H273-1)&lt;0, 0,(($AC$1*E273)^($AB$1))-(1-(($AC$1*E273)^($AB$1)))/(H273-1))</f>
        <v/>
      </c>
      <c r="R273">
        <f>IF((($AC$1*F273)^($AB$1))-(1-(($AC$1*F273)^($AB$1)))/(I273-1)&lt;0, 0,(($AC$1*F273)^($AB$1))-(1-(($AC$1*F273)^($AB$1)))/(I273-1))</f>
        <v/>
      </c>
      <c r="S273">
        <f>IF((($AC$1*G273)^($AB$1))-(1-(($AC$1*G273)^($AB$1)))/(J273-1)&lt;0, 0,(($AC$1*G273)^($AB$1))-(1-(($AC$1*G273)^($AB$1)))/(J273-1))</f>
        <v/>
      </c>
      <c r="T273">
        <f>H273*Q273*N273</f>
        <v/>
      </c>
      <c r="U273">
        <f>I273*R273*O273</f>
        <v/>
      </c>
      <c r="V273">
        <f>J273*S273*P273</f>
        <v/>
      </c>
      <c r="AL273">
        <f>Q273*COUNT(N273)</f>
        <v/>
      </c>
      <c r="AM273">
        <f>R273*COUNT(O273)</f>
        <v/>
      </c>
      <c r="AN273">
        <f>S273*COUNT(P273)</f>
        <v/>
      </c>
      <c r="AO273">
        <f>IF(AL273=0,"",T273-AL273)</f>
        <v/>
      </c>
      <c r="AP273">
        <f>IF(AM273=0,"",U273-AM273)</f>
        <v/>
      </c>
      <c r="AQ273">
        <f>IF(AN273=0,"",V273-AN273)</f>
        <v/>
      </c>
    </row>
    <row r="274">
      <c r="A274" t="inlineStr">
        <is>
          <t>05-02-2021</t>
        </is>
      </c>
      <c r="B274" t="inlineStr">
        <is>
          <t>Mouscron</t>
        </is>
      </c>
      <c r="C274" t="inlineStr">
        <is>
          <t>Kortrijk</t>
        </is>
      </c>
      <c r="D274" t="inlineStr">
        <is>
          <t>1832</t>
        </is>
      </c>
      <c r="E274" t="n">
        <v>0.3079546921285043</v>
      </c>
      <c r="F274" t="n">
        <v>0.42394654800564</v>
      </c>
      <c r="G274" t="n">
        <v>0.2680987598658559</v>
      </c>
      <c r="H274" t="n">
        <v>2.95</v>
      </c>
      <c r="I274" t="n">
        <v>2.3</v>
      </c>
      <c r="J274" t="n">
        <v>3.05</v>
      </c>
      <c r="K274" t="inlineStr">
        <is>
          <t>betano</t>
        </is>
      </c>
      <c r="L274" t="inlineStr">
        <is>
          <t>betano</t>
        </is>
      </c>
      <c r="M274" t="inlineStr">
        <is>
          <t>betano</t>
        </is>
      </c>
      <c r="N274" t="n">
        <v>0</v>
      </c>
      <c r="O274" t="n">
        <v>1</v>
      </c>
      <c r="P274" t="n">
        <v>0</v>
      </c>
      <c r="Q274">
        <f>IF((($AC$1*E274)^($AB$1))-(1-(($AC$1*E274)^($AB$1)))/(H274-1)&lt;0, 0,(($AC$1*E274)^($AB$1))-(1-(($AC$1*E274)^($AB$1)))/(H274-1))</f>
        <v/>
      </c>
      <c r="R274">
        <f>IF((($AC$1*F274)^($AB$1))-(1-(($AC$1*F274)^($AB$1)))/(I274-1)&lt;0, 0,(($AC$1*F274)^($AB$1))-(1-(($AC$1*F274)^($AB$1)))/(I274-1))</f>
        <v/>
      </c>
      <c r="S274">
        <f>IF((($AC$1*G274)^($AB$1))-(1-(($AC$1*G274)^($AB$1)))/(J274-1)&lt;0, 0,(($AC$1*G274)^($AB$1))-(1-(($AC$1*G274)^($AB$1)))/(J274-1))</f>
        <v/>
      </c>
      <c r="T274">
        <f>H274*Q274*N274</f>
        <v/>
      </c>
      <c r="U274">
        <f>I274*R274*O274</f>
        <v/>
      </c>
      <c r="V274">
        <f>J274*S274*P274</f>
        <v/>
      </c>
      <c r="AL274">
        <f>Q274*COUNT(N274)</f>
        <v/>
      </c>
      <c r="AM274">
        <f>R274*COUNT(O274)</f>
        <v/>
      </c>
      <c r="AN274">
        <f>S274*COUNT(P274)</f>
        <v/>
      </c>
      <c r="AO274">
        <f>IF(AL274=0,"",T274-AL274)</f>
        <v/>
      </c>
      <c r="AP274">
        <f>IF(AM274=0,"",U274-AM274)</f>
        <v/>
      </c>
      <c r="AQ274">
        <f>IF(AN274=0,"",V274-AN274)</f>
        <v/>
      </c>
    </row>
    <row r="275">
      <c r="A275" t="inlineStr">
        <is>
          <t>05-02-2021</t>
        </is>
      </c>
      <c r="B275" t="inlineStr">
        <is>
          <t>Fiorentina</t>
        </is>
      </c>
      <c r="C275" t="inlineStr">
        <is>
          <t>Inter</t>
        </is>
      </c>
      <c r="D275" t="inlineStr">
        <is>
          <t>1854</t>
        </is>
      </c>
      <c r="E275" t="n">
        <v>0.168800174201637</v>
      </c>
      <c r="F275" t="n">
        <v>0.6325055582451957</v>
      </c>
      <c r="G275" t="n">
        <v>0.1986942675531673</v>
      </c>
      <c r="H275" t="n">
        <v>5.3</v>
      </c>
      <c r="I275" t="n">
        <v>1.57</v>
      </c>
      <c r="J275" t="n">
        <v>3.9</v>
      </c>
      <c r="K275" t="inlineStr">
        <is>
          <t>betano</t>
        </is>
      </c>
      <c r="L275" t="inlineStr">
        <is>
          <t>betano</t>
        </is>
      </c>
      <c r="M275" t="inlineStr">
        <is>
          <t>betano</t>
        </is>
      </c>
      <c r="N275" t="n">
        <v>0</v>
      </c>
      <c r="O275" t="n">
        <v>1</v>
      </c>
      <c r="P275" t="n">
        <v>0</v>
      </c>
      <c r="Q275">
        <f>IF((($AC$1*E275)^($AB$1))-(1-(($AC$1*E275)^($AB$1)))/(H275-1)&lt;0, 0,(($AC$1*E275)^($AB$1))-(1-(($AC$1*E275)^($AB$1)))/(H275-1))</f>
        <v/>
      </c>
      <c r="R275">
        <f>IF((($AC$1*F275)^($AB$1))-(1-(($AC$1*F275)^($AB$1)))/(I275-1)&lt;0, 0,(($AC$1*F275)^($AB$1))-(1-(($AC$1*F275)^($AB$1)))/(I275-1))</f>
        <v/>
      </c>
      <c r="S275">
        <f>IF((($AC$1*G275)^($AB$1))-(1-(($AC$1*G275)^($AB$1)))/(J275-1)&lt;0, 0,(($AC$1*G275)^($AB$1))-(1-(($AC$1*G275)^($AB$1)))/(J275-1))</f>
        <v/>
      </c>
      <c r="T275">
        <f>H275*Q275*N275</f>
        <v/>
      </c>
      <c r="U275">
        <f>I275*R275*O275</f>
        <v/>
      </c>
      <c r="V275">
        <f>J275*S275*P275</f>
        <v/>
      </c>
      <c r="AL275">
        <f>Q275*COUNT(N275)</f>
        <v/>
      </c>
      <c r="AM275">
        <f>R275*COUNT(O275)</f>
        <v/>
      </c>
      <c r="AN275">
        <f>S275*COUNT(P275)</f>
        <v/>
      </c>
      <c r="AO275">
        <f>IF(AL275=0,"",T275-AL275)</f>
        <v/>
      </c>
      <c r="AP275">
        <f>IF(AM275=0,"",U275-AM275)</f>
        <v/>
      </c>
      <c r="AQ275">
        <f>IF(AN275=0,"",V275-AN275)</f>
        <v/>
      </c>
    </row>
    <row r="276">
      <c r="A276" t="inlineStr">
        <is>
          <t>05-02-2021</t>
        </is>
      </c>
      <c r="B276" t="inlineStr">
        <is>
          <t>Lecce</t>
        </is>
      </c>
      <c r="C276" t="inlineStr">
        <is>
          <t>Ascoli</t>
        </is>
      </c>
      <c r="D276" t="inlineStr">
        <is>
          <t>1856</t>
        </is>
      </c>
      <c r="E276" t="n">
        <v>0.6530929082463642</v>
      </c>
      <c r="F276" t="n">
        <v>0.1418362378002809</v>
      </c>
      <c r="G276" t="n">
        <v>0.2050708539533548</v>
      </c>
      <c r="H276" t="n">
        <v>1.6</v>
      </c>
      <c r="I276" t="n">
        <v>4.85</v>
      </c>
      <c r="J276" t="n">
        <v>3.7</v>
      </c>
      <c r="K276" t="inlineStr">
        <is>
          <t>betano</t>
        </is>
      </c>
      <c r="L276" t="inlineStr">
        <is>
          <t>betano</t>
        </is>
      </c>
      <c r="M276" t="inlineStr">
        <is>
          <t>betano</t>
        </is>
      </c>
      <c r="N276" t="n">
        <v>0</v>
      </c>
      <c r="O276" t="n">
        <v>1</v>
      </c>
      <c r="P276" t="n">
        <v>0</v>
      </c>
      <c r="Q276">
        <f>IF((($AC$1*E276)^($AB$1))-(1-(($AC$1*E276)^($AB$1)))/(H276-1)&lt;0, 0,(($AC$1*E276)^($AB$1))-(1-(($AC$1*E276)^($AB$1)))/(H276-1))</f>
        <v/>
      </c>
      <c r="R276">
        <f>IF((($AC$1*F276)^($AB$1))-(1-(($AC$1*F276)^($AB$1)))/(I276-1)&lt;0, 0,(($AC$1*F276)^($AB$1))-(1-(($AC$1*F276)^($AB$1)))/(I276-1))</f>
        <v/>
      </c>
      <c r="S276">
        <f>IF((($AC$1*G276)^($AB$1))-(1-(($AC$1*G276)^($AB$1)))/(J276-1)&lt;0, 0,(($AC$1*G276)^($AB$1))-(1-(($AC$1*G276)^($AB$1)))/(J276-1))</f>
        <v/>
      </c>
      <c r="T276">
        <f>H276*Q276*N276</f>
        <v/>
      </c>
      <c r="U276">
        <f>I276*R276*O276</f>
        <v/>
      </c>
      <c r="V276">
        <f>J276*S276*P276</f>
        <v/>
      </c>
      <c r="AL276">
        <f>Q276*COUNT(N276)</f>
        <v/>
      </c>
      <c r="AM276">
        <f>R276*COUNT(O276)</f>
        <v/>
      </c>
      <c r="AN276">
        <f>S276*COUNT(P276)</f>
        <v/>
      </c>
      <c r="AO276">
        <f>IF(AL276=0,"",T276-AL276)</f>
        <v/>
      </c>
      <c r="AP276">
        <f>IF(AM276=0,"",U276-AM276)</f>
        <v/>
      </c>
      <c r="AQ276">
        <f>IF(AN276=0,"",V276-AN276)</f>
        <v/>
      </c>
    </row>
    <row r="277">
      <c r="A277" t="inlineStr">
        <is>
          <t>05-02-2021</t>
        </is>
      </c>
      <c r="B277" t="inlineStr">
        <is>
          <t>Alaves</t>
        </is>
      </c>
      <c r="C277" t="inlineStr">
        <is>
          <t>Valladolid</t>
        </is>
      </c>
      <c r="D277" t="inlineStr">
        <is>
          <t>1869</t>
        </is>
      </c>
      <c r="E277" t="n">
        <v>0.3555352502087065</v>
      </c>
      <c r="F277" t="n">
        <v>0.3386277647327496</v>
      </c>
      <c r="G277" t="n">
        <v>0.3058369850585439</v>
      </c>
      <c r="H277" t="n">
        <v>2.52</v>
      </c>
      <c r="I277" t="n">
        <v>3</v>
      </c>
      <c r="J277" t="n">
        <v>2.85</v>
      </c>
      <c r="K277" t="inlineStr">
        <is>
          <t>betano</t>
        </is>
      </c>
      <c r="L277" t="inlineStr">
        <is>
          <t>betano</t>
        </is>
      </c>
      <c r="M277" t="inlineStr">
        <is>
          <t>betano</t>
        </is>
      </c>
      <c r="N277" t="n">
        <v>1</v>
      </c>
      <c r="O277" t="n">
        <v>0</v>
      </c>
      <c r="P277" t="n">
        <v>0</v>
      </c>
      <c r="Q277">
        <f>IF((($AC$1*E277)^($AB$1))-(1-(($AC$1*E277)^($AB$1)))/(H277-1)&lt;0, 0,(($AC$1*E277)^($AB$1))-(1-(($AC$1*E277)^($AB$1)))/(H277-1))</f>
        <v/>
      </c>
      <c r="R277">
        <f>IF((($AC$1*F277)^($AB$1))-(1-(($AC$1*F277)^($AB$1)))/(I277-1)&lt;0, 0,(($AC$1*F277)^($AB$1))-(1-(($AC$1*F277)^($AB$1)))/(I277-1))</f>
        <v/>
      </c>
      <c r="S277">
        <f>IF((($AC$1*G277)^($AB$1))-(1-(($AC$1*G277)^($AB$1)))/(J277-1)&lt;0, 0,(($AC$1*G277)^($AB$1))-(1-(($AC$1*G277)^($AB$1)))/(J277-1))</f>
        <v/>
      </c>
      <c r="T277">
        <f>H277*Q277*N277</f>
        <v/>
      </c>
      <c r="U277">
        <f>I277*R277*O277</f>
        <v/>
      </c>
      <c r="V277">
        <f>J277*S277*P277</f>
        <v/>
      </c>
      <c r="AL277">
        <f>Q277*COUNT(N277)</f>
        <v/>
      </c>
      <c r="AM277">
        <f>R277*COUNT(O277)</f>
        <v/>
      </c>
      <c r="AN277">
        <f>S277*COUNT(P277)</f>
        <v/>
      </c>
      <c r="AO277">
        <f>IF(AL277=0,"",T277-AL277)</f>
        <v/>
      </c>
      <c r="AP277">
        <f>IF(AM277=0,"",U277-AM277)</f>
        <v/>
      </c>
      <c r="AQ277">
        <f>IF(AN277=0,"",V277-AN277)</f>
        <v/>
      </c>
    </row>
    <row r="278">
      <c r="A278" t="inlineStr">
        <is>
          <t>05-02-2021</t>
        </is>
      </c>
      <c r="B278" t="inlineStr">
        <is>
          <t>Albacete</t>
        </is>
      </c>
      <c r="C278" t="inlineStr">
        <is>
          <t>Mallorca</t>
        </is>
      </c>
      <c r="D278" t="inlineStr">
        <is>
          <t>1871</t>
        </is>
      </c>
      <c r="E278" t="n">
        <v>0.227034753113058</v>
      </c>
      <c r="F278" t="n">
        <v>0.5131183347889895</v>
      </c>
      <c r="G278" t="n">
        <v>0.2598469120979526</v>
      </c>
      <c r="H278" t="n">
        <v>4.35</v>
      </c>
      <c r="I278" t="n">
        <v>1.88</v>
      </c>
      <c r="J278" t="n">
        <v>2.95</v>
      </c>
      <c r="K278" t="inlineStr">
        <is>
          <t>betano</t>
        </is>
      </c>
      <c r="L278" t="inlineStr">
        <is>
          <t>betano</t>
        </is>
      </c>
      <c r="M278" t="inlineStr">
        <is>
          <t>betano</t>
        </is>
      </c>
      <c r="N278" t="n">
        <v>0</v>
      </c>
      <c r="O278" t="n">
        <v>1</v>
      </c>
      <c r="P278" t="n">
        <v>0</v>
      </c>
      <c r="Q278">
        <f>IF((($AC$1*E278)^($AB$1))-(1-(($AC$1*E278)^($AB$1)))/(H278-1)&lt;0, 0,(($AC$1*E278)^($AB$1))-(1-(($AC$1*E278)^($AB$1)))/(H278-1))</f>
        <v/>
      </c>
      <c r="R278">
        <f>IF((($AC$1*F278)^($AB$1))-(1-(($AC$1*F278)^($AB$1)))/(I278-1)&lt;0, 0,(($AC$1*F278)^($AB$1))-(1-(($AC$1*F278)^($AB$1)))/(I278-1))</f>
        <v/>
      </c>
      <c r="S278">
        <f>IF((($AC$1*G278)^($AB$1))-(1-(($AC$1*G278)^($AB$1)))/(J278-1)&lt;0, 0,(($AC$1*G278)^($AB$1))-(1-(($AC$1*G278)^($AB$1)))/(J278-1))</f>
        <v/>
      </c>
      <c r="T278">
        <f>H278*Q278*N278</f>
        <v/>
      </c>
      <c r="U278">
        <f>I278*R278*O278</f>
        <v/>
      </c>
      <c r="V278">
        <f>J278*S278*P278</f>
        <v/>
      </c>
      <c r="AL278">
        <f>Q278*COUNT(N278)</f>
        <v/>
      </c>
      <c r="AM278">
        <f>R278*COUNT(O278)</f>
        <v/>
      </c>
      <c r="AN278">
        <f>S278*COUNT(P278)</f>
        <v/>
      </c>
      <c r="AO278">
        <f>IF(AL278=0,"",T278-AL278)</f>
        <v/>
      </c>
      <c r="AP278">
        <f>IF(AM278=0,"",U278-AM278)</f>
        <v/>
      </c>
      <c r="AQ278">
        <f>IF(AN278=0,"",V278-AN278)</f>
        <v/>
      </c>
    </row>
    <row r="279">
      <c r="A279" t="inlineStr">
        <is>
          <t>05-02-2021</t>
        </is>
      </c>
      <c r="B279" t="inlineStr">
        <is>
          <t>Swansea</t>
        </is>
      </c>
      <c r="C279" t="inlineStr">
        <is>
          <t>Norwich</t>
        </is>
      </c>
      <c r="D279" t="inlineStr">
        <is>
          <t>2412</t>
        </is>
      </c>
      <c r="E279" t="n">
        <v>0.3234284914732893</v>
      </c>
      <c r="F279" t="n">
        <v>0.395579887993781</v>
      </c>
      <c r="G279" t="n">
        <v>0.2809916205329298</v>
      </c>
      <c r="H279" t="n">
        <v>2.65</v>
      </c>
      <c r="I279" t="n">
        <v>2.6</v>
      </c>
      <c r="J279" t="n">
        <v>3</v>
      </c>
      <c r="K279" t="inlineStr">
        <is>
          <t>betano</t>
        </is>
      </c>
      <c r="L279" t="inlineStr">
        <is>
          <t>betano</t>
        </is>
      </c>
      <c r="M279" t="inlineStr">
        <is>
          <t>betano</t>
        </is>
      </c>
      <c r="N279" t="n">
        <v>1</v>
      </c>
      <c r="O279" t="n">
        <v>0</v>
      </c>
      <c r="P279" t="n">
        <v>0</v>
      </c>
      <c r="Q279">
        <f>IF((($AC$1*E279)^($AB$1))-(1-(($AC$1*E279)^($AB$1)))/(H279-1)&lt;0, 0,(($AC$1*E279)^($AB$1))-(1-(($AC$1*E279)^($AB$1)))/(H279-1))</f>
        <v/>
      </c>
      <c r="R279">
        <f>IF((($AC$1*F279)^($AB$1))-(1-(($AC$1*F279)^($AB$1)))/(I279-1)&lt;0, 0,(($AC$1*F279)^($AB$1))-(1-(($AC$1*F279)^($AB$1)))/(I279-1))</f>
        <v/>
      </c>
      <c r="S279">
        <f>IF((($AC$1*G279)^($AB$1))-(1-(($AC$1*G279)^($AB$1)))/(J279-1)&lt;0, 0,(($AC$1*G279)^($AB$1))-(1-(($AC$1*G279)^($AB$1)))/(J279-1))</f>
        <v/>
      </c>
      <c r="T279">
        <f>H279*Q279*N279</f>
        <v/>
      </c>
      <c r="U279">
        <f>I279*R279*O279</f>
        <v/>
      </c>
      <c r="V279">
        <f>J279*S279*P279</f>
        <v/>
      </c>
      <c r="AL279">
        <f>Q279*COUNT(N279)</f>
        <v/>
      </c>
      <c r="AM279">
        <f>R279*COUNT(O279)</f>
        <v/>
      </c>
      <c r="AN279">
        <f>S279*COUNT(P279)</f>
        <v/>
      </c>
      <c r="AO279">
        <f>IF(AL279=0,"",T279-AL279)</f>
        <v/>
      </c>
      <c r="AP279">
        <f>IF(AM279=0,"",U279-AM279)</f>
        <v/>
      </c>
      <c r="AQ279">
        <f>IF(AN279=0,"",V279-AN279)</f>
        <v/>
      </c>
    </row>
    <row r="280">
      <c r="A280" t="inlineStr">
        <is>
          <t>05-02-2021</t>
        </is>
      </c>
      <c r="B280" t="inlineStr">
        <is>
          <t>Ferreira</t>
        </is>
      </c>
      <c r="C280" t="inlineStr">
        <is>
          <t>Tondela</t>
        </is>
      </c>
      <c r="D280" t="inlineStr">
        <is>
          <t>1864</t>
        </is>
      </c>
      <c r="E280" t="n">
        <v>0.5102543440947276</v>
      </c>
      <c r="F280" t="n">
        <v>0.2381551147072809</v>
      </c>
      <c r="G280" t="n">
        <v>0.2515905411979915</v>
      </c>
      <c r="H280" t="n">
        <v>1.76</v>
      </c>
      <c r="I280" t="n">
        <v>5.1</v>
      </c>
      <c r="J280" t="n">
        <v>3.55</v>
      </c>
      <c r="K280" t="inlineStr">
        <is>
          <t>luckia</t>
        </is>
      </c>
      <c r="L280" t="inlineStr">
        <is>
          <t>betano</t>
        </is>
      </c>
      <c r="M280" t="inlineStr">
        <is>
          <t>luckia</t>
        </is>
      </c>
      <c r="N280" t="n">
        <v>1</v>
      </c>
      <c r="O280" t="n">
        <v>0</v>
      </c>
      <c r="P280" t="n">
        <v>0</v>
      </c>
      <c r="Q280">
        <f>IF((($AC$1*E280)^($AB$1))-(1-(($AC$1*E280)^($AB$1)))/(H280-1)&lt;0, 0,(($AC$1*E280)^($AB$1))-(1-(($AC$1*E280)^($AB$1)))/(H280-1))</f>
        <v/>
      </c>
      <c r="R280">
        <f>IF((($AC$1*F280)^($AB$1))-(1-(($AC$1*F280)^($AB$1)))/(I280-1)&lt;0, 0,(($AC$1*F280)^($AB$1))-(1-(($AC$1*F280)^($AB$1)))/(I280-1))</f>
        <v/>
      </c>
      <c r="S280">
        <f>IF((($AC$1*G280)^($AB$1))-(1-(($AC$1*G280)^($AB$1)))/(J280-1)&lt;0, 0,(($AC$1*G280)^($AB$1))-(1-(($AC$1*G280)^($AB$1)))/(J280-1))</f>
        <v/>
      </c>
      <c r="T280">
        <f>H280*Q280*N280</f>
        <v/>
      </c>
      <c r="U280">
        <f>I280*R280*O280</f>
        <v/>
      </c>
      <c r="V280">
        <f>J280*S280*P280</f>
        <v/>
      </c>
      <c r="AL280">
        <f>Q280*COUNT(N280)</f>
        <v/>
      </c>
      <c r="AM280">
        <f>R280*COUNT(O280)</f>
        <v/>
      </c>
      <c r="AN280">
        <f>S280*COUNT(P280)</f>
        <v/>
      </c>
      <c r="AO280">
        <f>IF(AL280=0,"",T280-AL280)</f>
        <v/>
      </c>
      <c r="AP280">
        <f>IF(AM280=0,"",U280-AM280)</f>
        <v/>
      </c>
      <c r="AQ280">
        <f>IF(AN280=0,"",V280-AN280)</f>
        <v/>
      </c>
    </row>
    <row r="281">
      <c r="A281" t="inlineStr">
        <is>
          <t>05-02-2021</t>
        </is>
      </c>
      <c r="B281" t="inlineStr">
        <is>
          <t>Boavista</t>
        </is>
      </c>
      <c r="C281" t="inlineStr">
        <is>
          <t>Gil Vicente</t>
        </is>
      </c>
      <c r="D281" t="inlineStr">
        <is>
          <t>1864</t>
        </is>
      </c>
      <c r="E281" t="n">
        <v>0.3237704824558011</v>
      </c>
      <c r="F281" t="n">
        <v>0.3746456873340103</v>
      </c>
      <c r="G281" t="n">
        <v>0.3015838302101886</v>
      </c>
      <c r="H281" t="n">
        <v>2.77</v>
      </c>
      <c r="I281" t="n">
        <v>3</v>
      </c>
      <c r="J281" t="n">
        <v>2.87</v>
      </c>
      <c r="K281" t="inlineStr">
        <is>
          <t>betano</t>
        </is>
      </c>
      <c r="L281" t="inlineStr">
        <is>
          <t>betano</t>
        </is>
      </c>
      <c r="M281" t="inlineStr">
        <is>
          <t>betano</t>
        </is>
      </c>
      <c r="N281" t="n">
        <v>0</v>
      </c>
      <c r="O281" t="n">
        <v>1</v>
      </c>
      <c r="P281" t="n">
        <v>0</v>
      </c>
      <c r="Q281">
        <f>IF((($AC$1*E281)^($AB$1))-(1-(($AC$1*E281)^($AB$1)))/(H281-1)&lt;0, 0,(($AC$1*E281)^($AB$1))-(1-(($AC$1*E281)^($AB$1)))/(H281-1))</f>
        <v/>
      </c>
      <c r="R281">
        <f>IF((($AC$1*F281)^($AB$1))-(1-(($AC$1*F281)^($AB$1)))/(I281-1)&lt;0, 0,(($AC$1*F281)^($AB$1))-(1-(($AC$1*F281)^($AB$1)))/(I281-1))</f>
        <v/>
      </c>
      <c r="S281">
        <f>IF((($AC$1*G281)^($AB$1))-(1-(($AC$1*G281)^($AB$1)))/(J281-1)&lt;0, 0,(($AC$1*G281)^($AB$1))-(1-(($AC$1*G281)^($AB$1)))/(J281-1))</f>
        <v/>
      </c>
      <c r="T281">
        <f>H281*Q281*N281</f>
        <v/>
      </c>
      <c r="U281">
        <f>I281*R281*O281</f>
        <v/>
      </c>
      <c r="V281">
        <f>J281*S281*P281</f>
        <v/>
      </c>
      <c r="AL281">
        <f>Q281*COUNT(N281)</f>
        <v/>
      </c>
      <c r="AM281">
        <f>R281*COUNT(O281)</f>
        <v/>
      </c>
      <c r="AN281">
        <f>S281*COUNT(P281)</f>
        <v/>
      </c>
      <c r="AO281">
        <f>IF(AL281=0,"",T281-AL281)</f>
        <v/>
      </c>
      <c r="AP281">
        <f>IF(AM281=0,"",U281-AM281)</f>
        <v/>
      </c>
      <c r="AQ281">
        <f>IF(AN281=0,"",V281-AN281)</f>
        <v/>
      </c>
    </row>
    <row r="282">
      <c r="A282" t="inlineStr">
        <is>
          <t>05-02-2021</t>
        </is>
      </c>
      <c r="B282" t="inlineStr">
        <is>
          <t>Botafogo RJ</t>
        </is>
      </c>
      <c r="C282" t="inlineStr">
        <is>
          <t>Sport Recife</t>
        </is>
      </c>
      <c r="D282" t="inlineStr">
        <is>
          <t>2105</t>
        </is>
      </c>
      <c r="E282" t="n">
        <v>0.3749832454345957</v>
      </c>
      <c r="F282" t="n">
        <v>0.3027915429757874</v>
      </c>
      <c r="G282" t="n">
        <v>0.3222252115896169</v>
      </c>
      <c r="H282" t="n">
        <v>2.6</v>
      </c>
      <c r="I282" t="n">
        <v>2.57</v>
      </c>
      <c r="J282" t="n">
        <v>3.25</v>
      </c>
      <c r="K282" t="inlineStr">
        <is>
          <t>betano</t>
        </is>
      </c>
      <c r="L282" t="inlineStr">
        <is>
          <t>betano</t>
        </is>
      </c>
      <c r="M282" t="inlineStr">
        <is>
          <t>betano</t>
        </is>
      </c>
      <c r="N282" t="n">
        <v>0</v>
      </c>
      <c r="O282" t="n">
        <v>1</v>
      </c>
      <c r="P282" t="n">
        <v>0</v>
      </c>
      <c r="Q282">
        <f>IF((($AC$1*E282)^($AB$1))-(1-(($AC$1*E282)^($AB$1)))/(H282-1)&lt;0, 0,(($AC$1*E282)^($AB$1))-(1-(($AC$1*E282)^($AB$1)))/(H282-1))</f>
        <v/>
      </c>
      <c r="R282">
        <f>IF((($AC$1*F282)^($AB$1))-(1-(($AC$1*F282)^($AB$1)))/(I282-1)&lt;0, 0,(($AC$1*F282)^($AB$1))-(1-(($AC$1*F282)^($AB$1)))/(I282-1))</f>
        <v/>
      </c>
      <c r="S282">
        <f>IF((($AC$1*G282)^($AB$1))-(1-(($AC$1*G282)^($AB$1)))/(J282-1)&lt;0, 0,(($AC$1*G282)^($AB$1))-(1-(($AC$1*G282)^($AB$1)))/(J282-1))</f>
        <v/>
      </c>
      <c r="T282">
        <f>H282*Q282*N282</f>
        <v/>
      </c>
      <c r="U282">
        <f>I282*R282*O282</f>
        <v/>
      </c>
      <c r="V282">
        <f>J282*S282*P282</f>
        <v/>
      </c>
      <c r="AL282">
        <f>Q282*COUNT(N282)</f>
        <v/>
      </c>
      <c r="AM282">
        <f>R282*COUNT(O282)</f>
        <v/>
      </c>
      <c r="AN282">
        <f>S282*COUNT(P282)</f>
        <v/>
      </c>
      <c r="AO282">
        <f>IF(AL282=0,"",T282-AL282)</f>
        <v/>
      </c>
      <c r="AP282">
        <f>IF(AM282=0,"",U282-AM282)</f>
        <v/>
      </c>
      <c r="AQ282">
        <f>IF(AN282=0,"",V282-AN282)</f>
        <v/>
      </c>
    </row>
    <row r="283">
      <c r="A283" t="inlineStr">
        <is>
          <t>06-02-2021</t>
        </is>
      </c>
      <c r="B283" t="inlineStr">
        <is>
          <t>Freiburg</t>
        </is>
      </c>
      <c r="C283" t="inlineStr">
        <is>
          <t>Dortmund</t>
        </is>
      </c>
      <c r="D283" t="inlineStr">
        <is>
          <t>1845</t>
        </is>
      </c>
      <c r="E283" t="n">
        <v>0.1927612608506872</v>
      </c>
      <c r="F283" t="n">
        <v>0.5957607555477075</v>
      </c>
      <c r="G283" t="n">
        <v>0.2114779836016052</v>
      </c>
      <c r="H283" t="n">
        <v>5.25</v>
      </c>
      <c r="I283" t="n">
        <v>1.6</v>
      </c>
      <c r="J283" t="n">
        <v>4.35</v>
      </c>
      <c r="K283" t="inlineStr">
        <is>
          <t>luckia</t>
        </is>
      </c>
      <c r="L283" t="inlineStr">
        <is>
          <t>betano</t>
        </is>
      </c>
      <c r="M283" t="inlineStr">
        <is>
          <t>luckia</t>
        </is>
      </c>
      <c r="N283" t="n">
        <v>1</v>
      </c>
      <c r="O283" t="n">
        <v>0</v>
      </c>
      <c r="P283" t="n">
        <v>0</v>
      </c>
      <c r="Q283">
        <f>IF((($AC$1*E283)^($AB$1))-(1-(($AC$1*E283)^($AB$1)))/(H283-1)&lt;0, 0,(($AC$1*E283)^($AB$1))-(1-(($AC$1*E283)^($AB$1)))/(H283-1))</f>
        <v/>
      </c>
      <c r="R283">
        <f>IF((($AC$1*F283)^($AB$1))-(1-(($AC$1*F283)^($AB$1)))/(I283-1)&lt;0, 0,(($AC$1*F283)^($AB$1))-(1-(($AC$1*F283)^($AB$1)))/(I283-1))</f>
        <v/>
      </c>
      <c r="S283">
        <f>IF((($AC$1*G283)^($AB$1))-(1-(($AC$1*G283)^($AB$1)))/(J283-1)&lt;0, 0,(($AC$1*G283)^($AB$1))-(1-(($AC$1*G283)^($AB$1)))/(J283-1))</f>
        <v/>
      </c>
      <c r="T283">
        <f>H283*Q283*N283</f>
        <v/>
      </c>
      <c r="U283">
        <f>I283*R283*O283</f>
        <v/>
      </c>
      <c r="V283">
        <f>J283*S283*P283</f>
        <v/>
      </c>
      <c r="AL283">
        <f>Q283*COUNT(N283)</f>
        <v/>
      </c>
      <c r="AM283">
        <f>R283*COUNT(O283)</f>
        <v/>
      </c>
      <c r="AN283">
        <f>S283*COUNT(P283)</f>
        <v/>
      </c>
      <c r="AO283">
        <f>IF(AL283=0,"",T283-AL283)</f>
        <v/>
      </c>
      <c r="AP283">
        <f>IF(AM283=0,"",U283-AM283)</f>
        <v/>
      </c>
      <c r="AQ283">
        <f>IF(AN283=0,"",V283-AN283)</f>
        <v/>
      </c>
    </row>
    <row r="284">
      <c r="A284" t="inlineStr">
        <is>
          <t>06-02-2021</t>
        </is>
      </c>
      <c r="B284" t="inlineStr">
        <is>
          <t>Bayer Leverkusen</t>
        </is>
      </c>
      <c r="C284" t="inlineStr">
        <is>
          <t>Stuttgart</t>
        </is>
      </c>
      <c r="D284" t="inlineStr">
        <is>
          <t>1845</t>
        </is>
      </c>
      <c r="E284" t="n">
        <v>0.4524391400479482</v>
      </c>
      <c r="F284" t="n">
        <v>0.292686390330974</v>
      </c>
      <c r="G284" t="n">
        <v>0.2548744696210778</v>
      </c>
      <c r="H284" t="n">
        <v>1.9</v>
      </c>
      <c r="I284" t="n">
        <v>3.85</v>
      </c>
      <c r="J284" t="n">
        <v>3.9</v>
      </c>
      <c r="K284" t="inlineStr">
        <is>
          <t>betano</t>
        </is>
      </c>
      <c r="L284" t="inlineStr">
        <is>
          <t>betano</t>
        </is>
      </c>
      <c r="M284" t="inlineStr">
        <is>
          <t>luckia</t>
        </is>
      </c>
      <c r="N284" t="n">
        <v>1</v>
      </c>
      <c r="O284" t="n">
        <v>0</v>
      </c>
      <c r="P284" t="n">
        <v>0</v>
      </c>
      <c r="Q284">
        <f>IF((($AC$1*E284)^($AB$1))-(1-(($AC$1*E284)^($AB$1)))/(H284-1)&lt;0, 0,(($AC$1*E284)^($AB$1))-(1-(($AC$1*E284)^($AB$1)))/(H284-1))</f>
        <v/>
      </c>
      <c r="R284">
        <f>IF((($AC$1*F284)^($AB$1))-(1-(($AC$1*F284)^($AB$1)))/(I284-1)&lt;0, 0,(($AC$1*F284)^($AB$1))-(1-(($AC$1*F284)^($AB$1)))/(I284-1))</f>
        <v/>
      </c>
      <c r="S284">
        <f>IF((($AC$1*G284)^($AB$1))-(1-(($AC$1*G284)^($AB$1)))/(J284-1)&lt;0, 0,(($AC$1*G284)^($AB$1))-(1-(($AC$1*G284)^($AB$1)))/(J284-1))</f>
        <v/>
      </c>
      <c r="T284">
        <f>H284*Q284*N284</f>
        <v/>
      </c>
      <c r="U284">
        <f>I284*R284*O284</f>
        <v/>
      </c>
      <c r="V284">
        <f>J284*S284*P284</f>
        <v/>
      </c>
      <c r="AL284">
        <f>Q284*COUNT(N284)</f>
        <v/>
      </c>
      <c r="AM284">
        <f>R284*COUNT(O284)</f>
        <v/>
      </c>
      <c r="AN284">
        <f>S284*COUNT(P284)</f>
        <v/>
      </c>
      <c r="AO284">
        <f>IF(AL284=0,"",T284-AL284)</f>
        <v/>
      </c>
      <c r="AP284">
        <f>IF(AM284=0,"",U284-AM284)</f>
        <v/>
      </c>
      <c r="AQ284">
        <f>IF(AN284=0,"",V284-AN284)</f>
        <v/>
      </c>
    </row>
    <row r="285">
      <c r="A285" t="inlineStr">
        <is>
          <t>06-02-2021</t>
        </is>
      </c>
      <c r="B285" t="inlineStr">
        <is>
          <t>Schalke</t>
        </is>
      </c>
      <c r="C285" t="inlineStr">
        <is>
          <t>RB Leipzig</t>
        </is>
      </c>
      <c r="D285" t="inlineStr">
        <is>
          <t>1845</t>
        </is>
      </c>
      <c r="E285" t="n">
        <v>0.1436031174172636</v>
      </c>
      <c r="F285" t="n">
        <v>0.6830848024477573</v>
      </c>
      <c r="G285" t="n">
        <v>0.1733120801349792</v>
      </c>
      <c r="H285" t="n">
        <v>8.75</v>
      </c>
      <c r="I285" t="n">
        <v>1.33</v>
      </c>
      <c r="J285" t="n">
        <v>5.25</v>
      </c>
      <c r="K285" t="inlineStr">
        <is>
          <t>luckia</t>
        </is>
      </c>
      <c r="L285" t="inlineStr">
        <is>
          <t>betano</t>
        </is>
      </c>
      <c r="M285" t="inlineStr">
        <is>
          <t>luckia</t>
        </is>
      </c>
      <c r="N285" t="n">
        <v>0</v>
      </c>
      <c r="O285" t="n">
        <v>1</v>
      </c>
      <c r="P285" t="n">
        <v>0</v>
      </c>
      <c r="Q285">
        <f>IF((($AC$1*E285)^($AB$1))-(1-(($AC$1*E285)^($AB$1)))/(H285-1)&lt;0, 0,(($AC$1*E285)^($AB$1))-(1-(($AC$1*E285)^($AB$1)))/(H285-1))</f>
        <v/>
      </c>
      <c r="R285">
        <f>IF((($AC$1*F285)^($AB$1))-(1-(($AC$1*F285)^($AB$1)))/(I285-1)&lt;0, 0,(($AC$1*F285)^($AB$1))-(1-(($AC$1*F285)^($AB$1)))/(I285-1))</f>
        <v/>
      </c>
      <c r="S285">
        <f>IF((($AC$1*G285)^($AB$1))-(1-(($AC$1*G285)^($AB$1)))/(J285-1)&lt;0, 0,(($AC$1*G285)^($AB$1))-(1-(($AC$1*G285)^($AB$1)))/(J285-1))</f>
        <v/>
      </c>
      <c r="T285">
        <f>H285*Q285*N285</f>
        <v/>
      </c>
      <c r="U285">
        <f>I285*R285*O285</f>
        <v/>
      </c>
      <c r="V285">
        <f>J285*S285*P285</f>
        <v/>
      </c>
      <c r="AL285">
        <f>Q285*COUNT(N285)</f>
        <v/>
      </c>
      <c r="AM285">
        <f>R285*COUNT(O285)</f>
        <v/>
      </c>
      <c r="AN285">
        <f>S285*COUNT(P285)</f>
        <v/>
      </c>
      <c r="AO285">
        <f>IF(AL285=0,"",T285-AL285)</f>
        <v/>
      </c>
      <c r="AP285">
        <f>IF(AM285=0,"",U285-AM285)</f>
        <v/>
      </c>
      <c r="AQ285">
        <f>IF(AN285=0,"",V285-AN285)</f>
        <v/>
      </c>
    </row>
    <row r="286">
      <c r="A286" t="inlineStr">
        <is>
          <t>06-02-2021</t>
        </is>
      </c>
      <c r="B286" t="inlineStr">
        <is>
          <t>Mainz</t>
        </is>
      </c>
      <c r="C286" t="inlineStr">
        <is>
          <t>Union Berlin</t>
        </is>
      </c>
      <c r="D286" t="inlineStr">
        <is>
          <t>1845</t>
        </is>
      </c>
      <c r="E286" t="n">
        <v>0.3343632678990138</v>
      </c>
      <c r="F286" t="n">
        <v>0.393125205408859</v>
      </c>
      <c r="G286" t="n">
        <v>0.2725115266921271</v>
      </c>
      <c r="H286" t="n">
        <v>3</v>
      </c>
      <c r="I286" t="n">
        <v>2.45</v>
      </c>
      <c r="J286" t="n">
        <v>3.2</v>
      </c>
      <c r="K286" t="inlineStr">
        <is>
          <t>luckia</t>
        </is>
      </c>
      <c r="L286" t="inlineStr">
        <is>
          <t>luckia</t>
        </is>
      </c>
      <c r="M286" t="inlineStr">
        <is>
          <t>betano</t>
        </is>
      </c>
      <c r="N286" t="n">
        <v>1</v>
      </c>
      <c r="O286" t="n">
        <v>0</v>
      </c>
      <c r="P286" t="n">
        <v>0</v>
      </c>
      <c r="Q286">
        <f>IF((($AC$1*E286)^($AB$1))-(1-(($AC$1*E286)^($AB$1)))/(H286-1)&lt;0, 0,(($AC$1*E286)^($AB$1))-(1-(($AC$1*E286)^($AB$1)))/(H286-1))</f>
        <v/>
      </c>
      <c r="R286">
        <f>IF((($AC$1*F286)^($AB$1))-(1-(($AC$1*F286)^($AB$1)))/(I286-1)&lt;0, 0,(($AC$1*F286)^($AB$1))-(1-(($AC$1*F286)^($AB$1)))/(I286-1))</f>
        <v/>
      </c>
      <c r="S286">
        <f>IF((($AC$1*G286)^($AB$1))-(1-(($AC$1*G286)^($AB$1)))/(J286-1)&lt;0, 0,(($AC$1*G286)^($AB$1))-(1-(($AC$1*G286)^($AB$1)))/(J286-1))</f>
        <v/>
      </c>
      <c r="T286">
        <f>H286*Q286*N286</f>
        <v/>
      </c>
      <c r="U286">
        <f>I286*R286*O286</f>
        <v/>
      </c>
      <c r="V286">
        <f>J286*S286*P286</f>
        <v/>
      </c>
      <c r="AL286">
        <f>Q286*COUNT(N286)</f>
        <v/>
      </c>
      <c r="AM286">
        <f>R286*COUNT(O286)</f>
        <v/>
      </c>
      <c r="AN286">
        <f>S286*COUNT(P286)</f>
        <v/>
      </c>
      <c r="AO286">
        <f>IF(AL286=0,"",T286-AL286)</f>
        <v/>
      </c>
      <c r="AP286">
        <f>IF(AM286=0,"",U286-AM286)</f>
        <v/>
      </c>
      <c r="AQ286">
        <f>IF(AN286=0,"",V286-AN286)</f>
        <v/>
      </c>
    </row>
    <row r="287">
      <c r="A287" t="inlineStr">
        <is>
          <t>06-02-2021</t>
        </is>
      </c>
      <c r="B287" t="inlineStr">
        <is>
          <t>Augsburg</t>
        </is>
      </c>
      <c r="C287" t="inlineStr">
        <is>
          <t>Wolfsburg</t>
        </is>
      </c>
      <c r="D287" t="inlineStr">
        <is>
          <t>1845</t>
        </is>
      </c>
      <c r="E287" t="n">
        <v>0.2144750547787716</v>
      </c>
      <c r="F287" t="n">
        <v>0.5494085096978159</v>
      </c>
      <c r="G287" t="n">
        <v>0.2361164355234124</v>
      </c>
      <c r="H287" t="n">
        <v>5.25</v>
      </c>
      <c r="I287" t="n">
        <v>1.72</v>
      </c>
      <c r="J287" t="n">
        <v>3.6</v>
      </c>
      <c r="K287" t="inlineStr">
        <is>
          <t>luckia</t>
        </is>
      </c>
      <c r="L287" t="inlineStr">
        <is>
          <t>betano</t>
        </is>
      </c>
      <c r="M287" t="inlineStr">
        <is>
          <t>luckia</t>
        </is>
      </c>
      <c r="N287" t="n">
        <v>0</v>
      </c>
      <c r="O287" t="n">
        <v>1</v>
      </c>
      <c r="P287" t="n">
        <v>0</v>
      </c>
      <c r="Q287">
        <f>IF((($AC$1*E287)^($AB$1))-(1-(($AC$1*E287)^($AB$1)))/(H287-1)&lt;0, 0,(($AC$1*E287)^($AB$1))-(1-(($AC$1*E287)^($AB$1)))/(H287-1))</f>
        <v/>
      </c>
      <c r="R287">
        <f>IF((($AC$1*F287)^($AB$1))-(1-(($AC$1*F287)^($AB$1)))/(I287-1)&lt;0, 0,(($AC$1*F287)^($AB$1))-(1-(($AC$1*F287)^($AB$1)))/(I287-1))</f>
        <v/>
      </c>
      <c r="S287">
        <f>IF((($AC$1*G287)^($AB$1))-(1-(($AC$1*G287)^($AB$1)))/(J287-1)&lt;0, 0,(($AC$1*G287)^($AB$1))-(1-(($AC$1*G287)^($AB$1)))/(J287-1))</f>
        <v/>
      </c>
      <c r="T287">
        <f>H287*Q287*N287</f>
        <v/>
      </c>
      <c r="U287">
        <f>I287*R287*O287</f>
        <v/>
      </c>
      <c r="V287">
        <f>J287*S287*P287</f>
        <v/>
      </c>
      <c r="AL287">
        <f>Q287*COUNT(N287)</f>
        <v/>
      </c>
      <c r="AM287">
        <f>R287*COUNT(O287)</f>
        <v/>
      </c>
      <c r="AN287">
        <f>S287*COUNT(P287)</f>
        <v/>
      </c>
      <c r="AO287">
        <f>IF(AL287=0,"",T287-AL287)</f>
        <v/>
      </c>
      <c r="AP287">
        <f>IF(AM287=0,"",U287-AM287)</f>
        <v/>
      </c>
      <c r="AQ287">
        <f>IF(AN287=0,"",V287-AN287)</f>
        <v/>
      </c>
    </row>
    <row r="288">
      <c r="A288" t="inlineStr">
        <is>
          <t>06-02-2021</t>
        </is>
      </c>
      <c r="B288" t="inlineStr">
        <is>
          <t>Newcastle</t>
        </is>
      </c>
      <c r="C288" t="inlineStr">
        <is>
          <t>Southampton</t>
        </is>
      </c>
      <c r="D288" t="inlineStr">
        <is>
          <t>2411</t>
        </is>
      </c>
      <c r="E288" t="n">
        <v>0.3397868245040435</v>
      </c>
      <c r="F288" t="n">
        <v>0.3897343212656267</v>
      </c>
      <c r="G288" t="n">
        <v>0.2704788542303297</v>
      </c>
      <c r="H288" t="n">
        <v>3.05</v>
      </c>
      <c r="I288" t="n">
        <v>2.3</v>
      </c>
      <c r="J288" t="n">
        <v>3.35</v>
      </c>
      <c r="K288" t="inlineStr">
        <is>
          <t>luckia</t>
        </is>
      </c>
      <c r="L288" t="inlineStr">
        <is>
          <t>luckia</t>
        </is>
      </c>
      <c r="M288" t="inlineStr">
        <is>
          <t>luckia</t>
        </is>
      </c>
      <c r="N288" t="n">
        <v>1</v>
      </c>
      <c r="O288" t="n">
        <v>0</v>
      </c>
      <c r="P288" t="n">
        <v>0</v>
      </c>
      <c r="Q288">
        <f>IF((($AC$1*E288)^($AB$1))-(1-(($AC$1*E288)^($AB$1)))/(H288-1)&lt;0, 0,(($AC$1*E288)^($AB$1))-(1-(($AC$1*E288)^($AB$1)))/(H288-1))</f>
        <v/>
      </c>
      <c r="R288">
        <f>IF((($AC$1*F288)^($AB$1))-(1-(($AC$1*F288)^($AB$1)))/(I288-1)&lt;0, 0,(($AC$1*F288)^($AB$1))-(1-(($AC$1*F288)^($AB$1)))/(I288-1))</f>
        <v/>
      </c>
      <c r="S288">
        <f>IF((($AC$1*G288)^($AB$1))-(1-(($AC$1*G288)^($AB$1)))/(J288-1)&lt;0, 0,(($AC$1*G288)^($AB$1))-(1-(($AC$1*G288)^($AB$1)))/(J288-1))</f>
        <v/>
      </c>
      <c r="T288">
        <f>H288*Q288*N288</f>
        <v/>
      </c>
      <c r="U288">
        <f>I288*R288*O288</f>
        <v/>
      </c>
      <c r="V288">
        <f>J288*S288*P288</f>
        <v/>
      </c>
      <c r="AL288">
        <f>Q288*COUNT(N288)</f>
        <v/>
      </c>
      <c r="AM288">
        <f>R288*COUNT(O288)</f>
        <v/>
      </c>
      <c r="AN288">
        <f>S288*COUNT(P288)</f>
        <v/>
      </c>
      <c r="AO288">
        <f>IF(AL288=0,"",T288-AL288)</f>
        <v/>
      </c>
      <c r="AP288">
        <f>IF(AM288=0,"",U288-AM288)</f>
        <v/>
      </c>
      <c r="AQ288">
        <f>IF(AN288=0,"",V288-AN288)</f>
        <v/>
      </c>
    </row>
    <row r="289">
      <c r="A289" t="inlineStr">
        <is>
          <t>06-02-2021</t>
        </is>
      </c>
      <c r="B289" t="inlineStr">
        <is>
          <t>Tranmere</t>
        </is>
      </c>
      <c r="C289" t="inlineStr">
        <is>
          <t>Port Vale</t>
        </is>
      </c>
      <c r="D289" t="inlineStr">
        <is>
          <t>2414</t>
        </is>
      </c>
      <c r="E289" t="n">
        <v>0.4404799700862239</v>
      </c>
      <c r="F289" t="n">
        <v>0.2832211827479885</v>
      </c>
      <c r="G289" t="n">
        <v>0.2762988471657877</v>
      </c>
      <c r="H289" t="n">
        <v>1.001</v>
      </c>
      <c r="I289" t="n">
        <v>1.001</v>
      </c>
      <c r="J289" t="n">
        <v>1.001</v>
      </c>
      <c r="N289" t="n">
        <v>1</v>
      </c>
      <c r="O289" t="n">
        <v>0</v>
      </c>
      <c r="P289" t="n">
        <v>0</v>
      </c>
      <c r="Q289">
        <f>IF((($AC$1*E289)^($AB$1))-(1-(($AC$1*E289)^($AB$1)))/(H289-1)&lt;0, 0,(($AC$1*E289)^($AB$1))-(1-(($AC$1*E289)^($AB$1)))/(H289-1))</f>
        <v/>
      </c>
      <c r="R289">
        <f>IF((($AC$1*F289)^($AB$1))-(1-(($AC$1*F289)^($AB$1)))/(I289-1)&lt;0, 0,(($AC$1*F289)^($AB$1))-(1-(($AC$1*F289)^($AB$1)))/(I289-1))</f>
        <v/>
      </c>
      <c r="S289">
        <f>IF((($AC$1*G289)^($AB$1))-(1-(($AC$1*G289)^($AB$1)))/(J289-1)&lt;0, 0,(($AC$1*G289)^($AB$1))-(1-(($AC$1*G289)^($AB$1)))/(J289-1))</f>
        <v/>
      </c>
      <c r="T289">
        <f>H289*Q289*N289</f>
        <v/>
      </c>
      <c r="U289">
        <f>I289*R289*O289</f>
        <v/>
      </c>
      <c r="V289">
        <f>J289*S289*P289</f>
        <v/>
      </c>
      <c r="AL289">
        <f>Q289*COUNT(N289)</f>
        <v/>
      </c>
      <c r="AM289">
        <f>R289*COUNT(O289)</f>
        <v/>
      </c>
      <c r="AN289">
        <f>S289*COUNT(P289)</f>
        <v/>
      </c>
      <c r="AO289">
        <f>IF(AL289=0,"",T289-AL289)</f>
        <v/>
      </c>
      <c r="AP289">
        <f>IF(AM289=0,"",U289-AM289)</f>
        <v/>
      </c>
      <c r="AQ289">
        <f>IF(AN289=0,"",V289-AN289)</f>
        <v/>
      </c>
    </row>
    <row r="290">
      <c r="A290" t="inlineStr">
        <is>
          <t>06-02-2021</t>
        </is>
      </c>
      <c r="B290" t="inlineStr">
        <is>
          <t>Millwall</t>
        </is>
      </c>
      <c r="C290" t="inlineStr">
        <is>
          <t>Sheffield Wed</t>
        </is>
      </c>
      <c r="D290" t="inlineStr">
        <is>
          <t>2412</t>
        </is>
      </c>
      <c r="E290" t="n">
        <v>0.4270169222048557</v>
      </c>
      <c r="F290" t="n">
        <v>0.2854790102242517</v>
      </c>
      <c r="G290" t="n">
        <v>0.2875040675708926</v>
      </c>
      <c r="H290" t="n">
        <v>2.1</v>
      </c>
      <c r="I290" t="n">
        <v>3.75</v>
      </c>
      <c r="J290" t="n">
        <v>3.05</v>
      </c>
      <c r="K290" t="inlineStr">
        <is>
          <t>luckia</t>
        </is>
      </c>
      <c r="L290" t="inlineStr">
        <is>
          <t>luckia</t>
        </is>
      </c>
      <c r="M290" t="inlineStr">
        <is>
          <t>luckia</t>
        </is>
      </c>
      <c r="N290" t="n">
        <v>1</v>
      </c>
      <c r="O290" t="n">
        <v>0</v>
      </c>
      <c r="P290" t="n">
        <v>0</v>
      </c>
      <c r="Q290">
        <f>IF((($AC$1*E290)^($AB$1))-(1-(($AC$1*E290)^($AB$1)))/(H290-1)&lt;0, 0,(($AC$1*E290)^($AB$1))-(1-(($AC$1*E290)^($AB$1)))/(H290-1))</f>
        <v/>
      </c>
      <c r="R290">
        <f>IF((($AC$1*F290)^($AB$1))-(1-(($AC$1*F290)^($AB$1)))/(I290-1)&lt;0, 0,(($AC$1*F290)^($AB$1))-(1-(($AC$1*F290)^($AB$1)))/(I290-1))</f>
        <v/>
      </c>
      <c r="S290">
        <f>IF((($AC$1*G290)^($AB$1))-(1-(($AC$1*G290)^($AB$1)))/(J290-1)&lt;0, 0,(($AC$1*G290)^($AB$1))-(1-(($AC$1*G290)^($AB$1)))/(J290-1))</f>
        <v/>
      </c>
      <c r="T290">
        <f>H290*Q290*N290</f>
        <v/>
      </c>
      <c r="U290">
        <f>I290*R290*O290</f>
        <v/>
      </c>
      <c r="V290">
        <f>J290*S290*P290</f>
        <v/>
      </c>
      <c r="AL290">
        <f>Q290*COUNT(N290)</f>
        <v/>
      </c>
      <c r="AM290">
        <f>R290*COUNT(O290)</f>
        <v/>
      </c>
      <c r="AN290">
        <f>S290*COUNT(P290)</f>
        <v/>
      </c>
      <c r="AO290">
        <f>IF(AL290=0,"",T290-AL290)</f>
        <v/>
      </c>
      <c r="AP290">
        <f>IF(AM290=0,"",U290-AM290)</f>
        <v/>
      </c>
      <c r="AQ290">
        <f>IF(AN290=0,"",V290-AN290)</f>
        <v/>
      </c>
    </row>
    <row r="291">
      <c r="A291" t="inlineStr">
        <is>
          <t>06-02-2021</t>
        </is>
      </c>
      <c r="B291" t="inlineStr">
        <is>
          <t>Rochdale</t>
        </is>
      </c>
      <c r="C291" t="inlineStr">
        <is>
          <t>Charlton</t>
        </is>
      </c>
      <c r="D291" t="inlineStr">
        <is>
          <t>2413</t>
        </is>
      </c>
      <c r="E291" t="n">
        <v>0.3052518311654325</v>
      </c>
      <c r="F291" t="n">
        <v>0.4500372975608967</v>
      </c>
      <c r="G291" t="n">
        <v>0.2447108712736707</v>
      </c>
      <c r="H291" t="n">
        <v>3.9</v>
      </c>
      <c r="I291" t="n">
        <v>1.78</v>
      </c>
      <c r="J291" t="n">
        <v>3.7</v>
      </c>
      <c r="K291" t="inlineStr">
        <is>
          <t>luckia</t>
        </is>
      </c>
      <c r="L291" t="inlineStr">
        <is>
          <t>betano</t>
        </is>
      </c>
      <c r="M291" t="inlineStr">
        <is>
          <t>luckia</t>
        </is>
      </c>
      <c r="N291" t="n">
        <v>0</v>
      </c>
      <c r="O291" t="n">
        <v>1</v>
      </c>
      <c r="P291" t="n">
        <v>0</v>
      </c>
      <c r="Q291">
        <f>IF((($AC$1*E291)^($AB$1))-(1-(($AC$1*E291)^($AB$1)))/(H291-1)&lt;0, 0,(($AC$1*E291)^($AB$1))-(1-(($AC$1*E291)^($AB$1)))/(H291-1))</f>
        <v/>
      </c>
      <c r="R291">
        <f>IF((($AC$1*F291)^($AB$1))-(1-(($AC$1*F291)^($AB$1)))/(I291-1)&lt;0, 0,(($AC$1*F291)^($AB$1))-(1-(($AC$1*F291)^($AB$1)))/(I291-1))</f>
        <v/>
      </c>
      <c r="S291">
        <f>IF((($AC$1*G291)^($AB$1))-(1-(($AC$1*G291)^($AB$1)))/(J291-1)&lt;0, 0,(($AC$1*G291)^($AB$1))-(1-(($AC$1*G291)^($AB$1)))/(J291-1))</f>
        <v/>
      </c>
      <c r="T291">
        <f>H291*Q291*N291</f>
        <v/>
      </c>
      <c r="U291">
        <f>I291*R291*O291</f>
        <v/>
      </c>
      <c r="V291">
        <f>J291*S291*P291</f>
        <v/>
      </c>
      <c r="AL291">
        <f>Q291*COUNT(N291)</f>
        <v/>
      </c>
      <c r="AM291">
        <f>R291*COUNT(O291)</f>
        <v/>
      </c>
      <c r="AN291">
        <f>S291*COUNT(P291)</f>
        <v/>
      </c>
      <c r="AO291">
        <f>IF(AL291=0,"",T291-AL291)</f>
        <v/>
      </c>
      <c r="AP291">
        <f>IF(AM291=0,"",U291-AM291)</f>
        <v/>
      </c>
      <c r="AQ291">
        <f>IF(AN291=0,"",V291-AN291)</f>
        <v/>
      </c>
    </row>
    <row r="292">
      <c r="A292" t="inlineStr">
        <is>
          <t>06-02-2021</t>
        </is>
      </c>
      <c r="B292" t="inlineStr">
        <is>
          <t>Ipswich</t>
        </is>
      </c>
      <c r="C292" t="inlineStr">
        <is>
          <t>Blackpool</t>
        </is>
      </c>
      <c r="D292" t="inlineStr">
        <is>
          <t>2413</t>
        </is>
      </c>
      <c r="E292" t="n">
        <v>0.4107985829831508</v>
      </c>
      <c r="F292" t="n">
        <v>0.3064509075445987</v>
      </c>
      <c r="G292" t="n">
        <v>0.2827505094722504</v>
      </c>
      <c r="H292" t="n">
        <v>2.7</v>
      </c>
      <c r="I292" t="n">
        <v>2.55</v>
      </c>
      <c r="J292" t="n">
        <v>3.05</v>
      </c>
      <c r="K292" t="inlineStr">
        <is>
          <t>luckia</t>
        </is>
      </c>
      <c r="L292" t="inlineStr">
        <is>
          <t>luckia</t>
        </is>
      </c>
      <c r="M292" t="inlineStr">
        <is>
          <t>luckia</t>
        </is>
      </c>
      <c r="N292" t="n">
        <v>1</v>
      </c>
      <c r="O292" t="n">
        <v>0</v>
      </c>
      <c r="P292" t="n">
        <v>0</v>
      </c>
      <c r="Q292">
        <f>IF((($AC$1*E292)^($AB$1))-(1-(($AC$1*E292)^($AB$1)))/(H292-1)&lt;0, 0,(($AC$1*E292)^($AB$1))-(1-(($AC$1*E292)^($AB$1)))/(H292-1))</f>
        <v/>
      </c>
      <c r="R292">
        <f>IF((($AC$1*F292)^($AB$1))-(1-(($AC$1*F292)^($AB$1)))/(I292-1)&lt;0, 0,(($AC$1*F292)^($AB$1))-(1-(($AC$1*F292)^($AB$1)))/(I292-1))</f>
        <v/>
      </c>
      <c r="S292">
        <f>IF((($AC$1*G292)^($AB$1))-(1-(($AC$1*G292)^($AB$1)))/(J292-1)&lt;0, 0,(($AC$1*G292)^($AB$1))-(1-(($AC$1*G292)^($AB$1)))/(J292-1))</f>
        <v/>
      </c>
      <c r="T292">
        <f>H292*Q292*N292</f>
        <v/>
      </c>
      <c r="U292">
        <f>I292*R292*O292</f>
        <v/>
      </c>
      <c r="V292">
        <f>J292*S292*P292</f>
        <v/>
      </c>
      <c r="AL292">
        <f>Q292*COUNT(N292)</f>
        <v/>
      </c>
      <c r="AM292">
        <f>R292*COUNT(O292)</f>
        <v/>
      </c>
      <c r="AN292">
        <f>S292*COUNT(P292)</f>
        <v/>
      </c>
      <c r="AO292">
        <f>IF(AL292=0,"",T292-AL292)</f>
        <v/>
      </c>
      <c r="AP292">
        <f>IF(AM292=0,"",U292-AM292)</f>
        <v/>
      </c>
      <c r="AQ292">
        <f>IF(AN292=0,"",V292-AN292)</f>
        <v/>
      </c>
    </row>
    <row r="293">
      <c r="A293" t="inlineStr">
        <is>
          <t>06-02-2021</t>
        </is>
      </c>
      <c r="B293" t="inlineStr">
        <is>
          <t>Barrow</t>
        </is>
      </c>
      <c r="C293" t="inlineStr">
        <is>
          <t>Cambridge Utd</t>
        </is>
      </c>
      <c r="D293" t="inlineStr">
        <is>
          <t>2414</t>
        </is>
      </c>
      <c r="E293" t="n">
        <v>0.4116681746547551</v>
      </c>
      <c r="F293" t="n">
        <v>0.3028588720464723</v>
      </c>
      <c r="G293" t="n">
        <v>0.2854729532987726</v>
      </c>
      <c r="H293" t="n">
        <v>1.001</v>
      </c>
      <c r="I293" t="n">
        <v>1.001</v>
      </c>
      <c r="J293" t="n">
        <v>1.001</v>
      </c>
      <c r="N293" t="n">
        <v>0</v>
      </c>
      <c r="O293" t="n">
        <v>1</v>
      </c>
      <c r="P293" t="n">
        <v>0</v>
      </c>
      <c r="Q293">
        <f>IF((($AC$1*E293)^($AB$1))-(1-(($AC$1*E293)^($AB$1)))/(H293-1)&lt;0, 0,(($AC$1*E293)^($AB$1))-(1-(($AC$1*E293)^($AB$1)))/(H293-1))</f>
        <v/>
      </c>
      <c r="R293">
        <f>IF((($AC$1*F293)^($AB$1))-(1-(($AC$1*F293)^($AB$1)))/(I293-1)&lt;0, 0,(($AC$1*F293)^($AB$1))-(1-(($AC$1*F293)^($AB$1)))/(I293-1))</f>
        <v/>
      </c>
      <c r="S293">
        <f>IF((($AC$1*G293)^($AB$1))-(1-(($AC$1*G293)^($AB$1)))/(J293-1)&lt;0, 0,(($AC$1*G293)^($AB$1))-(1-(($AC$1*G293)^($AB$1)))/(J293-1))</f>
        <v/>
      </c>
      <c r="T293">
        <f>H293*Q293*N293</f>
        <v/>
      </c>
      <c r="U293">
        <f>I293*R293*O293</f>
        <v/>
      </c>
      <c r="V293">
        <f>J293*S293*P293</f>
        <v/>
      </c>
      <c r="AL293">
        <f>Q293*COUNT(N293)</f>
        <v/>
      </c>
      <c r="AM293">
        <f>R293*COUNT(O293)</f>
        <v/>
      </c>
      <c r="AN293">
        <f>S293*COUNT(P293)</f>
        <v/>
      </c>
      <c r="AO293">
        <f>IF(AL293=0,"",T293-AL293)</f>
        <v/>
      </c>
      <c r="AP293">
        <f>IF(AM293=0,"",U293-AM293)</f>
        <v/>
      </c>
      <c r="AQ293">
        <f>IF(AN293=0,"",V293-AN293)</f>
        <v/>
      </c>
    </row>
    <row r="294">
      <c r="A294" t="inlineStr">
        <is>
          <t>06-02-2021</t>
        </is>
      </c>
      <c r="B294" t="inlineStr">
        <is>
          <t>Fleetwood</t>
        </is>
      </c>
      <c r="C294" t="inlineStr">
        <is>
          <t>Bristol Rovers</t>
        </is>
      </c>
      <c r="D294" t="inlineStr">
        <is>
          <t>2413</t>
        </is>
      </c>
      <c r="E294" t="n">
        <v>0.5527291442670234</v>
      </c>
      <c r="F294" t="n">
        <v>0.2078315128540434</v>
      </c>
      <c r="G294" t="n">
        <v>0.2394393428789333</v>
      </c>
      <c r="H294" t="n">
        <v>1.8</v>
      </c>
      <c r="I294" t="n">
        <v>4</v>
      </c>
      <c r="J294" t="n">
        <v>3.6</v>
      </c>
      <c r="K294" t="inlineStr">
        <is>
          <t>luckia</t>
        </is>
      </c>
      <c r="L294" t="inlineStr">
        <is>
          <t>luckia</t>
        </is>
      </c>
      <c r="M294" t="inlineStr">
        <is>
          <t>luckia</t>
        </is>
      </c>
      <c r="N294" t="n">
        <v>0</v>
      </c>
      <c r="O294" t="n">
        <v>0</v>
      </c>
      <c r="P294" t="n">
        <v>1</v>
      </c>
      <c r="Q294">
        <f>IF((($AC$1*E294)^($AB$1))-(1-(($AC$1*E294)^($AB$1)))/(H294-1)&lt;0, 0,(($AC$1*E294)^($AB$1))-(1-(($AC$1*E294)^($AB$1)))/(H294-1))</f>
        <v/>
      </c>
      <c r="R294">
        <f>IF((($AC$1*F294)^($AB$1))-(1-(($AC$1*F294)^($AB$1)))/(I294-1)&lt;0, 0,(($AC$1*F294)^($AB$1))-(1-(($AC$1*F294)^($AB$1)))/(I294-1))</f>
        <v/>
      </c>
      <c r="S294">
        <f>IF((($AC$1*G294)^($AB$1))-(1-(($AC$1*G294)^($AB$1)))/(J294-1)&lt;0, 0,(($AC$1*G294)^($AB$1))-(1-(($AC$1*G294)^($AB$1)))/(J294-1))</f>
        <v/>
      </c>
      <c r="T294">
        <f>H294*Q294*N294</f>
        <v/>
      </c>
      <c r="U294">
        <f>I294*R294*O294</f>
        <v/>
      </c>
      <c r="V294">
        <f>J294*S294*P294</f>
        <v/>
      </c>
      <c r="AL294">
        <f>Q294*COUNT(N294)</f>
        <v/>
      </c>
      <c r="AM294">
        <f>R294*COUNT(O294)</f>
        <v/>
      </c>
      <c r="AN294">
        <f>S294*COUNT(P294)</f>
        <v/>
      </c>
      <c r="AO294">
        <f>IF(AL294=0,"",T294-AL294)</f>
        <v/>
      </c>
      <c r="AP294">
        <f>IF(AM294=0,"",U294-AM294)</f>
        <v/>
      </c>
      <c r="AQ294">
        <f>IF(AN294=0,"",V294-AN294)</f>
        <v/>
      </c>
    </row>
    <row r="295">
      <c r="A295" t="inlineStr">
        <is>
          <t>06-02-2021</t>
        </is>
      </c>
      <c r="B295" t="inlineStr">
        <is>
          <t>Newport</t>
        </is>
      </c>
      <c r="C295" t="inlineStr">
        <is>
          <t>Grimsby</t>
        </is>
      </c>
      <c r="D295" t="inlineStr">
        <is>
          <t>2414</t>
        </is>
      </c>
      <c r="E295" t="n">
        <v>0.5389163296436964</v>
      </c>
      <c r="F295" t="n">
        <v>0.2071674678876158</v>
      </c>
      <c r="G295" t="n">
        <v>0.2539162024686877</v>
      </c>
      <c r="H295" t="n">
        <v>1.001</v>
      </c>
      <c r="I295" t="n">
        <v>1.001</v>
      </c>
      <c r="J295" t="n">
        <v>1.001</v>
      </c>
      <c r="N295" t="n">
        <v>1</v>
      </c>
      <c r="O295" t="n">
        <v>0</v>
      </c>
      <c r="P295" t="n">
        <v>0</v>
      </c>
      <c r="Q295">
        <f>IF((($AC$1*E295)^($AB$1))-(1-(($AC$1*E295)^($AB$1)))/(H295-1)&lt;0, 0,(($AC$1*E295)^($AB$1))-(1-(($AC$1*E295)^($AB$1)))/(H295-1))</f>
        <v/>
      </c>
      <c r="R295">
        <f>IF((($AC$1*F295)^($AB$1))-(1-(($AC$1*F295)^($AB$1)))/(I295-1)&lt;0, 0,(($AC$1*F295)^($AB$1))-(1-(($AC$1*F295)^($AB$1)))/(I295-1))</f>
        <v/>
      </c>
      <c r="S295">
        <f>IF((($AC$1*G295)^($AB$1))-(1-(($AC$1*G295)^($AB$1)))/(J295-1)&lt;0, 0,(($AC$1*G295)^($AB$1))-(1-(($AC$1*G295)^($AB$1)))/(J295-1))</f>
        <v/>
      </c>
      <c r="T295">
        <f>H295*Q295*N295</f>
        <v/>
      </c>
      <c r="U295">
        <f>I295*R295*O295</f>
        <v/>
      </c>
      <c r="V295">
        <f>J295*S295*P295</f>
        <v/>
      </c>
      <c r="AL295">
        <f>Q295*COUNT(N295)</f>
        <v/>
      </c>
      <c r="AM295">
        <f>R295*COUNT(O295)</f>
        <v/>
      </c>
      <c r="AN295">
        <f>S295*COUNT(P295)</f>
        <v/>
      </c>
      <c r="AO295">
        <f>IF(AL295=0,"",T295-AL295)</f>
        <v/>
      </c>
      <c r="AP295">
        <f>IF(AM295=0,"",U295-AM295)</f>
        <v/>
      </c>
      <c r="AQ295">
        <f>IF(AN295=0,"",V295-AN295)</f>
        <v/>
      </c>
    </row>
    <row r="296">
      <c r="A296" t="inlineStr">
        <is>
          <t>06-02-2021</t>
        </is>
      </c>
      <c r="B296" t="inlineStr">
        <is>
          <t>Burton</t>
        </is>
      </c>
      <c r="C296" t="inlineStr">
        <is>
          <t>Hull</t>
        </is>
      </c>
      <c r="D296" t="inlineStr">
        <is>
          <t>2413</t>
        </is>
      </c>
      <c r="E296" t="n">
        <v>0.1938451157797879</v>
      </c>
      <c r="F296" t="n">
        <v>0.5980099424545102</v>
      </c>
      <c r="G296" t="n">
        <v>0.2081449417657019</v>
      </c>
      <c r="H296" t="n">
        <v>4.85</v>
      </c>
      <c r="I296" t="n">
        <v>1.58</v>
      </c>
      <c r="J296" t="n">
        <v>3.95</v>
      </c>
      <c r="K296" t="inlineStr">
        <is>
          <t>luckia</t>
        </is>
      </c>
      <c r="L296" t="inlineStr">
        <is>
          <t>luckia</t>
        </is>
      </c>
      <c r="M296" t="inlineStr">
        <is>
          <t>luckia</t>
        </is>
      </c>
      <c r="N296" t="n">
        <v>1</v>
      </c>
      <c r="O296" t="n">
        <v>0</v>
      </c>
      <c r="P296" t="n">
        <v>0</v>
      </c>
      <c r="Q296">
        <f>IF((($AC$1*E296)^($AB$1))-(1-(($AC$1*E296)^($AB$1)))/(H296-1)&lt;0, 0,(($AC$1*E296)^($AB$1))-(1-(($AC$1*E296)^($AB$1)))/(H296-1))</f>
        <v/>
      </c>
      <c r="R296">
        <f>IF((($AC$1*F296)^($AB$1))-(1-(($AC$1*F296)^($AB$1)))/(I296-1)&lt;0, 0,(($AC$1*F296)^($AB$1))-(1-(($AC$1*F296)^($AB$1)))/(I296-1))</f>
        <v/>
      </c>
      <c r="S296">
        <f>IF((($AC$1*G296)^($AB$1))-(1-(($AC$1*G296)^($AB$1)))/(J296-1)&lt;0, 0,(($AC$1*G296)^($AB$1))-(1-(($AC$1*G296)^($AB$1)))/(J296-1))</f>
        <v/>
      </c>
      <c r="T296">
        <f>H296*Q296*N296</f>
        <v/>
      </c>
      <c r="U296">
        <f>I296*R296*O296</f>
        <v/>
      </c>
      <c r="V296">
        <f>J296*S296*P296</f>
        <v/>
      </c>
      <c r="AL296">
        <f>Q296*COUNT(N296)</f>
        <v/>
      </c>
      <c r="AM296">
        <f>R296*COUNT(O296)</f>
        <v/>
      </c>
      <c r="AN296">
        <f>S296*COUNT(P296)</f>
        <v/>
      </c>
      <c r="AO296">
        <f>IF(AL296=0,"",T296-AL296)</f>
        <v/>
      </c>
      <c r="AP296">
        <f>IF(AM296=0,"",U296-AM296)</f>
        <v/>
      </c>
      <c r="AQ296">
        <f>IF(AN296=0,"",V296-AN296)</f>
        <v/>
      </c>
    </row>
    <row r="297">
      <c r="A297" t="inlineStr">
        <is>
          <t>06-02-2021</t>
        </is>
      </c>
      <c r="B297" t="inlineStr">
        <is>
          <t>Middlesbrough</t>
        </is>
      </c>
      <c r="C297" t="inlineStr">
        <is>
          <t>Brentford</t>
        </is>
      </c>
      <c r="D297" t="inlineStr">
        <is>
          <t>2412</t>
        </is>
      </c>
      <c r="E297" t="n">
        <v>0.3257451779440853</v>
      </c>
      <c r="F297" t="n">
        <v>0.3897968812003898</v>
      </c>
      <c r="G297" t="n">
        <v>0.2844579408555249</v>
      </c>
      <c r="H297" t="n">
        <v>3.35</v>
      </c>
      <c r="I297" t="n">
        <v>2.25</v>
      </c>
      <c r="J297" t="n">
        <v>3.05</v>
      </c>
      <c r="K297" t="inlineStr">
        <is>
          <t>luckia</t>
        </is>
      </c>
      <c r="L297" t="inlineStr">
        <is>
          <t>luckia</t>
        </is>
      </c>
      <c r="M297" t="inlineStr">
        <is>
          <t>luckia</t>
        </is>
      </c>
      <c r="N297" t="n">
        <v>0</v>
      </c>
      <c r="O297" t="n">
        <v>1</v>
      </c>
      <c r="P297" t="n">
        <v>0</v>
      </c>
      <c r="Q297">
        <f>IF((($AC$1*E297)^($AB$1))-(1-(($AC$1*E297)^($AB$1)))/(H297-1)&lt;0, 0,(($AC$1*E297)^($AB$1))-(1-(($AC$1*E297)^($AB$1)))/(H297-1))</f>
        <v/>
      </c>
      <c r="R297">
        <f>IF((($AC$1*F297)^($AB$1))-(1-(($AC$1*F297)^($AB$1)))/(I297-1)&lt;0, 0,(($AC$1*F297)^($AB$1))-(1-(($AC$1*F297)^($AB$1)))/(I297-1))</f>
        <v/>
      </c>
      <c r="S297">
        <f>IF((($AC$1*G297)^($AB$1))-(1-(($AC$1*G297)^($AB$1)))/(J297-1)&lt;0, 0,(($AC$1*G297)^($AB$1))-(1-(($AC$1*G297)^($AB$1)))/(J297-1))</f>
        <v/>
      </c>
      <c r="T297">
        <f>H297*Q297*N297</f>
        <v/>
      </c>
      <c r="U297">
        <f>I297*R297*O297</f>
        <v/>
      </c>
      <c r="V297">
        <f>J297*S297*P297</f>
        <v/>
      </c>
      <c r="AL297">
        <f>Q297*COUNT(N297)</f>
        <v/>
      </c>
      <c r="AM297">
        <f>R297*COUNT(O297)</f>
        <v/>
      </c>
      <c r="AN297">
        <f>S297*COUNT(P297)</f>
        <v/>
      </c>
      <c r="AO297">
        <f>IF(AL297=0,"",T297-AL297)</f>
        <v/>
      </c>
      <c r="AP297">
        <f>IF(AM297=0,"",U297-AM297)</f>
        <v/>
      </c>
      <c r="AQ297">
        <f>IF(AN297=0,"",V297-AN297)</f>
        <v/>
      </c>
    </row>
    <row r="298">
      <c r="A298" t="inlineStr">
        <is>
          <t>06-02-2021</t>
        </is>
      </c>
      <c r="B298" t="inlineStr">
        <is>
          <t>Stoke</t>
        </is>
      </c>
      <c r="C298" t="inlineStr">
        <is>
          <t>Reading</t>
        </is>
      </c>
      <c r="D298" t="inlineStr">
        <is>
          <t>2412</t>
        </is>
      </c>
      <c r="E298" t="n">
        <v>0.3763047049163165</v>
      </c>
      <c r="F298" t="n">
        <v>0.3306827976413588</v>
      </c>
      <c r="G298" t="n">
        <v>0.2930124974423247</v>
      </c>
      <c r="H298" t="n">
        <v>2.7</v>
      </c>
      <c r="I298" t="n">
        <v>2.75</v>
      </c>
      <c r="J298" t="n">
        <v>3</v>
      </c>
      <c r="K298" t="inlineStr">
        <is>
          <t>luckia</t>
        </is>
      </c>
      <c r="L298" t="inlineStr">
        <is>
          <t>luckia</t>
        </is>
      </c>
      <c r="M298" t="inlineStr">
        <is>
          <t>betano</t>
        </is>
      </c>
      <c r="N298" t="n">
        <v>0</v>
      </c>
      <c r="O298" t="n">
        <v>0</v>
      </c>
      <c r="P298" t="n">
        <v>1</v>
      </c>
      <c r="Q298">
        <f>IF((($AC$1*E298)^($AB$1))-(1-(($AC$1*E298)^($AB$1)))/(H298-1)&lt;0, 0,(($AC$1*E298)^($AB$1))-(1-(($AC$1*E298)^($AB$1)))/(H298-1))</f>
        <v/>
      </c>
      <c r="R298">
        <f>IF((($AC$1*F298)^($AB$1))-(1-(($AC$1*F298)^($AB$1)))/(I298-1)&lt;0, 0,(($AC$1*F298)^($AB$1))-(1-(($AC$1*F298)^($AB$1)))/(I298-1))</f>
        <v/>
      </c>
      <c r="S298">
        <f>IF((($AC$1*G298)^($AB$1))-(1-(($AC$1*G298)^($AB$1)))/(J298-1)&lt;0, 0,(($AC$1*G298)^($AB$1))-(1-(($AC$1*G298)^($AB$1)))/(J298-1))</f>
        <v/>
      </c>
      <c r="T298">
        <f>H298*Q298*N298</f>
        <v/>
      </c>
      <c r="U298">
        <f>I298*R298*O298</f>
        <v/>
      </c>
      <c r="V298">
        <f>J298*S298*P298</f>
        <v/>
      </c>
      <c r="AL298">
        <f>Q298*COUNT(N298)</f>
        <v/>
      </c>
      <c r="AM298">
        <f>R298*COUNT(O298)</f>
        <v/>
      </c>
      <c r="AN298">
        <f>S298*COUNT(P298)</f>
        <v/>
      </c>
      <c r="AO298">
        <f>IF(AL298=0,"",T298-AL298)</f>
        <v/>
      </c>
      <c r="AP298">
        <f>IF(AM298=0,"",U298-AM298)</f>
        <v/>
      </c>
      <c r="AQ298">
        <f>IF(AN298=0,"",V298-AN298)</f>
        <v/>
      </c>
    </row>
    <row r="299">
      <c r="A299" t="inlineStr">
        <is>
          <t>06-02-2021</t>
        </is>
      </c>
      <c r="B299" t="inlineStr">
        <is>
          <t>Peterborough</t>
        </is>
      </c>
      <c r="C299" t="inlineStr">
        <is>
          <t>Crewe</t>
        </is>
      </c>
      <c r="D299" t="inlineStr">
        <is>
          <t>2413</t>
        </is>
      </c>
      <c r="E299" t="n">
        <v>0.4334211212536168</v>
      </c>
      <c r="F299" t="n">
        <v>0.3075953887175858</v>
      </c>
      <c r="G299" t="n">
        <v>0.2589834900287974</v>
      </c>
      <c r="H299" t="n">
        <v>2.35</v>
      </c>
      <c r="I299" t="n">
        <v>2.9</v>
      </c>
      <c r="J299" t="n">
        <v>3.2</v>
      </c>
      <c r="K299" t="inlineStr">
        <is>
          <t>luckia</t>
        </is>
      </c>
      <c r="L299" t="inlineStr">
        <is>
          <t>luckia</t>
        </is>
      </c>
      <c r="M299" t="inlineStr">
        <is>
          <t>luckia</t>
        </is>
      </c>
      <c r="N299" t="n">
        <v>1</v>
      </c>
      <c r="O299" t="n">
        <v>0</v>
      </c>
      <c r="P299" t="n">
        <v>0</v>
      </c>
      <c r="Q299">
        <f>IF((($AC$1*E299)^($AB$1))-(1-(($AC$1*E299)^($AB$1)))/(H299-1)&lt;0, 0,(($AC$1*E299)^($AB$1))-(1-(($AC$1*E299)^($AB$1)))/(H299-1))</f>
        <v/>
      </c>
      <c r="R299">
        <f>IF((($AC$1*F299)^($AB$1))-(1-(($AC$1*F299)^($AB$1)))/(I299-1)&lt;0, 0,(($AC$1*F299)^($AB$1))-(1-(($AC$1*F299)^($AB$1)))/(I299-1))</f>
        <v/>
      </c>
      <c r="S299">
        <f>IF((($AC$1*G299)^($AB$1))-(1-(($AC$1*G299)^($AB$1)))/(J299-1)&lt;0, 0,(($AC$1*G299)^($AB$1))-(1-(($AC$1*G299)^($AB$1)))/(J299-1))</f>
        <v/>
      </c>
      <c r="T299">
        <f>H299*Q299*N299</f>
        <v/>
      </c>
      <c r="U299">
        <f>I299*R299*O299</f>
        <v/>
      </c>
      <c r="V299">
        <f>J299*S299*P299</f>
        <v/>
      </c>
      <c r="AL299">
        <f>Q299*COUNT(N299)</f>
        <v/>
      </c>
      <c r="AM299">
        <f>R299*COUNT(O299)</f>
        <v/>
      </c>
      <c r="AN299">
        <f>S299*COUNT(P299)</f>
        <v/>
      </c>
      <c r="AO299">
        <f>IF(AL299=0,"",T299-AL299)</f>
        <v/>
      </c>
      <c r="AP299">
        <f>IF(AM299=0,"",U299-AM299)</f>
        <v/>
      </c>
      <c r="AQ299">
        <f>IF(AN299=0,"",V299-AN299)</f>
        <v/>
      </c>
    </row>
    <row r="300">
      <c r="A300" t="inlineStr">
        <is>
          <t>06-02-2021</t>
        </is>
      </c>
      <c r="B300" t="inlineStr">
        <is>
          <t>Bristol City</t>
        </is>
      </c>
      <c r="C300" t="inlineStr">
        <is>
          <t>Cardiff</t>
        </is>
      </c>
      <c r="D300" t="inlineStr">
        <is>
          <t>2412</t>
        </is>
      </c>
      <c r="E300" t="n">
        <v>0.3245166001416951</v>
      </c>
      <c r="F300" t="n">
        <v>0.4039376935994776</v>
      </c>
      <c r="G300" t="n">
        <v>0.2715457062588272</v>
      </c>
      <c r="H300" t="n">
        <v>3.6</v>
      </c>
      <c r="I300" t="n">
        <v>2.05</v>
      </c>
      <c r="J300" t="n">
        <v>3.2</v>
      </c>
      <c r="K300" t="inlineStr">
        <is>
          <t>luckia</t>
        </is>
      </c>
      <c r="L300" t="inlineStr">
        <is>
          <t>luckia</t>
        </is>
      </c>
      <c r="M300" t="inlineStr">
        <is>
          <t>luckia</t>
        </is>
      </c>
      <c r="N300" t="n">
        <v>0</v>
      </c>
      <c r="O300" t="n">
        <v>1</v>
      </c>
      <c r="P300" t="n">
        <v>0</v>
      </c>
      <c r="Q300">
        <f>IF((($AC$1*E300)^($AB$1))-(1-(($AC$1*E300)^($AB$1)))/(H300-1)&lt;0, 0,(($AC$1*E300)^($AB$1))-(1-(($AC$1*E300)^($AB$1)))/(H300-1))</f>
        <v/>
      </c>
      <c r="R300">
        <f>IF((($AC$1*F300)^($AB$1))-(1-(($AC$1*F300)^($AB$1)))/(I300-1)&lt;0, 0,(($AC$1*F300)^($AB$1))-(1-(($AC$1*F300)^($AB$1)))/(I300-1))</f>
        <v/>
      </c>
      <c r="S300">
        <f>IF((($AC$1*G300)^($AB$1))-(1-(($AC$1*G300)^($AB$1)))/(J300-1)&lt;0, 0,(($AC$1*G300)^($AB$1))-(1-(($AC$1*G300)^($AB$1)))/(J300-1))</f>
        <v/>
      </c>
      <c r="T300">
        <f>H300*Q300*N300</f>
        <v/>
      </c>
      <c r="U300">
        <f>I300*R300*O300</f>
        <v/>
      </c>
      <c r="V300">
        <f>J300*S300*P300</f>
        <v/>
      </c>
      <c r="AL300">
        <f>Q300*COUNT(N300)</f>
        <v/>
      </c>
      <c r="AM300">
        <f>R300*COUNT(O300)</f>
        <v/>
      </c>
      <c r="AN300">
        <f>S300*COUNT(P300)</f>
        <v/>
      </c>
      <c r="AO300">
        <f>IF(AL300=0,"",T300-AL300)</f>
        <v/>
      </c>
      <c r="AP300">
        <f>IF(AM300=0,"",U300-AM300)</f>
        <v/>
      </c>
      <c r="AQ300">
        <f>IF(AN300=0,"",V300-AN300)</f>
        <v/>
      </c>
    </row>
    <row r="301">
      <c r="A301" t="inlineStr">
        <is>
          <t>06-02-2021</t>
        </is>
      </c>
      <c r="B301" t="inlineStr">
        <is>
          <t>Hibernian</t>
        </is>
      </c>
      <c r="C301" t="inlineStr">
        <is>
          <t>Aberdeen</t>
        </is>
      </c>
      <c r="D301" t="inlineStr">
        <is>
          <t>2417</t>
        </is>
      </c>
      <c r="E301" t="n">
        <v>0.4116756820295403</v>
      </c>
      <c r="F301" t="n">
        <v>0.303529557919629</v>
      </c>
      <c r="G301" t="n">
        <v>0.2847947600508307</v>
      </c>
      <c r="H301" t="n">
        <v>2.35</v>
      </c>
      <c r="I301" t="n">
        <v>3</v>
      </c>
      <c r="J301" t="n">
        <v>3.05</v>
      </c>
      <c r="K301" t="inlineStr">
        <is>
          <t>luckia</t>
        </is>
      </c>
      <c r="L301" t="inlineStr">
        <is>
          <t>luckia</t>
        </is>
      </c>
      <c r="M301" t="inlineStr">
        <is>
          <t>luckia</t>
        </is>
      </c>
      <c r="N301" t="n">
        <v>1</v>
      </c>
      <c r="O301" t="n">
        <v>0</v>
      </c>
      <c r="P301" t="n">
        <v>0</v>
      </c>
      <c r="Q301">
        <f>IF((($AC$1*E301)^($AB$1))-(1-(($AC$1*E301)^($AB$1)))/(H301-1)&lt;0, 0,(($AC$1*E301)^($AB$1))-(1-(($AC$1*E301)^($AB$1)))/(H301-1))</f>
        <v/>
      </c>
      <c r="R301">
        <f>IF((($AC$1*F301)^($AB$1))-(1-(($AC$1*F301)^($AB$1)))/(I301-1)&lt;0, 0,(($AC$1*F301)^($AB$1))-(1-(($AC$1*F301)^($AB$1)))/(I301-1))</f>
        <v/>
      </c>
      <c r="S301">
        <f>IF((($AC$1*G301)^($AB$1))-(1-(($AC$1*G301)^($AB$1)))/(J301-1)&lt;0, 0,(($AC$1*G301)^($AB$1))-(1-(($AC$1*G301)^($AB$1)))/(J301-1))</f>
        <v/>
      </c>
      <c r="T301">
        <f>H301*Q301*N301</f>
        <v/>
      </c>
      <c r="U301">
        <f>I301*R301*O301</f>
        <v/>
      </c>
      <c r="V301">
        <f>J301*S301*P301</f>
        <v/>
      </c>
      <c r="AL301">
        <f>Q301*COUNT(N301)</f>
        <v/>
      </c>
      <c r="AM301">
        <f>R301*COUNT(O301)</f>
        <v/>
      </c>
      <c r="AN301">
        <f>S301*COUNT(P301)</f>
        <v/>
      </c>
      <c r="AO301">
        <f>IF(AL301=0,"",T301-AL301)</f>
        <v/>
      </c>
      <c r="AP301">
        <f>IF(AM301=0,"",U301-AM301)</f>
        <v/>
      </c>
      <c r="AQ301">
        <f>IF(AN301=0,"",V301-AN301)</f>
        <v/>
      </c>
    </row>
    <row r="302">
      <c r="A302" t="inlineStr">
        <is>
          <t>06-02-2021</t>
        </is>
      </c>
      <c r="B302" t="inlineStr">
        <is>
          <t>Ross County</t>
        </is>
      </c>
      <c r="C302" t="inlineStr">
        <is>
          <t>Dundee Utd</t>
        </is>
      </c>
      <c r="D302" t="inlineStr">
        <is>
          <t>2417</t>
        </is>
      </c>
      <c r="E302" t="n">
        <v>0.3708739101702987</v>
      </c>
      <c r="F302" t="n">
        <v>0.3571846863898693</v>
      </c>
      <c r="G302" t="n">
        <v>0.271941403439832</v>
      </c>
      <c r="H302" t="n">
        <v>2.35</v>
      </c>
      <c r="I302" t="n">
        <v>2.8</v>
      </c>
      <c r="J302" t="n">
        <v>3.25</v>
      </c>
      <c r="K302" t="inlineStr">
        <is>
          <t>luckia</t>
        </is>
      </c>
      <c r="L302" t="inlineStr">
        <is>
          <t>luckia</t>
        </is>
      </c>
      <c r="M302" t="inlineStr">
        <is>
          <t>luckia</t>
        </is>
      </c>
      <c r="N302" t="n">
        <v>0</v>
      </c>
      <c r="O302" t="n">
        <v>1</v>
      </c>
      <c r="P302" t="n">
        <v>0</v>
      </c>
      <c r="Q302">
        <f>IF((($AC$1*E302)^($AB$1))-(1-(($AC$1*E302)^($AB$1)))/(H302-1)&lt;0, 0,(($AC$1*E302)^($AB$1))-(1-(($AC$1*E302)^($AB$1)))/(H302-1))</f>
        <v/>
      </c>
      <c r="R302">
        <f>IF((($AC$1*F302)^($AB$1))-(1-(($AC$1*F302)^($AB$1)))/(I302-1)&lt;0, 0,(($AC$1*F302)^($AB$1))-(1-(($AC$1*F302)^($AB$1)))/(I302-1))</f>
        <v/>
      </c>
      <c r="S302">
        <f>IF((($AC$1*G302)^($AB$1))-(1-(($AC$1*G302)^($AB$1)))/(J302-1)&lt;0, 0,(($AC$1*G302)^($AB$1))-(1-(($AC$1*G302)^($AB$1)))/(J302-1))</f>
        <v/>
      </c>
      <c r="T302">
        <f>H302*Q302*N302</f>
        <v/>
      </c>
      <c r="U302">
        <f>I302*R302*O302</f>
        <v/>
      </c>
      <c r="V302">
        <f>J302*S302*P302</f>
        <v/>
      </c>
      <c r="AL302">
        <f>Q302*COUNT(N302)</f>
        <v/>
      </c>
      <c r="AM302">
        <f>R302*COUNT(O302)</f>
        <v/>
      </c>
      <c r="AN302">
        <f>S302*COUNT(P302)</f>
        <v/>
      </c>
      <c r="AO302">
        <f>IF(AL302=0,"",T302-AL302)</f>
        <v/>
      </c>
      <c r="AP302">
        <f>IF(AM302=0,"",U302-AM302)</f>
        <v/>
      </c>
      <c r="AQ302">
        <f>IF(AN302=0,"",V302-AN302)</f>
        <v/>
      </c>
    </row>
    <row r="303">
      <c r="A303" t="inlineStr">
        <is>
          <t>06-02-2021</t>
        </is>
      </c>
      <c r="B303" t="inlineStr">
        <is>
          <t>Accrington</t>
        </is>
      </c>
      <c r="C303" t="inlineStr">
        <is>
          <t>Northampton</t>
        </is>
      </c>
      <c r="D303" t="inlineStr">
        <is>
          <t>2413</t>
        </is>
      </c>
      <c r="E303" t="n">
        <v>0.5989186648250535</v>
      </c>
      <c r="F303" t="n">
        <v>0.1816342063734387</v>
      </c>
      <c r="G303" t="n">
        <v>0.2194471288015077</v>
      </c>
      <c r="H303" t="n">
        <v>1.66</v>
      </c>
      <c r="I303" t="n">
        <v>4.55</v>
      </c>
      <c r="J303" t="n">
        <v>3.7</v>
      </c>
      <c r="K303" t="inlineStr">
        <is>
          <t>luckia</t>
        </is>
      </c>
      <c r="L303" t="inlineStr">
        <is>
          <t>luckia</t>
        </is>
      </c>
      <c r="M303" t="inlineStr">
        <is>
          <t>luckia</t>
        </is>
      </c>
      <c r="N303" t="n">
        <v>0</v>
      </c>
      <c r="O303" t="n">
        <v>0</v>
      </c>
      <c r="P303" t="n">
        <v>1</v>
      </c>
      <c r="Q303">
        <f>IF((($AC$1*E303)^($AB$1))-(1-(($AC$1*E303)^($AB$1)))/(H303-1)&lt;0, 0,(($AC$1*E303)^($AB$1))-(1-(($AC$1*E303)^($AB$1)))/(H303-1))</f>
        <v/>
      </c>
      <c r="R303">
        <f>IF((($AC$1*F303)^($AB$1))-(1-(($AC$1*F303)^($AB$1)))/(I303-1)&lt;0, 0,(($AC$1*F303)^($AB$1))-(1-(($AC$1*F303)^($AB$1)))/(I303-1))</f>
        <v/>
      </c>
      <c r="S303">
        <f>IF((($AC$1*G303)^($AB$1))-(1-(($AC$1*G303)^($AB$1)))/(J303-1)&lt;0, 0,(($AC$1*G303)^($AB$1))-(1-(($AC$1*G303)^($AB$1)))/(J303-1))</f>
        <v/>
      </c>
      <c r="T303">
        <f>H303*Q303*N303</f>
        <v/>
      </c>
      <c r="U303">
        <f>I303*R303*O303</f>
        <v/>
      </c>
      <c r="V303">
        <f>J303*S303*P303</f>
        <v/>
      </c>
      <c r="AL303">
        <f>Q303*COUNT(N303)</f>
        <v/>
      </c>
      <c r="AM303">
        <f>R303*COUNT(O303)</f>
        <v/>
      </c>
      <c r="AN303">
        <f>S303*COUNT(P303)</f>
        <v/>
      </c>
      <c r="AO303">
        <f>IF(AL303=0,"",T303-AL303)</f>
        <v/>
      </c>
      <c r="AP303">
        <f>IF(AM303=0,"",U303-AM303)</f>
        <v/>
      </c>
      <c r="AQ303">
        <f>IF(AN303=0,"",V303-AN303)</f>
        <v/>
      </c>
    </row>
    <row r="304">
      <c r="A304" t="inlineStr">
        <is>
          <t>06-02-2021</t>
        </is>
      </c>
      <c r="B304" t="inlineStr">
        <is>
          <t>Mansfield</t>
        </is>
      </c>
      <c r="C304" t="inlineStr">
        <is>
          <t>Forest Green</t>
        </is>
      </c>
      <c r="D304" t="inlineStr">
        <is>
          <t>2414</t>
        </is>
      </c>
      <c r="E304" t="n">
        <v>0.4781358073994413</v>
      </c>
      <c r="F304" t="n">
        <v>0.2729539328879417</v>
      </c>
      <c r="G304" t="n">
        <v>0.248910259712617</v>
      </c>
      <c r="H304" t="n">
        <v>1.001</v>
      </c>
      <c r="I304" t="n">
        <v>1.001</v>
      </c>
      <c r="J304" t="n">
        <v>1.001</v>
      </c>
      <c r="Q304">
        <f>IF((($AC$1*E304)^($AB$1))-(1-(($AC$1*E304)^($AB$1)))/(H304-1)&lt;0, 0,(($AC$1*E304)^($AB$1))-(1-(($AC$1*E304)^($AB$1)))/(H304-1))</f>
        <v/>
      </c>
      <c r="R304">
        <f>IF((($AC$1*F304)^($AB$1))-(1-(($AC$1*F304)^($AB$1)))/(I304-1)&lt;0, 0,(($AC$1*F304)^($AB$1))-(1-(($AC$1*F304)^($AB$1)))/(I304-1))</f>
        <v/>
      </c>
      <c r="S304">
        <f>IF((($AC$1*G304)^($AB$1))-(1-(($AC$1*G304)^($AB$1)))/(J304-1)&lt;0, 0,(($AC$1*G304)^($AB$1))-(1-(($AC$1*G304)^($AB$1)))/(J304-1))</f>
        <v/>
      </c>
      <c r="T304">
        <f>H304*Q304*N304</f>
        <v/>
      </c>
      <c r="U304">
        <f>I304*R304*O304</f>
        <v/>
      </c>
      <c r="V304">
        <f>J304*S304*P304</f>
        <v/>
      </c>
      <c r="AL304">
        <f>Q304*COUNT(N304)</f>
        <v/>
      </c>
      <c r="AM304">
        <f>R304*COUNT(O304)</f>
        <v/>
      </c>
      <c r="AN304">
        <f>S304*COUNT(P304)</f>
        <v/>
      </c>
      <c r="AO304">
        <f>IF(AL304=0,"",T304-AL304)</f>
        <v/>
      </c>
      <c r="AP304">
        <f>IF(AM304=0,"",U304-AM304)</f>
        <v/>
      </c>
      <c r="AQ304">
        <f>IF(AN304=0,"",V304-AN304)</f>
        <v/>
      </c>
    </row>
    <row r="305">
      <c r="A305" t="inlineStr">
        <is>
          <t>06-02-2021</t>
        </is>
      </c>
      <c r="B305" t="inlineStr">
        <is>
          <t>Celtic</t>
        </is>
      </c>
      <c r="C305" t="inlineStr">
        <is>
          <t>Motherwell</t>
        </is>
      </c>
      <c r="D305" t="inlineStr">
        <is>
          <t>2417</t>
        </is>
      </c>
      <c r="E305" t="n">
        <v>0.7922029505886802</v>
      </c>
      <c r="F305" t="n">
        <v>0.07378370818027406</v>
      </c>
      <c r="G305" t="n">
        <v>0.1340133412310457</v>
      </c>
      <c r="H305" t="n">
        <v>1.24</v>
      </c>
      <c r="I305" t="n">
        <v>8.75</v>
      </c>
      <c r="J305" t="n">
        <v>6</v>
      </c>
      <c r="K305" t="inlineStr">
        <is>
          <t>betano</t>
        </is>
      </c>
      <c r="L305" t="inlineStr">
        <is>
          <t>luckia</t>
        </is>
      </c>
      <c r="M305" t="inlineStr">
        <is>
          <t>luckia</t>
        </is>
      </c>
      <c r="N305" t="n">
        <v>1</v>
      </c>
      <c r="O305" t="n">
        <v>0</v>
      </c>
      <c r="P305" t="n">
        <v>0</v>
      </c>
      <c r="Q305">
        <f>IF((($AC$1*E305)^($AB$1))-(1-(($AC$1*E305)^($AB$1)))/(H305-1)&lt;0, 0,(($AC$1*E305)^($AB$1))-(1-(($AC$1*E305)^($AB$1)))/(H305-1))</f>
        <v/>
      </c>
      <c r="R305">
        <f>IF((($AC$1*F305)^($AB$1))-(1-(($AC$1*F305)^($AB$1)))/(I305-1)&lt;0, 0,(($AC$1*F305)^($AB$1))-(1-(($AC$1*F305)^($AB$1)))/(I305-1))</f>
        <v/>
      </c>
      <c r="S305">
        <f>IF((($AC$1*G305)^($AB$1))-(1-(($AC$1*G305)^($AB$1)))/(J305-1)&lt;0, 0,(($AC$1*G305)^($AB$1))-(1-(($AC$1*G305)^($AB$1)))/(J305-1))</f>
        <v/>
      </c>
      <c r="T305">
        <f>H305*Q305*N305</f>
        <v/>
      </c>
      <c r="U305">
        <f>I305*R305*O305</f>
        <v/>
      </c>
      <c r="V305">
        <f>J305*S305*P305</f>
        <v/>
      </c>
      <c r="AL305">
        <f>Q305*COUNT(N305)</f>
        <v/>
      </c>
      <c r="AM305">
        <f>R305*COUNT(O305)</f>
        <v/>
      </c>
      <c r="AN305">
        <f>S305*COUNT(P305)</f>
        <v/>
      </c>
      <c r="AO305">
        <f>IF(AL305=0,"",T305-AL305)</f>
        <v/>
      </c>
      <c r="AP305">
        <f>IF(AM305=0,"",U305-AM305)</f>
        <v/>
      </c>
      <c r="AQ305">
        <f>IF(AN305=0,"",V305-AN305)</f>
        <v/>
      </c>
    </row>
    <row r="306">
      <c r="A306" t="inlineStr">
        <is>
          <t>06-02-2021</t>
        </is>
      </c>
      <c r="B306" t="inlineStr">
        <is>
          <t>St. Mirren</t>
        </is>
      </c>
      <c r="C306" t="inlineStr">
        <is>
          <t>Kilmarnock</t>
        </is>
      </c>
      <c r="D306" t="inlineStr">
        <is>
          <t>2417</t>
        </is>
      </c>
      <c r="E306" t="n">
        <v>0.4590390418999605</v>
      </c>
      <c r="F306" t="n">
        <v>0.2661873983630343</v>
      </c>
      <c r="G306" t="n">
        <v>0.2747735597370052</v>
      </c>
      <c r="H306" t="n">
        <v>1.95</v>
      </c>
      <c r="I306" t="n">
        <v>3.7</v>
      </c>
      <c r="J306" t="n">
        <v>3.3</v>
      </c>
      <c r="K306" t="inlineStr">
        <is>
          <t>luckia</t>
        </is>
      </c>
      <c r="L306" t="inlineStr">
        <is>
          <t>luckia</t>
        </is>
      </c>
      <c r="M306" t="inlineStr">
        <is>
          <t>luckia</t>
        </is>
      </c>
      <c r="N306" t="n">
        <v>1</v>
      </c>
      <c r="O306" t="n">
        <v>0</v>
      </c>
      <c r="P306" t="n">
        <v>0</v>
      </c>
      <c r="Q306">
        <f>IF((($AC$1*E306)^($AB$1))-(1-(($AC$1*E306)^($AB$1)))/(H306-1)&lt;0, 0,(($AC$1*E306)^($AB$1))-(1-(($AC$1*E306)^($AB$1)))/(H306-1))</f>
        <v/>
      </c>
      <c r="R306">
        <f>IF((($AC$1*F306)^($AB$1))-(1-(($AC$1*F306)^($AB$1)))/(I306-1)&lt;0, 0,(($AC$1*F306)^($AB$1))-(1-(($AC$1*F306)^($AB$1)))/(I306-1))</f>
        <v/>
      </c>
      <c r="S306">
        <f>IF((($AC$1*G306)^($AB$1))-(1-(($AC$1*G306)^($AB$1)))/(J306-1)&lt;0, 0,(($AC$1*G306)^($AB$1))-(1-(($AC$1*G306)^($AB$1)))/(J306-1))</f>
        <v/>
      </c>
      <c r="T306">
        <f>H306*Q306*N306</f>
        <v/>
      </c>
      <c r="U306">
        <f>I306*R306*O306</f>
        <v/>
      </c>
      <c r="V306">
        <f>J306*S306*P306</f>
        <v/>
      </c>
      <c r="AL306">
        <f>Q306*COUNT(N306)</f>
        <v/>
      </c>
      <c r="AM306">
        <f>R306*COUNT(O306)</f>
        <v/>
      </c>
      <c r="AN306">
        <f>S306*COUNT(P306)</f>
        <v/>
      </c>
      <c r="AO306">
        <f>IF(AL306=0,"",T306-AL306)</f>
        <v/>
      </c>
      <c r="AP306">
        <f>IF(AM306=0,"",U306-AM306)</f>
        <v/>
      </c>
      <c r="AQ306">
        <f>IF(AN306=0,"",V306-AN306)</f>
        <v/>
      </c>
    </row>
    <row r="307">
      <c r="A307" t="inlineStr">
        <is>
          <t>06-02-2021</t>
        </is>
      </c>
      <c r="B307" t="inlineStr">
        <is>
          <t>Livingston</t>
        </is>
      </c>
      <c r="C307" t="inlineStr">
        <is>
          <t>St Johnstone</t>
        </is>
      </c>
      <c r="D307" t="inlineStr">
        <is>
          <t>2417</t>
        </is>
      </c>
      <c r="E307" t="n">
        <v>0.3999855205008763</v>
      </c>
      <c r="F307" t="n">
        <v>0.319016777750359</v>
      </c>
      <c r="G307" t="n">
        <v>0.2809977017487647</v>
      </c>
      <c r="H307" t="n">
        <v>2.5</v>
      </c>
      <c r="I307" t="n">
        <v>2.9</v>
      </c>
      <c r="J307" t="n">
        <v>2.9</v>
      </c>
      <c r="K307" t="inlineStr">
        <is>
          <t>luckia</t>
        </is>
      </c>
      <c r="L307" t="inlineStr">
        <is>
          <t>luckia</t>
        </is>
      </c>
      <c r="M307" t="inlineStr">
        <is>
          <t>luckia</t>
        </is>
      </c>
      <c r="N307" t="n">
        <v>0</v>
      </c>
      <c r="O307" t="n">
        <v>1</v>
      </c>
      <c r="P307" t="n">
        <v>0</v>
      </c>
      <c r="Q307">
        <f>IF((($AC$1*E307)^($AB$1))-(1-(($AC$1*E307)^($AB$1)))/(H307-1)&lt;0, 0,(($AC$1*E307)^($AB$1))-(1-(($AC$1*E307)^($AB$1)))/(H307-1))</f>
        <v/>
      </c>
      <c r="R307">
        <f>IF((($AC$1*F307)^($AB$1))-(1-(($AC$1*F307)^($AB$1)))/(I307-1)&lt;0, 0,(($AC$1*F307)^($AB$1))-(1-(($AC$1*F307)^($AB$1)))/(I307-1))</f>
        <v/>
      </c>
      <c r="S307">
        <f>IF((($AC$1*G307)^($AB$1))-(1-(($AC$1*G307)^($AB$1)))/(J307-1)&lt;0, 0,(($AC$1*G307)^($AB$1))-(1-(($AC$1*G307)^($AB$1)))/(J307-1))</f>
        <v/>
      </c>
      <c r="T307">
        <f>H307*Q307*N307</f>
        <v/>
      </c>
      <c r="U307">
        <f>I307*R307*O307</f>
        <v/>
      </c>
      <c r="V307">
        <f>J307*S307*P307</f>
        <v/>
      </c>
      <c r="AL307">
        <f>Q307*COUNT(N307)</f>
        <v/>
      </c>
      <c r="AM307">
        <f>R307*COUNT(O307)</f>
        <v/>
      </c>
      <c r="AN307">
        <f>S307*COUNT(P307)</f>
        <v/>
      </c>
      <c r="AO307">
        <f>IF(AL307=0,"",T307-AL307)</f>
        <v/>
      </c>
      <c r="AP307">
        <f>IF(AM307=0,"",U307-AM307)</f>
        <v/>
      </c>
      <c r="AQ307">
        <f>IF(AN307=0,"",V307-AN307)</f>
        <v/>
      </c>
    </row>
    <row r="308">
      <c r="A308" t="inlineStr">
        <is>
          <t>06-02-2021</t>
        </is>
      </c>
      <c r="B308" t="inlineStr">
        <is>
          <t>Luton</t>
        </is>
      </c>
      <c r="C308" t="inlineStr">
        <is>
          <t>Huddersfield</t>
        </is>
      </c>
      <c r="D308" t="inlineStr">
        <is>
          <t>2412</t>
        </is>
      </c>
      <c r="E308" t="n">
        <v>0.3974389845598317</v>
      </c>
      <c r="F308" t="n">
        <v>0.314663767748698</v>
      </c>
      <c r="G308" t="n">
        <v>0.2878972476914702</v>
      </c>
      <c r="H308" t="n">
        <v>2.3</v>
      </c>
      <c r="I308" t="n">
        <v>3.05</v>
      </c>
      <c r="J308" t="n">
        <v>3.15</v>
      </c>
      <c r="K308" t="inlineStr">
        <is>
          <t>luckia</t>
        </is>
      </c>
      <c r="L308" t="inlineStr">
        <is>
          <t>luckia</t>
        </is>
      </c>
      <c r="M308" t="inlineStr">
        <is>
          <t>luckia</t>
        </is>
      </c>
      <c r="N308" t="n">
        <v>0</v>
      </c>
      <c r="O308" t="n">
        <v>0</v>
      </c>
      <c r="P308" t="n">
        <v>1</v>
      </c>
      <c r="Q308">
        <f>IF((($AC$1*E308)^($AB$1))-(1-(($AC$1*E308)^($AB$1)))/(H308-1)&lt;0, 0,(($AC$1*E308)^($AB$1))-(1-(($AC$1*E308)^($AB$1)))/(H308-1))</f>
        <v/>
      </c>
      <c r="R308">
        <f>IF((($AC$1*F308)^($AB$1))-(1-(($AC$1*F308)^($AB$1)))/(I308-1)&lt;0, 0,(($AC$1*F308)^($AB$1))-(1-(($AC$1*F308)^($AB$1)))/(I308-1))</f>
        <v/>
      </c>
      <c r="S308">
        <f>IF((($AC$1*G308)^($AB$1))-(1-(($AC$1*G308)^($AB$1)))/(J308-1)&lt;0, 0,(($AC$1*G308)^($AB$1))-(1-(($AC$1*G308)^($AB$1)))/(J308-1))</f>
        <v/>
      </c>
      <c r="T308">
        <f>H308*Q308*N308</f>
        <v/>
      </c>
      <c r="U308">
        <f>I308*R308*O308</f>
        <v/>
      </c>
      <c r="V308">
        <f>J308*S308*P308</f>
        <v/>
      </c>
      <c r="AL308">
        <f>Q308*COUNT(N308)</f>
        <v/>
      </c>
      <c r="AM308">
        <f>R308*COUNT(O308)</f>
        <v/>
      </c>
      <c r="AN308">
        <f>S308*COUNT(P308)</f>
        <v/>
      </c>
      <c r="AO308">
        <f>IF(AL308=0,"",T308-AL308)</f>
        <v/>
      </c>
      <c r="AP308">
        <f>IF(AM308=0,"",U308-AM308)</f>
        <v/>
      </c>
      <c r="AQ308">
        <f>IF(AN308=0,"",V308-AN308)</f>
        <v/>
      </c>
    </row>
    <row r="309">
      <c r="A309" t="inlineStr">
        <is>
          <t>06-02-2021</t>
        </is>
      </c>
      <c r="B309" t="inlineStr">
        <is>
          <t>MK Dons</t>
        </is>
      </c>
      <c r="C309" t="inlineStr">
        <is>
          <t>Sunderland</t>
        </is>
      </c>
      <c r="D309" t="inlineStr">
        <is>
          <t>2413</t>
        </is>
      </c>
      <c r="E309" t="n">
        <v>0.3833088221317511</v>
      </c>
      <c r="F309" t="n">
        <v>0.3378309665886395</v>
      </c>
      <c r="G309" t="n">
        <v>0.2788602112796094</v>
      </c>
      <c r="H309" t="n">
        <v>3</v>
      </c>
      <c r="I309" t="n">
        <v>2.3</v>
      </c>
      <c r="J309" t="n">
        <v>3.15</v>
      </c>
      <c r="K309" t="inlineStr">
        <is>
          <t>luckia</t>
        </is>
      </c>
      <c r="L309" t="inlineStr">
        <is>
          <t>luckia</t>
        </is>
      </c>
      <c r="M309" t="inlineStr">
        <is>
          <t>luckia</t>
        </is>
      </c>
      <c r="N309" t="n">
        <v>0</v>
      </c>
      <c r="O309" t="n">
        <v>0</v>
      </c>
      <c r="P309" t="n">
        <v>1</v>
      </c>
      <c r="Q309">
        <f>IF((($AC$1*E309)^($AB$1))-(1-(($AC$1*E309)^($AB$1)))/(H309-1)&lt;0, 0,(($AC$1*E309)^($AB$1))-(1-(($AC$1*E309)^($AB$1)))/(H309-1))</f>
        <v/>
      </c>
      <c r="R309">
        <f>IF((($AC$1*F309)^($AB$1))-(1-(($AC$1*F309)^($AB$1)))/(I309-1)&lt;0, 0,(($AC$1*F309)^($AB$1))-(1-(($AC$1*F309)^($AB$1)))/(I309-1))</f>
        <v/>
      </c>
      <c r="S309">
        <f>IF((($AC$1*G309)^($AB$1))-(1-(($AC$1*G309)^($AB$1)))/(J309-1)&lt;0, 0,(($AC$1*G309)^($AB$1))-(1-(($AC$1*G309)^($AB$1)))/(J309-1))</f>
        <v/>
      </c>
      <c r="T309">
        <f>H309*Q309*N309</f>
        <v/>
      </c>
      <c r="U309">
        <f>I309*R309*O309</f>
        <v/>
      </c>
      <c r="V309">
        <f>J309*S309*P309</f>
        <v/>
      </c>
      <c r="AL309">
        <f>Q309*COUNT(N309)</f>
        <v/>
      </c>
      <c r="AM309">
        <f>R309*COUNT(O309)</f>
        <v/>
      </c>
      <c r="AN309">
        <f>S309*COUNT(P309)</f>
        <v/>
      </c>
      <c r="AO309">
        <f>IF(AL309=0,"",T309-AL309)</f>
        <v/>
      </c>
      <c r="AP309">
        <f>IF(AM309=0,"",U309-AM309)</f>
        <v/>
      </c>
      <c r="AQ309">
        <f>IF(AN309=0,"",V309-AN309)</f>
        <v/>
      </c>
    </row>
    <row r="310">
      <c r="A310" t="inlineStr">
        <is>
          <t>06-02-2021</t>
        </is>
      </c>
      <c r="B310" t="inlineStr">
        <is>
          <t>Burnley</t>
        </is>
      </c>
      <c r="C310" t="inlineStr">
        <is>
          <t>Brighton</t>
        </is>
      </c>
      <c r="D310" t="inlineStr">
        <is>
          <t>2411</t>
        </is>
      </c>
      <c r="E310" t="n">
        <v>0.3047136329247646</v>
      </c>
      <c r="F310" t="n">
        <v>0.4261855228844876</v>
      </c>
      <c r="G310" t="n">
        <v>0.2691008441907478</v>
      </c>
      <c r="H310" t="n">
        <v>3.8</v>
      </c>
      <c r="I310" t="n">
        <v>2.1</v>
      </c>
      <c r="J310" t="n">
        <v>3.15</v>
      </c>
      <c r="K310" t="inlineStr">
        <is>
          <t>luckia</t>
        </is>
      </c>
      <c r="L310" t="inlineStr">
        <is>
          <t>luckia</t>
        </is>
      </c>
      <c r="M310" t="inlineStr">
        <is>
          <t>luckia</t>
        </is>
      </c>
      <c r="N310" t="n">
        <v>0</v>
      </c>
      <c r="O310" t="n">
        <v>0</v>
      </c>
      <c r="P310" t="n">
        <v>1</v>
      </c>
      <c r="Q310">
        <f>IF((($AC$1*E310)^($AB$1))-(1-(($AC$1*E310)^($AB$1)))/(H310-1)&lt;0, 0,(($AC$1*E310)^($AB$1))-(1-(($AC$1*E310)^($AB$1)))/(H310-1))</f>
        <v/>
      </c>
      <c r="R310">
        <f>IF((($AC$1*F310)^($AB$1))-(1-(($AC$1*F310)^($AB$1)))/(I310-1)&lt;0, 0,(($AC$1*F310)^($AB$1))-(1-(($AC$1*F310)^($AB$1)))/(I310-1))</f>
        <v/>
      </c>
      <c r="S310">
        <f>IF((($AC$1*G310)^($AB$1))-(1-(($AC$1*G310)^($AB$1)))/(J310-1)&lt;0, 0,(($AC$1*G310)^($AB$1))-(1-(($AC$1*G310)^($AB$1)))/(J310-1))</f>
        <v/>
      </c>
      <c r="T310">
        <f>H310*Q310*N310</f>
        <v/>
      </c>
      <c r="U310">
        <f>I310*R310*O310</f>
        <v/>
      </c>
      <c r="V310">
        <f>J310*S310*P310</f>
        <v/>
      </c>
      <c r="AL310">
        <f>Q310*COUNT(N310)</f>
        <v/>
      </c>
      <c r="AM310">
        <f>R310*COUNT(O310)</f>
        <v/>
      </c>
      <c r="AN310">
        <f>S310*COUNT(P310)</f>
        <v/>
      </c>
      <c r="AO310">
        <f>IF(AL310=0,"",T310-AL310)</f>
        <v/>
      </c>
      <c r="AP310">
        <f>IF(AM310=0,"",U310-AM310)</f>
        <v/>
      </c>
      <c r="AQ310">
        <f>IF(AN310=0,"",V310-AN310)</f>
        <v/>
      </c>
    </row>
    <row r="311">
      <c r="A311" t="inlineStr">
        <is>
          <t>06-02-2021</t>
        </is>
      </c>
      <c r="B311" t="inlineStr">
        <is>
          <t>Preston</t>
        </is>
      </c>
      <c r="C311" t="inlineStr">
        <is>
          <t>Rotherham</t>
        </is>
      </c>
      <c r="D311" t="inlineStr">
        <is>
          <t>2412</t>
        </is>
      </c>
      <c r="E311" t="n">
        <v>0.3838929005826494</v>
      </c>
      <c r="F311" t="n">
        <v>0.3335104276344239</v>
      </c>
      <c r="G311" t="n">
        <v>0.2825966717829267</v>
      </c>
      <c r="H311" t="n">
        <v>2.65</v>
      </c>
      <c r="I311" t="n">
        <v>2.75</v>
      </c>
      <c r="J311" t="n">
        <v>3</v>
      </c>
      <c r="K311" t="inlineStr">
        <is>
          <t>luckia</t>
        </is>
      </c>
      <c r="L311" t="inlineStr">
        <is>
          <t>luckia</t>
        </is>
      </c>
      <c r="M311" t="inlineStr">
        <is>
          <t>luckia</t>
        </is>
      </c>
      <c r="N311" t="n">
        <v>0</v>
      </c>
      <c r="O311" t="n">
        <v>1</v>
      </c>
      <c r="P311" t="n">
        <v>0</v>
      </c>
      <c r="Q311">
        <f>IF((($AC$1*E311)^($AB$1))-(1-(($AC$1*E311)^($AB$1)))/(H311-1)&lt;0, 0,(($AC$1*E311)^($AB$1))-(1-(($AC$1*E311)^($AB$1)))/(H311-1))</f>
        <v/>
      </c>
      <c r="R311">
        <f>IF((($AC$1*F311)^($AB$1))-(1-(($AC$1*F311)^($AB$1)))/(I311-1)&lt;0, 0,(($AC$1*F311)^($AB$1))-(1-(($AC$1*F311)^($AB$1)))/(I311-1))</f>
        <v/>
      </c>
      <c r="S311">
        <f>IF((($AC$1*G311)^($AB$1))-(1-(($AC$1*G311)^($AB$1)))/(J311-1)&lt;0, 0,(($AC$1*G311)^($AB$1))-(1-(($AC$1*G311)^($AB$1)))/(J311-1))</f>
        <v/>
      </c>
      <c r="T311">
        <f>H311*Q311*N311</f>
        <v/>
      </c>
      <c r="U311">
        <f>I311*R311*O311</f>
        <v/>
      </c>
      <c r="V311">
        <f>J311*S311*P311</f>
        <v/>
      </c>
      <c r="AL311">
        <f>Q311*COUNT(N311)</f>
        <v/>
      </c>
      <c r="AM311">
        <f>R311*COUNT(O311)</f>
        <v/>
      </c>
      <c r="AN311">
        <f>S311*COUNT(P311)</f>
        <v/>
      </c>
      <c r="AO311">
        <f>IF(AL311=0,"",T311-AL311)</f>
        <v/>
      </c>
      <c r="AP311">
        <f>IF(AM311=0,"",U311-AM311)</f>
        <v/>
      </c>
      <c r="AQ311">
        <f>IF(AN311=0,"",V311-AN311)</f>
        <v/>
      </c>
    </row>
    <row r="312">
      <c r="A312" t="inlineStr">
        <is>
          <t>06-02-2021</t>
        </is>
      </c>
      <c r="B312" t="inlineStr">
        <is>
          <t>Scunthorpe</t>
        </is>
      </c>
      <c r="C312" t="inlineStr">
        <is>
          <t>Oldham</t>
        </is>
      </c>
      <c r="D312" t="inlineStr">
        <is>
          <t>2414</t>
        </is>
      </c>
      <c r="E312" t="n">
        <v>0.4272776674255405</v>
      </c>
      <c r="F312" t="n">
        <v>0.2963369674304446</v>
      </c>
      <c r="G312" t="n">
        <v>0.2763853651440149</v>
      </c>
      <c r="H312" t="n">
        <v>1.001</v>
      </c>
      <c r="I312" t="n">
        <v>1.001</v>
      </c>
      <c r="J312" t="n">
        <v>1.001</v>
      </c>
      <c r="Q312">
        <f>IF((($AC$1*E312)^($AB$1))-(1-(($AC$1*E312)^($AB$1)))/(H312-1)&lt;0, 0,(($AC$1*E312)^($AB$1))-(1-(($AC$1*E312)^($AB$1)))/(H312-1))</f>
        <v/>
      </c>
      <c r="R312">
        <f>IF((($AC$1*F312)^($AB$1))-(1-(($AC$1*F312)^($AB$1)))/(I312-1)&lt;0, 0,(($AC$1*F312)^($AB$1))-(1-(($AC$1*F312)^($AB$1)))/(I312-1))</f>
        <v/>
      </c>
      <c r="S312">
        <f>IF((($AC$1*G312)^($AB$1))-(1-(($AC$1*G312)^($AB$1)))/(J312-1)&lt;0, 0,(($AC$1*G312)^($AB$1))-(1-(($AC$1*G312)^($AB$1)))/(J312-1))</f>
        <v/>
      </c>
      <c r="T312">
        <f>H312*Q312*N312</f>
        <v/>
      </c>
      <c r="U312">
        <f>I312*R312*O312</f>
        <v/>
      </c>
      <c r="V312">
        <f>J312*S312*P312</f>
        <v/>
      </c>
      <c r="AL312">
        <f>Q312*COUNT(N312)</f>
        <v/>
      </c>
      <c r="AM312">
        <f>R312*COUNT(O312)</f>
        <v/>
      </c>
      <c r="AN312">
        <f>S312*COUNT(P312)</f>
        <v/>
      </c>
      <c r="AO312">
        <f>IF(AL312=0,"",T312-AL312)</f>
        <v/>
      </c>
      <c r="AP312">
        <f>IF(AM312=0,"",U312-AM312)</f>
        <v/>
      </c>
      <c r="AQ312">
        <f>IF(AN312=0,"",V312-AN312)</f>
        <v/>
      </c>
    </row>
    <row r="313">
      <c r="A313" t="inlineStr">
        <is>
          <t>06-02-2021</t>
        </is>
      </c>
      <c r="B313" t="inlineStr">
        <is>
          <t>Leyton Orient</t>
        </is>
      </c>
      <c r="C313" t="inlineStr">
        <is>
          <t>Colchester</t>
        </is>
      </c>
      <c r="D313" t="inlineStr">
        <is>
          <t>2414</t>
        </is>
      </c>
      <c r="E313" t="n">
        <v>0.4656423931787158</v>
      </c>
      <c r="F313" t="n">
        <v>0.2558034402191384</v>
      </c>
      <c r="G313" t="n">
        <v>0.2785541666021459</v>
      </c>
      <c r="H313" t="n">
        <v>1.001</v>
      </c>
      <c r="I313" t="n">
        <v>1.001</v>
      </c>
      <c r="J313" t="n">
        <v>1.001</v>
      </c>
      <c r="N313" t="n">
        <v>0</v>
      </c>
      <c r="O313" t="n">
        <v>0</v>
      </c>
      <c r="P313" t="n">
        <v>1</v>
      </c>
      <c r="Q313">
        <f>IF((($AC$1*E313)^($AB$1))-(1-(($AC$1*E313)^($AB$1)))/(H313-1)&lt;0, 0,(($AC$1*E313)^($AB$1))-(1-(($AC$1*E313)^($AB$1)))/(H313-1))</f>
        <v/>
      </c>
      <c r="R313">
        <f>IF((($AC$1*F313)^($AB$1))-(1-(($AC$1*F313)^($AB$1)))/(I313-1)&lt;0, 0,(($AC$1*F313)^($AB$1))-(1-(($AC$1*F313)^($AB$1)))/(I313-1))</f>
        <v/>
      </c>
      <c r="S313">
        <f>IF((($AC$1*G313)^($AB$1))-(1-(($AC$1*G313)^($AB$1)))/(J313-1)&lt;0, 0,(($AC$1*G313)^($AB$1))-(1-(($AC$1*G313)^($AB$1)))/(J313-1))</f>
        <v/>
      </c>
      <c r="T313">
        <f>H313*Q313*N313</f>
        <v/>
      </c>
      <c r="U313">
        <f>I313*R313*O313</f>
        <v/>
      </c>
      <c r="V313">
        <f>J313*S313*P313</f>
        <v/>
      </c>
      <c r="AL313">
        <f>Q313*COUNT(N313)</f>
        <v/>
      </c>
      <c r="AM313">
        <f>R313*COUNT(O313)</f>
        <v/>
      </c>
      <c r="AN313">
        <f>S313*COUNT(P313)</f>
        <v/>
      </c>
      <c r="AO313">
        <f>IF(AL313=0,"",T313-AL313)</f>
        <v/>
      </c>
      <c r="AP313">
        <f>IF(AM313=0,"",U313-AM313)</f>
        <v/>
      </c>
      <c r="AQ313">
        <f>IF(AN313=0,"",V313-AN313)</f>
        <v/>
      </c>
    </row>
    <row r="314">
      <c r="A314" t="inlineStr">
        <is>
          <t>06-02-2021</t>
        </is>
      </c>
      <c r="B314" t="inlineStr">
        <is>
          <t>Salford</t>
        </is>
      </c>
      <c r="C314" t="inlineStr">
        <is>
          <t>Bolton</t>
        </is>
      </c>
      <c r="D314" t="inlineStr">
        <is>
          <t>2414</t>
        </is>
      </c>
      <c r="E314" t="n">
        <v>0.4205373878289693</v>
      </c>
      <c r="F314" t="n">
        <v>0.3061738796154757</v>
      </c>
      <c r="G314" t="n">
        <v>0.273288732555555</v>
      </c>
      <c r="H314" t="n">
        <v>1.001</v>
      </c>
      <c r="I314" t="n">
        <v>1.001</v>
      </c>
      <c r="J314" t="n">
        <v>1.001</v>
      </c>
      <c r="Q314">
        <f>IF((($AC$1*E314)^($AB$1))-(1-(($AC$1*E314)^($AB$1)))/(H314-1)&lt;0, 0,(($AC$1*E314)^($AB$1))-(1-(($AC$1*E314)^($AB$1)))/(H314-1))</f>
        <v/>
      </c>
      <c r="R314">
        <f>IF((($AC$1*F314)^($AB$1))-(1-(($AC$1*F314)^($AB$1)))/(I314-1)&lt;0, 0,(($AC$1*F314)^($AB$1))-(1-(($AC$1*F314)^($AB$1)))/(I314-1))</f>
        <v/>
      </c>
      <c r="S314">
        <f>IF((($AC$1*G314)^($AB$1))-(1-(($AC$1*G314)^($AB$1)))/(J314-1)&lt;0, 0,(($AC$1*G314)^($AB$1))-(1-(($AC$1*G314)^($AB$1)))/(J314-1))</f>
        <v/>
      </c>
      <c r="T314">
        <f>H314*Q314*N314</f>
        <v/>
      </c>
      <c r="U314">
        <f>I314*R314*O314</f>
        <v/>
      </c>
      <c r="V314">
        <f>J314*S314*P314</f>
        <v/>
      </c>
      <c r="AL314">
        <f>Q314*COUNT(N314)</f>
        <v/>
      </c>
      <c r="AM314">
        <f>R314*COUNT(O314)</f>
        <v/>
      </c>
      <c r="AN314">
        <f>S314*COUNT(P314)</f>
        <v/>
      </c>
      <c r="AO314">
        <f>IF(AL314=0,"",T314-AL314)</f>
        <v/>
      </c>
      <c r="AP314">
        <f>IF(AM314=0,"",U314-AM314)</f>
        <v/>
      </c>
      <c r="AQ314">
        <f>IF(AN314=0,"",V314-AN314)</f>
        <v/>
      </c>
    </row>
    <row r="315">
      <c r="A315" t="inlineStr">
        <is>
          <t>06-02-2021</t>
        </is>
      </c>
      <c r="B315" t="inlineStr">
        <is>
          <t>Stevenage</t>
        </is>
      </c>
      <c r="C315" t="inlineStr">
        <is>
          <t>Morecambe</t>
        </is>
      </c>
      <c r="D315" t="inlineStr">
        <is>
          <t>2414</t>
        </is>
      </c>
      <c r="E315" t="n">
        <v>0.3713850030784625</v>
      </c>
      <c r="F315" t="n">
        <v>0.3285787328773953</v>
      </c>
      <c r="G315" t="n">
        <v>0.3000362640441423</v>
      </c>
      <c r="H315" t="n">
        <v>1.001</v>
      </c>
      <c r="I315" t="n">
        <v>1.001</v>
      </c>
      <c r="J315" t="n">
        <v>1.001</v>
      </c>
      <c r="N315" t="n">
        <v>0</v>
      </c>
      <c r="O315" t="n">
        <v>0</v>
      </c>
      <c r="P315" t="n">
        <v>1</v>
      </c>
      <c r="Q315">
        <f>IF((($AC$1*E315)^($AB$1))-(1-(($AC$1*E315)^($AB$1)))/(H315-1)&lt;0, 0,(($AC$1*E315)^($AB$1))-(1-(($AC$1*E315)^($AB$1)))/(H315-1))</f>
        <v/>
      </c>
      <c r="R315">
        <f>IF((($AC$1*F315)^($AB$1))-(1-(($AC$1*F315)^($AB$1)))/(I315-1)&lt;0, 0,(($AC$1*F315)^($AB$1))-(1-(($AC$1*F315)^($AB$1)))/(I315-1))</f>
        <v/>
      </c>
      <c r="S315">
        <f>IF((($AC$1*G315)^($AB$1))-(1-(($AC$1*G315)^($AB$1)))/(J315-1)&lt;0, 0,(($AC$1*G315)^($AB$1))-(1-(($AC$1*G315)^($AB$1)))/(J315-1))</f>
        <v/>
      </c>
      <c r="T315">
        <f>H315*Q315*N315</f>
        <v/>
      </c>
      <c r="U315">
        <f>I315*R315*O315</f>
        <v/>
      </c>
      <c r="V315">
        <f>J315*S315*P315</f>
        <v/>
      </c>
      <c r="AL315">
        <f>Q315*COUNT(N315)</f>
        <v/>
      </c>
      <c r="AM315">
        <f>R315*COUNT(O315)</f>
        <v/>
      </c>
      <c r="AN315">
        <f>S315*COUNT(P315)</f>
        <v/>
      </c>
      <c r="AO315">
        <f>IF(AL315=0,"",T315-AL315)</f>
        <v/>
      </c>
      <c r="AP315">
        <f>IF(AM315=0,"",U315-AM315)</f>
        <v/>
      </c>
      <c r="AQ315">
        <f>IF(AN315=0,"",V315-AN315)</f>
        <v/>
      </c>
    </row>
    <row r="316">
      <c r="A316" t="inlineStr">
        <is>
          <t>06-02-2021</t>
        </is>
      </c>
      <c r="B316" t="inlineStr">
        <is>
          <t>Swindon</t>
        </is>
      </c>
      <c r="C316" t="inlineStr">
        <is>
          <t>Shrewsbury</t>
        </is>
      </c>
      <c r="D316" t="inlineStr">
        <is>
          <t>2413</t>
        </is>
      </c>
      <c r="E316" t="n">
        <v>0.3357150378872016</v>
      </c>
      <c r="F316" t="n">
        <v>0.4005528508104779</v>
      </c>
      <c r="G316" t="n">
        <v>0.2637321113023204</v>
      </c>
      <c r="H316" t="n">
        <v>3.4</v>
      </c>
      <c r="I316" t="n">
        <v>2.1</v>
      </c>
      <c r="J316" t="n">
        <v>3.2</v>
      </c>
      <c r="K316" t="inlineStr">
        <is>
          <t>luckia</t>
        </is>
      </c>
      <c r="L316" t="inlineStr">
        <is>
          <t>luckia</t>
        </is>
      </c>
      <c r="M316" t="inlineStr">
        <is>
          <t>luckia</t>
        </is>
      </c>
      <c r="N316" t="n">
        <v>0</v>
      </c>
      <c r="O316" t="n">
        <v>1</v>
      </c>
      <c r="P316" t="n">
        <v>0</v>
      </c>
      <c r="Q316">
        <f>IF((($AC$1*E316)^($AB$1))-(1-(($AC$1*E316)^($AB$1)))/(H316-1)&lt;0, 0,(($AC$1*E316)^($AB$1))-(1-(($AC$1*E316)^($AB$1)))/(H316-1))</f>
        <v/>
      </c>
      <c r="R316">
        <f>IF((($AC$1*F316)^($AB$1))-(1-(($AC$1*F316)^($AB$1)))/(I316-1)&lt;0, 0,(($AC$1*F316)^($AB$1))-(1-(($AC$1*F316)^($AB$1)))/(I316-1))</f>
        <v/>
      </c>
      <c r="S316">
        <f>IF((($AC$1*G316)^($AB$1))-(1-(($AC$1*G316)^($AB$1)))/(J316-1)&lt;0, 0,(($AC$1*G316)^($AB$1))-(1-(($AC$1*G316)^($AB$1)))/(J316-1))</f>
        <v/>
      </c>
      <c r="T316">
        <f>H316*Q316*N316</f>
        <v/>
      </c>
      <c r="U316">
        <f>I316*R316*O316</f>
        <v/>
      </c>
      <c r="V316">
        <f>J316*S316*P316</f>
        <v/>
      </c>
      <c r="AL316">
        <f>Q316*COUNT(N316)</f>
        <v/>
      </c>
      <c r="AM316">
        <f>R316*COUNT(O316)</f>
        <v/>
      </c>
      <c r="AN316">
        <f>S316*COUNT(P316)</f>
        <v/>
      </c>
      <c r="AO316">
        <f>IF(AL316=0,"",T316-AL316)</f>
        <v/>
      </c>
      <c r="AP316">
        <f>IF(AM316=0,"",U316-AM316)</f>
        <v/>
      </c>
      <c r="AQ316">
        <f>IF(AN316=0,"",V316-AN316)</f>
        <v/>
      </c>
    </row>
    <row r="317">
      <c r="A317" t="inlineStr">
        <is>
          <t>06-02-2021</t>
        </is>
      </c>
      <c r="B317" t="inlineStr">
        <is>
          <t>Doncaster</t>
        </is>
      </c>
      <c r="C317" t="inlineStr">
        <is>
          <t>Oxford Utd</t>
        </is>
      </c>
      <c r="D317" t="inlineStr">
        <is>
          <t>2413</t>
        </is>
      </c>
      <c r="E317" t="n">
        <v>0.379827796037101</v>
      </c>
      <c r="F317" t="n">
        <v>0.3563010864856433</v>
      </c>
      <c r="G317" t="n">
        <v>0.2638711174772557</v>
      </c>
      <c r="H317" t="n">
        <v>2.8</v>
      </c>
      <c r="I317" t="n">
        <v>2.55</v>
      </c>
      <c r="J317" t="n">
        <v>3</v>
      </c>
      <c r="K317" t="inlineStr">
        <is>
          <t>luckia</t>
        </is>
      </c>
      <c r="L317" t="inlineStr">
        <is>
          <t>luckia</t>
        </is>
      </c>
      <c r="M317" t="inlineStr">
        <is>
          <t>luckia</t>
        </is>
      </c>
      <c r="N317" t="n">
        <v>1</v>
      </c>
      <c r="O317" t="n">
        <v>0</v>
      </c>
      <c r="P317" t="n">
        <v>0</v>
      </c>
      <c r="Q317">
        <f>IF((($AC$1*E317)^($AB$1))-(1-(($AC$1*E317)^($AB$1)))/(H317-1)&lt;0, 0,(($AC$1*E317)^($AB$1))-(1-(($AC$1*E317)^($AB$1)))/(H317-1))</f>
        <v/>
      </c>
      <c r="R317">
        <f>IF((($AC$1*F317)^($AB$1))-(1-(($AC$1*F317)^($AB$1)))/(I317-1)&lt;0, 0,(($AC$1*F317)^($AB$1))-(1-(($AC$1*F317)^($AB$1)))/(I317-1))</f>
        <v/>
      </c>
      <c r="S317">
        <f>IF((($AC$1*G317)^($AB$1))-(1-(($AC$1*G317)^($AB$1)))/(J317-1)&lt;0, 0,(($AC$1*G317)^($AB$1))-(1-(($AC$1*G317)^($AB$1)))/(J317-1))</f>
        <v/>
      </c>
      <c r="T317">
        <f>H317*Q317*N317</f>
        <v/>
      </c>
      <c r="U317">
        <f>I317*R317*O317</f>
        <v/>
      </c>
      <c r="V317">
        <f>J317*S317*P317</f>
        <v/>
      </c>
      <c r="AL317">
        <f>Q317*COUNT(N317)</f>
        <v/>
      </c>
      <c r="AM317">
        <f>R317*COUNT(O317)</f>
        <v/>
      </c>
      <c r="AN317">
        <f>S317*COUNT(P317)</f>
        <v/>
      </c>
      <c r="AO317">
        <f>IF(AL317=0,"",T317-AL317)</f>
        <v/>
      </c>
      <c r="AP317">
        <f>IF(AM317=0,"",U317-AM317)</f>
        <v/>
      </c>
      <c r="AQ317">
        <f>IF(AN317=0,"",V317-AN317)</f>
        <v/>
      </c>
    </row>
    <row r="318">
      <c r="A318" t="inlineStr">
        <is>
          <t>06-02-2021</t>
        </is>
      </c>
      <c r="B318" t="inlineStr">
        <is>
          <t>Portsmouth</t>
        </is>
      </c>
      <c r="C318" t="inlineStr">
        <is>
          <t>Plymouth</t>
        </is>
      </c>
      <c r="D318" t="inlineStr">
        <is>
          <t>2413</t>
        </is>
      </c>
      <c r="E318" t="n">
        <v>0.5805931465379087</v>
      </c>
      <c r="F318" t="n">
        <v>0.1962419553602559</v>
      </c>
      <c r="G318" t="n">
        <v>0.2231648981018353</v>
      </c>
      <c r="H318" t="n">
        <v>1.76</v>
      </c>
      <c r="I318" t="n">
        <v>3.9</v>
      </c>
      <c r="J318" t="n">
        <v>3.65</v>
      </c>
      <c r="K318" t="inlineStr">
        <is>
          <t>luckia</t>
        </is>
      </c>
      <c r="L318" t="inlineStr">
        <is>
          <t>luckia</t>
        </is>
      </c>
      <c r="M318" t="inlineStr">
        <is>
          <t>luckia</t>
        </is>
      </c>
      <c r="N318" t="n">
        <v>0</v>
      </c>
      <c r="O318" t="n">
        <v>0</v>
      </c>
      <c r="P318" t="n">
        <v>1</v>
      </c>
      <c r="Q318">
        <f>IF((($AC$1*E318)^($AB$1))-(1-(($AC$1*E318)^($AB$1)))/(H318-1)&lt;0, 0,(($AC$1*E318)^($AB$1))-(1-(($AC$1*E318)^($AB$1)))/(H318-1))</f>
        <v/>
      </c>
      <c r="R318">
        <f>IF((($AC$1*F318)^($AB$1))-(1-(($AC$1*F318)^($AB$1)))/(I318-1)&lt;0, 0,(($AC$1*F318)^($AB$1))-(1-(($AC$1*F318)^($AB$1)))/(I318-1))</f>
        <v/>
      </c>
      <c r="S318">
        <f>IF((($AC$1*G318)^($AB$1))-(1-(($AC$1*G318)^($AB$1)))/(J318-1)&lt;0, 0,(($AC$1*G318)^($AB$1))-(1-(($AC$1*G318)^($AB$1)))/(J318-1))</f>
        <v/>
      </c>
      <c r="T318">
        <f>H318*Q318*N318</f>
        <v/>
      </c>
      <c r="U318">
        <f>I318*R318*O318</f>
        <v/>
      </c>
      <c r="V318">
        <f>J318*S318*P318</f>
        <v/>
      </c>
      <c r="AL318">
        <f>Q318*COUNT(N318)</f>
        <v/>
      </c>
      <c r="AM318">
        <f>R318*COUNT(O318)</f>
        <v/>
      </c>
      <c r="AN318">
        <f>S318*COUNT(P318)</f>
        <v/>
      </c>
      <c r="AO318">
        <f>IF(AL318=0,"",T318-AL318)</f>
        <v/>
      </c>
      <c r="AP318">
        <f>IF(AM318=0,"",U318-AM318)</f>
        <v/>
      </c>
      <c r="AQ318">
        <f>IF(AN318=0,"",V318-AN318)</f>
        <v/>
      </c>
    </row>
    <row r="319">
      <c r="A319" t="inlineStr">
        <is>
          <t>06-02-2021</t>
        </is>
      </c>
      <c r="B319" t="inlineStr">
        <is>
          <t>Wigan</t>
        </is>
      </c>
      <c r="C319" t="inlineStr">
        <is>
          <t>AFC Wimbledon</t>
        </is>
      </c>
      <c r="D319" t="inlineStr">
        <is>
          <t>2413</t>
        </is>
      </c>
      <c r="E319" t="n">
        <v>0.3877417339084178</v>
      </c>
      <c r="F319" t="n">
        <v>0.3518621208183326</v>
      </c>
      <c r="G319" t="n">
        <v>0.2603961452732497</v>
      </c>
      <c r="H319" t="n">
        <v>2.65</v>
      </c>
      <c r="I319" t="n">
        <v>2.5</v>
      </c>
      <c r="J319" t="n">
        <v>3.2</v>
      </c>
      <c r="K319" t="inlineStr">
        <is>
          <t>luckia</t>
        </is>
      </c>
      <c r="L319" t="inlineStr">
        <is>
          <t>luckia</t>
        </is>
      </c>
      <c r="M319" t="inlineStr">
        <is>
          <t>luckia</t>
        </is>
      </c>
      <c r="N319" t="n">
        <v>0</v>
      </c>
      <c r="O319" t="n">
        <v>1</v>
      </c>
      <c r="P319" t="n">
        <v>0</v>
      </c>
      <c r="Q319">
        <f>IF((($AC$1*E319)^($AB$1))-(1-(($AC$1*E319)^($AB$1)))/(H319-1)&lt;0, 0,(($AC$1*E319)^($AB$1))-(1-(($AC$1*E319)^($AB$1)))/(H319-1))</f>
        <v/>
      </c>
      <c r="R319">
        <f>IF((($AC$1*F319)^($AB$1))-(1-(($AC$1*F319)^($AB$1)))/(I319-1)&lt;0, 0,(($AC$1*F319)^($AB$1))-(1-(($AC$1*F319)^($AB$1)))/(I319-1))</f>
        <v/>
      </c>
      <c r="S319">
        <f>IF((($AC$1*G319)^($AB$1))-(1-(($AC$1*G319)^($AB$1)))/(J319-1)&lt;0, 0,(($AC$1*G319)^($AB$1))-(1-(($AC$1*G319)^($AB$1)))/(J319-1))</f>
        <v/>
      </c>
      <c r="T319">
        <f>H319*Q319*N319</f>
        <v/>
      </c>
      <c r="U319">
        <f>I319*R319*O319</f>
        <v/>
      </c>
      <c r="V319">
        <f>J319*S319*P319</f>
        <v/>
      </c>
      <c r="AL319">
        <f>Q319*COUNT(N319)</f>
        <v/>
      </c>
      <c r="AM319">
        <f>R319*COUNT(O319)</f>
        <v/>
      </c>
      <c r="AN319">
        <f>S319*COUNT(P319)</f>
        <v/>
      </c>
      <c r="AO319">
        <f>IF(AL319=0,"",T319-AL319)</f>
        <v/>
      </c>
      <c r="AP319">
        <f>IF(AM319=0,"",U319-AM319)</f>
        <v/>
      </c>
      <c r="AQ319">
        <f>IF(AN319=0,"",V319-AN319)</f>
        <v/>
      </c>
    </row>
    <row r="320">
      <c r="A320" t="inlineStr">
        <is>
          <t>06-02-2021</t>
        </is>
      </c>
      <c r="B320" t="inlineStr">
        <is>
          <t>QPR</t>
        </is>
      </c>
      <c r="C320" t="inlineStr">
        <is>
          <t>Blackburn</t>
        </is>
      </c>
      <c r="D320" t="inlineStr">
        <is>
          <t>2412</t>
        </is>
      </c>
      <c r="E320" t="n">
        <v>0.3528902579695317</v>
      </c>
      <c r="F320" t="n">
        <v>0.3738981751144701</v>
      </c>
      <c r="G320" t="n">
        <v>0.2732115669159984</v>
      </c>
      <c r="H320" t="n">
        <v>2.85</v>
      </c>
      <c r="I320" t="n">
        <v>2.4</v>
      </c>
      <c r="J320" t="n">
        <v>3.35</v>
      </c>
      <c r="K320" t="inlineStr">
        <is>
          <t>luckia</t>
        </is>
      </c>
      <c r="L320" t="inlineStr">
        <is>
          <t>luckia</t>
        </is>
      </c>
      <c r="M320" t="inlineStr">
        <is>
          <t>luckia</t>
        </is>
      </c>
      <c r="N320" t="n">
        <v>1</v>
      </c>
      <c r="O320" t="n">
        <v>0</v>
      </c>
      <c r="P320" t="n">
        <v>0</v>
      </c>
      <c r="Q320">
        <f>IF((($AC$1*E320)^($AB$1))-(1-(($AC$1*E320)^($AB$1)))/(H320-1)&lt;0, 0,(($AC$1*E320)^($AB$1))-(1-(($AC$1*E320)^($AB$1)))/(H320-1))</f>
        <v/>
      </c>
      <c r="R320">
        <f>IF((($AC$1*F320)^($AB$1))-(1-(($AC$1*F320)^($AB$1)))/(I320-1)&lt;0, 0,(($AC$1*F320)^($AB$1))-(1-(($AC$1*F320)^($AB$1)))/(I320-1))</f>
        <v/>
      </c>
      <c r="S320">
        <f>IF((($AC$1*G320)^($AB$1))-(1-(($AC$1*G320)^($AB$1)))/(J320-1)&lt;0, 0,(($AC$1*G320)^($AB$1))-(1-(($AC$1*G320)^($AB$1)))/(J320-1))</f>
        <v/>
      </c>
      <c r="T320">
        <f>H320*Q320*N320</f>
        <v/>
      </c>
      <c r="U320">
        <f>I320*R320*O320</f>
        <v/>
      </c>
      <c r="V320">
        <f>J320*S320*P320</f>
        <v/>
      </c>
      <c r="AL320">
        <f>Q320*COUNT(N320)</f>
        <v/>
      </c>
      <c r="AM320">
        <f>R320*COUNT(O320)</f>
        <v/>
      </c>
      <c r="AN320">
        <f>S320*COUNT(P320)</f>
        <v/>
      </c>
      <c r="AO320">
        <f>IF(AL320=0,"",T320-AL320)</f>
        <v/>
      </c>
      <c r="AP320">
        <f>IF(AM320=0,"",U320-AM320)</f>
        <v/>
      </c>
      <c r="AQ320">
        <f>IF(AN320=0,"",V320-AN320)</f>
        <v/>
      </c>
    </row>
    <row r="321">
      <c r="A321" t="inlineStr">
        <is>
          <t>06-02-2021</t>
        </is>
      </c>
      <c r="B321" t="inlineStr">
        <is>
          <t>Bournemouth</t>
        </is>
      </c>
      <c r="C321" t="inlineStr">
        <is>
          <t>Birmingham</t>
        </is>
      </c>
      <c r="D321" t="inlineStr">
        <is>
          <t>2412</t>
        </is>
      </c>
      <c r="E321" t="n">
        <v>0.5725182226507776</v>
      </c>
      <c r="F321" t="n">
        <v>0.1935087911747822</v>
      </c>
      <c r="G321" t="n">
        <v>0.2339729861744402</v>
      </c>
      <c r="H321" t="n">
        <v>1.65</v>
      </c>
      <c r="I321" t="n">
        <v>5.75</v>
      </c>
      <c r="J321" t="n">
        <v>3.45</v>
      </c>
      <c r="K321" t="inlineStr">
        <is>
          <t>betano</t>
        </is>
      </c>
      <c r="L321" t="inlineStr">
        <is>
          <t>luckia</t>
        </is>
      </c>
      <c r="M321" t="inlineStr">
        <is>
          <t>luckia</t>
        </is>
      </c>
      <c r="N321" t="n">
        <v>1</v>
      </c>
      <c r="O321" t="n">
        <v>0</v>
      </c>
      <c r="P321" t="n">
        <v>0</v>
      </c>
      <c r="Q321">
        <f>IF((($AC$1*E321)^($AB$1))-(1-(($AC$1*E321)^($AB$1)))/(H321-1)&lt;0, 0,(($AC$1*E321)^($AB$1))-(1-(($AC$1*E321)^($AB$1)))/(H321-1))</f>
        <v/>
      </c>
      <c r="R321">
        <f>IF((($AC$1*F321)^($AB$1))-(1-(($AC$1*F321)^($AB$1)))/(I321-1)&lt;0, 0,(($AC$1*F321)^($AB$1))-(1-(($AC$1*F321)^($AB$1)))/(I321-1))</f>
        <v/>
      </c>
      <c r="S321">
        <f>IF((($AC$1*G321)^($AB$1))-(1-(($AC$1*G321)^($AB$1)))/(J321-1)&lt;0, 0,(($AC$1*G321)^($AB$1))-(1-(($AC$1*G321)^($AB$1)))/(J321-1))</f>
        <v/>
      </c>
      <c r="T321">
        <f>H321*Q321*N321</f>
        <v/>
      </c>
      <c r="U321">
        <f>I321*R321*O321</f>
        <v/>
      </c>
      <c r="V321">
        <f>J321*S321*P321</f>
        <v/>
      </c>
      <c r="AL321">
        <f>Q321*COUNT(N321)</f>
        <v/>
      </c>
      <c r="AM321">
        <f>R321*COUNT(O321)</f>
        <v/>
      </c>
      <c r="AN321">
        <f>S321*COUNT(P321)</f>
        <v/>
      </c>
      <c r="AO321">
        <f>IF(AL321=0,"",T321-AL321)</f>
        <v/>
      </c>
      <c r="AP321">
        <f>IF(AM321=0,"",U321-AM321)</f>
        <v/>
      </c>
      <c r="AQ321">
        <f>IF(AN321=0,"",V321-AN321)</f>
        <v/>
      </c>
    </row>
    <row r="322">
      <c r="A322" t="inlineStr">
        <is>
          <t>06-02-2021</t>
        </is>
      </c>
      <c r="B322" t="inlineStr">
        <is>
          <t>Wycombe</t>
        </is>
      </c>
      <c r="C322" t="inlineStr">
        <is>
          <t>Nottingham</t>
        </is>
      </c>
      <c r="D322" t="inlineStr">
        <is>
          <t>2412</t>
        </is>
      </c>
      <c r="E322" t="n">
        <v>0.2857621334141038</v>
      </c>
      <c r="F322" t="n">
        <v>0.4448440484617499</v>
      </c>
      <c r="G322" t="n">
        <v>0.2693938181241464</v>
      </c>
      <c r="H322" t="n">
        <v>4.05</v>
      </c>
      <c r="I322" t="n">
        <v>1.95</v>
      </c>
      <c r="J322" t="n">
        <v>3.35</v>
      </c>
      <c r="K322" t="inlineStr">
        <is>
          <t>luckia</t>
        </is>
      </c>
      <c r="L322" t="inlineStr">
        <is>
          <t>betano</t>
        </is>
      </c>
      <c r="M322" t="inlineStr">
        <is>
          <t>luckia</t>
        </is>
      </c>
      <c r="N322" t="n">
        <v>0</v>
      </c>
      <c r="O322" t="n">
        <v>1</v>
      </c>
      <c r="P322" t="n">
        <v>0</v>
      </c>
      <c r="Q322">
        <f>IF((($AC$1*E322)^($AB$1))-(1-(($AC$1*E322)^($AB$1)))/(H322-1)&lt;0, 0,(($AC$1*E322)^($AB$1))-(1-(($AC$1*E322)^($AB$1)))/(H322-1))</f>
        <v/>
      </c>
      <c r="R322">
        <f>IF((($AC$1*F322)^($AB$1))-(1-(($AC$1*F322)^($AB$1)))/(I322-1)&lt;0, 0,(($AC$1*F322)^($AB$1))-(1-(($AC$1*F322)^($AB$1)))/(I322-1))</f>
        <v/>
      </c>
      <c r="S322">
        <f>IF((($AC$1*G322)^($AB$1))-(1-(($AC$1*G322)^($AB$1)))/(J322-1)&lt;0, 0,(($AC$1*G322)^($AB$1))-(1-(($AC$1*G322)^($AB$1)))/(J322-1))</f>
        <v/>
      </c>
      <c r="T322">
        <f>H322*Q322*N322</f>
        <v/>
      </c>
      <c r="U322">
        <f>I322*R322*O322</f>
        <v/>
      </c>
      <c r="V322">
        <f>J322*S322*P322</f>
        <v/>
      </c>
      <c r="AL322">
        <f>Q322*COUNT(N322)</f>
        <v/>
      </c>
      <c r="AM322">
        <f>R322*COUNT(O322)</f>
        <v/>
      </c>
      <c r="AN322">
        <f>S322*COUNT(P322)</f>
        <v/>
      </c>
      <c r="AO322">
        <f>IF(AL322=0,"",T322-AL322)</f>
        <v/>
      </c>
      <c r="AP322">
        <f>IF(AM322=0,"",U322-AM322)</f>
        <v/>
      </c>
      <c r="AQ322">
        <f>IF(AN322=0,"",V322-AN322)</f>
        <v/>
      </c>
    </row>
    <row r="323">
      <c r="A323" t="inlineStr">
        <is>
          <t>06-02-2021</t>
        </is>
      </c>
      <c r="B323" t="inlineStr">
        <is>
          <t>Monza</t>
        </is>
      </c>
      <c r="C323" t="inlineStr">
        <is>
          <t>Empoli</t>
        </is>
      </c>
      <c r="D323" t="inlineStr">
        <is>
          <t>1856</t>
        </is>
      </c>
      <c r="E323" t="n">
        <v>0.4162742198593055</v>
      </c>
      <c r="F323" t="n">
        <v>0.3112453382689136</v>
      </c>
      <c r="G323" t="n">
        <v>0.2724804418717811</v>
      </c>
      <c r="H323" t="n">
        <v>2.05</v>
      </c>
      <c r="I323" t="n">
        <v>3.4</v>
      </c>
      <c r="J323" t="n">
        <v>3.15</v>
      </c>
      <c r="K323" t="inlineStr">
        <is>
          <t>betano</t>
        </is>
      </c>
      <c r="L323" t="inlineStr">
        <is>
          <t>betano</t>
        </is>
      </c>
      <c r="M323" t="inlineStr">
        <is>
          <t>betano</t>
        </is>
      </c>
      <c r="N323" t="n">
        <v>0</v>
      </c>
      <c r="O323" t="n">
        <v>0</v>
      </c>
      <c r="P323" t="n">
        <v>1</v>
      </c>
      <c r="Q323">
        <f>IF((($AC$1*E323)^($AB$1))-(1-(($AC$1*E323)^($AB$1)))/(H323-1)&lt;0, 0,(($AC$1*E323)^($AB$1))-(1-(($AC$1*E323)^($AB$1)))/(H323-1))</f>
        <v/>
      </c>
      <c r="R323">
        <f>IF((($AC$1*F323)^($AB$1))-(1-(($AC$1*F323)^($AB$1)))/(I323-1)&lt;0, 0,(($AC$1*F323)^($AB$1))-(1-(($AC$1*F323)^($AB$1)))/(I323-1))</f>
        <v/>
      </c>
      <c r="S323">
        <f>IF((($AC$1*G323)^($AB$1))-(1-(($AC$1*G323)^($AB$1)))/(J323-1)&lt;0, 0,(($AC$1*G323)^($AB$1))-(1-(($AC$1*G323)^($AB$1)))/(J323-1))</f>
        <v/>
      </c>
      <c r="T323">
        <f>H323*Q323*N323</f>
        <v/>
      </c>
      <c r="U323">
        <f>I323*R323*O323</f>
        <v/>
      </c>
      <c r="V323">
        <f>J323*S323*P323</f>
        <v/>
      </c>
      <c r="AL323">
        <f>Q323*COUNT(N323)</f>
        <v/>
      </c>
      <c r="AM323">
        <f>R323*COUNT(O323)</f>
        <v/>
      </c>
      <c r="AN323">
        <f>S323*COUNT(P323)</f>
        <v/>
      </c>
      <c r="AO323">
        <f>IF(AL323=0,"",T323-AL323)</f>
        <v/>
      </c>
      <c r="AP323">
        <f>IF(AM323=0,"",U323-AM323)</f>
        <v/>
      </c>
      <c r="AQ323">
        <f>IF(AN323=0,"",V323-AN323)</f>
        <v/>
      </c>
    </row>
    <row r="324">
      <c r="A324" t="inlineStr">
        <is>
          <t>06-02-2021</t>
        </is>
      </c>
      <c r="B324" t="inlineStr">
        <is>
          <t>Oostende</t>
        </is>
      </c>
      <c r="C324" t="inlineStr">
        <is>
          <t>St. Truiden</t>
        </is>
      </c>
      <c r="D324" t="inlineStr">
        <is>
          <t>1832</t>
        </is>
      </c>
      <c r="E324" t="n">
        <v>0.4980401898868616</v>
      </c>
      <c r="F324" t="n">
        <v>0.2517855659451025</v>
      </c>
      <c r="G324" t="n">
        <v>0.2501742441680359</v>
      </c>
      <c r="H324" t="n">
        <v>2.02</v>
      </c>
      <c r="I324" t="n">
        <v>3.65</v>
      </c>
      <c r="J324" t="n">
        <v>3.3</v>
      </c>
      <c r="K324" t="inlineStr">
        <is>
          <t>betano</t>
        </is>
      </c>
      <c r="L324" t="inlineStr">
        <is>
          <t>luckia</t>
        </is>
      </c>
      <c r="M324" t="inlineStr">
        <is>
          <t>luckia</t>
        </is>
      </c>
      <c r="N324" t="n">
        <v>1</v>
      </c>
      <c r="O324" t="n">
        <v>0</v>
      </c>
      <c r="P324" t="n">
        <v>0</v>
      </c>
      <c r="Q324">
        <f>IF((($AC$1*E324)^($AB$1))-(1-(($AC$1*E324)^($AB$1)))/(H324-1)&lt;0, 0,(($AC$1*E324)^($AB$1))-(1-(($AC$1*E324)^($AB$1)))/(H324-1))</f>
        <v/>
      </c>
      <c r="R324">
        <f>IF((($AC$1*F324)^($AB$1))-(1-(($AC$1*F324)^($AB$1)))/(I324-1)&lt;0, 0,(($AC$1*F324)^($AB$1))-(1-(($AC$1*F324)^($AB$1)))/(I324-1))</f>
        <v/>
      </c>
      <c r="S324">
        <f>IF((($AC$1*G324)^($AB$1))-(1-(($AC$1*G324)^($AB$1)))/(J324-1)&lt;0, 0,(($AC$1*G324)^($AB$1))-(1-(($AC$1*G324)^($AB$1)))/(J324-1))</f>
        <v/>
      </c>
      <c r="T324">
        <f>H324*Q324*N324</f>
        <v/>
      </c>
      <c r="U324">
        <f>I324*R324*O324</f>
        <v/>
      </c>
      <c r="V324">
        <f>J324*S324*P324</f>
        <v/>
      </c>
      <c r="AL324">
        <f>Q324*COUNT(N324)</f>
        <v/>
      </c>
      <c r="AM324">
        <f>R324*COUNT(O324)</f>
        <v/>
      </c>
      <c r="AN324">
        <f>S324*COUNT(P324)</f>
        <v/>
      </c>
      <c r="AO324">
        <f>IF(AL324=0,"",T324-AL324)</f>
        <v/>
      </c>
      <c r="AP324">
        <f>IF(AM324=0,"",U324-AM324)</f>
        <v/>
      </c>
      <c r="AQ324">
        <f>IF(AN324=0,"",V324-AN324)</f>
        <v/>
      </c>
    </row>
    <row r="325">
      <c r="A325" t="inlineStr">
        <is>
          <t>06-02-2021</t>
        </is>
      </c>
      <c r="B325" t="inlineStr">
        <is>
          <t>Huesca</t>
        </is>
      </c>
      <c r="C325" t="inlineStr">
        <is>
          <t>Real Madrid</t>
        </is>
      </c>
      <c r="D325" t="inlineStr">
        <is>
          <t>1869</t>
        </is>
      </c>
      <c r="E325" t="n">
        <v>0.1812476966264565</v>
      </c>
      <c r="F325" t="n">
        <v>0.6051460326201034</v>
      </c>
      <c r="G325" t="n">
        <v>0.2136062707534402</v>
      </c>
      <c r="H325" t="n">
        <v>6.2</v>
      </c>
      <c r="I325" t="n">
        <v>1.57</v>
      </c>
      <c r="J325" t="n">
        <v>4</v>
      </c>
      <c r="K325" t="inlineStr">
        <is>
          <t>betano</t>
        </is>
      </c>
      <c r="L325" t="inlineStr">
        <is>
          <t>betano</t>
        </is>
      </c>
      <c r="M325" t="inlineStr">
        <is>
          <t>luckia</t>
        </is>
      </c>
      <c r="N325" t="n">
        <v>0</v>
      </c>
      <c r="O325" t="n">
        <v>1</v>
      </c>
      <c r="P325" t="n">
        <v>0</v>
      </c>
      <c r="Q325">
        <f>IF((($AC$1*E325)^($AB$1))-(1-(($AC$1*E325)^($AB$1)))/(H325-1)&lt;0, 0,(($AC$1*E325)^($AB$1))-(1-(($AC$1*E325)^($AB$1)))/(H325-1))</f>
        <v/>
      </c>
      <c r="R325">
        <f>IF((($AC$1*F325)^($AB$1))-(1-(($AC$1*F325)^($AB$1)))/(I325-1)&lt;0, 0,(($AC$1*F325)^($AB$1))-(1-(($AC$1*F325)^($AB$1)))/(I325-1))</f>
        <v/>
      </c>
      <c r="S325">
        <f>IF((($AC$1*G325)^($AB$1))-(1-(($AC$1*G325)^($AB$1)))/(J325-1)&lt;0, 0,(($AC$1*G325)^($AB$1))-(1-(($AC$1*G325)^($AB$1)))/(J325-1))</f>
        <v/>
      </c>
      <c r="T325">
        <f>H325*Q325*N325</f>
        <v/>
      </c>
      <c r="U325">
        <f>I325*R325*O325</f>
        <v/>
      </c>
      <c r="V325">
        <f>J325*S325*P325</f>
        <v/>
      </c>
      <c r="AL325">
        <f>Q325*COUNT(N325)</f>
        <v/>
      </c>
      <c r="AM325">
        <f>R325*COUNT(O325)</f>
        <v/>
      </c>
      <c r="AN325">
        <f>S325*COUNT(P325)</f>
        <v/>
      </c>
      <c r="AO325">
        <f>IF(AL325=0,"",T325-AL325)</f>
        <v/>
      </c>
      <c r="AP325">
        <f>IF(AM325=0,"",U325-AM325)</f>
        <v/>
      </c>
      <c r="AQ325">
        <f>IF(AN325=0,"",V325-AN325)</f>
        <v/>
      </c>
    </row>
    <row r="326">
      <c r="A326" t="inlineStr">
        <is>
          <t>06-02-2021</t>
        </is>
      </c>
      <c r="B326" t="inlineStr">
        <is>
          <t>PSV</t>
        </is>
      </c>
      <c r="C326" t="inlineStr">
        <is>
          <t>Twente</t>
        </is>
      </c>
      <c r="D326" t="inlineStr">
        <is>
          <t>1849</t>
        </is>
      </c>
      <c r="E326" t="n">
        <v>0.7235914059573845</v>
      </c>
      <c r="F326" t="n">
        <v>0.1100696748985039</v>
      </c>
      <c r="G326" t="n">
        <v>0.1663389191441116</v>
      </c>
      <c r="H326" t="n">
        <v>1.38</v>
      </c>
      <c r="I326" t="n">
        <v>6.5</v>
      </c>
      <c r="J326" t="n">
        <v>4.65</v>
      </c>
      <c r="K326" t="inlineStr">
        <is>
          <t>luckia</t>
        </is>
      </c>
      <c r="L326" t="inlineStr">
        <is>
          <t>luckia</t>
        </is>
      </c>
      <c r="M326" t="inlineStr">
        <is>
          <t>luckia</t>
        </is>
      </c>
      <c r="N326" t="n">
        <v>1</v>
      </c>
      <c r="O326" t="n">
        <v>0</v>
      </c>
      <c r="P326" t="n">
        <v>0</v>
      </c>
      <c r="Q326">
        <f>IF((($AC$1*E326)^($AB$1))-(1-(($AC$1*E326)^($AB$1)))/(H326-1)&lt;0, 0,(($AC$1*E326)^($AB$1))-(1-(($AC$1*E326)^($AB$1)))/(H326-1))</f>
        <v/>
      </c>
      <c r="R326">
        <f>IF((($AC$1*F326)^($AB$1))-(1-(($AC$1*F326)^($AB$1)))/(I326-1)&lt;0, 0,(($AC$1*F326)^($AB$1))-(1-(($AC$1*F326)^($AB$1)))/(I326-1))</f>
        <v/>
      </c>
      <c r="S326">
        <f>IF((($AC$1*G326)^($AB$1))-(1-(($AC$1*G326)^($AB$1)))/(J326-1)&lt;0, 0,(($AC$1*G326)^($AB$1))-(1-(($AC$1*G326)^($AB$1)))/(J326-1))</f>
        <v/>
      </c>
      <c r="T326">
        <f>H326*Q326*N326</f>
        <v/>
      </c>
      <c r="U326">
        <f>I326*R326*O326</f>
        <v/>
      </c>
      <c r="V326">
        <f>J326*S326*P326</f>
        <v/>
      </c>
      <c r="AL326">
        <f>Q326*COUNT(N326)</f>
        <v/>
      </c>
      <c r="AM326">
        <f>R326*COUNT(O326)</f>
        <v/>
      </c>
      <c r="AN326">
        <f>S326*COUNT(P326)</f>
        <v/>
      </c>
      <c r="AO326">
        <f>IF(AL326=0,"",T326-AL326)</f>
        <v/>
      </c>
      <c r="AP326">
        <f>IF(AM326=0,"",U326-AM326)</f>
        <v/>
      </c>
      <c r="AQ326">
        <f>IF(AN326=0,"",V326-AN326)</f>
        <v/>
      </c>
    </row>
    <row r="327">
      <c r="A327" t="inlineStr">
        <is>
          <t>06-02-2021</t>
        </is>
      </c>
      <c r="B327" t="inlineStr">
        <is>
          <t>Heerenveen</t>
        </is>
      </c>
      <c r="C327" t="inlineStr">
        <is>
          <t>Vitesse</t>
        </is>
      </c>
      <c r="D327" t="inlineStr">
        <is>
          <t>1849</t>
        </is>
      </c>
      <c r="E327" t="n">
        <v>0.3511082912851308</v>
      </c>
      <c r="F327" t="n">
        <v>0.3924738399754541</v>
      </c>
      <c r="G327" t="n">
        <v>0.2564178687394152</v>
      </c>
      <c r="H327" t="n">
        <v>3.55</v>
      </c>
      <c r="I327" t="n">
        <v>1.88</v>
      </c>
      <c r="J327" t="n">
        <v>3.85</v>
      </c>
      <c r="K327" t="inlineStr">
        <is>
          <t>betano</t>
        </is>
      </c>
      <c r="L327" t="inlineStr">
        <is>
          <t>betano</t>
        </is>
      </c>
      <c r="M327" t="inlineStr">
        <is>
          <t>luckia</t>
        </is>
      </c>
      <c r="N327" t="n">
        <v>1</v>
      </c>
      <c r="O327" t="n">
        <v>0</v>
      </c>
      <c r="P327" t="n">
        <v>0</v>
      </c>
      <c r="Q327">
        <f>IF((($AC$1*E327)^($AB$1))-(1-(($AC$1*E327)^($AB$1)))/(H327-1)&lt;0, 0,(($AC$1*E327)^($AB$1))-(1-(($AC$1*E327)^($AB$1)))/(H327-1))</f>
        <v/>
      </c>
      <c r="R327">
        <f>IF((($AC$1*F327)^($AB$1))-(1-(($AC$1*F327)^($AB$1)))/(I327-1)&lt;0, 0,(($AC$1*F327)^($AB$1))-(1-(($AC$1*F327)^($AB$1)))/(I327-1))</f>
        <v/>
      </c>
      <c r="S327">
        <f>IF((($AC$1*G327)^($AB$1))-(1-(($AC$1*G327)^($AB$1)))/(J327-1)&lt;0, 0,(($AC$1*G327)^($AB$1))-(1-(($AC$1*G327)^($AB$1)))/(J327-1))</f>
        <v/>
      </c>
      <c r="T327">
        <f>H327*Q327*N327</f>
        <v/>
      </c>
      <c r="U327">
        <f>I327*R327*O327</f>
        <v/>
      </c>
      <c r="V327">
        <f>J327*S327*P327</f>
        <v/>
      </c>
      <c r="AL327">
        <f>Q327*COUNT(N327)</f>
        <v/>
      </c>
      <c r="AM327">
        <f>R327*COUNT(O327)</f>
        <v/>
      </c>
      <c r="AN327">
        <f>S327*COUNT(P327)</f>
        <v/>
      </c>
      <c r="AO327">
        <f>IF(AL327=0,"",T327-AL327)</f>
        <v/>
      </c>
      <c r="AP327">
        <f>IF(AM327=0,"",U327-AM327)</f>
        <v/>
      </c>
      <c r="AQ327">
        <f>IF(AN327=0,"",V327-AN327)</f>
        <v/>
      </c>
    </row>
    <row r="328">
      <c r="A328" t="inlineStr">
        <is>
          <t>06-02-2021</t>
        </is>
      </c>
      <c r="B328" t="inlineStr">
        <is>
          <t>Fenerbahce</t>
        </is>
      </c>
      <c r="C328" t="inlineStr">
        <is>
          <t>Galatasaray</t>
        </is>
      </c>
      <c r="D328" t="inlineStr">
        <is>
          <t>1882</t>
        </is>
      </c>
      <c r="E328" t="n">
        <v>0.3512982699848444</v>
      </c>
      <c r="F328" t="n">
        <v>0.3774395482293809</v>
      </c>
      <c r="G328" t="n">
        <v>0.2712621817857747</v>
      </c>
      <c r="H328" t="n">
        <v>2.5</v>
      </c>
      <c r="I328" t="n">
        <v>2.7</v>
      </c>
      <c r="J328" t="n">
        <v>3.35</v>
      </c>
      <c r="K328" t="inlineStr">
        <is>
          <t>luckia</t>
        </is>
      </c>
      <c r="L328" t="inlineStr">
        <is>
          <t>luckia</t>
        </is>
      </c>
      <c r="M328" t="inlineStr">
        <is>
          <t>betano</t>
        </is>
      </c>
      <c r="N328" t="n">
        <v>0</v>
      </c>
      <c r="O328" t="n">
        <v>1</v>
      </c>
      <c r="P328" t="n">
        <v>0</v>
      </c>
      <c r="Q328">
        <f>IF((($AC$1*E328)^($AB$1))-(1-(($AC$1*E328)^($AB$1)))/(H328-1)&lt;0, 0,(($AC$1*E328)^($AB$1))-(1-(($AC$1*E328)^($AB$1)))/(H328-1))</f>
        <v/>
      </c>
      <c r="R328">
        <f>IF((($AC$1*F328)^($AB$1))-(1-(($AC$1*F328)^($AB$1)))/(I328-1)&lt;0, 0,(($AC$1*F328)^($AB$1))-(1-(($AC$1*F328)^($AB$1)))/(I328-1))</f>
        <v/>
      </c>
      <c r="S328">
        <f>IF((($AC$1*G328)^($AB$1))-(1-(($AC$1*G328)^($AB$1)))/(J328-1)&lt;0, 0,(($AC$1*G328)^($AB$1))-(1-(($AC$1*G328)^($AB$1)))/(J328-1))</f>
        <v/>
      </c>
      <c r="T328">
        <f>H328*Q328*N328</f>
        <v/>
      </c>
      <c r="U328">
        <f>I328*R328*O328</f>
        <v/>
      </c>
      <c r="V328">
        <f>J328*S328*P328</f>
        <v/>
      </c>
      <c r="AL328">
        <f>Q328*COUNT(N328)</f>
        <v/>
      </c>
      <c r="AM328">
        <f>R328*COUNT(O328)</f>
        <v/>
      </c>
      <c r="AN328">
        <f>S328*COUNT(P328)</f>
        <v/>
      </c>
      <c r="AO328">
        <f>IF(AL328=0,"",T328-AL328)</f>
        <v/>
      </c>
      <c r="AP328">
        <f>IF(AM328=0,"",U328-AM328)</f>
        <v/>
      </c>
      <c r="AQ328">
        <f>IF(AN328=0,"",V328-AN328)</f>
        <v/>
      </c>
    </row>
    <row r="329">
      <c r="A329" t="inlineStr">
        <is>
          <t>06-02-2021</t>
        </is>
      </c>
      <c r="B329" t="inlineStr">
        <is>
          <t>Lorient</t>
        </is>
      </c>
      <c r="C329" t="inlineStr">
        <is>
          <t>Reims</t>
        </is>
      </c>
      <c r="D329" t="inlineStr">
        <is>
          <t>1843</t>
        </is>
      </c>
      <c r="E329" t="n">
        <v>0.3481587792024219</v>
      </c>
      <c r="F329" t="n">
        <v>0.3636415887071399</v>
      </c>
      <c r="G329" t="n">
        <v>0.2881996320904381</v>
      </c>
      <c r="H329" t="n">
        <v>2.82</v>
      </c>
      <c r="I329" t="n">
        <v>2.5</v>
      </c>
      <c r="J329" t="n">
        <v>3.15</v>
      </c>
      <c r="K329" t="inlineStr">
        <is>
          <t>betano</t>
        </is>
      </c>
      <c r="L329" t="inlineStr">
        <is>
          <t>luckia</t>
        </is>
      </c>
      <c r="M329" t="inlineStr">
        <is>
          <t>luckia</t>
        </is>
      </c>
      <c r="N329" t="n">
        <v>1</v>
      </c>
      <c r="O329" t="n">
        <v>0</v>
      </c>
      <c r="P329" t="n">
        <v>0</v>
      </c>
      <c r="Q329">
        <f>IF((($AC$1*E329)^($AB$1))-(1-(($AC$1*E329)^($AB$1)))/(H329-1)&lt;0, 0,(($AC$1*E329)^($AB$1))-(1-(($AC$1*E329)^($AB$1)))/(H329-1))</f>
        <v/>
      </c>
      <c r="R329">
        <f>IF((($AC$1*F329)^($AB$1))-(1-(($AC$1*F329)^($AB$1)))/(I329-1)&lt;0, 0,(($AC$1*F329)^($AB$1))-(1-(($AC$1*F329)^($AB$1)))/(I329-1))</f>
        <v/>
      </c>
      <c r="S329">
        <f>IF((($AC$1*G329)^($AB$1))-(1-(($AC$1*G329)^($AB$1)))/(J329-1)&lt;0, 0,(($AC$1*G329)^($AB$1))-(1-(($AC$1*G329)^($AB$1)))/(J329-1))</f>
        <v/>
      </c>
      <c r="T329">
        <f>H329*Q329*N329</f>
        <v/>
      </c>
      <c r="U329">
        <f>I329*R329*O329</f>
        <v/>
      </c>
      <c r="V329">
        <f>J329*S329*P329</f>
        <v/>
      </c>
      <c r="AL329">
        <f>Q329*COUNT(N329)</f>
        <v/>
      </c>
      <c r="AM329">
        <f>R329*COUNT(O329)</f>
        <v/>
      </c>
      <c r="AN329">
        <f>S329*COUNT(P329)</f>
        <v/>
      </c>
      <c r="AO329">
        <f>IF(AL329=0,"",T329-AL329)</f>
        <v/>
      </c>
      <c r="AP329">
        <f>IF(AM329=0,"",U329-AM329)</f>
        <v/>
      </c>
      <c r="AQ329">
        <f>IF(AN329=0,"",V329-AN329)</f>
        <v/>
      </c>
    </row>
    <row r="330">
      <c r="A330" t="inlineStr">
        <is>
          <t>06-02-2021</t>
        </is>
      </c>
      <c r="B330" t="inlineStr">
        <is>
          <t>Juventus</t>
        </is>
      </c>
      <c r="C330" t="inlineStr">
        <is>
          <t>AS Roma</t>
        </is>
      </c>
      <c r="D330" t="inlineStr">
        <is>
          <t>1854</t>
        </is>
      </c>
      <c r="E330" t="n">
        <v>0.529768413417099</v>
      </c>
      <c r="F330" t="n">
        <v>0.2318320650581422</v>
      </c>
      <c r="G330" t="n">
        <v>0.2383995215247587</v>
      </c>
      <c r="H330" t="n">
        <v>1.75</v>
      </c>
      <c r="I330" t="n">
        <v>4.5</v>
      </c>
      <c r="J330" t="n">
        <v>4.05</v>
      </c>
      <c r="K330" t="inlineStr">
        <is>
          <t>betano</t>
        </is>
      </c>
      <c r="L330" t="inlineStr">
        <is>
          <t>betano</t>
        </is>
      </c>
      <c r="M330" t="inlineStr">
        <is>
          <t>betano</t>
        </is>
      </c>
      <c r="N330" t="n">
        <v>1</v>
      </c>
      <c r="O330" t="n">
        <v>0</v>
      </c>
      <c r="P330" t="n">
        <v>0</v>
      </c>
      <c r="Q330">
        <f>IF((($AC$1*E330)^($AB$1))-(1-(($AC$1*E330)^($AB$1)))/(H330-1)&lt;0, 0,(($AC$1*E330)^($AB$1))-(1-(($AC$1*E330)^($AB$1)))/(H330-1))</f>
        <v/>
      </c>
      <c r="R330">
        <f>IF((($AC$1*F330)^($AB$1))-(1-(($AC$1*F330)^($AB$1)))/(I330-1)&lt;0, 0,(($AC$1*F330)^($AB$1))-(1-(($AC$1*F330)^($AB$1)))/(I330-1))</f>
        <v/>
      </c>
      <c r="S330">
        <f>IF((($AC$1*G330)^($AB$1))-(1-(($AC$1*G330)^($AB$1)))/(J330-1)&lt;0, 0,(($AC$1*G330)^($AB$1))-(1-(($AC$1*G330)^($AB$1)))/(J330-1))</f>
        <v/>
      </c>
      <c r="T330">
        <f>H330*Q330*N330</f>
        <v/>
      </c>
      <c r="U330">
        <f>I330*R330*O330</f>
        <v/>
      </c>
      <c r="V330">
        <f>J330*S330*P330</f>
        <v/>
      </c>
      <c r="AL330">
        <f>Q330*COUNT(N330)</f>
        <v/>
      </c>
      <c r="AM330">
        <f>R330*COUNT(O330)</f>
        <v/>
      </c>
      <c r="AN330">
        <f>S330*COUNT(P330)</f>
        <v/>
      </c>
      <c r="AO330">
        <f>IF(AL330=0,"",T330-AL330)</f>
        <v/>
      </c>
      <c r="AP330">
        <f>IF(AM330=0,"",U330-AM330)</f>
        <v/>
      </c>
      <c r="AQ330">
        <f>IF(AN330=0,"",V330-AN330)</f>
        <v/>
      </c>
    </row>
    <row r="331">
      <c r="A331" t="inlineStr">
        <is>
          <t>06-02-2021</t>
        </is>
      </c>
      <c r="B331" t="inlineStr">
        <is>
          <t>Logrones</t>
        </is>
      </c>
      <c r="C331" t="inlineStr">
        <is>
          <t>Gijon</t>
        </is>
      </c>
      <c r="D331" t="inlineStr">
        <is>
          <t>1871</t>
        </is>
      </c>
      <c r="E331" t="n">
        <v>0.3030433460522886</v>
      </c>
      <c r="F331" t="n">
        <v>0.3763747957348986</v>
      </c>
      <c r="G331" t="n">
        <v>0.3205818582128129</v>
      </c>
      <c r="H331" t="n">
        <v>3.65</v>
      </c>
      <c r="I331" t="n">
        <v>2.25</v>
      </c>
      <c r="J331" t="n">
        <v>2.75</v>
      </c>
      <c r="K331" t="inlineStr">
        <is>
          <t>luckia</t>
        </is>
      </c>
      <c r="L331" t="inlineStr">
        <is>
          <t>luckia</t>
        </is>
      </c>
      <c r="M331" t="inlineStr">
        <is>
          <t>luckia</t>
        </is>
      </c>
      <c r="N331" t="n">
        <v>0</v>
      </c>
      <c r="O331" t="n">
        <v>1</v>
      </c>
      <c r="P331" t="n">
        <v>0</v>
      </c>
      <c r="Q331">
        <f>IF((($AC$1*E331)^($AB$1))-(1-(($AC$1*E331)^($AB$1)))/(H331-1)&lt;0, 0,(($AC$1*E331)^($AB$1))-(1-(($AC$1*E331)^($AB$1)))/(H331-1))</f>
        <v/>
      </c>
      <c r="R331">
        <f>IF((($AC$1*F331)^($AB$1))-(1-(($AC$1*F331)^($AB$1)))/(I331-1)&lt;0, 0,(($AC$1*F331)^($AB$1))-(1-(($AC$1*F331)^($AB$1)))/(I331-1))</f>
        <v/>
      </c>
      <c r="S331">
        <f>IF((($AC$1*G331)^($AB$1))-(1-(($AC$1*G331)^($AB$1)))/(J331-1)&lt;0, 0,(($AC$1*G331)^($AB$1))-(1-(($AC$1*G331)^($AB$1)))/(J331-1))</f>
        <v/>
      </c>
      <c r="T331">
        <f>H331*Q331*N331</f>
        <v/>
      </c>
      <c r="U331">
        <f>I331*R331*O331</f>
        <v/>
      </c>
      <c r="V331">
        <f>J331*S331*P331</f>
        <v/>
      </c>
      <c r="AL331">
        <f>Q331*COUNT(N331)</f>
        <v/>
      </c>
      <c r="AM331">
        <f>R331*COUNT(O331)</f>
        <v/>
      </c>
      <c r="AN331">
        <f>S331*COUNT(P331)</f>
        <v/>
      </c>
      <c r="AO331">
        <f>IF(AL331=0,"",T331-AL331)</f>
        <v/>
      </c>
      <c r="AP331">
        <f>IF(AM331=0,"",U331-AM331)</f>
        <v/>
      </c>
      <c r="AQ331">
        <f>IF(AN331=0,"",V331-AN331)</f>
        <v/>
      </c>
    </row>
    <row r="332">
      <c r="A332" t="inlineStr">
        <is>
          <t>06-02-2021</t>
        </is>
      </c>
      <c r="B332" t="inlineStr">
        <is>
          <t>Fulham</t>
        </is>
      </c>
      <c r="C332" t="inlineStr">
        <is>
          <t>West Ham</t>
        </is>
      </c>
      <c r="D332" t="inlineStr">
        <is>
          <t>2411</t>
        </is>
      </c>
      <c r="E332" t="n">
        <v>0.2881408695607643</v>
      </c>
      <c r="F332" t="n">
        <v>0.4571114126784231</v>
      </c>
      <c r="G332" t="n">
        <v>0.2547477177608126</v>
      </c>
      <c r="H332" t="n">
        <v>3.9</v>
      </c>
      <c r="I332" t="n">
        <v>2.05</v>
      </c>
      <c r="J332" t="n">
        <v>3.45</v>
      </c>
      <c r="K332" t="inlineStr">
        <is>
          <t>betano</t>
        </is>
      </c>
      <c r="L332" t="inlineStr">
        <is>
          <t>betano</t>
        </is>
      </c>
      <c r="M332" t="inlineStr">
        <is>
          <t>luckia</t>
        </is>
      </c>
      <c r="N332" t="n">
        <v>0</v>
      </c>
      <c r="O332" t="n">
        <v>0</v>
      </c>
      <c r="P332" t="n">
        <v>1</v>
      </c>
      <c r="Q332">
        <f>IF((($AC$1*E332)^($AB$1))-(1-(($AC$1*E332)^($AB$1)))/(H332-1)&lt;0, 0,(($AC$1*E332)^($AB$1))-(1-(($AC$1*E332)^($AB$1)))/(H332-1))</f>
        <v/>
      </c>
      <c r="R332">
        <f>IF((($AC$1*F332)^($AB$1))-(1-(($AC$1*F332)^($AB$1)))/(I332-1)&lt;0, 0,(($AC$1*F332)^($AB$1))-(1-(($AC$1*F332)^($AB$1)))/(I332-1))</f>
        <v/>
      </c>
      <c r="S332">
        <f>IF((($AC$1*G332)^($AB$1))-(1-(($AC$1*G332)^($AB$1)))/(J332-1)&lt;0, 0,(($AC$1*G332)^($AB$1))-(1-(($AC$1*G332)^($AB$1)))/(J332-1))</f>
        <v/>
      </c>
      <c r="T332">
        <f>H332*Q332*N332</f>
        <v/>
      </c>
      <c r="U332">
        <f>I332*R332*O332</f>
        <v/>
      </c>
      <c r="V332">
        <f>J332*S332*P332</f>
        <v/>
      </c>
      <c r="AL332">
        <f>Q332*COUNT(N332)</f>
        <v/>
      </c>
      <c r="AM332">
        <f>R332*COUNT(O332)</f>
        <v/>
      </c>
      <c r="AN332">
        <f>S332*COUNT(P332)</f>
        <v/>
      </c>
      <c r="AO332">
        <f>IF(AL332=0,"",T332-AL332)</f>
        <v/>
      </c>
      <c r="AP332">
        <f>IF(AM332=0,"",U332-AM332)</f>
        <v/>
      </c>
      <c r="AQ332">
        <f>IF(AN332=0,"",V332-AN332)</f>
        <v/>
      </c>
    </row>
    <row r="333">
      <c r="A333" t="inlineStr">
        <is>
          <t>06-02-2021</t>
        </is>
      </c>
      <c r="B333" t="inlineStr">
        <is>
          <t>Waasland-Beveren</t>
        </is>
      </c>
      <c r="C333" t="inlineStr">
        <is>
          <t>Club Brugge KV</t>
        </is>
      </c>
      <c r="D333" t="inlineStr">
        <is>
          <t>1832</t>
        </is>
      </c>
      <c r="E333" t="n">
        <v>0.1053590773162043</v>
      </c>
      <c r="F333" t="n">
        <v>0.7675699476041187</v>
      </c>
      <c r="G333" t="n">
        <v>0.127070975079677</v>
      </c>
      <c r="H333" t="n">
        <v>12</v>
      </c>
      <c r="I333" t="n">
        <v>1.21</v>
      </c>
      <c r="J333" t="n">
        <v>6.5</v>
      </c>
      <c r="K333" t="inlineStr">
        <is>
          <t>betano</t>
        </is>
      </c>
      <c r="L333" t="inlineStr">
        <is>
          <t>betano</t>
        </is>
      </c>
      <c r="M333" t="inlineStr">
        <is>
          <t>luckia</t>
        </is>
      </c>
      <c r="N333" t="n">
        <v>0</v>
      </c>
      <c r="O333" t="n">
        <v>1</v>
      </c>
      <c r="P333" t="n">
        <v>0</v>
      </c>
      <c r="Q333">
        <f>IF((($AC$1*E333)^($AB$1))-(1-(($AC$1*E333)^($AB$1)))/(H333-1)&lt;0, 0,(($AC$1*E333)^($AB$1))-(1-(($AC$1*E333)^($AB$1)))/(H333-1))</f>
        <v/>
      </c>
      <c r="R333">
        <f>IF((($AC$1*F333)^($AB$1))-(1-(($AC$1*F333)^($AB$1)))/(I333-1)&lt;0, 0,(($AC$1*F333)^($AB$1))-(1-(($AC$1*F333)^($AB$1)))/(I333-1))</f>
        <v/>
      </c>
      <c r="S333">
        <f>IF((($AC$1*G333)^($AB$1))-(1-(($AC$1*G333)^($AB$1)))/(J333-1)&lt;0, 0,(($AC$1*G333)^($AB$1))-(1-(($AC$1*G333)^($AB$1)))/(J333-1))</f>
        <v/>
      </c>
      <c r="T333">
        <f>H333*Q333*N333</f>
        <v/>
      </c>
      <c r="U333">
        <f>I333*R333*O333</f>
        <v/>
      </c>
      <c r="V333">
        <f>J333*S333*P333</f>
        <v/>
      </c>
      <c r="AL333">
        <f>Q333*COUNT(N333)</f>
        <v/>
      </c>
      <c r="AM333">
        <f>R333*COUNT(O333)</f>
        <v/>
      </c>
      <c r="AN333">
        <f>S333*COUNT(P333)</f>
        <v/>
      </c>
      <c r="AO333">
        <f>IF(AL333=0,"",T333-AL333)</f>
        <v/>
      </c>
      <c r="AP333">
        <f>IF(AM333=0,"",U333-AM333)</f>
        <v/>
      </c>
      <c r="AQ333">
        <f>IF(AN333=0,"",V333-AN333)</f>
        <v/>
      </c>
    </row>
    <row r="334">
      <c r="A334" t="inlineStr">
        <is>
          <t>06-02-2021</t>
        </is>
      </c>
      <c r="B334" t="inlineStr">
        <is>
          <t>Cercle Brugge KSV</t>
        </is>
      </c>
      <c r="C334" t="inlineStr">
        <is>
          <t>KV Mechelen</t>
        </is>
      </c>
      <c r="D334" t="inlineStr">
        <is>
          <t>1832</t>
        </is>
      </c>
      <c r="E334" t="n">
        <v>0.3516719281832565</v>
      </c>
      <c r="F334" t="n">
        <v>0.4004985524027067</v>
      </c>
      <c r="G334" t="n">
        <v>0.2478295194140367</v>
      </c>
      <c r="H334" t="n">
        <v>2.95</v>
      </c>
      <c r="I334" t="n">
        <v>2.2</v>
      </c>
      <c r="J334" t="n">
        <v>3.45</v>
      </c>
      <c r="K334" t="inlineStr">
        <is>
          <t>luckia</t>
        </is>
      </c>
      <c r="L334" t="inlineStr">
        <is>
          <t>luckia</t>
        </is>
      </c>
      <c r="M334" t="inlineStr">
        <is>
          <t>luckia</t>
        </is>
      </c>
      <c r="N334" t="n">
        <v>0</v>
      </c>
      <c r="O334" t="n">
        <v>1</v>
      </c>
      <c r="P334" t="n">
        <v>0</v>
      </c>
      <c r="Q334">
        <f>IF((($AC$1*E334)^($AB$1))-(1-(($AC$1*E334)^($AB$1)))/(H334-1)&lt;0, 0,(($AC$1*E334)^($AB$1))-(1-(($AC$1*E334)^($AB$1)))/(H334-1))</f>
        <v/>
      </c>
      <c r="R334">
        <f>IF((($AC$1*F334)^($AB$1))-(1-(($AC$1*F334)^($AB$1)))/(I334-1)&lt;0, 0,(($AC$1*F334)^($AB$1))-(1-(($AC$1*F334)^($AB$1)))/(I334-1))</f>
        <v/>
      </c>
      <c r="S334">
        <f>IF((($AC$1*G334)^($AB$1))-(1-(($AC$1*G334)^($AB$1)))/(J334-1)&lt;0, 0,(($AC$1*G334)^($AB$1))-(1-(($AC$1*G334)^($AB$1)))/(J334-1))</f>
        <v/>
      </c>
      <c r="T334">
        <f>H334*Q334*N334</f>
        <v/>
      </c>
      <c r="U334">
        <f>I334*R334*O334</f>
        <v/>
      </c>
      <c r="V334">
        <f>J334*S334*P334</f>
        <v/>
      </c>
      <c r="AL334">
        <f>Q334*COUNT(N334)</f>
        <v/>
      </c>
      <c r="AM334">
        <f>R334*COUNT(O334)</f>
        <v/>
      </c>
      <c r="AN334">
        <f>S334*COUNT(P334)</f>
        <v/>
      </c>
      <c r="AO334">
        <f>IF(AL334=0,"",T334-AL334)</f>
        <v/>
      </c>
      <c r="AP334">
        <f>IF(AM334=0,"",U334-AM334)</f>
        <v/>
      </c>
      <c r="AQ334">
        <f>IF(AN334=0,"",V334-AN334)</f>
        <v/>
      </c>
    </row>
    <row r="335">
      <c r="A335" t="inlineStr">
        <is>
          <t>06-02-2021</t>
        </is>
      </c>
      <c r="B335" t="inlineStr">
        <is>
          <t>Elche</t>
        </is>
      </c>
      <c r="C335" t="inlineStr">
        <is>
          <t>Villarreal</t>
        </is>
      </c>
      <c r="D335" t="inlineStr">
        <is>
          <t>1869</t>
        </is>
      </c>
      <c r="E335" t="n">
        <v>0.1689106925269746</v>
      </c>
      <c r="F335" t="n">
        <v>0.6277524129304963</v>
      </c>
      <c r="G335" t="n">
        <v>0.2033368945425291</v>
      </c>
      <c r="H335" t="n">
        <v>7.7</v>
      </c>
      <c r="I335" t="n">
        <v>1.45</v>
      </c>
      <c r="J335" t="n">
        <v>4.4</v>
      </c>
      <c r="K335" t="inlineStr">
        <is>
          <t>betano</t>
        </is>
      </c>
      <c r="L335" t="inlineStr">
        <is>
          <t>betano</t>
        </is>
      </c>
      <c r="M335" t="inlineStr">
        <is>
          <t>luckia</t>
        </is>
      </c>
      <c r="N335" t="n">
        <v>0</v>
      </c>
      <c r="O335" t="n">
        <v>0</v>
      </c>
      <c r="P335" t="n">
        <v>1</v>
      </c>
      <c r="Q335">
        <f>IF((($AC$1*E335)^($AB$1))-(1-(($AC$1*E335)^($AB$1)))/(H335-1)&lt;0, 0,(($AC$1*E335)^($AB$1))-(1-(($AC$1*E335)^($AB$1)))/(H335-1))</f>
        <v/>
      </c>
      <c r="R335">
        <f>IF((($AC$1*F335)^($AB$1))-(1-(($AC$1*F335)^($AB$1)))/(I335-1)&lt;0, 0,(($AC$1*F335)^($AB$1))-(1-(($AC$1*F335)^($AB$1)))/(I335-1))</f>
        <v/>
      </c>
      <c r="S335">
        <f>IF((($AC$1*G335)^($AB$1))-(1-(($AC$1*G335)^($AB$1)))/(J335-1)&lt;0, 0,(($AC$1*G335)^($AB$1))-(1-(($AC$1*G335)^($AB$1)))/(J335-1))</f>
        <v/>
      </c>
      <c r="T335">
        <f>H335*Q335*N335</f>
        <v/>
      </c>
      <c r="U335">
        <f>I335*R335*O335</f>
        <v/>
      </c>
      <c r="V335">
        <f>J335*S335*P335</f>
        <v/>
      </c>
      <c r="AL335">
        <f>Q335*COUNT(N335)</f>
        <v/>
      </c>
      <c r="AM335">
        <f>R335*COUNT(O335)</f>
        <v/>
      </c>
      <c r="AN335">
        <f>S335*COUNT(P335)</f>
        <v/>
      </c>
      <c r="AO335">
        <f>IF(AL335=0,"",T335-AL335)</f>
        <v/>
      </c>
      <c r="AP335">
        <f>IF(AM335=0,"",U335-AM335)</f>
        <v/>
      </c>
      <c r="AQ335">
        <f>IF(AN335=0,"",V335-AN335)</f>
        <v/>
      </c>
    </row>
    <row r="336">
      <c r="A336" t="inlineStr">
        <is>
          <t>06-02-2021</t>
        </is>
      </c>
      <c r="B336" t="inlineStr">
        <is>
          <t>B. Monchengladbach</t>
        </is>
      </c>
      <c r="C336" t="inlineStr">
        <is>
          <t>FC Koln</t>
        </is>
      </c>
      <c r="D336" t="inlineStr">
        <is>
          <t>1845</t>
        </is>
      </c>
      <c r="E336" t="n">
        <v>0.7051328072564234</v>
      </c>
      <c r="F336" t="n">
        <v>0.1172644624554371</v>
      </c>
      <c r="G336" t="n">
        <v>0.1776027302881396</v>
      </c>
      <c r="H336" t="n">
        <v>1.42</v>
      </c>
      <c r="I336" t="n">
        <v>7.25</v>
      </c>
      <c r="J336" t="n">
        <v>4.85</v>
      </c>
      <c r="K336" t="inlineStr">
        <is>
          <t>betano</t>
        </is>
      </c>
      <c r="L336" t="inlineStr">
        <is>
          <t>luckia</t>
        </is>
      </c>
      <c r="M336" t="inlineStr">
        <is>
          <t>luckia</t>
        </is>
      </c>
      <c r="N336" t="n">
        <v>0</v>
      </c>
      <c r="O336" t="n">
        <v>1</v>
      </c>
      <c r="P336" t="n">
        <v>0</v>
      </c>
      <c r="Q336">
        <f>IF((($AC$1*E336)^($AB$1))-(1-(($AC$1*E336)^($AB$1)))/(H336-1)&lt;0, 0,(($AC$1*E336)^($AB$1))-(1-(($AC$1*E336)^($AB$1)))/(H336-1))</f>
        <v/>
      </c>
      <c r="R336">
        <f>IF((($AC$1*F336)^($AB$1))-(1-(($AC$1*F336)^($AB$1)))/(I336-1)&lt;0, 0,(($AC$1*F336)^($AB$1))-(1-(($AC$1*F336)^($AB$1)))/(I336-1))</f>
        <v/>
      </c>
      <c r="S336">
        <f>IF((($AC$1*G336)^($AB$1))-(1-(($AC$1*G336)^($AB$1)))/(J336-1)&lt;0, 0,(($AC$1*G336)^($AB$1))-(1-(($AC$1*G336)^($AB$1)))/(J336-1))</f>
        <v/>
      </c>
      <c r="T336">
        <f>H336*Q336*N336</f>
        <v/>
      </c>
      <c r="U336">
        <f>I336*R336*O336</f>
        <v/>
      </c>
      <c r="V336">
        <f>J336*S336*P336</f>
        <v/>
      </c>
      <c r="AL336">
        <f>Q336*COUNT(N336)</f>
        <v/>
      </c>
      <c r="AM336">
        <f>R336*COUNT(O336)</f>
        <v/>
      </c>
      <c r="AN336">
        <f>S336*COUNT(P336)</f>
        <v/>
      </c>
      <c r="AO336">
        <f>IF(AL336=0,"",T336-AL336)</f>
        <v/>
      </c>
      <c r="AP336">
        <f>IF(AM336=0,"",U336-AM336)</f>
        <v/>
      </c>
      <c r="AQ336">
        <f>IF(AN336=0,"",V336-AN336)</f>
        <v/>
      </c>
    </row>
    <row r="337">
      <c r="A337" t="inlineStr">
        <is>
          <t>06-02-2021</t>
        </is>
      </c>
      <c r="B337" t="inlineStr">
        <is>
          <t>Lyon</t>
        </is>
      </c>
      <c r="C337" t="inlineStr">
        <is>
          <t>Strasbourg</t>
        </is>
      </c>
      <c r="D337" t="inlineStr">
        <is>
          <t>1843</t>
        </is>
      </c>
      <c r="E337" t="n">
        <v>0.7012622605602117</v>
      </c>
      <c r="F337" t="n">
        <v>0.1150035015448899</v>
      </c>
      <c r="G337" t="n">
        <v>0.1837342378948984</v>
      </c>
      <c r="H337" t="n">
        <v>1.42</v>
      </c>
      <c r="I337" t="n">
        <v>7</v>
      </c>
      <c r="J337" t="n">
        <v>4.9</v>
      </c>
      <c r="K337" t="inlineStr">
        <is>
          <t>betano</t>
        </is>
      </c>
      <c r="L337" t="inlineStr">
        <is>
          <t>luckia</t>
        </is>
      </c>
      <c r="M337" t="inlineStr">
        <is>
          <t>luckia</t>
        </is>
      </c>
      <c r="N337" t="n">
        <v>1</v>
      </c>
      <c r="O337" t="n">
        <v>0</v>
      </c>
      <c r="P337" t="n">
        <v>0</v>
      </c>
      <c r="Q337">
        <f>IF((($AC$1*E337)^($AB$1))-(1-(($AC$1*E337)^($AB$1)))/(H337-1)&lt;0, 0,(($AC$1*E337)^($AB$1))-(1-(($AC$1*E337)^($AB$1)))/(H337-1))</f>
        <v/>
      </c>
      <c r="R337">
        <f>IF((($AC$1*F337)^($AB$1))-(1-(($AC$1*F337)^($AB$1)))/(I337-1)&lt;0, 0,(($AC$1*F337)^($AB$1))-(1-(($AC$1*F337)^($AB$1)))/(I337-1))</f>
        <v/>
      </c>
      <c r="S337">
        <f>IF((($AC$1*G337)^($AB$1))-(1-(($AC$1*G337)^($AB$1)))/(J337-1)&lt;0, 0,(($AC$1*G337)^($AB$1))-(1-(($AC$1*G337)^($AB$1)))/(J337-1))</f>
        <v/>
      </c>
      <c r="T337">
        <f>H337*Q337*N337</f>
        <v/>
      </c>
      <c r="U337">
        <f>I337*R337*O337</f>
        <v/>
      </c>
      <c r="V337">
        <f>J337*S337*P337</f>
        <v/>
      </c>
      <c r="AL337">
        <f>Q337*COUNT(N337)</f>
        <v/>
      </c>
      <c r="AM337">
        <f>R337*COUNT(O337)</f>
        <v/>
      </c>
      <c r="AN337">
        <f>S337*COUNT(P337)</f>
        <v/>
      </c>
      <c r="AO337">
        <f>IF(AL337=0,"",T337-AL337)</f>
        <v/>
      </c>
      <c r="AP337">
        <f>IF(AM337=0,"",U337-AM337)</f>
        <v/>
      </c>
      <c r="AQ337">
        <f>IF(AN337=0,"",V337-AN337)</f>
        <v/>
      </c>
    </row>
    <row r="338">
      <c r="A338" t="inlineStr">
        <is>
          <t>06-02-2021</t>
        </is>
      </c>
      <c r="B338" t="inlineStr">
        <is>
          <t>Fuenlabrada</t>
        </is>
      </c>
      <c r="C338" t="inlineStr">
        <is>
          <t>Almeria</t>
        </is>
      </c>
      <c r="D338" t="inlineStr">
        <is>
          <t>1871</t>
        </is>
      </c>
      <c r="E338" t="n">
        <v>0.297282746422662</v>
      </c>
      <c r="F338" t="n">
        <v>0.3941856099877719</v>
      </c>
      <c r="G338" t="n">
        <v>0.308531643589566</v>
      </c>
      <c r="H338" t="n">
        <v>3.2</v>
      </c>
      <c r="I338" t="n">
        <v>2.4</v>
      </c>
      <c r="J338" t="n">
        <v>2.85</v>
      </c>
      <c r="K338" t="inlineStr">
        <is>
          <t>luckia</t>
        </is>
      </c>
      <c r="L338" t="inlineStr">
        <is>
          <t>luckia</t>
        </is>
      </c>
      <c r="M338" t="inlineStr">
        <is>
          <t>luckia</t>
        </is>
      </c>
      <c r="N338" t="n">
        <v>0</v>
      </c>
      <c r="O338" t="n">
        <v>0</v>
      </c>
      <c r="P338" t="n">
        <v>1</v>
      </c>
      <c r="Q338">
        <f>IF((($AC$1*E338)^($AB$1))-(1-(($AC$1*E338)^($AB$1)))/(H338-1)&lt;0, 0,(($AC$1*E338)^($AB$1))-(1-(($AC$1*E338)^($AB$1)))/(H338-1))</f>
        <v/>
      </c>
      <c r="R338">
        <f>IF((($AC$1*F338)^($AB$1))-(1-(($AC$1*F338)^($AB$1)))/(I338-1)&lt;0, 0,(($AC$1*F338)^($AB$1))-(1-(($AC$1*F338)^($AB$1)))/(I338-1))</f>
        <v/>
      </c>
      <c r="S338">
        <f>IF((($AC$1*G338)^($AB$1))-(1-(($AC$1*G338)^($AB$1)))/(J338-1)&lt;0, 0,(($AC$1*G338)^($AB$1))-(1-(($AC$1*G338)^($AB$1)))/(J338-1))</f>
        <v/>
      </c>
      <c r="T338">
        <f>H338*Q338*N338</f>
        <v/>
      </c>
      <c r="U338">
        <f>I338*R338*O338</f>
        <v/>
      </c>
      <c r="V338">
        <f>J338*S338*P338</f>
        <v/>
      </c>
      <c r="AL338">
        <f>Q338*COUNT(N338)</f>
        <v/>
      </c>
      <c r="AM338">
        <f>R338*COUNT(O338)</f>
        <v/>
      </c>
      <c r="AN338">
        <f>S338*COUNT(P338)</f>
        <v/>
      </c>
      <c r="AO338">
        <f>IF(AL338=0,"",T338-AL338)</f>
        <v/>
      </c>
      <c r="AP338">
        <f>IF(AM338=0,"",U338-AM338)</f>
        <v/>
      </c>
      <c r="AQ338">
        <f>IF(AN338=0,"",V338-AN338)</f>
        <v/>
      </c>
    </row>
    <row r="339">
      <c r="A339" t="inlineStr">
        <is>
          <t>06-02-2021</t>
        </is>
      </c>
      <c r="B339" t="inlineStr">
        <is>
          <t>St. Liege</t>
        </is>
      </c>
      <c r="C339" t="inlineStr">
        <is>
          <t>Leuven</t>
        </is>
      </c>
      <c r="D339" t="inlineStr">
        <is>
          <t>1832</t>
        </is>
      </c>
      <c r="E339" t="n">
        <v>0.6627220964316731</v>
      </c>
      <c r="F339" t="n">
        <v>0.1488204158968596</v>
      </c>
      <c r="G339" t="n">
        <v>0.1884574876714673</v>
      </c>
      <c r="H339" t="n">
        <v>1.62</v>
      </c>
      <c r="I339" t="n">
        <v>4.65</v>
      </c>
      <c r="J339" t="n">
        <v>4.05</v>
      </c>
      <c r="K339" t="inlineStr">
        <is>
          <t>betano</t>
        </is>
      </c>
      <c r="L339" t="inlineStr">
        <is>
          <t>luckia</t>
        </is>
      </c>
      <c r="M339" t="inlineStr">
        <is>
          <t>luckia</t>
        </is>
      </c>
      <c r="N339" t="n">
        <v>0</v>
      </c>
      <c r="O339" t="n">
        <v>0</v>
      </c>
      <c r="P339" t="n">
        <v>1</v>
      </c>
      <c r="Q339">
        <f>IF((($AC$1*E339)^($AB$1))-(1-(($AC$1*E339)^($AB$1)))/(H339-1)&lt;0, 0,(($AC$1*E339)^($AB$1))-(1-(($AC$1*E339)^($AB$1)))/(H339-1))</f>
        <v/>
      </c>
      <c r="R339">
        <f>IF((($AC$1*F339)^($AB$1))-(1-(($AC$1*F339)^($AB$1)))/(I339-1)&lt;0, 0,(($AC$1*F339)^($AB$1))-(1-(($AC$1*F339)^($AB$1)))/(I339-1))</f>
        <v/>
      </c>
      <c r="S339">
        <f>IF((($AC$1*G339)^($AB$1))-(1-(($AC$1*G339)^($AB$1)))/(J339-1)&lt;0, 0,(($AC$1*G339)^($AB$1))-(1-(($AC$1*G339)^($AB$1)))/(J339-1))</f>
        <v/>
      </c>
      <c r="T339">
        <f>H339*Q339*N339</f>
        <v/>
      </c>
      <c r="U339">
        <f>I339*R339*O339</f>
        <v/>
      </c>
      <c r="V339">
        <f>J339*S339*P339</f>
        <v/>
      </c>
      <c r="AL339">
        <f>Q339*COUNT(N339)</f>
        <v/>
      </c>
      <c r="AM339">
        <f>R339*COUNT(O339)</f>
        <v/>
      </c>
      <c r="AN339">
        <f>S339*COUNT(P339)</f>
        <v/>
      </c>
      <c r="AO339">
        <f>IF(AL339=0,"",T339-AL339)</f>
        <v/>
      </c>
      <c r="AP339">
        <f>IF(AM339=0,"",U339-AM339)</f>
        <v/>
      </c>
      <c r="AQ339">
        <f>IF(AN339=0,"",V339-AN339)</f>
        <v/>
      </c>
    </row>
    <row r="340">
      <c r="A340" t="inlineStr">
        <is>
          <t>06-02-2021</t>
        </is>
      </c>
      <c r="B340" t="inlineStr">
        <is>
          <t>Genoa</t>
        </is>
      </c>
      <c r="C340" t="inlineStr">
        <is>
          <t>Napoli</t>
        </is>
      </c>
      <c r="D340" t="inlineStr">
        <is>
          <t>1854</t>
        </is>
      </c>
      <c r="E340" t="n">
        <v>0.1820878962864747</v>
      </c>
      <c r="F340" t="n">
        <v>0.6082129826605538</v>
      </c>
      <c r="G340" t="n">
        <v>0.2096991210529715</v>
      </c>
      <c r="H340" t="n">
        <v>4.7</v>
      </c>
      <c r="I340" t="n">
        <v>1.78</v>
      </c>
      <c r="J340" t="n">
        <v>3.8</v>
      </c>
      <c r="K340" t="inlineStr">
        <is>
          <t>betano</t>
        </is>
      </c>
      <c r="L340" t="inlineStr">
        <is>
          <t>betano</t>
        </is>
      </c>
      <c r="M340" t="inlineStr">
        <is>
          <t>betano</t>
        </is>
      </c>
      <c r="N340" t="n">
        <v>1</v>
      </c>
      <c r="O340" t="n">
        <v>0</v>
      </c>
      <c r="P340" t="n">
        <v>0</v>
      </c>
      <c r="Q340">
        <f>IF((($AC$1*E340)^($AB$1))-(1-(($AC$1*E340)^($AB$1)))/(H340-1)&lt;0, 0,(($AC$1*E340)^($AB$1))-(1-(($AC$1*E340)^($AB$1)))/(H340-1))</f>
        <v/>
      </c>
      <c r="R340">
        <f>IF((($AC$1*F340)^($AB$1))-(1-(($AC$1*F340)^($AB$1)))/(I340-1)&lt;0, 0,(($AC$1*F340)^($AB$1))-(1-(($AC$1*F340)^($AB$1)))/(I340-1))</f>
        <v/>
      </c>
      <c r="S340">
        <f>IF((($AC$1*G340)^($AB$1))-(1-(($AC$1*G340)^($AB$1)))/(J340-1)&lt;0, 0,(($AC$1*G340)^($AB$1))-(1-(($AC$1*G340)^($AB$1)))/(J340-1))</f>
        <v/>
      </c>
      <c r="T340">
        <f>H340*Q340*N340</f>
        <v/>
      </c>
      <c r="U340">
        <f>I340*R340*O340</f>
        <v/>
      </c>
      <c r="V340">
        <f>J340*S340*P340</f>
        <v/>
      </c>
      <c r="AL340">
        <f>Q340*COUNT(N340)</f>
        <v/>
      </c>
      <c r="AM340">
        <f>R340*COUNT(O340)</f>
        <v/>
      </c>
      <c r="AN340">
        <f>S340*COUNT(P340)</f>
        <v/>
      </c>
      <c r="AO340">
        <f>IF(AL340=0,"",T340-AL340)</f>
        <v/>
      </c>
      <c r="AP340">
        <f>IF(AM340=0,"",U340-AM340)</f>
        <v/>
      </c>
      <c r="AQ340">
        <f>IF(AN340=0,"",V340-AN340)</f>
        <v/>
      </c>
    </row>
    <row r="341">
      <c r="A341" t="inlineStr">
        <is>
          <t>06-02-2021</t>
        </is>
      </c>
      <c r="B341" t="inlineStr">
        <is>
          <t>Manchester Utd</t>
        </is>
      </c>
      <c r="C341" t="inlineStr">
        <is>
          <t>Everton</t>
        </is>
      </c>
      <c r="D341" t="inlineStr">
        <is>
          <t>2411</t>
        </is>
      </c>
      <c r="E341" t="n">
        <v>0.6965584180085509</v>
      </c>
      <c r="F341" t="n">
        <v>0.1196463964719696</v>
      </c>
      <c r="G341" t="n">
        <v>0.1837951855194794</v>
      </c>
      <c r="H341" t="n">
        <v>1.6</v>
      </c>
      <c r="I341" t="n">
        <v>6</v>
      </c>
      <c r="J341" t="n">
        <v>4.15</v>
      </c>
      <c r="K341" t="inlineStr">
        <is>
          <t>betano</t>
        </is>
      </c>
      <c r="L341" t="inlineStr">
        <is>
          <t>luckia</t>
        </is>
      </c>
      <c r="M341" t="inlineStr">
        <is>
          <t>betano</t>
        </is>
      </c>
      <c r="N341" t="n">
        <v>0</v>
      </c>
      <c r="O341" t="n">
        <v>0</v>
      </c>
      <c r="P341" t="n">
        <v>1</v>
      </c>
      <c r="Q341">
        <f>IF((($AC$1*E341)^($AB$1))-(1-(($AC$1*E341)^($AB$1)))/(H341-1)&lt;0, 0,(($AC$1*E341)^($AB$1))-(1-(($AC$1*E341)^($AB$1)))/(H341-1))</f>
        <v/>
      </c>
      <c r="R341">
        <f>IF((($AC$1*F341)^($AB$1))-(1-(($AC$1*F341)^($AB$1)))/(I341-1)&lt;0, 0,(($AC$1*F341)^($AB$1))-(1-(($AC$1*F341)^($AB$1)))/(I341-1))</f>
        <v/>
      </c>
      <c r="S341">
        <f>IF((($AC$1*G341)^($AB$1))-(1-(($AC$1*G341)^($AB$1)))/(J341-1)&lt;0, 0,(($AC$1*G341)^($AB$1))-(1-(($AC$1*G341)^($AB$1)))/(J341-1))</f>
        <v/>
      </c>
      <c r="T341">
        <f>H341*Q341*N341</f>
        <v/>
      </c>
      <c r="U341">
        <f>I341*R341*O341</f>
        <v/>
      </c>
      <c r="V341">
        <f>J341*S341*P341</f>
        <v/>
      </c>
      <c r="AL341">
        <f>Q341*COUNT(N341)</f>
        <v/>
      </c>
      <c r="AM341">
        <f>R341*COUNT(O341)</f>
        <v/>
      </c>
      <c r="AN341">
        <f>S341*COUNT(P341)</f>
        <v/>
      </c>
      <c r="AO341">
        <f>IF(AL341=0,"",T341-AL341)</f>
        <v/>
      </c>
      <c r="AP341">
        <f>IF(AM341=0,"",U341-AM341)</f>
        <v/>
      </c>
      <c r="AQ341">
        <f>IF(AN341=0,"",V341-AN341)</f>
        <v/>
      </c>
    </row>
    <row r="342">
      <c r="A342" t="inlineStr">
        <is>
          <t>06-02-2021</t>
        </is>
      </c>
      <c r="B342" t="inlineStr">
        <is>
          <t>Sevilla</t>
        </is>
      </c>
      <c r="C342" t="inlineStr">
        <is>
          <t>Getafe</t>
        </is>
      </c>
      <c r="D342" t="inlineStr">
        <is>
          <t>1869</t>
        </is>
      </c>
      <c r="E342" t="n">
        <v>0.5771172144452998</v>
      </c>
      <c r="F342" t="n">
        <v>0.16893940468304</v>
      </c>
      <c r="G342" t="n">
        <v>0.2539433808716601</v>
      </c>
      <c r="H342" t="n">
        <v>1.7</v>
      </c>
      <c r="I342" t="n">
        <v>5.75</v>
      </c>
      <c r="J342" t="n">
        <v>3.45</v>
      </c>
      <c r="K342" t="inlineStr">
        <is>
          <t>betano</t>
        </is>
      </c>
      <c r="L342" t="inlineStr">
        <is>
          <t>luckia</t>
        </is>
      </c>
      <c r="M342" t="inlineStr">
        <is>
          <t>luckia</t>
        </is>
      </c>
      <c r="N342" t="n">
        <v>1</v>
      </c>
      <c r="O342" t="n">
        <v>0</v>
      </c>
      <c r="P342" t="n">
        <v>0</v>
      </c>
      <c r="Q342">
        <f>IF((($AC$1*E342)^($AB$1))-(1-(($AC$1*E342)^($AB$1)))/(H342-1)&lt;0, 0,(($AC$1*E342)^($AB$1))-(1-(($AC$1*E342)^($AB$1)))/(H342-1))</f>
        <v/>
      </c>
      <c r="R342">
        <f>IF((($AC$1*F342)^($AB$1))-(1-(($AC$1*F342)^($AB$1)))/(I342-1)&lt;0, 0,(($AC$1*F342)^($AB$1))-(1-(($AC$1*F342)^($AB$1)))/(I342-1))</f>
        <v/>
      </c>
      <c r="S342">
        <f>IF((($AC$1*G342)^($AB$1))-(1-(($AC$1*G342)^($AB$1)))/(J342-1)&lt;0, 0,(($AC$1*G342)^($AB$1))-(1-(($AC$1*G342)^($AB$1)))/(J342-1))</f>
        <v/>
      </c>
      <c r="T342">
        <f>H342*Q342*N342</f>
        <v/>
      </c>
      <c r="U342">
        <f>I342*R342*O342</f>
        <v/>
      </c>
      <c r="V342">
        <f>J342*S342*P342</f>
        <v/>
      </c>
      <c r="AL342">
        <f>Q342*COUNT(N342)</f>
        <v/>
      </c>
      <c r="AM342">
        <f>R342*COUNT(O342)</f>
        <v/>
      </c>
      <c r="AN342">
        <f>S342*COUNT(P342)</f>
        <v/>
      </c>
      <c r="AO342">
        <f>IF(AL342=0,"",T342-AL342)</f>
        <v/>
      </c>
      <c r="AP342">
        <f>IF(AM342=0,"",U342-AM342)</f>
        <v/>
      </c>
      <c r="AQ342">
        <f>IF(AN342=0,"",V342-AN342)</f>
        <v/>
      </c>
    </row>
    <row r="343">
      <c r="A343" t="inlineStr">
        <is>
          <t>06-02-2021</t>
        </is>
      </c>
      <c r="B343" t="inlineStr">
        <is>
          <t>Lens</t>
        </is>
      </c>
      <c r="C343" t="inlineStr">
        <is>
          <t>Rennes</t>
        </is>
      </c>
      <c r="D343" t="inlineStr">
        <is>
          <t>1843</t>
        </is>
      </c>
      <c r="E343" t="n">
        <v>0.3656284343003958</v>
      </c>
      <c r="F343" t="n">
        <v>0.3432120165234854</v>
      </c>
      <c r="G343" t="n">
        <v>0.2911595491761187</v>
      </c>
      <c r="H343" t="n">
        <v>2.6</v>
      </c>
      <c r="I343" t="n">
        <v>2.7</v>
      </c>
      <c r="J343" t="n">
        <v>3.1</v>
      </c>
      <c r="K343" t="inlineStr">
        <is>
          <t>luckia</t>
        </is>
      </c>
      <c r="L343" t="inlineStr">
        <is>
          <t>luckia</t>
        </is>
      </c>
      <c r="M343" t="inlineStr">
        <is>
          <t>betano</t>
        </is>
      </c>
      <c r="N343" t="n">
        <v>0</v>
      </c>
      <c r="O343" t="n">
        <v>0</v>
      </c>
      <c r="P343" t="n">
        <v>1</v>
      </c>
      <c r="Q343">
        <f>IF((($AC$1*E343)^($AB$1))-(1-(($AC$1*E343)^($AB$1)))/(H343-1)&lt;0, 0,(($AC$1*E343)^($AB$1))-(1-(($AC$1*E343)^($AB$1)))/(H343-1))</f>
        <v/>
      </c>
      <c r="R343">
        <f>IF((($AC$1*F343)^($AB$1))-(1-(($AC$1*F343)^($AB$1)))/(I343-1)&lt;0, 0,(($AC$1*F343)^($AB$1))-(1-(($AC$1*F343)^($AB$1)))/(I343-1))</f>
        <v/>
      </c>
      <c r="S343">
        <f>IF((($AC$1*G343)^($AB$1))-(1-(($AC$1*G343)^($AB$1)))/(J343-1)&lt;0, 0,(($AC$1*G343)^($AB$1))-(1-(($AC$1*G343)^($AB$1)))/(J343-1))</f>
        <v/>
      </c>
      <c r="T343">
        <f>H343*Q343*N343</f>
        <v/>
      </c>
      <c r="U343">
        <f>I343*R343*O343</f>
        <v/>
      </c>
      <c r="V343">
        <f>J343*S343*P343</f>
        <v/>
      </c>
      <c r="AL343">
        <f>Q343*COUNT(N343)</f>
        <v/>
      </c>
      <c r="AM343">
        <f>R343*COUNT(O343)</f>
        <v/>
      </c>
      <c r="AN343">
        <f>S343*COUNT(P343)</f>
        <v/>
      </c>
      <c r="AO343">
        <f>IF(AL343=0,"",T343-AL343)</f>
        <v/>
      </c>
      <c r="AP343">
        <f>IF(AM343=0,"",U343-AM343)</f>
        <v/>
      </c>
      <c r="AQ343">
        <f>IF(AN343=0,"",V343-AN343)</f>
        <v/>
      </c>
    </row>
    <row r="344">
      <c r="A344" t="inlineStr">
        <is>
          <t>06-02-2021</t>
        </is>
      </c>
      <c r="B344" t="inlineStr">
        <is>
          <t>Bahia</t>
        </is>
      </c>
      <c r="C344" t="inlineStr">
        <is>
          <t>Goias</t>
        </is>
      </c>
      <c r="D344" t="inlineStr">
        <is>
          <t>2105</t>
        </is>
      </c>
      <c r="E344" t="n">
        <v>0.6297353024831712</v>
      </c>
      <c r="F344" t="n">
        <v>0.1477834233107041</v>
      </c>
      <c r="G344" t="n">
        <v>0.2224812742061247</v>
      </c>
      <c r="H344" t="n">
        <v>1.65</v>
      </c>
      <c r="I344" t="n">
        <v>5.25</v>
      </c>
      <c r="J344" t="n">
        <v>3.8</v>
      </c>
      <c r="K344" t="inlineStr">
        <is>
          <t>betano</t>
        </is>
      </c>
      <c r="L344" t="inlineStr">
        <is>
          <t>luckia</t>
        </is>
      </c>
      <c r="M344" t="inlineStr">
        <is>
          <t>luckia</t>
        </is>
      </c>
      <c r="N344" t="n">
        <v>0</v>
      </c>
      <c r="O344" t="n">
        <v>0</v>
      </c>
      <c r="P344" t="n">
        <v>1</v>
      </c>
      <c r="Q344">
        <f>IF((($AC$1*E344)^($AB$1))-(1-(($AC$1*E344)^($AB$1)))/(H344-1)&lt;0, 0,(($AC$1*E344)^($AB$1))-(1-(($AC$1*E344)^($AB$1)))/(H344-1))</f>
        <v/>
      </c>
      <c r="R344">
        <f>IF((($AC$1*F344)^($AB$1))-(1-(($AC$1*F344)^($AB$1)))/(I344-1)&lt;0, 0,(($AC$1*F344)^($AB$1))-(1-(($AC$1*F344)^($AB$1)))/(I344-1))</f>
        <v/>
      </c>
      <c r="S344">
        <f>IF((($AC$1*G344)^($AB$1))-(1-(($AC$1*G344)^($AB$1)))/(J344-1)&lt;0, 0,(($AC$1*G344)^($AB$1))-(1-(($AC$1*G344)^($AB$1)))/(J344-1))</f>
        <v/>
      </c>
      <c r="T344">
        <f>H344*Q344*N344</f>
        <v/>
      </c>
      <c r="U344">
        <f>I344*R344*O344</f>
        <v/>
      </c>
      <c r="V344">
        <f>J344*S344*P344</f>
        <v/>
      </c>
      <c r="AL344">
        <f>Q344*COUNT(N344)</f>
        <v/>
      </c>
      <c r="AM344">
        <f>R344*COUNT(O344)</f>
        <v/>
      </c>
      <c r="AN344">
        <f>S344*COUNT(P344)</f>
        <v/>
      </c>
      <c r="AO344">
        <f>IF(AL344=0,"",T344-AL344)</f>
        <v/>
      </c>
      <c r="AP344">
        <f>IF(AM344=0,"",U344-AM344)</f>
        <v/>
      </c>
      <c r="AQ344">
        <f>IF(AN344=0,"",V344-AN344)</f>
        <v/>
      </c>
    </row>
    <row r="345">
      <c r="A345" t="inlineStr">
        <is>
          <t>06-02-2021</t>
        </is>
      </c>
      <c r="B345" t="inlineStr">
        <is>
          <t>Atlas</t>
        </is>
      </c>
      <c r="C345" t="inlineStr">
        <is>
          <t>Santos Laguna</t>
        </is>
      </c>
      <c r="D345" t="inlineStr">
        <is>
          <t>1975</t>
        </is>
      </c>
      <c r="E345" t="n">
        <v>0.3245529003662512</v>
      </c>
      <c r="F345" t="n">
        <v>0.4115717022683056</v>
      </c>
      <c r="G345" t="n">
        <v>0.2638753973654432</v>
      </c>
      <c r="H345" t="n">
        <v>2.75</v>
      </c>
      <c r="I345" t="n">
        <v>2.5</v>
      </c>
      <c r="J345" t="n">
        <v>3.05</v>
      </c>
      <c r="K345" t="inlineStr">
        <is>
          <t>luckia</t>
        </is>
      </c>
      <c r="L345" t="inlineStr">
        <is>
          <t>luckia</t>
        </is>
      </c>
      <c r="M345" t="inlineStr">
        <is>
          <t>luckia</t>
        </is>
      </c>
      <c r="N345" t="n">
        <v>0</v>
      </c>
      <c r="O345" t="n">
        <v>0</v>
      </c>
      <c r="P345" t="n">
        <v>1</v>
      </c>
      <c r="Q345">
        <f>IF((($AC$1*E345)^($AB$1))-(1-(($AC$1*E345)^($AB$1)))/(H345-1)&lt;0, 0,(($AC$1*E345)^($AB$1))-(1-(($AC$1*E345)^($AB$1)))/(H345-1))</f>
        <v/>
      </c>
      <c r="R345">
        <f>IF((($AC$1*F345)^($AB$1))-(1-(($AC$1*F345)^($AB$1)))/(I345-1)&lt;0, 0,(($AC$1*F345)^($AB$1))-(1-(($AC$1*F345)^($AB$1)))/(I345-1))</f>
        <v/>
      </c>
      <c r="S345">
        <f>IF((($AC$1*G345)^($AB$1))-(1-(($AC$1*G345)^($AB$1)))/(J345-1)&lt;0, 0,(($AC$1*G345)^($AB$1))-(1-(($AC$1*G345)^($AB$1)))/(J345-1))</f>
        <v/>
      </c>
      <c r="T345">
        <f>H345*Q345*N345</f>
        <v/>
      </c>
      <c r="U345">
        <f>I345*R345*O345</f>
        <v/>
      </c>
      <c r="V345">
        <f>J345*S345*P345</f>
        <v/>
      </c>
      <c r="AL345">
        <f>Q345*COUNT(N345)</f>
        <v/>
      </c>
      <c r="AM345">
        <f>R345*COUNT(O345)</f>
        <v/>
      </c>
      <c r="AN345">
        <f>S345*COUNT(P345)</f>
        <v/>
      </c>
      <c r="AO345">
        <f>IF(AL345=0,"",T345-AL345)</f>
        <v/>
      </c>
      <c r="AP345">
        <f>IF(AM345=0,"",U345-AM345)</f>
        <v/>
      </c>
      <c r="AQ345">
        <f>IF(AN345=0,"",V345-AN345)</f>
        <v/>
      </c>
    </row>
    <row r="346">
      <c r="A346" t="inlineStr">
        <is>
          <t>07-02-2021</t>
        </is>
      </c>
      <c r="B346" t="inlineStr">
        <is>
          <t>Erzurum BB</t>
        </is>
      </c>
      <c r="C346" t="inlineStr">
        <is>
          <t>Kayserispor</t>
        </is>
      </c>
      <c r="D346" t="inlineStr">
        <is>
          <t>1882</t>
        </is>
      </c>
      <c r="E346" t="n">
        <v>0.4084374766712645</v>
      </c>
      <c r="F346" t="n">
        <v>0.2952219758041476</v>
      </c>
      <c r="G346" t="n">
        <v>0.296340547524588</v>
      </c>
      <c r="H346" t="n">
        <v>2.2</v>
      </c>
      <c r="I346" t="n">
        <v>3.3</v>
      </c>
      <c r="J346" t="n">
        <v>3.05</v>
      </c>
      <c r="K346" t="inlineStr">
        <is>
          <t>luckia</t>
        </is>
      </c>
      <c r="L346" t="inlineStr">
        <is>
          <t>luckia</t>
        </is>
      </c>
      <c r="M346" t="inlineStr">
        <is>
          <t>luckia</t>
        </is>
      </c>
      <c r="N346" t="n">
        <v>0</v>
      </c>
      <c r="O346" t="n">
        <v>0</v>
      </c>
      <c r="P346" t="n">
        <v>1</v>
      </c>
      <c r="Q346">
        <f>IF((($AC$1*E346)^($AB$1))-(1-(($AC$1*E346)^($AB$1)))/(H346-1)&lt;0, 0,(($AC$1*E346)^($AB$1))-(1-(($AC$1*E346)^($AB$1)))/(H346-1))</f>
        <v/>
      </c>
      <c r="R346">
        <f>IF((($AC$1*F346)^($AB$1))-(1-(($AC$1*F346)^($AB$1)))/(I346-1)&lt;0, 0,(($AC$1*F346)^($AB$1))-(1-(($AC$1*F346)^($AB$1)))/(I346-1))</f>
        <v/>
      </c>
      <c r="S346">
        <f>IF((($AC$1*G346)^($AB$1))-(1-(($AC$1*G346)^($AB$1)))/(J346-1)&lt;0, 0,(($AC$1*G346)^($AB$1))-(1-(($AC$1*G346)^($AB$1)))/(J346-1))</f>
        <v/>
      </c>
      <c r="T346">
        <f>H346*Q346*N346</f>
        <v/>
      </c>
      <c r="U346">
        <f>I346*R346*O346</f>
        <v/>
      </c>
      <c r="V346">
        <f>J346*S346*P346</f>
        <v/>
      </c>
      <c r="AL346">
        <f>Q346*COUNT(N346)</f>
        <v/>
      </c>
      <c r="AM346">
        <f>R346*COUNT(O346)</f>
        <v/>
      </c>
      <c r="AN346">
        <f>S346*COUNT(P346)</f>
        <v/>
      </c>
      <c r="AO346">
        <f>IF(AL346=0,"",T346-AL346)</f>
        <v/>
      </c>
      <c r="AP346">
        <f>IF(AM346=0,"",U346-AM346)</f>
        <v/>
      </c>
      <c r="AQ346">
        <f>IF(AN346=0,"",V346-AN346)</f>
        <v/>
      </c>
    </row>
    <row r="347">
      <c r="A347" t="inlineStr">
        <is>
          <t>07-02-2021</t>
        </is>
      </c>
      <c r="B347" t="inlineStr">
        <is>
          <t>Benevento</t>
        </is>
      </c>
      <c r="C347" t="inlineStr">
        <is>
          <t>Sampdoria</t>
        </is>
      </c>
      <c r="D347" t="inlineStr">
        <is>
          <t>1854</t>
        </is>
      </c>
      <c r="E347" t="n">
        <v>0.3569767918047902</v>
      </c>
      <c r="F347" t="n">
        <v>0.3673376748208487</v>
      </c>
      <c r="G347" t="n">
        <v>0.275685533374361</v>
      </c>
      <c r="H347" t="n">
        <v>2.9</v>
      </c>
      <c r="I347" t="n">
        <v>2.5</v>
      </c>
      <c r="J347" t="n">
        <v>3.15</v>
      </c>
      <c r="K347" t="inlineStr">
        <is>
          <t>luckia</t>
        </is>
      </c>
      <c r="L347" t="inlineStr">
        <is>
          <t>luckia</t>
        </is>
      </c>
      <c r="M347" t="inlineStr">
        <is>
          <t>luckia</t>
        </is>
      </c>
      <c r="N347" t="n">
        <v>0</v>
      </c>
      <c r="O347" t="n">
        <v>0</v>
      </c>
      <c r="P347" t="n">
        <v>1</v>
      </c>
      <c r="Q347">
        <f>IF((($AC$1*E347)^($AB$1))-(1-(($AC$1*E347)^($AB$1)))/(H347-1)&lt;0, 0,(($AC$1*E347)^($AB$1))-(1-(($AC$1*E347)^($AB$1)))/(H347-1))</f>
        <v/>
      </c>
      <c r="R347">
        <f>IF((($AC$1*F347)^($AB$1))-(1-(($AC$1*F347)^($AB$1)))/(I347-1)&lt;0, 0,(($AC$1*F347)^($AB$1))-(1-(($AC$1*F347)^($AB$1)))/(I347-1))</f>
        <v/>
      </c>
      <c r="S347">
        <f>IF((($AC$1*G347)^($AB$1))-(1-(($AC$1*G347)^($AB$1)))/(J347-1)&lt;0, 0,(($AC$1*G347)^($AB$1))-(1-(($AC$1*G347)^($AB$1)))/(J347-1))</f>
        <v/>
      </c>
      <c r="T347">
        <f>H347*Q347*N347</f>
        <v/>
      </c>
      <c r="U347">
        <f>I347*R347*O347</f>
        <v/>
      </c>
      <c r="V347">
        <f>J347*S347*P347</f>
        <v/>
      </c>
      <c r="AL347">
        <f>Q347*COUNT(N347)</f>
        <v/>
      </c>
      <c r="AM347">
        <f>R347*COUNT(O347)</f>
        <v/>
      </c>
      <c r="AN347">
        <f>S347*COUNT(P347)</f>
        <v/>
      </c>
      <c r="AO347">
        <f>IF(AL347=0,"",T347-AL347)</f>
        <v/>
      </c>
      <c r="AP347">
        <f>IF(AM347=0,"",U347-AM347)</f>
        <v/>
      </c>
      <c r="AQ347">
        <f>IF(AN347=0,"",V347-AN347)</f>
        <v/>
      </c>
    </row>
    <row r="348">
      <c r="A348" t="inlineStr">
        <is>
          <t>07-02-2021</t>
        </is>
      </c>
      <c r="B348" t="inlineStr">
        <is>
          <t>Tottenham</t>
        </is>
      </c>
      <c r="C348" t="inlineStr">
        <is>
          <t>West Brom</t>
        </is>
      </c>
      <c r="D348" t="inlineStr">
        <is>
          <t>2411</t>
        </is>
      </c>
      <c r="E348" t="n">
        <v>0.7058889025980615</v>
      </c>
      <c r="F348" t="n">
        <v>0.1141000720397944</v>
      </c>
      <c r="G348" t="n">
        <v>0.1800110253621441</v>
      </c>
      <c r="H348" t="n">
        <v>1.47</v>
      </c>
      <c r="I348" t="n">
        <v>6.75</v>
      </c>
      <c r="J348" t="n">
        <v>4.25</v>
      </c>
      <c r="K348" t="inlineStr">
        <is>
          <t>betano</t>
        </is>
      </c>
      <c r="L348" t="inlineStr">
        <is>
          <t>luckia</t>
        </is>
      </c>
      <c r="M348" t="inlineStr">
        <is>
          <t>luckia</t>
        </is>
      </c>
      <c r="N348" t="n">
        <v>1</v>
      </c>
      <c r="O348" t="n">
        <v>0</v>
      </c>
      <c r="P348" t="n">
        <v>0</v>
      </c>
      <c r="Q348">
        <f>IF((($AC$1*E348)^($AB$1))-(1-(($AC$1*E348)^($AB$1)))/(H348-1)&lt;0, 0,(($AC$1*E348)^($AB$1))-(1-(($AC$1*E348)^($AB$1)))/(H348-1))</f>
        <v/>
      </c>
      <c r="R348">
        <f>IF((($AC$1*F348)^($AB$1))-(1-(($AC$1*F348)^($AB$1)))/(I348-1)&lt;0, 0,(($AC$1*F348)^($AB$1))-(1-(($AC$1*F348)^($AB$1)))/(I348-1))</f>
        <v/>
      </c>
      <c r="S348">
        <f>IF((($AC$1*G348)^($AB$1))-(1-(($AC$1*G348)^($AB$1)))/(J348-1)&lt;0, 0,(($AC$1*G348)^($AB$1))-(1-(($AC$1*G348)^($AB$1)))/(J348-1))</f>
        <v/>
      </c>
      <c r="T348">
        <f>H348*Q348*N348</f>
        <v/>
      </c>
      <c r="U348">
        <f>I348*R348*O348</f>
        <v/>
      </c>
      <c r="V348">
        <f>J348*S348*P348</f>
        <v/>
      </c>
      <c r="AL348">
        <f>Q348*COUNT(N348)</f>
        <v/>
      </c>
      <c r="AM348">
        <f>R348*COUNT(O348)</f>
        <v/>
      </c>
      <c r="AN348">
        <f>S348*COUNT(P348)</f>
        <v/>
      </c>
      <c r="AO348">
        <f>IF(AL348=0,"",T348-AL348)</f>
        <v/>
      </c>
      <c r="AP348">
        <f>IF(AM348=0,"",U348-AM348)</f>
        <v/>
      </c>
      <c r="AQ348">
        <f>IF(AN348=0,"",V348-AN348)</f>
        <v/>
      </c>
    </row>
    <row r="349">
      <c r="A349" t="inlineStr">
        <is>
          <t>07-02-2021</t>
        </is>
      </c>
      <c r="B349" t="inlineStr">
        <is>
          <t>Brest</t>
        </is>
      </c>
      <c r="C349" t="inlineStr">
        <is>
          <t>Bordeaux</t>
        </is>
      </c>
      <c r="D349" t="inlineStr">
        <is>
          <t>1843</t>
        </is>
      </c>
      <c r="E349" t="n">
        <v>0.3963101097680549</v>
      </c>
      <c r="F349" t="n">
        <v>0.3240960592068896</v>
      </c>
      <c r="G349" t="n">
        <v>0.2795938310250556</v>
      </c>
      <c r="H349" t="n">
        <v>2.52</v>
      </c>
      <c r="I349" t="n">
        <v>2.85</v>
      </c>
      <c r="J349" t="n">
        <v>3.15</v>
      </c>
      <c r="K349" t="inlineStr">
        <is>
          <t>betano</t>
        </is>
      </c>
      <c r="L349" t="inlineStr">
        <is>
          <t>luckia</t>
        </is>
      </c>
      <c r="M349" t="inlineStr">
        <is>
          <t>betano</t>
        </is>
      </c>
      <c r="N349" t="n">
        <v>1</v>
      </c>
      <c r="O349" t="n">
        <v>0</v>
      </c>
      <c r="P349" t="n">
        <v>0</v>
      </c>
      <c r="Q349">
        <f>IF((($AC$1*E349)^($AB$1))-(1-(($AC$1*E349)^($AB$1)))/(H349-1)&lt;0, 0,(($AC$1*E349)^($AB$1))-(1-(($AC$1*E349)^($AB$1)))/(H349-1))</f>
        <v/>
      </c>
      <c r="R349">
        <f>IF((($AC$1*F349)^($AB$1))-(1-(($AC$1*F349)^($AB$1)))/(I349-1)&lt;0, 0,(($AC$1*F349)^($AB$1))-(1-(($AC$1*F349)^($AB$1)))/(I349-1))</f>
        <v/>
      </c>
      <c r="S349">
        <f>IF((($AC$1*G349)^($AB$1))-(1-(($AC$1*G349)^($AB$1)))/(J349-1)&lt;0, 0,(($AC$1*G349)^($AB$1))-(1-(($AC$1*G349)^($AB$1)))/(J349-1))</f>
        <v/>
      </c>
      <c r="T349">
        <f>H349*Q349*N349</f>
        <v/>
      </c>
      <c r="U349">
        <f>I349*R349*O349</f>
        <v/>
      </c>
      <c r="V349">
        <f>J349*S349*P349</f>
        <v/>
      </c>
      <c r="AL349">
        <f>Q349*COUNT(N349)</f>
        <v/>
      </c>
      <c r="AM349">
        <f>R349*COUNT(O349)</f>
        <v/>
      </c>
      <c r="AN349">
        <f>S349*COUNT(P349)</f>
        <v/>
      </c>
      <c r="AO349">
        <f>IF(AL349=0,"",T349-AL349)</f>
        <v/>
      </c>
      <c r="AP349">
        <f>IF(AM349=0,"",U349-AM349)</f>
        <v/>
      </c>
      <c r="AQ349">
        <f>IF(AN349=0,"",V349-AN349)</f>
        <v/>
      </c>
    </row>
    <row r="350">
      <c r="A350" t="inlineStr">
        <is>
          <t>07-02-2021</t>
        </is>
      </c>
      <c r="B350" t="inlineStr">
        <is>
          <t>Hamilton</t>
        </is>
      </c>
      <c r="C350" t="inlineStr">
        <is>
          <t>Rangers</t>
        </is>
      </c>
      <c r="D350" t="inlineStr">
        <is>
          <t>2417</t>
        </is>
      </c>
      <c r="E350" t="n">
        <v>0.08549739418182369</v>
      </c>
      <c r="F350" t="n">
        <v>0.8049611154641906</v>
      </c>
      <c r="G350" t="n">
        <v>0.1095414903539858</v>
      </c>
      <c r="H350" t="n">
        <v>16</v>
      </c>
      <c r="I350" t="n">
        <v>1.09</v>
      </c>
      <c r="J350" t="n">
        <v>9.25</v>
      </c>
      <c r="K350" t="inlineStr">
        <is>
          <t>luckia</t>
        </is>
      </c>
      <c r="L350" t="inlineStr">
        <is>
          <t>luckia</t>
        </is>
      </c>
      <c r="M350" t="inlineStr">
        <is>
          <t>luckia</t>
        </is>
      </c>
      <c r="N350" t="n">
        <v>0</v>
      </c>
      <c r="O350" t="n">
        <v>0</v>
      </c>
      <c r="P350" t="n">
        <v>1</v>
      </c>
      <c r="Q350">
        <f>IF((($AC$1*E350)^($AB$1))-(1-(($AC$1*E350)^($AB$1)))/(H350-1)&lt;0, 0,(($AC$1*E350)^($AB$1))-(1-(($AC$1*E350)^($AB$1)))/(H350-1))</f>
        <v/>
      </c>
      <c r="R350">
        <f>IF((($AC$1*F350)^($AB$1))-(1-(($AC$1*F350)^($AB$1)))/(I350-1)&lt;0, 0,(($AC$1*F350)^($AB$1))-(1-(($AC$1*F350)^($AB$1)))/(I350-1))</f>
        <v/>
      </c>
      <c r="S350">
        <f>IF((($AC$1*G350)^($AB$1))-(1-(($AC$1*G350)^($AB$1)))/(J350-1)&lt;0, 0,(($AC$1*G350)^($AB$1))-(1-(($AC$1*G350)^($AB$1)))/(J350-1))</f>
        <v/>
      </c>
      <c r="T350">
        <f>H350*Q350*N350</f>
        <v/>
      </c>
      <c r="U350">
        <f>I350*R350*O350</f>
        <v/>
      </c>
      <c r="V350">
        <f>J350*S350*P350</f>
        <v/>
      </c>
      <c r="AL350">
        <f>Q350*COUNT(N350)</f>
        <v/>
      </c>
      <c r="AM350">
        <f>R350*COUNT(O350)</f>
        <v/>
      </c>
      <c r="AN350">
        <f>S350*COUNT(P350)</f>
        <v/>
      </c>
      <c r="AO350">
        <f>IF(AL350=0,"",T350-AL350)</f>
        <v/>
      </c>
      <c r="AP350">
        <f>IF(AM350=0,"",U350-AM350)</f>
        <v/>
      </c>
      <c r="AQ350">
        <f>IF(AN350=0,"",V350-AN350)</f>
        <v/>
      </c>
    </row>
    <row r="351">
      <c r="A351" t="inlineStr">
        <is>
          <t>07-02-2021</t>
        </is>
      </c>
      <c r="B351" t="inlineStr">
        <is>
          <t>Greuther Furth</t>
        </is>
      </c>
      <c r="C351" t="inlineStr">
        <is>
          <t>Wurzburger Kickers</t>
        </is>
      </c>
      <c r="D351" t="inlineStr">
        <is>
          <t>1846</t>
        </is>
      </c>
      <c r="E351" t="n">
        <v>0.6068171810184813</v>
      </c>
      <c r="F351" t="n">
        <v>0.1704814302364669</v>
      </c>
      <c r="G351" t="n">
        <v>0.222701388745052</v>
      </c>
      <c r="H351" t="n">
        <v>1.55</v>
      </c>
      <c r="I351" t="n">
        <v>5.75</v>
      </c>
      <c r="J351" t="n">
        <v>4</v>
      </c>
      <c r="K351" t="inlineStr">
        <is>
          <t>betano</t>
        </is>
      </c>
      <c r="L351" t="inlineStr">
        <is>
          <t>luckia</t>
        </is>
      </c>
      <c r="M351" t="inlineStr">
        <is>
          <t>luckia</t>
        </is>
      </c>
      <c r="N351" t="n">
        <v>1</v>
      </c>
      <c r="O351" t="n">
        <v>0</v>
      </c>
      <c r="P351" t="n">
        <v>0</v>
      </c>
      <c r="Q351">
        <f>IF((($AC$1*E351)^($AB$1))-(1-(($AC$1*E351)^($AB$1)))/(H351-1)&lt;0, 0,(($AC$1*E351)^($AB$1))-(1-(($AC$1*E351)^($AB$1)))/(H351-1))</f>
        <v/>
      </c>
      <c r="R351">
        <f>IF((($AC$1*F351)^($AB$1))-(1-(($AC$1*F351)^($AB$1)))/(I351-1)&lt;0, 0,(($AC$1*F351)^($AB$1))-(1-(($AC$1*F351)^($AB$1)))/(I351-1))</f>
        <v/>
      </c>
      <c r="S351">
        <f>IF((($AC$1*G351)^($AB$1))-(1-(($AC$1*G351)^($AB$1)))/(J351-1)&lt;0, 0,(($AC$1*G351)^($AB$1))-(1-(($AC$1*G351)^($AB$1)))/(J351-1))</f>
        <v/>
      </c>
      <c r="T351">
        <f>H351*Q351*N351</f>
        <v/>
      </c>
      <c r="U351">
        <f>I351*R351*O351</f>
        <v/>
      </c>
      <c r="V351">
        <f>J351*S351*P351</f>
        <v/>
      </c>
      <c r="AL351">
        <f>Q351*COUNT(N351)</f>
        <v/>
      </c>
      <c r="AM351">
        <f>R351*COUNT(O351)</f>
        <v/>
      </c>
      <c r="AN351">
        <f>S351*COUNT(P351)</f>
        <v/>
      </c>
      <c r="AO351">
        <f>IF(AL351=0,"",T351-AL351)</f>
        <v/>
      </c>
      <c r="AP351">
        <f>IF(AM351=0,"",U351-AM351)</f>
        <v/>
      </c>
      <c r="AQ351">
        <f>IF(AN351=0,"",V351-AN351)</f>
        <v/>
      </c>
    </row>
    <row r="352">
      <c r="A352" t="inlineStr">
        <is>
          <t>07-02-2021</t>
        </is>
      </c>
      <c r="B352" t="inlineStr">
        <is>
          <t>Paderborn</t>
        </is>
      </c>
      <c r="C352" t="inlineStr">
        <is>
          <t>Heidenheim</t>
        </is>
      </c>
      <c r="D352" t="inlineStr">
        <is>
          <t>1846</t>
        </is>
      </c>
      <c r="E352" t="n">
        <v>0.445568668230457</v>
      </c>
      <c r="F352" t="n">
        <v>0.2747047755276254</v>
      </c>
      <c r="G352" t="n">
        <v>0.2797265562419176</v>
      </c>
      <c r="H352" t="n">
        <v>2.2</v>
      </c>
      <c r="I352" t="n">
        <v>3.05</v>
      </c>
      <c r="J352" t="n">
        <v>3.35</v>
      </c>
      <c r="K352" t="inlineStr">
        <is>
          <t>luckia</t>
        </is>
      </c>
      <c r="L352" t="inlineStr">
        <is>
          <t>luckia</t>
        </is>
      </c>
      <c r="M352" t="inlineStr">
        <is>
          <t>betano</t>
        </is>
      </c>
      <c r="Q352">
        <f>IF((($AC$1*E352)^($AB$1))-(1-(($AC$1*E352)^($AB$1)))/(H352-1)&lt;0, 0,(($AC$1*E352)^($AB$1))-(1-(($AC$1*E352)^($AB$1)))/(H352-1))</f>
        <v/>
      </c>
      <c r="R352">
        <f>IF((($AC$1*F352)^($AB$1))-(1-(($AC$1*F352)^($AB$1)))/(I352-1)&lt;0, 0,(($AC$1*F352)^($AB$1))-(1-(($AC$1*F352)^($AB$1)))/(I352-1))</f>
        <v/>
      </c>
      <c r="S352">
        <f>IF((($AC$1*G352)^($AB$1))-(1-(($AC$1*G352)^($AB$1)))/(J352-1)&lt;0, 0,(($AC$1*G352)^($AB$1))-(1-(($AC$1*G352)^($AB$1)))/(J352-1))</f>
        <v/>
      </c>
      <c r="T352">
        <f>H352*Q352*N352</f>
        <v/>
      </c>
      <c r="U352">
        <f>I352*R352*O352</f>
        <v/>
      </c>
      <c r="V352">
        <f>J352*S352*P352</f>
        <v/>
      </c>
      <c r="AL352">
        <f>Q352*COUNT(N352)</f>
        <v/>
      </c>
      <c r="AM352">
        <f>R352*COUNT(O352)</f>
        <v/>
      </c>
      <c r="AN352">
        <f>S352*COUNT(P352)</f>
        <v/>
      </c>
      <c r="AO352">
        <f>IF(AL352=0,"",T352-AL352)</f>
        <v/>
      </c>
      <c r="AP352">
        <f>IF(AM352=0,"",U352-AM352)</f>
        <v/>
      </c>
      <c r="AQ352">
        <f>IF(AN352=0,"",V352-AN352)</f>
        <v/>
      </c>
    </row>
    <row r="353">
      <c r="A353" t="inlineStr">
        <is>
          <t>07-02-2021</t>
        </is>
      </c>
      <c r="B353" t="inlineStr">
        <is>
          <t>Karlsruher</t>
        </is>
      </c>
      <c r="C353" t="inlineStr">
        <is>
          <t>Regensburg</t>
        </is>
      </c>
      <c r="D353" t="inlineStr">
        <is>
          <t>1846</t>
        </is>
      </c>
      <c r="E353" t="n">
        <v>0.4876059983721844</v>
      </c>
      <c r="F353" t="n">
        <v>0.2471511913337523</v>
      </c>
      <c r="G353" t="n">
        <v>0.2652428102940633</v>
      </c>
      <c r="H353" t="n">
        <v>1.93</v>
      </c>
      <c r="I353" t="n">
        <v>3.75</v>
      </c>
      <c r="J353" t="n">
        <v>3.35</v>
      </c>
      <c r="K353" t="inlineStr">
        <is>
          <t>betano</t>
        </is>
      </c>
      <c r="L353" t="inlineStr">
        <is>
          <t>luckia</t>
        </is>
      </c>
      <c r="M353" t="inlineStr">
        <is>
          <t>luckia</t>
        </is>
      </c>
      <c r="N353" t="n">
        <v>0</v>
      </c>
      <c r="O353" t="n">
        <v>0</v>
      </c>
      <c r="P353" t="n">
        <v>1</v>
      </c>
      <c r="Q353">
        <f>IF((($AC$1*E353)^($AB$1))-(1-(($AC$1*E353)^($AB$1)))/(H353-1)&lt;0, 0,(($AC$1*E353)^($AB$1))-(1-(($AC$1*E353)^($AB$1)))/(H353-1))</f>
        <v/>
      </c>
      <c r="R353">
        <f>IF((($AC$1*F353)^($AB$1))-(1-(($AC$1*F353)^($AB$1)))/(I353-1)&lt;0, 0,(($AC$1*F353)^($AB$1))-(1-(($AC$1*F353)^($AB$1)))/(I353-1))</f>
        <v/>
      </c>
      <c r="S353">
        <f>IF((($AC$1*G353)^($AB$1))-(1-(($AC$1*G353)^($AB$1)))/(J353-1)&lt;0, 0,(($AC$1*G353)^($AB$1))-(1-(($AC$1*G353)^($AB$1)))/(J353-1))</f>
        <v/>
      </c>
      <c r="T353">
        <f>H353*Q353*N353</f>
        <v/>
      </c>
      <c r="U353">
        <f>I353*R353*O353</f>
        <v/>
      </c>
      <c r="V353">
        <f>J353*S353*P353</f>
        <v/>
      </c>
      <c r="AL353">
        <f>Q353*COUNT(N353)</f>
        <v/>
      </c>
      <c r="AM353">
        <f>R353*COUNT(O353)</f>
        <v/>
      </c>
      <c r="AN353">
        <f>S353*COUNT(P353)</f>
        <v/>
      </c>
      <c r="AO353">
        <f>IF(AL353=0,"",T353-AL353)</f>
        <v/>
      </c>
      <c r="AP353">
        <f>IF(AM353=0,"",U353-AM353)</f>
        <v/>
      </c>
      <c r="AQ353">
        <f>IF(AN353=0,"",V353-AN353)</f>
        <v/>
      </c>
    </row>
    <row r="354">
      <c r="A354" t="inlineStr">
        <is>
          <t>07-02-2021</t>
        </is>
      </c>
      <c r="B354" t="inlineStr">
        <is>
          <t>Beerschot VA</t>
        </is>
      </c>
      <c r="C354" t="inlineStr">
        <is>
          <t>Antwerp</t>
        </is>
      </c>
      <c r="D354" t="inlineStr">
        <is>
          <t>1832</t>
        </is>
      </c>
      <c r="E354" t="n">
        <v>0.3638639174976848</v>
      </c>
      <c r="F354" t="n">
        <v>0.3808432907955285</v>
      </c>
      <c r="G354" t="n">
        <v>0.2552927917067868</v>
      </c>
      <c r="H354" t="n">
        <v>3.25</v>
      </c>
      <c r="I354" t="n">
        <v>2.2</v>
      </c>
      <c r="J354" t="n">
        <v>3.1</v>
      </c>
      <c r="K354" t="inlineStr">
        <is>
          <t>luckia</t>
        </is>
      </c>
      <c r="L354" t="inlineStr">
        <is>
          <t>luckia</t>
        </is>
      </c>
      <c r="M354" t="inlineStr">
        <is>
          <t>luckia</t>
        </is>
      </c>
      <c r="N354" t="n">
        <v>0</v>
      </c>
      <c r="O354" t="n">
        <v>1</v>
      </c>
      <c r="P354" t="n">
        <v>0</v>
      </c>
      <c r="Q354">
        <f>IF((($AC$1*E354)^($AB$1))-(1-(($AC$1*E354)^($AB$1)))/(H354-1)&lt;0, 0,(($AC$1*E354)^($AB$1))-(1-(($AC$1*E354)^($AB$1)))/(H354-1))</f>
        <v/>
      </c>
      <c r="R354">
        <f>IF((($AC$1*F354)^($AB$1))-(1-(($AC$1*F354)^($AB$1)))/(I354-1)&lt;0, 0,(($AC$1*F354)^($AB$1))-(1-(($AC$1*F354)^($AB$1)))/(I354-1))</f>
        <v/>
      </c>
      <c r="S354">
        <f>IF((($AC$1*G354)^($AB$1))-(1-(($AC$1*G354)^($AB$1)))/(J354-1)&lt;0, 0,(($AC$1*G354)^($AB$1))-(1-(($AC$1*G354)^($AB$1)))/(J354-1))</f>
        <v/>
      </c>
      <c r="T354">
        <f>H354*Q354*N354</f>
        <v/>
      </c>
      <c r="U354">
        <f>I354*R354*O354</f>
        <v/>
      </c>
      <c r="V354">
        <f>J354*S354*P354</f>
        <v/>
      </c>
      <c r="AL354">
        <f>Q354*COUNT(N354)</f>
        <v/>
      </c>
      <c r="AM354">
        <f>R354*COUNT(O354)</f>
        <v/>
      </c>
      <c r="AN354">
        <f>S354*COUNT(P354)</f>
        <v/>
      </c>
      <c r="AO354">
        <f>IF(AL354=0,"",T354-AL354)</f>
        <v/>
      </c>
      <c r="AP354">
        <f>IF(AM354=0,"",U354-AM354)</f>
        <v/>
      </c>
      <c r="AQ354">
        <f>IF(AN354=0,"",V354-AN354)</f>
        <v/>
      </c>
    </row>
    <row r="355">
      <c r="A355" t="inlineStr">
        <is>
          <t>07-02-2021</t>
        </is>
      </c>
      <c r="B355" t="inlineStr">
        <is>
          <t>Girona</t>
        </is>
      </c>
      <c r="C355" t="inlineStr">
        <is>
          <t>Leganes</t>
        </is>
      </c>
      <c r="D355" t="inlineStr">
        <is>
          <t>1871</t>
        </is>
      </c>
      <c r="E355" t="n">
        <v>0.3640259191116512</v>
      </c>
      <c r="F355" t="n">
        <v>0.3117942504017139</v>
      </c>
      <c r="G355" t="n">
        <v>0.324179830486635</v>
      </c>
      <c r="H355" t="n">
        <v>2.8</v>
      </c>
      <c r="I355" t="n">
        <v>2.7</v>
      </c>
      <c r="J355" t="n">
        <v>2.82</v>
      </c>
      <c r="K355" t="inlineStr">
        <is>
          <t>luckia</t>
        </is>
      </c>
      <c r="L355" t="inlineStr">
        <is>
          <t>luckia</t>
        </is>
      </c>
      <c r="M355" t="inlineStr">
        <is>
          <t>betano</t>
        </is>
      </c>
      <c r="N355" t="n">
        <v>0</v>
      </c>
      <c r="O355" t="n">
        <v>1</v>
      </c>
      <c r="P355" t="n">
        <v>0</v>
      </c>
      <c r="Q355">
        <f>IF((($AC$1*E355)^($AB$1))-(1-(($AC$1*E355)^($AB$1)))/(H355-1)&lt;0, 0,(($AC$1*E355)^($AB$1))-(1-(($AC$1*E355)^($AB$1)))/(H355-1))</f>
        <v/>
      </c>
      <c r="R355">
        <f>IF((($AC$1*F355)^($AB$1))-(1-(($AC$1*F355)^($AB$1)))/(I355-1)&lt;0, 0,(($AC$1*F355)^($AB$1))-(1-(($AC$1*F355)^($AB$1)))/(I355-1))</f>
        <v/>
      </c>
      <c r="S355">
        <f>IF((($AC$1*G355)^($AB$1))-(1-(($AC$1*G355)^($AB$1)))/(J355-1)&lt;0, 0,(($AC$1*G355)^($AB$1))-(1-(($AC$1*G355)^($AB$1)))/(J355-1))</f>
        <v/>
      </c>
      <c r="T355">
        <f>H355*Q355*N355</f>
        <v/>
      </c>
      <c r="U355">
        <f>I355*R355*O355</f>
        <v/>
      </c>
      <c r="V355">
        <f>J355*S355*P355</f>
        <v/>
      </c>
      <c r="AL355">
        <f>Q355*COUNT(N355)</f>
        <v/>
      </c>
      <c r="AM355">
        <f>R355*COUNT(O355)</f>
        <v/>
      </c>
      <c r="AN355">
        <f>S355*COUNT(P355)</f>
        <v/>
      </c>
      <c r="AO355">
        <f>IF(AL355=0,"",T355-AL355)</f>
        <v/>
      </c>
      <c r="AP355">
        <f>IF(AM355=0,"",U355-AM355)</f>
        <v/>
      </c>
      <c r="AQ355">
        <f>IF(AN355=0,"",V355-AN355)</f>
        <v/>
      </c>
    </row>
    <row r="356">
      <c r="A356" t="inlineStr">
        <is>
          <t>07-02-2021</t>
        </is>
      </c>
      <c r="B356" t="inlineStr">
        <is>
          <t>Denizlispor</t>
        </is>
      </c>
      <c r="C356" t="inlineStr">
        <is>
          <t>Antalyaspor</t>
        </is>
      </c>
      <c r="D356" t="inlineStr">
        <is>
          <t>1882</t>
        </is>
      </c>
      <c r="E356" t="n">
        <v>0.3604932146930076</v>
      </c>
      <c r="F356" t="n">
        <v>0.3546930331929543</v>
      </c>
      <c r="G356" t="n">
        <v>0.2848137521140383</v>
      </c>
      <c r="H356" t="n">
        <v>2.65</v>
      </c>
      <c r="I356" t="n">
        <v>2.6</v>
      </c>
      <c r="J356" t="n">
        <v>3.1</v>
      </c>
      <c r="K356" t="inlineStr">
        <is>
          <t>luckia</t>
        </is>
      </c>
      <c r="L356" t="inlineStr">
        <is>
          <t>luckia</t>
        </is>
      </c>
      <c r="M356" t="inlineStr">
        <is>
          <t>luckia</t>
        </is>
      </c>
      <c r="N356" t="n">
        <v>0</v>
      </c>
      <c r="O356" t="n">
        <v>0</v>
      </c>
      <c r="P356" t="n">
        <v>1</v>
      </c>
      <c r="Q356">
        <f>IF((($AC$1*E356)^($AB$1))-(1-(($AC$1*E356)^($AB$1)))/(H356-1)&lt;0, 0,(($AC$1*E356)^($AB$1))-(1-(($AC$1*E356)^($AB$1)))/(H356-1))</f>
        <v/>
      </c>
      <c r="R356">
        <f>IF((($AC$1*F356)^($AB$1))-(1-(($AC$1*F356)^($AB$1)))/(I356-1)&lt;0, 0,(($AC$1*F356)^($AB$1))-(1-(($AC$1*F356)^($AB$1)))/(I356-1))</f>
        <v/>
      </c>
      <c r="S356">
        <f>IF((($AC$1*G356)^($AB$1))-(1-(($AC$1*G356)^($AB$1)))/(J356-1)&lt;0, 0,(($AC$1*G356)^($AB$1))-(1-(($AC$1*G356)^($AB$1)))/(J356-1))</f>
        <v/>
      </c>
      <c r="T356">
        <f>H356*Q356*N356</f>
        <v/>
      </c>
      <c r="U356">
        <f>I356*R356*O356</f>
        <v/>
      </c>
      <c r="V356">
        <f>J356*S356*P356</f>
        <v/>
      </c>
      <c r="AL356">
        <f>Q356*COUNT(N356)</f>
        <v/>
      </c>
      <c r="AM356">
        <f>R356*COUNT(O356)</f>
        <v/>
      </c>
      <c r="AN356">
        <f>S356*COUNT(P356)</f>
        <v/>
      </c>
      <c r="AO356">
        <f>IF(AL356=0,"",T356-AL356)</f>
        <v/>
      </c>
      <c r="AP356">
        <f>IF(AM356=0,"",U356-AM356)</f>
        <v/>
      </c>
      <c r="AQ356">
        <f>IF(AN356=0,"",V356-AN356)</f>
        <v/>
      </c>
    </row>
    <row r="357">
      <c r="A357" t="inlineStr">
        <is>
          <t>07-02-2021</t>
        </is>
      </c>
      <c r="B357" t="inlineStr">
        <is>
          <t>Ankaragucu</t>
        </is>
      </c>
      <c r="C357" t="inlineStr">
        <is>
          <t>Sivasspor</t>
        </is>
      </c>
      <c r="D357" t="inlineStr">
        <is>
          <t>1882</t>
        </is>
      </c>
      <c r="E357" t="n">
        <v>0.3351297478237993</v>
      </c>
      <c r="F357" t="n">
        <v>0.3878526926599386</v>
      </c>
      <c r="G357" t="n">
        <v>0.2770175595162622</v>
      </c>
      <c r="H357" t="n">
        <v>2.95</v>
      </c>
      <c r="I357" t="n">
        <v>2.32</v>
      </c>
      <c r="J357" t="n">
        <v>3.2</v>
      </c>
      <c r="K357" t="inlineStr">
        <is>
          <t>luckia</t>
        </is>
      </c>
      <c r="L357" t="inlineStr">
        <is>
          <t>betano</t>
        </is>
      </c>
      <c r="M357" t="inlineStr">
        <is>
          <t>luckia</t>
        </is>
      </c>
      <c r="N357" t="n">
        <v>0</v>
      </c>
      <c r="O357" t="n">
        <v>1</v>
      </c>
      <c r="P357" t="n">
        <v>0</v>
      </c>
      <c r="Q357">
        <f>IF((($AC$1*E357)^($AB$1))-(1-(($AC$1*E357)^($AB$1)))/(H357-1)&lt;0, 0,(($AC$1*E357)^($AB$1))-(1-(($AC$1*E357)^($AB$1)))/(H357-1))</f>
        <v/>
      </c>
      <c r="R357">
        <f>IF((($AC$1*F357)^($AB$1))-(1-(($AC$1*F357)^($AB$1)))/(I357-1)&lt;0, 0,(($AC$1*F357)^($AB$1))-(1-(($AC$1*F357)^($AB$1)))/(I357-1))</f>
        <v/>
      </c>
      <c r="S357">
        <f>IF((($AC$1*G357)^($AB$1))-(1-(($AC$1*G357)^($AB$1)))/(J357-1)&lt;0, 0,(($AC$1*G357)^($AB$1))-(1-(($AC$1*G357)^($AB$1)))/(J357-1))</f>
        <v/>
      </c>
      <c r="T357">
        <f>H357*Q357*N357</f>
        <v/>
      </c>
      <c r="U357">
        <f>I357*R357*O357</f>
        <v/>
      </c>
      <c r="V357">
        <f>J357*S357*P357</f>
        <v/>
      </c>
      <c r="AL357">
        <f>Q357*COUNT(N357)</f>
        <v/>
      </c>
      <c r="AM357">
        <f>R357*COUNT(O357)</f>
        <v/>
      </c>
      <c r="AN357">
        <f>S357*COUNT(P357)</f>
        <v/>
      </c>
      <c r="AO357">
        <f>IF(AL357=0,"",T357-AL357)</f>
        <v/>
      </c>
      <c r="AP357">
        <f>IF(AM357=0,"",U357-AM357)</f>
        <v/>
      </c>
      <c r="AQ357">
        <f>IF(AN357=0,"",V357-AN357)</f>
        <v/>
      </c>
    </row>
    <row r="358">
      <c r="A358" t="inlineStr">
        <is>
          <t>07-02-2021</t>
        </is>
      </c>
      <c r="B358" t="inlineStr">
        <is>
          <t>Nordsjaelland</t>
        </is>
      </c>
      <c r="C358" t="inlineStr">
        <is>
          <t>Odense</t>
        </is>
      </c>
      <c r="D358" t="inlineStr">
        <is>
          <t>1837</t>
        </is>
      </c>
      <c r="E358" t="n">
        <v>0.4371654691814998</v>
      </c>
      <c r="F358" t="n">
        <v>0.3039057182319866</v>
      </c>
      <c r="G358" t="n">
        <v>0.2589288125865136</v>
      </c>
      <c r="H358" t="n">
        <v>2.25</v>
      </c>
      <c r="I358" t="n">
        <v>2.85</v>
      </c>
      <c r="J358" t="n">
        <v>3.45</v>
      </c>
      <c r="K358" t="inlineStr">
        <is>
          <t>luckia</t>
        </is>
      </c>
      <c r="L358" t="inlineStr">
        <is>
          <t>luckia</t>
        </is>
      </c>
      <c r="M358" t="inlineStr">
        <is>
          <t>luckia</t>
        </is>
      </c>
      <c r="N358" t="n">
        <v>0</v>
      </c>
      <c r="O358" t="n">
        <v>1</v>
      </c>
      <c r="P358" t="n">
        <v>0</v>
      </c>
      <c r="Q358">
        <f>IF((($AC$1*E358)^($AB$1))-(1-(($AC$1*E358)^($AB$1)))/(H358-1)&lt;0, 0,(($AC$1*E358)^($AB$1))-(1-(($AC$1*E358)^($AB$1)))/(H358-1))</f>
        <v/>
      </c>
      <c r="R358">
        <f>IF((($AC$1*F358)^($AB$1))-(1-(($AC$1*F358)^($AB$1)))/(I358-1)&lt;0, 0,(($AC$1*F358)^($AB$1))-(1-(($AC$1*F358)^($AB$1)))/(I358-1))</f>
        <v/>
      </c>
      <c r="S358">
        <f>IF((($AC$1*G358)^($AB$1))-(1-(($AC$1*G358)^($AB$1)))/(J358-1)&lt;0, 0,(($AC$1*G358)^($AB$1))-(1-(($AC$1*G358)^($AB$1)))/(J358-1))</f>
        <v/>
      </c>
      <c r="T358">
        <f>H358*Q358*N358</f>
        <v/>
      </c>
      <c r="U358">
        <f>I358*R358*O358</f>
        <v/>
      </c>
      <c r="V358">
        <f>J358*S358*P358</f>
        <v/>
      </c>
      <c r="AL358">
        <f>Q358*COUNT(N358)</f>
        <v/>
      </c>
      <c r="AM358">
        <f>R358*COUNT(O358)</f>
        <v/>
      </c>
      <c r="AN358">
        <f>S358*COUNT(P358)</f>
        <v/>
      </c>
      <c r="AO358">
        <f>IF(AL358=0,"",T358-AL358)</f>
        <v/>
      </c>
      <c r="AP358">
        <f>IF(AM358=0,"",U358-AM358)</f>
        <v/>
      </c>
      <c r="AQ358">
        <f>IF(AN358=0,"",V358-AN358)</f>
        <v/>
      </c>
    </row>
    <row r="359">
      <c r="A359" t="inlineStr">
        <is>
          <t>07-02-2021</t>
        </is>
      </c>
      <c r="B359" t="inlineStr">
        <is>
          <t>Real Sociedad</t>
        </is>
      </c>
      <c r="C359" t="inlineStr">
        <is>
          <t>Cadiz CF</t>
        </is>
      </c>
      <c r="D359" t="inlineStr">
        <is>
          <t>1869</t>
        </is>
      </c>
      <c r="E359" t="n">
        <v>0.6515072961302688</v>
      </c>
      <c r="F359" t="n">
        <v>0.1345081256957504</v>
      </c>
      <c r="G359" t="n">
        <v>0.2139845781739808</v>
      </c>
      <c r="H359" t="n">
        <v>1.5</v>
      </c>
      <c r="I359" t="n">
        <v>7.5</v>
      </c>
      <c r="J359" t="n">
        <v>4.15</v>
      </c>
      <c r="K359" t="inlineStr">
        <is>
          <t>betano</t>
        </is>
      </c>
      <c r="L359" t="inlineStr">
        <is>
          <t>luckia</t>
        </is>
      </c>
      <c r="M359" t="inlineStr">
        <is>
          <t>luckia</t>
        </is>
      </c>
      <c r="N359" t="n">
        <v>1</v>
      </c>
      <c r="O359" t="n">
        <v>0</v>
      </c>
      <c r="P359" t="n">
        <v>0</v>
      </c>
      <c r="Q359">
        <f>IF((($AC$1*E359)^($AB$1))-(1-(($AC$1*E359)^($AB$1)))/(H359-1)&lt;0, 0,(($AC$1*E359)^($AB$1))-(1-(($AC$1*E359)^($AB$1)))/(H359-1))</f>
        <v/>
      </c>
      <c r="R359">
        <f>IF((($AC$1*F359)^($AB$1))-(1-(($AC$1*F359)^($AB$1)))/(I359-1)&lt;0, 0,(($AC$1*F359)^($AB$1))-(1-(($AC$1*F359)^($AB$1)))/(I359-1))</f>
        <v/>
      </c>
      <c r="S359">
        <f>IF((($AC$1*G359)^($AB$1))-(1-(($AC$1*G359)^($AB$1)))/(J359-1)&lt;0, 0,(($AC$1*G359)^($AB$1))-(1-(($AC$1*G359)^($AB$1)))/(J359-1))</f>
        <v/>
      </c>
      <c r="T359">
        <f>H359*Q359*N359</f>
        <v/>
      </c>
      <c r="U359">
        <f>I359*R359*O359</f>
        <v/>
      </c>
      <c r="V359">
        <f>J359*S359*P359</f>
        <v/>
      </c>
      <c r="AL359">
        <f>Q359*COUNT(N359)</f>
        <v/>
      </c>
      <c r="AM359">
        <f>R359*COUNT(O359)</f>
        <v/>
      </c>
      <c r="AN359">
        <f>S359*COUNT(P359)</f>
        <v/>
      </c>
      <c r="AO359">
        <f>IF(AL359=0,"",T359-AL359)</f>
        <v/>
      </c>
      <c r="AP359">
        <f>IF(AM359=0,"",U359-AM359)</f>
        <v/>
      </c>
      <c r="AQ359">
        <f>IF(AN359=0,"",V359-AN359)</f>
        <v/>
      </c>
    </row>
    <row r="360">
      <c r="A360" t="inlineStr">
        <is>
          <t>07-02-2021</t>
        </is>
      </c>
      <c r="B360" t="inlineStr">
        <is>
          <t>Sonderjyske</t>
        </is>
      </c>
      <c r="C360" t="inlineStr">
        <is>
          <t>Vejle</t>
        </is>
      </c>
      <c r="D360" t="inlineStr">
        <is>
          <t>1837</t>
        </is>
      </c>
      <c r="E360" t="n">
        <v>0.4514039382199709</v>
      </c>
      <c r="F360" t="n">
        <v>0.2882006634314045</v>
      </c>
      <c r="G360" t="n">
        <v>0.2603953983486246</v>
      </c>
      <c r="H360" t="n">
        <v>2.2</v>
      </c>
      <c r="I360" t="n">
        <v>3.25</v>
      </c>
      <c r="J360" t="n">
        <v>3.15</v>
      </c>
      <c r="K360" t="inlineStr">
        <is>
          <t>luckia</t>
        </is>
      </c>
      <c r="L360" t="inlineStr">
        <is>
          <t>luckia</t>
        </is>
      </c>
      <c r="M360" t="inlineStr">
        <is>
          <t>luckia</t>
        </is>
      </c>
      <c r="N360" t="n">
        <v>0</v>
      </c>
      <c r="O360" t="n">
        <v>1</v>
      </c>
      <c r="P360" t="n">
        <v>0</v>
      </c>
      <c r="Q360">
        <f>IF((($AC$1*E360)^($AB$1))-(1-(($AC$1*E360)^($AB$1)))/(H360-1)&lt;0, 0,(($AC$1*E360)^($AB$1))-(1-(($AC$1*E360)^($AB$1)))/(H360-1))</f>
        <v/>
      </c>
      <c r="R360">
        <f>IF((($AC$1*F360)^($AB$1))-(1-(($AC$1*F360)^($AB$1)))/(I360-1)&lt;0, 0,(($AC$1*F360)^($AB$1))-(1-(($AC$1*F360)^($AB$1)))/(I360-1))</f>
        <v/>
      </c>
      <c r="S360">
        <f>IF((($AC$1*G360)^($AB$1))-(1-(($AC$1*G360)^($AB$1)))/(J360-1)&lt;0, 0,(($AC$1*G360)^($AB$1))-(1-(($AC$1*G360)^($AB$1)))/(J360-1))</f>
        <v/>
      </c>
      <c r="T360">
        <f>H360*Q360*N360</f>
        <v/>
      </c>
      <c r="U360">
        <f>I360*R360*O360</f>
        <v/>
      </c>
      <c r="V360">
        <f>J360*S360*P360</f>
        <v/>
      </c>
      <c r="AL360">
        <f>Q360*COUNT(N360)</f>
        <v/>
      </c>
      <c r="AM360">
        <f>R360*COUNT(O360)</f>
        <v/>
      </c>
      <c r="AN360">
        <f>S360*COUNT(P360)</f>
        <v/>
      </c>
      <c r="AO360">
        <f>IF(AL360=0,"",T360-AL360)</f>
        <v/>
      </c>
      <c r="AP360">
        <f>IF(AM360=0,"",U360-AM360)</f>
        <v/>
      </c>
      <c r="AQ360">
        <f>IF(AN360=0,"",V360-AN360)</f>
        <v/>
      </c>
    </row>
    <row r="361">
      <c r="A361" t="inlineStr">
        <is>
          <t>07-02-2021</t>
        </is>
      </c>
      <c r="B361" t="inlineStr">
        <is>
          <t>Montpellier</t>
        </is>
      </c>
      <c r="C361" t="inlineStr">
        <is>
          <t>Dijon</t>
        </is>
      </c>
      <c r="D361" t="inlineStr">
        <is>
          <t>1843</t>
        </is>
      </c>
      <c r="E361" t="n">
        <v>0.521156171255269</v>
      </c>
      <c r="F361" t="n">
        <v>0.2229082004998387</v>
      </c>
      <c r="G361" t="n">
        <v>0.2559356282448923</v>
      </c>
      <c r="H361" t="n">
        <v>1.72</v>
      </c>
      <c r="I361" t="n">
        <v>4.85</v>
      </c>
      <c r="J361" t="n">
        <v>3.6</v>
      </c>
      <c r="K361" t="inlineStr">
        <is>
          <t>betano</t>
        </is>
      </c>
      <c r="L361" t="inlineStr">
        <is>
          <t>luckia</t>
        </is>
      </c>
      <c r="M361" t="inlineStr">
        <is>
          <t>luckia</t>
        </is>
      </c>
      <c r="N361" t="n">
        <v>1</v>
      </c>
      <c r="O361" t="n">
        <v>0</v>
      </c>
      <c r="P361" t="n">
        <v>0</v>
      </c>
      <c r="Q361">
        <f>IF((($AC$1*E361)^($AB$1))-(1-(($AC$1*E361)^($AB$1)))/(H361-1)&lt;0, 0,(($AC$1*E361)^($AB$1))-(1-(($AC$1*E361)^($AB$1)))/(H361-1))</f>
        <v/>
      </c>
      <c r="R361">
        <f>IF((($AC$1*F361)^($AB$1))-(1-(($AC$1*F361)^($AB$1)))/(I361-1)&lt;0, 0,(($AC$1*F361)^($AB$1))-(1-(($AC$1*F361)^($AB$1)))/(I361-1))</f>
        <v/>
      </c>
      <c r="S361">
        <f>IF((($AC$1*G361)^($AB$1))-(1-(($AC$1*G361)^($AB$1)))/(J361-1)&lt;0, 0,(($AC$1*G361)^($AB$1))-(1-(($AC$1*G361)^($AB$1)))/(J361-1))</f>
        <v/>
      </c>
      <c r="T361">
        <f>H361*Q361*N361</f>
        <v/>
      </c>
      <c r="U361">
        <f>I361*R361*O361</f>
        <v/>
      </c>
      <c r="V361">
        <f>J361*S361*P361</f>
        <v/>
      </c>
      <c r="AL361">
        <f>Q361*COUNT(N361)</f>
        <v/>
      </c>
      <c r="AM361">
        <f>R361*COUNT(O361)</f>
        <v/>
      </c>
      <c r="AN361">
        <f>S361*COUNT(P361)</f>
        <v/>
      </c>
      <c r="AO361">
        <f>IF(AL361=0,"",T361-AL361)</f>
        <v/>
      </c>
      <c r="AP361">
        <f>IF(AM361=0,"",U361-AM361)</f>
        <v/>
      </c>
      <c r="AQ361">
        <f>IF(AN361=0,"",V361-AN361)</f>
        <v/>
      </c>
    </row>
    <row r="362">
      <c r="A362" t="inlineStr">
        <is>
          <t>07-02-2021</t>
        </is>
      </c>
      <c r="B362" t="inlineStr">
        <is>
          <t>Wolves</t>
        </is>
      </c>
      <c r="C362" t="inlineStr">
        <is>
          <t>Leicester</t>
        </is>
      </c>
      <c r="D362" t="inlineStr">
        <is>
          <t>2411</t>
        </is>
      </c>
      <c r="E362" t="n">
        <v>0.3196428755096776</v>
      </c>
      <c r="F362" t="n">
        <v>0.4179856749779193</v>
      </c>
      <c r="G362" t="n">
        <v>0.2623714495124032</v>
      </c>
      <c r="H362" t="n">
        <v>3.65</v>
      </c>
      <c r="I362" t="n">
        <v>2.1</v>
      </c>
      <c r="J362" t="n">
        <v>3.35</v>
      </c>
      <c r="K362" t="inlineStr">
        <is>
          <t>luckia</t>
        </is>
      </c>
      <c r="L362" t="inlineStr">
        <is>
          <t>luckia</t>
        </is>
      </c>
      <c r="M362" t="inlineStr">
        <is>
          <t>luckia</t>
        </is>
      </c>
      <c r="N362" t="n">
        <v>0</v>
      </c>
      <c r="O362" t="n">
        <v>0</v>
      </c>
      <c r="P362" t="n">
        <v>1</v>
      </c>
      <c r="Q362">
        <f>IF((($AC$1*E362)^($AB$1))-(1-(($AC$1*E362)^($AB$1)))/(H362-1)&lt;0, 0,(($AC$1*E362)^($AB$1))-(1-(($AC$1*E362)^($AB$1)))/(H362-1))</f>
        <v/>
      </c>
      <c r="R362">
        <f>IF((($AC$1*F362)^($AB$1))-(1-(($AC$1*F362)^($AB$1)))/(I362-1)&lt;0, 0,(($AC$1*F362)^($AB$1))-(1-(($AC$1*F362)^($AB$1)))/(I362-1))</f>
        <v/>
      </c>
      <c r="S362">
        <f>IF((($AC$1*G362)^($AB$1))-(1-(($AC$1*G362)^($AB$1)))/(J362-1)&lt;0, 0,(($AC$1*G362)^($AB$1))-(1-(($AC$1*G362)^($AB$1)))/(J362-1))</f>
        <v/>
      </c>
      <c r="T362">
        <f>H362*Q362*N362</f>
        <v/>
      </c>
      <c r="U362">
        <f>I362*R362*O362</f>
        <v/>
      </c>
      <c r="V362">
        <f>J362*S362*P362</f>
        <v/>
      </c>
      <c r="AL362">
        <f>Q362*COUNT(N362)</f>
        <v/>
      </c>
      <c r="AM362">
        <f>R362*COUNT(O362)</f>
        <v/>
      </c>
      <c r="AN362">
        <f>S362*COUNT(P362)</f>
        <v/>
      </c>
      <c r="AO362">
        <f>IF(AL362=0,"",T362-AL362)</f>
        <v/>
      </c>
      <c r="AP362">
        <f>IF(AM362=0,"",U362-AM362)</f>
        <v/>
      </c>
      <c r="AQ362">
        <f>IF(AN362=0,"",V362-AN362)</f>
        <v/>
      </c>
    </row>
    <row r="363">
      <c r="A363" t="inlineStr">
        <is>
          <t>07-02-2021</t>
        </is>
      </c>
      <c r="B363" t="inlineStr">
        <is>
          <t>Udinese</t>
        </is>
      </c>
      <c r="C363" t="inlineStr">
        <is>
          <t>Verona</t>
        </is>
      </c>
      <c r="D363" t="inlineStr">
        <is>
          <t>1854</t>
        </is>
      </c>
      <c r="E363" t="n">
        <v>0.4047931439656948</v>
      </c>
      <c r="F363" t="n">
        <v>0.3082611734935384</v>
      </c>
      <c r="G363" t="n">
        <v>0.2869456825407668</v>
      </c>
      <c r="H363" t="n">
        <v>2.4</v>
      </c>
      <c r="I363" t="n">
        <v>3.25</v>
      </c>
      <c r="J363" t="n">
        <v>3.1</v>
      </c>
      <c r="K363" t="inlineStr">
        <is>
          <t>luckia</t>
        </is>
      </c>
      <c r="L363" t="inlineStr">
        <is>
          <t>luckia</t>
        </is>
      </c>
      <c r="M363" t="inlineStr">
        <is>
          <t>betano</t>
        </is>
      </c>
      <c r="N363" t="n">
        <v>1</v>
      </c>
      <c r="O363" t="n">
        <v>0</v>
      </c>
      <c r="P363" t="n">
        <v>0</v>
      </c>
      <c r="Q363">
        <f>IF((($AC$1*E363)^($AB$1))-(1-(($AC$1*E363)^($AB$1)))/(H363-1)&lt;0, 0,(($AC$1*E363)^($AB$1))-(1-(($AC$1*E363)^($AB$1)))/(H363-1))</f>
        <v/>
      </c>
      <c r="R363">
        <f>IF((($AC$1*F363)^($AB$1))-(1-(($AC$1*F363)^($AB$1)))/(I363-1)&lt;0, 0,(($AC$1*F363)^($AB$1))-(1-(($AC$1*F363)^($AB$1)))/(I363-1))</f>
        <v/>
      </c>
      <c r="S363">
        <f>IF((($AC$1*G363)^($AB$1))-(1-(($AC$1*G363)^($AB$1)))/(J363-1)&lt;0, 0,(($AC$1*G363)^($AB$1))-(1-(($AC$1*G363)^($AB$1)))/(J363-1))</f>
        <v/>
      </c>
      <c r="T363">
        <f>H363*Q363*N363</f>
        <v/>
      </c>
      <c r="U363">
        <f>I363*R363*O363</f>
        <v/>
      </c>
      <c r="V363">
        <f>J363*S363*P363</f>
        <v/>
      </c>
      <c r="AL363">
        <f>Q363*COUNT(N363)</f>
        <v/>
      </c>
      <c r="AM363">
        <f>R363*COUNT(O363)</f>
        <v/>
      </c>
      <c r="AN363">
        <f>S363*COUNT(P363)</f>
        <v/>
      </c>
      <c r="AO363">
        <f>IF(AL363=0,"",T363-AL363)</f>
        <v/>
      </c>
      <c r="AP363">
        <f>IF(AM363=0,"",U363-AM363)</f>
        <v/>
      </c>
      <c r="AQ363">
        <f>IF(AN363=0,"",V363-AN363)</f>
        <v/>
      </c>
    </row>
    <row r="364">
      <c r="A364" t="inlineStr">
        <is>
          <t>07-02-2021</t>
        </is>
      </c>
      <c r="B364" t="inlineStr">
        <is>
          <t>Nice</t>
        </is>
      </c>
      <c r="C364" t="inlineStr">
        <is>
          <t>Angers</t>
        </is>
      </c>
      <c r="D364" t="inlineStr">
        <is>
          <t>1843</t>
        </is>
      </c>
      <c r="E364" t="n">
        <v>0.3839842709262659</v>
      </c>
      <c r="F364" t="n">
        <v>0.3177721130548152</v>
      </c>
      <c r="G364" t="n">
        <v>0.2982436160189189</v>
      </c>
      <c r="H364" t="n">
        <v>2.7</v>
      </c>
      <c r="I364" t="n">
        <v>2.7</v>
      </c>
      <c r="J364" t="n">
        <v>3.05</v>
      </c>
      <c r="K364" t="inlineStr">
        <is>
          <t>luckia</t>
        </is>
      </c>
      <c r="L364" t="inlineStr">
        <is>
          <t>luckia</t>
        </is>
      </c>
      <c r="M364" t="inlineStr">
        <is>
          <t>betano</t>
        </is>
      </c>
      <c r="N364" t="n">
        <v>1</v>
      </c>
      <c r="O364" t="n">
        <v>0</v>
      </c>
      <c r="P364" t="n">
        <v>0</v>
      </c>
      <c r="Q364">
        <f>IF((($AC$1*E364)^($AB$1))-(1-(($AC$1*E364)^($AB$1)))/(H364-1)&lt;0, 0,(($AC$1*E364)^($AB$1))-(1-(($AC$1*E364)^($AB$1)))/(H364-1))</f>
        <v/>
      </c>
      <c r="R364">
        <f>IF((($AC$1*F364)^($AB$1))-(1-(($AC$1*F364)^($AB$1)))/(I364-1)&lt;0, 0,(($AC$1*F364)^($AB$1))-(1-(($AC$1*F364)^($AB$1)))/(I364-1))</f>
        <v/>
      </c>
      <c r="S364">
        <f>IF((($AC$1*G364)^($AB$1))-(1-(($AC$1*G364)^($AB$1)))/(J364-1)&lt;0, 0,(($AC$1*G364)^($AB$1))-(1-(($AC$1*G364)^($AB$1)))/(J364-1))</f>
        <v/>
      </c>
      <c r="T364">
        <f>H364*Q364*N364</f>
        <v/>
      </c>
      <c r="U364">
        <f>I364*R364*O364</f>
        <v/>
      </c>
      <c r="V364">
        <f>J364*S364*P364</f>
        <v/>
      </c>
      <c r="AL364">
        <f>Q364*COUNT(N364)</f>
        <v/>
      </c>
      <c r="AM364">
        <f>R364*COUNT(O364)</f>
        <v/>
      </c>
      <c r="AN364">
        <f>S364*COUNT(P364)</f>
        <v/>
      </c>
      <c r="AO364">
        <f>IF(AL364=0,"",T364-AL364)</f>
        <v/>
      </c>
      <c r="AP364">
        <f>IF(AM364=0,"",U364-AM364)</f>
        <v/>
      </c>
      <c r="AQ364">
        <f>IF(AN364=0,"",V364-AN364)</f>
        <v/>
      </c>
    </row>
    <row r="365">
      <c r="A365" t="inlineStr">
        <is>
          <t>07-02-2021</t>
        </is>
      </c>
      <c r="B365" t="inlineStr">
        <is>
          <t>AC Milan</t>
        </is>
      </c>
      <c r="C365" t="inlineStr">
        <is>
          <t>Crotone</t>
        </is>
      </c>
      <c r="D365" t="inlineStr">
        <is>
          <t>1854</t>
        </is>
      </c>
      <c r="E365" t="n">
        <v>0.8040893982402461</v>
      </c>
      <c r="F365" t="n">
        <v>0.06514089832581947</v>
      </c>
      <c r="G365" t="n">
        <v>0.1307697034339344</v>
      </c>
      <c r="H365" t="n">
        <v>1.22</v>
      </c>
      <c r="I365" t="n">
        <v>12.5</v>
      </c>
      <c r="J365" t="n">
        <v>6.75</v>
      </c>
      <c r="K365" t="inlineStr">
        <is>
          <t>betano</t>
        </is>
      </c>
      <c r="L365" t="inlineStr">
        <is>
          <t>betano</t>
        </is>
      </c>
      <c r="M365" t="inlineStr">
        <is>
          <t>luckia</t>
        </is>
      </c>
      <c r="N365" t="n">
        <v>1</v>
      </c>
      <c r="O365" t="n">
        <v>0</v>
      </c>
      <c r="P365" t="n">
        <v>0</v>
      </c>
      <c r="Q365">
        <f>IF((($AC$1*E365)^($AB$1))-(1-(($AC$1*E365)^($AB$1)))/(H365-1)&lt;0, 0,(($AC$1*E365)^($AB$1))-(1-(($AC$1*E365)^($AB$1)))/(H365-1))</f>
        <v/>
      </c>
      <c r="R365">
        <f>IF((($AC$1*F365)^($AB$1))-(1-(($AC$1*F365)^($AB$1)))/(I365-1)&lt;0, 0,(($AC$1*F365)^($AB$1))-(1-(($AC$1*F365)^($AB$1)))/(I365-1))</f>
        <v/>
      </c>
      <c r="S365">
        <f>IF((($AC$1*G365)^($AB$1))-(1-(($AC$1*G365)^($AB$1)))/(J365-1)&lt;0, 0,(($AC$1*G365)^($AB$1))-(1-(($AC$1*G365)^($AB$1)))/(J365-1))</f>
        <v/>
      </c>
      <c r="T365">
        <f>H365*Q365*N365</f>
        <v/>
      </c>
      <c r="U365">
        <f>I365*R365*O365</f>
        <v/>
      </c>
      <c r="V365">
        <f>J365*S365*P365</f>
        <v/>
      </c>
      <c r="AL365">
        <f>Q365*COUNT(N365)</f>
        <v/>
      </c>
      <c r="AM365">
        <f>R365*COUNT(O365)</f>
        <v/>
      </c>
      <c r="AN365">
        <f>S365*COUNT(P365)</f>
        <v/>
      </c>
      <c r="AO365">
        <f>IF(AL365=0,"",T365-AL365)</f>
        <v/>
      </c>
      <c r="AP365">
        <f>IF(AM365=0,"",U365-AM365)</f>
        <v/>
      </c>
      <c r="AQ365">
        <f>IF(AN365=0,"",V365-AN365)</f>
        <v/>
      </c>
    </row>
    <row r="366">
      <c r="A366" t="inlineStr">
        <is>
          <t>07-02-2021</t>
        </is>
      </c>
      <c r="B366" t="inlineStr">
        <is>
          <t>Nimes</t>
        </is>
      </c>
      <c r="C366" t="inlineStr">
        <is>
          <t>Monaco</t>
        </is>
      </c>
      <c r="D366" t="inlineStr">
        <is>
          <t>1843</t>
        </is>
      </c>
      <c r="E366" t="n">
        <v>0.1469567959562249</v>
      </c>
      <c r="F366" t="n">
        <v>0.6775134766395796</v>
      </c>
      <c r="G366" t="n">
        <v>0.1755297274041956</v>
      </c>
      <c r="H366" t="n">
        <v>7.75</v>
      </c>
      <c r="I366" t="n">
        <v>1.39</v>
      </c>
      <c r="J366" t="n">
        <v>4.75</v>
      </c>
      <c r="K366" t="inlineStr">
        <is>
          <t>luckia</t>
        </is>
      </c>
      <c r="L366" t="inlineStr">
        <is>
          <t>betano</t>
        </is>
      </c>
      <c r="M366" t="inlineStr">
        <is>
          <t>luckia</t>
        </is>
      </c>
      <c r="N366" t="n">
        <v>0</v>
      </c>
      <c r="O366" t="n">
        <v>1</v>
      </c>
      <c r="P366" t="n">
        <v>0</v>
      </c>
      <c r="Q366">
        <f>IF((($AC$1*E366)^($AB$1))-(1-(($AC$1*E366)^($AB$1)))/(H366-1)&lt;0, 0,(($AC$1*E366)^($AB$1))-(1-(($AC$1*E366)^($AB$1)))/(H366-1))</f>
        <v/>
      </c>
      <c r="R366">
        <f>IF((($AC$1*F366)^($AB$1))-(1-(($AC$1*F366)^($AB$1)))/(I366-1)&lt;0, 0,(($AC$1*F366)^($AB$1))-(1-(($AC$1*F366)^($AB$1)))/(I366-1))</f>
        <v/>
      </c>
      <c r="S366">
        <f>IF((($AC$1*G366)^($AB$1))-(1-(($AC$1*G366)^($AB$1)))/(J366-1)&lt;0, 0,(($AC$1*G366)^($AB$1))-(1-(($AC$1*G366)^($AB$1)))/(J366-1))</f>
        <v/>
      </c>
      <c r="T366">
        <f>H366*Q366*N366</f>
        <v/>
      </c>
      <c r="U366">
        <f>I366*R366*O366</f>
        <v/>
      </c>
      <c r="V366">
        <f>J366*S366*P366</f>
        <v/>
      </c>
      <c r="AL366">
        <f>Q366*COUNT(N366)</f>
        <v/>
      </c>
      <c r="AM366">
        <f>R366*COUNT(O366)</f>
        <v/>
      </c>
      <c r="AN366">
        <f>S366*COUNT(P366)</f>
        <v/>
      </c>
      <c r="AO366">
        <f>IF(AL366=0,"",T366-AL366)</f>
        <v/>
      </c>
      <c r="AP366">
        <f>IF(AM366=0,"",U366-AM366)</f>
        <v/>
      </c>
      <c r="AQ366">
        <f>IF(AN366=0,"",V366-AN366)</f>
        <v/>
      </c>
    </row>
    <row r="367">
      <c r="A367" t="inlineStr">
        <is>
          <t>07-02-2021</t>
        </is>
      </c>
      <c r="B367" t="inlineStr">
        <is>
          <t>St Etienne</t>
        </is>
      </c>
      <c r="C367" t="inlineStr">
        <is>
          <t>Metz</t>
        </is>
      </c>
      <c r="D367" t="inlineStr">
        <is>
          <t>1843</t>
        </is>
      </c>
      <c r="E367" t="n">
        <v>0.4288382499530233</v>
      </c>
      <c r="F367" t="n">
        <v>0.2776361622053461</v>
      </c>
      <c r="G367" t="n">
        <v>0.2935255878416306</v>
      </c>
      <c r="H367" t="n">
        <v>2.22</v>
      </c>
      <c r="I367" t="n">
        <v>3.4</v>
      </c>
      <c r="J367" t="n">
        <v>3.05</v>
      </c>
      <c r="K367" t="inlineStr">
        <is>
          <t>betano</t>
        </is>
      </c>
      <c r="L367" t="inlineStr">
        <is>
          <t>luckia</t>
        </is>
      </c>
      <c r="M367" t="inlineStr">
        <is>
          <t>luckia</t>
        </is>
      </c>
      <c r="N367" t="n">
        <v>1</v>
      </c>
      <c r="O367" t="n">
        <v>0</v>
      </c>
      <c r="P367" t="n">
        <v>0</v>
      </c>
      <c r="Q367">
        <f>IF((($AC$1*E367)^($AB$1))-(1-(($AC$1*E367)^($AB$1)))/(H367-1)&lt;0, 0,(($AC$1*E367)^($AB$1))-(1-(($AC$1*E367)^($AB$1)))/(H367-1))</f>
        <v/>
      </c>
      <c r="R367">
        <f>IF((($AC$1*F367)^($AB$1))-(1-(($AC$1*F367)^($AB$1)))/(I367-1)&lt;0, 0,(($AC$1*F367)^($AB$1))-(1-(($AC$1*F367)^($AB$1)))/(I367-1))</f>
        <v/>
      </c>
      <c r="S367">
        <f>IF((($AC$1*G367)^($AB$1))-(1-(($AC$1*G367)^($AB$1)))/(J367-1)&lt;0, 0,(($AC$1*G367)^($AB$1))-(1-(($AC$1*G367)^($AB$1)))/(J367-1))</f>
        <v/>
      </c>
      <c r="T367">
        <f>H367*Q367*N367</f>
        <v/>
      </c>
      <c r="U367">
        <f>I367*R367*O367</f>
        <v/>
      </c>
      <c r="V367">
        <f>J367*S367*P367</f>
        <v/>
      </c>
      <c r="AL367">
        <f>Q367*COUNT(N367)</f>
        <v/>
      </c>
      <c r="AM367">
        <f>R367*COUNT(O367)</f>
        <v/>
      </c>
      <c r="AN367">
        <f>S367*COUNT(P367)</f>
        <v/>
      </c>
      <c r="AO367">
        <f>IF(AL367=0,"",T367-AL367)</f>
        <v/>
      </c>
      <c r="AP367">
        <f>IF(AM367=0,"",U367-AM367)</f>
        <v/>
      </c>
      <c r="AQ367">
        <f>IF(AN367=0,"",V367-AN367)</f>
        <v/>
      </c>
    </row>
    <row r="368">
      <c r="A368" t="inlineStr">
        <is>
          <t>07-02-2021</t>
        </is>
      </c>
      <c r="B368" t="inlineStr">
        <is>
          <t>Hoffenheim</t>
        </is>
      </c>
      <c r="C368" t="inlineStr">
        <is>
          <t>Eintracht Frankfurt</t>
        </is>
      </c>
      <c r="D368" t="inlineStr">
        <is>
          <t>1845</t>
        </is>
      </c>
      <c r="E368" t="n">
        <v>0.3486077916814728</v>
      </c>
      <c r="F368" t="n">
        <v>0.3983955662790253</v>
      </c>
      <c r="G368" t="n">
        <v>0.252996642039502</v>
      </c>
      <c r="H368" t="n">
        <v>2.9</v>
      </c>
      <c r="I368" t="n">
        <v>2.25</v>
      </c>
      <c r="J368" t="n">
        <v>3.7</v>
      </c>
      <c r="K368" t="inlineStr">
        <is>
          <t>luckia</t>
        </is>
      </c>
      <c r="L368" t="inlineStr">
        <is>
          <t>luckia</t>
        </is>
      </c>
      <c r="M368" t="inlineStr">
        <is>
          <t>luckia</t>
        </is>
      </c>
      <c r="N368" t="n">
        <v>0</v>
      </c>
      <c r="O368" t="n">
        <v>1</v>
      </c>
      <c r="P368" t="n">
        <v>0</v>
      </c>
      <c r="Q368">
        <f>IF((($AC$1*E368)^($AB$1))-(1-(($AC$1*E368)^($AB$1)))/(H368-1)&lt;0, 0,(($AC$1*E368)^($AB$1))-(1-(($AC$1*E368)^($AB$1)))/(H368-1))</f>
        <v/>
      </c>
      <c r="R368">
        <f>IF((($AC$1*F368)^($AB$1))-(1-(($AC$1*F368)^($AB$1)))/(I368-1)&lt;0, 0,(($AC$1*F368)^($AB$1))-(1-(($AC$1*F368)^($AB$1)))/(I368-1))</f>
        <v/>
      </c>
      <c r="S368">
        <f>IF((($AC$1*G368)^($AB$1))-(1-(($AC$1*G368)^($AB$1)))/(J368-1)&lt;0, 0,(($AC$1*G368)^($AB$1))-(1-(($AC$1*G368)^($AB$1)))/(J368-1))</f>
        <v/>
      </c>
      <c r="T368">
        <f>H368*Q368*N368</f>
        <v/>
      </c>
      <c r="U368">
        <f>I368*R368*O368</f>
        <v/>
      </c>
      <c r="V368">
        <f>J368*S368*P368</f>
        <v/>
      </c>
      <c r="AL368">
        <f>Q368*COUNT(N368)</f>
        <v/>
      </c>
      <c r="AM368">
        <f>R368*COUNT(O368)</f>
        <v/>
      </c>
      <c r="AN368">
        <f>S368*COUNT(P368)</f>
        <v/>
      </c>
      <c r="AO368">
        <f>IF(AL368=0,"",T368-AL368)</f>
        <v/>
      </c>
      <c r="AP368">
        <f>IF(AM368=0,"",U368-AM368)</f>
        <v/>
      </c>
      <c r="AQ368">
        <f>IF(AN368=0,"",V368-AN368)</f>
        <v/>
      </c>
    </row>
    <row r="369">
      <c r="A369" t="inlineStr">
        <is>
          <t>07-02-2021</t>
        </is>
      </c>
      <c r="B369" t="inlineStr">
        <is>
          <t>Horsens</t>
        </is>
      </c>
      <c r="C369" t="inlineStr">
        <is>
          <t>FC Copenhagen</t>
        </is>
      </c>
      <c r="D369" t="inlineStr">
        <is>
          <t>1837</t>
        </is>
      </c>
      <c r="E369" t="n">
        <v>0.1856437516362943</v>
      </c>
      <c r="F369" t="n">
        <v>0.6095265931298457</v>
      </c>
      <c r="G369" t="n">
        <v>0.20482965523386</v>
      </c>
      <c r="H369" t="n">
        <v>6.5</v>
      </c>
      <c r="I369" t="n">
        <v>1.45</v>
      </c>
      <c r="J369" t="n">
        <v>4.05</v>
      </c>
      <c r="K369" t="inlineStr">
        <is>
          <t>luckia</t>
        </is>
      </c>
      <c r="L369" t="inlineStr">
        <is>
          <t>luckia</t>
        </is>
      </c>
      <c r="M369" t="inlineStr">
        <is>
          <t>luckia</t>
        </is>
      </c>
      <c r="N369" t="n">
        <v>0</v>
      </c>
      <c r="O369" t="n">
        <v>1</v>
      </c>
      <c r="P369" t="n">
        <v>0</v>
      </c>
      <c r="Q369">
        <f>IF((($AC$1*E369)^($AB$1))-(1-(($AC$1*E369)^($AB$1)))/(H369-1)&lt;0, 0,(($AC$1*E369)^($AB$1))-(1-(($AC$1*E369)^($AB$1)))/(H369-1))</f>
        <v/>
      </c>
      <c r="R369">
        <f>IF((($AC$1*F369)^($AB$1))-(1-(($AC$1*F369)^($AB$1)))/(I369-1)&lt;0, 0,(($AC$1*F369)^($AB$1))-(1-(($AC$1*F369)^($AB$1)))/(I369-1))</f>
        <v/>
      </c>
      <c r="S369">
        <f>IF((($AC$1*G369)^($AB$1))-(1-(($AC$1*G369)^($AB$1)))/(J369-1)&lt;0, 0,(($AC$1*G369)^($AB$1))-(1-(($AC$1*G369)^($AB$1)))/(J369-1))</f>
        <v/>
      </c>
      <c r="T369">
        <f>H369*Q369*N369</f>
        <v/>
      </c>
      <c r="U369">
        <f>I369*R369*O369</f>
        <v/>
      </c>
      <c r="V369">
        <f>J369*S369*P369</f>
        <v/>
      </c>
      <c r="AL369">
        <f>Q369*COUNT(N369)</f>
        <v/>
      </c>
      <c r="AM369">
        <f>R369*COUNT(O369)</f>
        <v/>
      </c>
      <c r="AN369">
        <f>S369*COUNT(P369)</f>
        <v/>
      </c>
      <c r="AO369">
        <f>IF(AL369=0,"",T369-AL369)</f>
        <v/>
      </c>
      <c r="AP369">
        <f>IF(AM369=0,"",U369-AM369)</f>
        <v/>
      </c>
      <c r="AQ369">
        <f>IF(AN369=0,"",V369-AN369)</f>
        <v/>
      </c>
    </row>
    <row r="370">
      <c r="A370" t="inlineStr">
        <is>
          <t>07-02-2021</t>
        </is>
      </c>
      <c r="B370" t="inlineStr">
        <is>
          <t>Young Boys</t>
        </is>
      </c>
      <c r="C370" t="inlineStr">
        <is>
          <t>Lausanne</t>
        </is>
      </c>
      <c r="D370" t="inlineStr">
        <is>
          <t>1879</t>
        </is>
      </c>
      <c r="E370" t="n">
        <v>0.7106858414283578</v>
      </c>
      <c r="F370" t="n">
        <v>0.1157229377775625</v>
      </c>
      <c r="G370" t="n">
        <v>0.1735912207940796</v>
      </c>
      <c r="H370" t="n">
        <v>1.38</v>
      </c>
      <c r="I370" t="n">
        <v>4.9</v>
      </c>
      <c r="J370" t="n">
        <v>4</v>
      </c>
      <c r="K370" t="inlineStr">
        <is>
          <t>betano</t>
        </is>
      </c>
      <c r="L370" t="inlineStr">
        <is>
          <t>betano</t>
        </is>
      </c>
      <c r="M370" t="inlineStr">
        <is>
          <t>betano</t>
        </is>
      </c>
      <c r="N370" t="n">
        <v>1</v>
      </c>
      <c r="O370" t="n">
        <v>0</v>
      </c>
      <c r="P370" t="n">
        <v>0</v>
      </c>
      <c r="Q370">
        <f>IF((($AC$1*E370)^($AB$1))-(1-(($AC$1*E370)^($AB$1)))/(H370-1)&lt;0, 0,(($AC$1*E370)^($AB$1))-(1-(($AC$1*E370)^($AB$1)))/(H370-1))</f>
        <v/>
      </c>
      <c r="R370">
        <f>IF((($AC$1*F370)^($AB$1))-(1-(($AC$1*F370)^($AB$1)))/(I370-1)&lt;0, 0,(($AC$1*F370)^($AB$1))-(1-(($AC$1*F370)^($AB$1)))/(I370-1))</f>
        <v/>
      </c>
      <c r="S370">
        <f>IF((($AC$1*G370)^($AB$1))-(1-(($AC$1*G370)^($AB$1)))/(J370-1)&lt;0, 0,(($AC$1*G370)^($AB$1))-(1-(($AC$1*G370)^($AB$1)))/(J370-1))</f>
        <v/>
      </c>
      <c r="T370">
        <f>H370*Q370*N370</f>
        <v/>
      </c>
      <c r="U370">
        <f>I370*R370*O370</f>
        <v/>
      </c>
      <c r="V370">
        <f>J370*S370*P370</f>
        <v/>
      </c>
      <c r="AL370">
        <f>Q370*COUNT(N370)</f>
        <v/>
      </c>
      <c r="AM370">
        <f>R370*COUNT(O370)</f>
        <v/>
      </c>
      <c r="AN370">
        <f>S370*COUNT(P370)</f>
        <v/>
      </c>
      <c r="AO370">
        <f>IF(AL370=0,"",T370-AL370)</f>
        <v/>
      </c>
      <c r="AP370">
        <f>IF(AM370=0,"",U370-AM370)</f>
        <v/>
      </c>
      <c r="AQ370">
        <f>IF(AN370=0,"",V370-AN370)</f>
        <v/>
      </c>
    </row>
    <row r="371">
      <c r="A371" t="inlineStr">
        <is>
          <t>07-02-2021</t>
        </is>
      </c>
      <c r="B371" t="inlineStr">
        <is>
          <t>Malaga</t>
        </is>
      </c>
      <c r="C371" t="inlineStr">
        <is>
          <t>Zaragoza</t>
        </is>
      </c>
      <c r="D371" t="inlineStr">
        <is>
          <t>1871</t>
        </is>
      </c>
      <c r="E371" t="n">
        <v>0.3681661183081017</v>
      </c>
      <c r="F371" t="n">
        <v>0.3007365930929569</v>
      </c>
      <c r="G371" t="n">
        <v>0.3310972885989414</v>
      </c>
      <c r="H371" t="n">
        <v>2.8</v>
      </c>
      <c r="I371" t="n">
        <v>2.9</v>
      </c>
      <c r="J371" t="n">
        <v>2.77</v>
      </c>
      <c r="K371" t="inlineStr">
        <is>
          <t>luckia</t>
        </is>
      </c>
      <c r="L371" t="inlineStr">
        <is>
          <t>luckia</t>
        </is>
      </c>
      <c r="M371" t="inlineStr">
        <is>
          <t>betano</t>
        </is>
      </c>
      <c r="N371" t="n">
        <v>0</v>
      </c>
      <c r="O371" t="n">
        <v>1</v>
      </c>
      <c r="P371" t="n">
        <v>0</v>
      </c>
      <c r="Q371">
        <f>IF((($AC$1*E371)^($AB$1))-(1-(($AC$1*E371)^($AB$1)))/(H371-1)&lt;0, 0,(($AC$1*E371)^($AB$1))-(1-(($AC$1*E371)^($AB$1)))/(H371-1))</f>
        <v/>
      </c>
      <c r="R371">
        <f>IF((($AC$1*F371)^($AB$1))-(1-(($AC$1*F371)^($AB$1)))/(I371-1)&lt;0, 0,(($AC$1*F371)^($AB$1))-(1-(($AC$1*F371)^($AB$1)))/(I371-1))</f>
        <v/>
      </c>
      <c r="S371">
        <f>IF((($AC$1*G371)^($AB$1))-(1-(($AC$1*G371)^($AB$1)))/(J371-1)&lt;0, 0,(($AC$1*G371)^($AB$1))-(1-(($AC$1*G371)^($AB$1)))/(J371-1))</f>
        <v/>
      </c>
      <c r="T371">
        <f>H371*Q371*N371</f>
        <v/>
      </c>
      <c r="U371">
        <f>I371*R371*O371</f>
        <v/>
      </c>
      <c r="V371">
        <f>J371*S371*P371</f>
        <v/>
      </c>
      <c r="AL371">
        <f>Q371*COUNT(N371)</f>
        <v/>
      </c>
      <c r="AM371">
        <f>R371*COUNT(O371)</f>
        <v/>
      </c>
      <c r="AN371">
        <f>S371*COUNT(P371)</f>
        <v/>
      </c>
      <c r="AO371">
        <f>IF(AL371=0,"",T371-AL371)</f>
        <v/>
      </c>
      <c r="AP371">
        <f>IF(AM371=0,"",U371-AM371)</f>
        <v/>
      </c>
      <c r="AQ371">
        <f>IF(AN371=0,"",V371-AN371)</f>
        <v/>
      </c>
    </row>
    <row r="372">
      <c r="A372" t="inlineStr">
        <is>
          <t>07-02-2021</t>
        </is>
      </c>
      <c r="B372" t="inlineStr">
        <is>
          <t>Charleroi</t>
        </is>
      </c>
      <c r="C372" t="inlineStr">
        <is>
          <t>Waregem</t>
        </is>
      </c>
      <c r="D372" t="inlineStr">
        <is>
          <t>1832</t>
        </is>
      </c>
      <c r="E372" t="n">
        <v>0.5811960014980162</v>
      </c>
      <c r="F372" t="n">
        <v>0.2010475256532664</v>
      </c>
      <c r="G372" t="n">
        <v>0.2177564728487174</v>
      </c>
      <c r="H372" t="n">
        <v>1.75</v>
      </c>
      <c r="I372" t="n">
        <v>4.15</v>
      </c>
      <c r="J372" t="n">
        <v>3.8</v>
      </c>
      <c r="K372" t="inlineStr">
        <is>
          <t>betano</t>
        </is>
      </c>
      <c r="L372" t="inlineStr">
        <is>
          <t>luckia</t>
        </is>
      </c>
      <c r="M372" t="inlineStr">
        <is>
          <t>luckia</t>
        </is>
      </c>
      <c r="N372" t="n">
        <v>0</v>
      </c>
      <c r="O372" t="n">
        <v>0</v>
      </c>
      <c r="P372" t="n">
        <v>1</v>
      </c>
      <c r="Q372">
        <f>IF((($AC$1*E372)^($AB$1))-(1-(($AC$1*E372)^($AB$1)))/(H372-1)&lt;0, 0,(($AC$1*E372)^($AB$1))-(1-(($AC$1*E372)^($AB$1)))/(H372-1))</f>
        <v/>
      </c>
      <c r="R372">
        <f>IF((($AC$1*F372)^($AB$1))-(1-(($AC$1*F372)^($AB$1)))/(I372-1)&lt;0, 0,(($AC$1*F372)^($AB$1))-(1-(($AC$1*F372)^($AB$1)))/(I372-1))</f>
        <v/>
      </c>
      <c r="S372">
        <f>IF((($AC$1*G372)^($AB$1))-(1-(($AC$1*G372)^($AB$1)))/(J372-1)&lt;0, 0,(($AC$1*G372)^($AB$1))-(1-(($AC$1*G372)^($AB$1)))/(J372-1))</f>
        <v/>
      </c>
      <c r="T372">
        <f>H372*Q372*N372</f>
        <v/>
      </c>
      <c r="U372">
        <f>I372*R372*O372</f>
        <v/>
      </c>
      <c r="V372">
        <f>J372*S372*P372</f>
        <v/>
      </c>
      <c r="AL372">
        <f>Q372*COUNT(N372)</f>
        <v/>
      </c>
      <c r="AM372">
        <f>R372*COUNT(O372)</f>
        <v/>
      </c>
      <c r="AN372">
        <f>S372*COUNT(P372)</f>
        <v/>
      </c>
      <c r="AO372">
        <f>IF(AL372=0,"",T372-AL372)</f>
        <v/>
      </c>
      <c r="AP372">
        <f>IF(AM372=0,"",U372-AM372)</f>
        <v/>
      </c>
      <c r="AQ372">
        <f>IF(AN372=0,"",V372-AN372)</f>
        <v/>
      </c>
    </row>
    <row r="373">
      <c r="A373" t="inlineStr">
        <is>
          <t>07-02-2021</t>
        </is>
      </c>
      <c r="B373" t="inlineStr">
        <is>
          <t>Ath Bilbao</t>
        </is>
      </c>
      <c r="C373" t="inlineStr">
        <is>
          <t>Valencia</t>
        </is>
      </c>
      <c r="D373" t="inlineStr">
        <is>
          <t>1869</t>
        </is>
      </c>
      <c r="E373" t="n">
        <v>0.4606425152609823</v>
      </c>
      <c r="F373" t="n">
        <v>0.2564206186324984</v>
      </c>
      <c r="G373" t="n">
        <v>0.2829368661065194</v>
      </c>
      <c r="H373" t="n">
        <v>2.12</v>
      </c>
      <c r="I373" t="n">
        <v>3.5</v>
      </c>
      <c r="J373" t="n">
        <v>3.3</v>
      </c>
      <c r="K373" t="inlineStr">
        <is>
          <t>betano</t>
        </is>
      </c>
      <c r="L373" t="inlineStr">
        <is>
          <t>luckia</t>
        </is>
      </c>
      <c r="M373" t="inlineStr">
        <is>
          <t>luckia</t>
        </is>
      </c>
      <c r="N373" t="n">
        <v>0</v>
      </c>
      <c r="O373" t="n">
        <v>0</v>
      </c>
      <c r="P373" t="n">
        <v>1</v>
      </c>
      <c r="Q373">
        <f>IF((($AC$1*E373)^($AB$1))-(1-(($AC$1*E373)^($AB$1)))/(H373-1)&lt;0, 0,(($AC$1*E373)^($AB$1))-(1-(($AC$1*E373)^($AB$1)))/(H373-1))</f>
        <v/>
      </c>
      <c r="R373">
        <f>IF((($AC$1*F373)^($AB$1))-(1-(($AC$1*F373)^($AB$1)))/(I373-1)&lt;0, 0,(($AC$1*F373)^($AB$1))-(1-(($AC$1*F373)^($AB$1)))/(I373-1))</f>
        <v/>
      </c>
      <c r="S373">
        <f>IF((($AC$1*G373)^($AB$1))-(1-(($AC$1*G373)^($AB$1)))/(J373-1)&lt;0, 0,(($AC$1*G373)^($AB$1))-(1-(($AC$1*G373)^($AB$1)))/(J373-1))</f>
        <v/>
      </c>
      <c r="T373">
        <f>H373*Q373*N373</f>
        <v/>
      </c>
      <c r="U373">
        <f>I373*R373*O373</f>
        <v/>
      </c>
      <c r="V373">
        <f>J373*S373*P373</f>
        <v/>
      </c>
      <c r="AL373">
        <f>Q373*COUNT(N373)</f>
        <v/>
      </c>
      <c r="AM373">
        <f>R373*COUNT(O373)</f>
        <v/>
      </c>
      <c r="AN373">
        <f>S373*COUNT(P373)</f>
        <v/>
      </c>
      <c r="AO373">
        <f>IF(AL373=0,"",T373-AL373)</f>
        <v/>
      </c>
      <c r="AP373">
        <f>IF(AM373=0,"",U373-AM373)</f>
        <v/>
      </c>
      <c r="AQ373">
        <f>IF(AN373=0,"",V373-AN373)</f>
        <v/>
      </c>
    </row>
    <row r="374">
      <c r="A374" t="inlineStr">
        <is>
          <t>07-02-2021</t>
        </is>
      </c>
      <c r="B374" t="inlineStr">
        <is>
          <t>Nantes</t>
        </is>
      </c>
      <c r="C374" t="inlineStr">
        <is>
          <t>Lille</t>
        </is>
      </c>
      <c r="D374" t="inlineStr">
        <is>
          <t>1843</t>
        </is>
      </c>
      <c r="E374" t="n">
        <v>0.2302498884699758</v>
      </c>
      <c r="F374" t="n">
        <v>0.5234089162585117</v>
      </c>
      <c r="G374" t="n">
        <v>0.2463411952715125</v>
      </c>
      <c r="H374" t="n">
        <v>4.7</v>
      </c>
      <c r="I374" t="n">
        <v>1.78</v>
      </c>
      <c r="J374" t="n">
        <v>3.45</v>
      </c>
      <c r="K374" t="inlineStr">
        <is>
          <t>betano</t>
        </is>
      </c>
      <c r="L374" t="inlineStr">
        <is>
          <t>betano</t>
        </is>
      </c>
      <c r="M374" t="inlineStr">
        <is>
          <t>luckia</t>
        </is>
      </c>
      <c r="N374" t="n">
        <v>0</v>
      </c>
      <c r="O374" t="n">
        <v>1</v>
      </c>
      <c r="P374" t="n">
        <v>0</v>
      </c>
      <c r="Q374">
        <f>IF((($AC$1*E374)^($AB$1))-(1-(($AC$1*E374)^($AB$1)))/(H374-1)&lt;0, 0,(($AC$1*E374)^($AB$1))-(1-(($AC$1*E374)^($AB$1)))/(H374-1))</f>
        <v/>
      </c>
      <c r="R374">
        <f>IF((($AC$1*F374)^($AB$1))-(1-(($AC$1*F374)^($AB$1)))/(I374-1)&lt;0, 0,(($AC$1*F374)^($AB$1))-(1-(($AC$1*F374)^($AB$1)))/(I374-1))</f>
        <v/>
      </c>
      <c r="S374">
        <f>IF((($AC$1*G374)^($AB$1))-(1-(($AC$1*G374)^($AB$1)))/(J374-1)&lt;0, 0,(($AC$1*G374)^($AB$1))-(1-(($AC$1*G374)^($AB$1)))/(J374-1))</f>
        <v/>
      </c>
      <c r="T374">
        <f>H374*Q374*N374</f>
        <v/>
      </c>
      <c r="U374">
        <f>I374*R374*O374</f>
        <v/>
      </c>
      <c r="V374">
        <f>J374*S374*P374</f>
        <v/>
      </c>
      <c r="AL374">
        <f>Q374*COUNT(N374)</f>
        <v/>
      </c>
      <c r="AM374">
        <f>R374*COUNT(O374)</f>
        <v/>
      </c>
      <c r="AN374">
        <f>S374*COUNT(P374)</f>
        <v/>
      </c>
      <c r="AO374">
        <f>IF(AL374=0,"",T374-AL374)</f>
        <v/>
      </c>
      <c r="AP374">
        <f>IF(AM374=0,"",U374-AM374)</f>
        <v/>
      </c>
      <c r="AQ374">
        <f>IF(AN374=0,"",V374-AN374)</f>
        <v/>
      </c>
    </row>
    <row r="375">
      <c r="A375" t="inlineStr">
        <is>
          <t>07-02-2021</t>
        </is>
      </c>
      <c r="B375" t="inlineStr">
        <is>
          <t>Besiktas</t>
        </is>
      </c>
      <c r="C375" t="inlineStr">
        <is>
          <t>Konyaspor</t>
        </is>
      </c>
      <c r="D375" t="inlineStr">
        <is>
          <t>1882</t>
        </is>
      </c>
      <c r="E375" t="n">
        <v>0.6891442763135359</v>
      </c>
      <c r="F375" t="n">
        <v>0.1252193253524365</v>
      </c>
      <c r="G375" t="n">
        <v>0.1856363983340276</v>
      </c>
      <c r="H375" t="n">
        <v>1.5</v>
      </c>
      <c r="I375" t="n">
        <v>6</v>
      </c>
      <c r="J375" t="n">
        <v>4.55</v>
      </c>
      <c r="K375" t="inlineStr">
        <is>
          <t>betano</t>
        </is>
      </c>
      <c r="L375" t="inlineStr">
        <is>
          <t>luckia</t>
        </is>
      </c>
      <c r="M375" t="inlineStr">
        <is>
          <t>luckia</t>
        </is>
      </c>
      <c r="N375" t="n">
        <v>1</v>
      </c>
      <c r="O375" t="n">
        <v>0</v>
      </c>
      <c r="P375" t="n">
        <v>0</v>
      </c>
      <c r="Q375">
        <f>IF((($AC$1*E375)^($AB$1))-(1-(($AC$1*E375)^($AB$1)))/(H375-1)&lt;0, 0,(($AC$1*E375)^($AB$1))-(1-(($AC$1*E375)^($AB$1)))/(H375-1))</f>
        <v/>
      </c>
      <c r="R375">
        <f>IF((($AC$1*F375)^($AB$1))-(1-(($AC$1*F375)^($AB$1)))/(I375-1)&lt;0, 0,(($AC$1*F375)^($AB$1))-(1-(($AC$1*F375)^($AB$1)))/(I375-1))</f>
        <v/>
      </c>
      <c r="S375">
        <f>IF((($AC$1*G375)^($AB$1))-(1-(($AC$1*G375)^($AB$1)))/(J375-1)&lt;0, 0,(($AC$1*G375)^($AB$1))-(1-(($AC$1*G375)^($AB$1)))/(J375-1))</f>
        <v/>
      </c>
      <c r="T375">
        <f>H375*Q375*N375</f>
        <v/>
      </c>
      <c r="U375">
        <f>I375*R375*O375</f>
        <v/>
      </c>
      <c r="V375">
        <f>J375*S375*P375</f>
        <v/>
      </c>
      <c r="AL375">
        <f>Q375*COUNT(N375)</f>
        <v/>
      </c>
      <c r="AM375">
        <f>R375*COUNT(O375)</f>
        <v/>
      </c>
      <c r="AN375">
        <f>S375*COUNT(P375)</f>
        <v/>
      </c>
      <c r="AO375">
        <f>IF(AL375=0,"",T375-AL375)</f>
        <v/>
      </c>
      <c r="AP375">
        <f>IF(AM375=0,"",U375-AM375)</f>
        <v/>
      </c>
      <c r="AQ375">
        <f>IF(AN375=0,"",V375-AN375)</f>
        <v/>
      </c>
    </row>
    <row r="376">
      <c r="A376" t="inlineStr">
        <is>
          <t>07-02-2021</t>
        </is>
      </c>
      <c r="B376" t="inlineStr">
        <is>
          <t>Liverpool</t>
        </is>
      </c>
      <c r="C376" t="inlineStr">
        <is>
          <t>Manchester City</t>
        </is>
      </c>
      <c r="D376" t="inlineStr">
        <is>
          <t>2411</t>
        </is>
      </c>
      <c r="E376" t="n">
        <v>0.3047468950095799</v>
      </c>
      <c r="F376" t="n">
        <v>0.4414250823416844</v>
      </c>
      <c r="G376" t="n">
        <v>0.2538280226487357</v>
      </c>
      <c r="H376" t="n">
        <v>3.7</v>
      </c>
      <c r="I376" t="n">
        <v>2.14</v>
      </c>
      <c r="J376" t="n">
        <v>3.81</v>
      </c>
      <c r="K376" t="inlineStr">
        <is>
          <t>betano</t>
        </is>
      </c>
      <c r="L376" t="inlineStr">
        <is>
          <t>betano</t>
        </is>
      </c>
      <c r="M376" t="inlineStr">
        <is>
          <t>betano</t>
        </is>
      </c>
      <c r="N376" t="n">
        <v>0</v>
      </c>
      <c r="O376" t="n">
        <v>1</v>
      </c>
      <c r="P376" t="n">
        <v>0</v>
      </c>
      <c r="Q376">
        <f>IF((($AC$1*E376)^($AB$1))-(1-(($AC$1*E376)^($AB$1)))/(H376-1)&lt;0, 0,(($AC$1*E376)^($AB$1))-(1-(($AC$1*E376)^($AB$1)))/(H376-1))</f>
        <v/>
      </c>
      <c r="R376">
        <f>IF((($AC$1*F376)^($AB$1))-(1-(($AC$1*F376)^($AB$1)))/(I376-1)&lt;0, 0,(($AC$1*F376)^($AB$1))-(1-(($AC$1*F376)^($AB$1)))/(I376-1))</f>
        <v/>
      </c>
      <c r="S376">
        <f>IF((($AC$1*G376)^($AB$1))-(1-(($AC$1*G376)^($AB$1)))/(J376-1)&lt;0, 0,(($AC$1*G376)^($AB$1))-(1-(($AC$1*G376)^($AB$1)))/(J376-1))</f>
        <v/>
      </c>
      <c r="T376">
        <f>H376*Q376*N376</f>
        <v/>
      </c>
      <c r="U376">
        <f>I376*R376*O376</f>
        <v/>
      </c>
      <c r="V376">
        <f>J376*S376*P376</f>
        <v/>
      </c>
      <c r="AL376">
        <f>Q376*COUNT(N376)</f>
        <v/>
      </c>
      <c r="AM376">
        <f>R376*COUNT(O376)</f>
        <v/>
      </c>
      <c r="AN376">
        <f>S376*COUNT(P376)</f>
        <v/>
      </c>
      <c r="AO376">
        <f>IF(AL376=0,"",T376-AL376)</f>
        <v/>
      </c>
      <c r="AP376">
        <f>IF(AM376=0,"",U376-AM376)</f>
        <v/>
      </c>
      <c r="AQ376">
        <f>IF(AN376=0,"",V376-AN376)</f>
        <v/>
      </c>
    </row>
    <row r="377">
      <c r="A377" t="inlineStr">
        <is>
          <t>07-02-2021</t>
        </is>
      </c>
      <c r="B377" t="inlineStr">
        <is>
          <t>Parma</t>
        </is>
      </c>
      <c r="C377" t="inlineStr">
        <is>
          <t>Bologna</t>
        </is>
      </c>
      <c r="D377" t="inlineStr">
        <is>
          <t>1854</t>
        </is>
      </c>
      <c r="E377" t="n">
        <v>0.2860848245420554</v>
      </c>
      <c r="F377" t="n">
        <v>0.4439598919140706</v>
      </c>
      <c r="G377" t="n">
        <v>0.2699552835438741</v>
      </c>
      <c r="H377" t="n">
        <v>3.2</v>
      </c>
      <c r="I377" t="n">
        <v>2.3</v>
      </c>
      <c r="J377" t="n">
        <v>3.3</v>
      </c>
      <c r="K377" t="inlineStr">
        <is>
          <t>luckia</t>
        </is>
      </c>
      <c r="L377" t="inlineStr">
        <is>
          <t>luckia</t>
        </is>
      </c>
      <c r="M377" t="inlineStr">
        <is>
          <t>betano</t>
        </is>
      </c>
      <c r="N377" t="n">
        <v>0</v>
      </c>
      <c r="O377" t="n">
        <v>1</v>
      </c>
      <c r="P377" t="n">
        <v>0</v>
      </c>
      <c r="Q377">
        <f>IF((($AC$1*E377)^($AB$1))-(1-(($AC$1*E377)^($AB$1)))/(H377-1)&lt;0, 0,(($AC$1*E377)^($AB$1))-(1-(($AC$1*E377)^($AB$1)))/(H377-1))</f>
        <v/>
      </c>
      <c r="R377">
        <f>IF((($AC$1*F377)^($AB$1))-(1-(($AC$1*F377)^($AB$1)))/(I377-1)&lt;0, 0,(($AC$1*F377)^($AB$1))-(1-(($AC$1*F377)^($AB$1)))/(I377-1))</f>
        <v/>
      </c>
      <c r="S377">
        <f>IF((($AC$1*G377)^($AB$1))-(1-(($AC$1*G377)^($AB$1)))/(J377-1)&lt;0, 0,(($AC$1*G377)^($AB$1))-(1-(($AC$1*G377)^($AB$1)))/(J377-1))</f>
        <v/>
      </c>
      <c r="T377">
        <f>H377*Q377*N377</f>
        <v/>
      </c>
      <c r="U377">
        <f>I377*R377*O377</f>
        <v/>
      </c>
      <c r="V377">
        <f>J377*S377*P377</f>
        <v/>
      </c>
      <c r="AL377">
        <f>Q377*COUNT(N377)</f>
        <v/>
      </c>
      <c r="AM377">
        <f>R377*COUNT(O377)</f>
        <v/>
      </c>
      <c r="AN377">
        <f>S377*COUNT(P377)</f>
        <v/>
      </c>
      <c r="AO377">
        <f>IF(AL377=0,"",T377-AL377)</f>
        <v/>
      </c>
      <c r="AP377">
        <f>IF(AM377=0,"",U377-AM377)</f>
        <v/>
      </c>
      <c r="AQ377">
        <f>IF(AN377=0,"",V377-AN377)</f>
        <v/>
      </c>
    </row>
    <row r="378">
      <c r="A378" t="inlineStr">
        <is>
          <t>07-02-2021</t>
        </is>
      </c>
      <c r="B378" t="inlineStr">
        <is>
          <t>Aarhus</t>
        </is>
      </c>
      <c r="C378" t="inlineStr">
        <is>
          <t>Lyngby</t>
        </is>
      </c>
      <c r="D378" t="inlineStr">
        <is>
          <t>1837</t>
        </is>
      </c>
      <c r="E378" t="n">
        <v>0.6860344746955647</v>
      </c>
      <c r="F378" t="n">
        <v>0.1321720673173364</v>
      </c>
      <c r="G378" t="n">
        <v>0.1817934579870989</v>
      </c>
      <c r="H378" t="n">
        <v>1.44</v>
      </c>
      <c r="I378" t="n">
        <v>6</v>
      </c>
      <c r="J378" t="n">
        <v>4.25</v>
      </c>
      <c r="K378" t="inlineStr">
        <is>
          <t>betano</t>
        </is>
      </c>
      <c r="L378" t="inlineStr">
        <is>
          <t>luckia</t>
        </is>
      </c>
      <c r="M378" t="inlineStr">
        <is>
          <t>luckia</t>
        </is>
      </c>
      <c r="N378" t="n">
        <v>1</v>
      </c>
      <c r="O378" t="n">
        <v>0</v>
      </c>
      <c r="P378" t="n">
        <v>0</v>
      </c>
      <c r="Q378">
        <f>IF((($AC$1*E378)^($AB$1))-(1-(($AC$1*E378)^($AB$1)))/(H378-1)&lt;0, 0,(($AC$1*E378)^($AB$1))-(1-(($AC$1*E378)^($AB$1)))/(H378-1))</f>
        <v/>
      </c>
      <c r="R378">
        <f>IF((($AC$1*F378)^($AB$1))-(1-(($AC$1*F378)^($AB$1)))/(I378-1)&lt;0, 0,(($AC$1*F378)^($AB$1))-(1-(($AC$1*F378)^($AB$1)))/(I378-1))</f>
        <v/>
      </c>
      <c r="S378">
        <f>IF((($AC$1*G378)^($AB$1))-(1-(($AC$1*G378)^($AB$1)))/(J378-1)&lt;0, 0,(($AC$1*G378)^($AB$1))-(1-(($AC$1*G378)^($AB$1)))/(J378-1))</f>
        <v/>
      </c>
      <c r="T378">
        <f>H378*Q378*N378</f>
        <v/>
      </c>
      <c r="U378">
        <f>I378*R378*O378</f>
        <v/>
      </c>
      <c r="V378">
        <f>J378*S378*P378</f>
        <v/>
      </c>
      <c r="AL378">
        <f>Q378*COUNT(N378)</f>
        <v/>
      </c>
      <c r="AM378">
        <f>R378*COUNT(O378)</f>
        <v/>
      </c>
      <c r="AN378">
        <f>S378*COUNT(P378)</f>
        <v/>
      </c>
      <c r="AO378">
        <f>IF(AL378=0,"",T378-AL378)</f>
        <v/>
      </c>
      <c r="AP378">
        <f>IF(AM378=0,"",U378-AM378)</f>
        <v/>
      </c>
      <c r="AQ378">
        <f>IF(AN378=0,"",V378-AN378)</f>
        <v/>
      </c>
    </row>
    <row r="379">
      <c r="A379" t="inlineStr">
        <is>
          <t>07-02-2021</t>
        </is>
      </c>
      <c r="B379" t="inlineStr">
        <is>
          <t>Arminia Bielefeld</t>
        </is>
      </c>
      <c r="C379" t="inlineStr">
        <is>
          <t>Werder Bremen</t>
        </is>
      </c>
      <c r="D379" t="inlineStr">
        <is>
          <t>1845</t>
        </is>
      </c>
      <c r="E379" t="n">
        <v>0.3197063537124109</v>
      </c>
      <c r="F379" t="n">
        <v>0.4139972634077622</v>
      </c>
      <c r="G379" t="n">
        <v>0.2662963828798269</v>
      </c>
      <c r="H379" t="n">
        <v>3.2</v>
      </c>
      <c r="I379" t="n">
        <v>2.35</v>
      </c>
      <c r="J379" t="n">
        <v>3.1</v>
      </c>
      <c r="K379" t="inlineStr">
        <is>
          <t>luckia</t>
        </is>
      </c>
      <c r="L379" t="inlineStr">
        <is>
          <t>luckia</t>
        </is>
      </c>
      <c r="M379" t="inlineStr">
        <is>
          <t>luckia</t>
        </is>
      </c>
      <c r="Q379">
        <f>IF((($AC$1*E379)^($AB$1))-(1-(($AC$1*E379)^($AB$1)))/(H379-1)&lt;0, 0,(($AC$1*E379)^($AB$1))-(1-(($AC$1*E379)^($AB$1)))/(H379-1))</f>
        <v/>
      </c>
      <c r="R379">
        <f>IF((($AC$1*F379)^($AB$1))-(1-(($AC$1*F379)^($AB$1)))/(I379-1)&lt;0, 0,(($AC$1*F379)^($AB$1))-(1-(($AC$1*F379)^($AB$1)))/(I379-1))</f>
        <v/>
      </c>
      <c r="S379">
        <f>IF((($AC$1*G379)^($AB$1))-(1-(($AC$1*G379)^($AB$1)))/(J379-1)&lt;0, 0,(($AC$1*G379)^($AB$1))-(1-(($AC$1*G379)^($AB$1)))/(J379-1))</f>
        <v/>
      </c>
      <c r="T379">
        <f>H379*Q379*N379</f>
        <v/>
      </c>
      <c r="U379">
        <f>I379*R379*O379</f>
        <v/>
      </c>
      <c r="V379">
        <f>J379*S379*P379</f>
        <v/>
      </c>
      <c r="AL379">
        <f>Q379*COUNT(N379)</f>
        <v/>
      </c>
      <c r="AM379">
        <f>R379*COUNT(O379)</f>
        <v/>
      </c>
      <c r="AN379">
        <f>S379*COUNT(P379)</f>
        <v/>
      </c>
      <c r="AO379">
        <f>IF(AL379=0,"",T379-AL379)</f>
        <v/>
      </c>
      <c r="AP379">
        <f>IF(AM379=0,"",U379-AM379)</f>
        <v/>
      </c>
      <c r="AQ379">
        <f>IF(AN379=0,"",V379-AN379)</f>
        <v/>
      </c>
    </row>
    <row r="380">
      <c r="A380" t="inlineStr">
        <is>
          <t>07-02-2021</t>
        </is>
      </c>
      <c r="B380" t="inlineStr">
        <is>
          <t>Castellon</t>
        </is>
      </c>
      <c r="C380" t="inlineStr">
        <is>
          <t>Mirandes</t>
        </is>
      </c>
      <c r="D380" t="inlineStr">
        <is>
          <t>1871</t>
        </is>
      </c>
      <c r="E380" t="n">
        <v>0.3281157791898907</v>
      </c>
      <c r="F380" t="n">
        <v>0.3640750974228286</v>
      </c>
      <c r="G380" t="n">
        <v>0.3078091233872807</v>
      </c>
      <c r="H380" t="n">
        <v>3.05</v>
      </c>
      <c r="I380" t="n">
        <v>2.45</v>
      </c>
      <c r="J380" t="n">
        <v>2.92</v>
      </c>
      <c r="K380" t="inlineStr">
        <is>
          <t>luckia</t>
        </is>
      </c>
      <c r="L380" t="inlineStr">
        <is>
          <t>luckia</t>
        </is>
      </c>
      <c r="M380" t="inlineStr">
        <is>
          <t>betano</t>
        </is>
      </c>
      <c r="N380" t="n">
        <v>0</v>
      </c>
      <c r="O380" t="n">
        <v>1</v>
      </c>
      <c r="P380" t="n">
        <v>0</v>
      </c>
      <c r="Q380">
        <f>IF((($AC$1*E380)^($AB$1))-(1-(($AC$1*E380)^($AB$1)))/(H380-1)&lt;0, 0,(($AC$1*E380)^($AB$1))-(1-(($AC$1*E380)^($AB$1)))/(H380-1))</f>
        <v/>
      </c>
      <c r="R380">
        <f>IF((($AC$1*F380)^($AB$1))-(1-(($AC$1*F380)^($AB$1)))/(I380-1)&lt;0, 0,(($AC$1*F380)^($AB$1))-(1-(($AC$1*F380)^($AB$1)))/(I380-1))</f>
        <v/>
      </c>
      <c r="S380">
        <f>IF((($AC$1*G380)^($AB$1))-(1-(($AC$1*G380)^($AB$1)))/(J380-1)&lt;0, 0,(($AC$1*G380)^($AB$1))-(1-(($AC$1*G380)^($AB$1)))/(J380-1))</f>
        <v/>
      </c>
      <c r="T380">
        <f>H380*Q380*N380</f>
        <v/>
      </c>
      <c r="U380">
        <f>I380*R380*O380</f>
        <v/>
      </c>
      <c r="V380">
        <f>J380*S380*P380</f>
        <v/>
      </c>
      <c r="AL380">
        <f>Q380*COUNT(N380)</f>
        <v/>
      </c>
      <c r="AM380">
        <f>R380*COUNT(O380)</f>
        <v/>
      </c>
      <c r="AN380">
        <f>S380*COUNT(P380)</f>
        <v/>
      </c>
      <c r="AO380">
        <f>IF(AL380=0,"",T380-AL380)</f>
        <v/>
      </c>
      <c r="AP380">
        <f>IF(AM380=0,"",U380-AM380)</f>
        <v/>
      </c>
      <c r="AQ380">
        <f>IF(AN380=0,"",V380-AN380)</f>
        <v/>
      </c>
    </row>
    <row r="381">
      <c r="A381" t="inlineStr">
        <is>
          <t>07-02-2021</t>
        </is>
      </c>
      <c r="B381" t="inlineStr">
        <is>
          <t>Genk</t>
        </is>
      </c>
      <c r="C381" t="inlineStr">
        <is>
          <t>Anderlecht</t>
        </is>
      </c>
      <c r="D381" t="inlineStr">
        <is>
          <t>1832</t>
        </is>
      </c>
      <c r="E381" t="n">
        <v>0.4208435086618914</v>
      </c>
      <c r="F381" t="n">
        <v>0.3212534308535955</v>
      </c>
      <c r="G381" t="n">
        <v>0.2579030604845131</v>
      </c>
      <c r="H381" t="n">
        <v>2.35</v>
      </c>
      <c r="I381" t="n">
        <v>2.85</v>
      </c>
      <c r="J381" t="n">
        <v>3.4</v>
      </c>
      <c r="K381" t="inlineStr">
        <is>
          <t>luckia</t>
        </is>
      </c>
      <c r="L381" t="inlineStr">
        <is>
          <t>luckia</t>
        </is>
      </c>
      <c r="M381" t="inlineStr">
        <is>
          <t>betano</t>
        </is>
      </c>
      <c r="N381" t="n">
        <v>0</v>
      </c>
      <c r="O381" t="n">
        <v>1</v>
      </c>
      <c r="P381" t="n">
        <v>0</v>
      </c>
      <c r="Q381">
        <f>IF((($AC$1*E381)^($AB$1))-(1-(($AC$1*E381)^($AB$1)))/(H381-1)&lt;0, 0,(($AC$1*E381)^($AB$1))-(1-(($AC$1*E381)^($AB$1)))/(H381-1))</f>
        <v/>
      </c>
      <c r="R381">
        <f>IF((($AC$1*F381)^($AB$1))-(1-(($AC$1*F381)^($AB$1)))/(I381-1)&lt;0, 0,(($AC$1*F381)^($AB$1))-(1-(($AC$1*F381)^($AB$1)))/(I381-1))</f>
        <v/>
      </c>
      <c r="S381">
        <f>IF((($AC$1*G381)^($AB$1))-(1-(($AC$1*G381)^($AB$1)))/(J381-1)&lt;0, 0,(($AC$1*G381)^($AB$1))-(1-(($AC$1*G381)^($AB$1)))/(J381-1))</f>
        <v/>
      </c>
      <c r="T381">
        <f>H381*Q381*N381</f>
        <v/>
      </c>
      <c r="U381">
        <f>I381*R381*O381</f>
        <v/>
      </c>
      <c r="V381">
        <f>J381*S381*P381</f>
        <v/>
      </c>
      <c r="AL381">
        <f>Q381*COUNT(N381)</f>
        <v/>
      </c>
      <c r="AM381">
        <f>R381*COUNT(O381)</f>
        <v/>
      </c>
      <c r="AN381">
        <f>S381*COUNT(P381)</f>
        <v/>
      </c>
      <c r="AO381">
        <f>IF(AL381=0,"",T381-AL381)</f>
        <v/>
      </c>
      <c r="AP381">
        <f>IF(AM381=0,"",U381-AM381)</f>
        <v/>
      </c>
      <c r="AQ381">
        <f>IF(AN381=0,"",V381-AN381)</f>
        <v/>
      </c>
    </row>
    <row r="382">
      <c r="A382" t="inlineStr">
        <is>
          <t>07-02-2021</t>
        </is>
      </c>
      <c r="B382" t="inlineStr">
        <is>
          <t>Rayo Vallecano</t>
        </is>
      </c>
      <c r="C382" t="inlineStr">
        <is>
          <t>Tenerife</t>
        </is>
      </c>
      <c r="D382" t="inlineStr">
        <is>
          <t>1871</t>
        </is>
      </c>
      <c r="E382" t="n">
        <v>0.5015943881369912</v>
      </c>
      <c r="F382" t="n">
        <v>0.2037012122064635</v>
      </c>
      <c r="G382" t="n">
        <v>0.2947043996565453</v>
      </c>
      <c r="H382" t="n">
        <v>1.82</v>
      </c>
      <c r="I382" t="n">
        <v>4.95</v>
      </c>
      <c r="J382" t="n">
        <v>3.1</v>
      </c>
      <c r="K382" t="inlineStr">
        <is>
          <t>betano</t>
        </is>
      </c>
      <c r="L382" t="inlineStr">
        <is>
          <t>luckia</t>
        </is>
      </c>
      <c r="M382" t="inlineStr">
        <is>
          <t>betano</t>
        </is>
      </c>
      <c r="N382" t="n">
        <v>0</v>
      </c>
      <c r="O382" t="n">
        <v>1</v>
      </c>
      <c r="P382" t="n">
        <v>0</v>
      </c>
      <c r="Q382">
        <f>IF((($AC$1*E382)^($AB$1))-(1-(($AC$1*E382)^($AB$1)))/(H382-1)&lt;0, 0,(($AC$1*E382)^($AB$1))-(1-(($AC$1*E382)^($AB$1)))/(H382-1))</f>
        <v/>
      </c>
      <c r="R382">
        <f>IF((($AC$1*F382)^($AB$1))-(1-(($AC$1*F382)^($AB$1)))/(I382-1)&lt;0, 0,(($AC$1*F382)^($AB$1))-(1-(($AC$1*F382)^($AB$1)))/(I382-1))</f>
        <v/>
      </c>
      <c r="S382">
        <f>IF((($AC$1*G382)^($AB$1))-(1-(($AC$1*G382)^($AB$1)))/(J382-1)&lt;0, 0,(($AC$1*G382)^($AB$1))-(1-(($AC$1*G382)^($AB$1)))/(J382-1))</f>
        <v/>
      </c>
      <c r="T382">
        <f>H382*Q382*N382</f>
        <v/>
      </c>
      <c r="U382">
        <f>I382*R382*O382</f>
        <v/>
      </c>
      <c r="V382">
        <f>J382*S382*P382</f>
        <v/>
      </c>
      <c r="AL382">
        <f>Q382*COUNT(N382)</f>
        <v/>
      </c>
      <c r="AM382">
        <f>R382*COUNT(O382)</f>
        <v/>
      </c>
      <c r="AN382">
        <f>S382*COUNT(P382)</f>
        <v/>
      </c>
      <c r="AO382">
        <f>IF(AL382=0,"",T382-AL382)</f>
        <v/>
      </c>
      <c r="AP382">
        <f>IF(AM382=0,"",U382-AM382)</f>
        <v/>
      </c>
      <c r="AQ382">
        <f>IF(AN382=0,"",V382-AN382)</f>
        <v/>
      </c>
    </row>
    <row r="383">
      <c r="A383" t="inlineStr">
        <is>
          <t>07-02-2021</t>
        </is>
      </c>
      <c r="B383" t="inlineStr">
        <is>
          <t>Osasuna</t>
        </is>
      </c>
      <c r="C383" t="inlineStr">
        <is>
          <t>Eibar</t>
        </is>
      </c>
      <c r="D383" t="inlineStr">
        <is>
          <t>1869</t>
        </is>
      </c>
      <c r="E383" t="n">
        <v>0.3659876224058497</v>
      </c>
      <c r="F383" t="n">
        <v>0.3268915567385637</v>
      </c>
      <c r="G383" t="n">
        <v>0.3071208208555865</v>
      </c>
      <c r="H383" t="n">
        <v>2.6</v>
      </c>
      <c r="I383" t="n">
        <v>3</v>
      </c>
      <c r="J383" t="n">
        <v>2.9</v>
      </c>
      <c r="K383" t="inlineStr">
        <is>
          <t>luckia</t>
        </is>
      </c>
      <c r="L383" t="inlineStr">
        <is>
          <t>luckia</t>
        </is>
      </c>
      <c r="M383" t="inlineStr">
        <is>
          <t>luckia</t>
        </is>
      </c>
      <c r="N383" t="n">
        <v>1</v>
      </c>
      <c r="O383" t="n">
        <v>0</v>
      </c>
      <c r="P383" t="n">
        <v>0</v>
      </c>
      <c r="Q383">
        <f>IF((($AC$1*E383)^($AB$1))-(1-(($AC$1*E383)^($AB$1)))/(H383-1)&lt;0, 0,(($AC$1*E383)^($AB$1))-(1-(($AC$1*E383)^($AB$1)))/(H383-1))</f>
        <v/>
      </c>
      <c r="R383">
        <f>IF((($AC$1*F383)^($AB$1))-(1-(($AC$1*F383)^($AB$1)))/(I383-1)&lt;0, 0,(($AC$1*F383)^($AB$1))-(1-(($AC$1*F383)^($AB$1)))/(I383-1))</f>
        <v/>
      </c>
      <c r="S383">
        <f>IF((($AC$1*G383)^($AB$1))-(1-(($AC$1*G383)^($AB$1)))/(J383-1)&lt;0, 0,(($AC$1*G383)^($AB$1))-(1-(($AC$1*G383)^($AB$1)))/(J383-1))</f>
        <v/>
      </c>
      <c r="T383">
        <f>H383*Q383*N383</f>
        <v/>
      </c>
      <c r="U383">
        <f>I383*R383*O383</f>
        <v/>
      </c>
      <c r="V383">
        <f>J383*S383*P383</f>
        <v/>
      </c>
      <c r="AL383">
        <f>Q383*COUNT(N383)</f>
        <v/>
      </c>
      <c r="AM383">
        <f>R383*COUNT(O383)</f>
        <v/>
      </c>
      <c r="AN383">
        <f>S383*COUNT(P383)</f>
        <v/>
      </c>
      <c r="AO383">
        <f>IF(AL383=0,"",T383-AL383)</f>
        <v/>
      </c>
      <c r="AP383">
        <f>IF(AM383=0,"",U383-AM383)</f>
        <v/>
      </c>
      <c r="AQ383">
        <f>IF(AN383=0,"",V383-AN383)</f>
        <v/>
      </c>
    </row>
    <row r="384">
      <c r="A384" t="inlineStr">
        <is>
          <t>07-02-2021</t>
        </is>
      </c>
      <c r="B384" t="inlineStr">
        <is>
          <t>Toluca</t>
        </is>
      </c>
      <c r="C384" t="inlineStr">
        <is>
          <t>Mazatlan FC</t>
        </is>
      </c>
      <c r="D384" t="inlineStr">
        <is>
          <t>1975</t>
        </is>
      </c>
      <c r="E384" t="n">
        <v>0.4370449636730052</v>
      </c>
      <c r="F384" t="n">
        <v>0.2960563450463259</v>
      </c>
      <c r="G384" t="n">
        <v>0.2668986912806688</v>
      </c>
      <c r="H384" t="n">
        <v>1.95</v>
      </c>
      <c r="I384" t="n">
        <v>3.6</v>
      </c>
      <c r="J384" t="n">
        <v>3.3</v>
      </c>
      <c r="K384" t="inlineStr">
        <is>
          <t>luckia</t>
        </is>
      </c>
      <c r="L384" t="inlineStr">
        <is>
          <t>luckia</t>
        </is>
      </c>
      <c r="M384" t="inlineStr">
        <is>
          <t>luckia</t>
        </is>
      </c>
      <c r="N384" t="n">
        <v>1</v>
      </c>
      <c r="O384" t="n">
        <v>0</v>
      </c>
      <c r="P384" t="n">
        <v>0</v>
      </c>
      <c r="Q384">
        <f>IF((($AC$1*E384)^($AB$1))-(1-(($AC$1*E384)^($AB$1)))/(H384-1)&lt;0, 0,(($AC$1*E384)^($AB$1))-(1-(($AC$1*E384)^($AB$1)))/(H384-1))</f>
        <v/>
      </c>
      <c r="R384">
        <f>IF((($AC$1*F384)^($AB$1))-(1-(($AC$1*F384)^($AB$1)))/(I384-1)&lt;0, 0,(($AC$1*F384)^($AB$1))-(1-(($AC$1*F384)^($AB$1)))/(I384-1))</f>
        <v/>
      </c>
      <c r="S384">
        <f>IF((($AC$1*G384)^($AB$1))-(1-(($AC$1*G384)^($AB$1)))/(J384-1)&lt;0, 0,(($AC$1*G384)^($AB$1))-(1-(($AC$1*G384)^($AB$1)))/(J384-1))</f>
        <v/>
      </c>
      <c r="T384">
        <f>H384*Q384*N384</f>
        <v/>
      </c>
      <c r="U384">
        <f>I384*R384*O384</f>
        <v/>
      </c>
      <c r="V384">
        <f>J384*S384*P384</f>
        <v/>
      </c>
      <c r="AL384">
        <f>Q384*COUNT(N384)</f>
        <v/>
      </c>
      <c r="AM384">
        <f>R384*COUNT(O384)</f>
        <v/>
      </c>
      <c r="AN384">
        <f>S384*COUNT(P384)</f>
        <v/>
      </c>
      <c r="AO384">
        <f>IF(AL384=0,"",T384-AL384)</f>
        <v/>
      </c>
      <c r="AP384">
        <f>IF(AM384=0,"",U384-AM384)</f>
        <v/>
      </c>
      <c r="AQ384">
        <f>IF(AN384=0,"",V384-AN384)</f>
        <v/>
      </c>
    </row>
    <row r="385">
      <c r="A385" t="inlineStr">
        <is>
          <t>07-02-2021</t>
        </is>
      </c>
      <c r="B385" t="inlineStr">
        <is>
          <t>Brondby</t>
        </is>
      </c>
      <c r="C385" t="inlineStr">
        <is>
          <t>Aalborg</t>
        </is>
      </c>
      <c r="D385" t="inlineStr">
        <is>
          <t>1837</t>
        </is>
      </c>
      <c r="E385" t="n">
        <v>0.4853278925731811</v>
      </c>
      <c r="F385" t="n">
        <v>0.2709502280361834</v>
      </c>
      <c r="G385" t="n">
        <v>0.2437218793906355</v>
      </c>
      <c r="H385" t="n">
        <v>1.9</v>
      </c>
      <c r="I385" t="n">
        <v>3.75</v>
      </c>
      <c r="J385" t="n">
        <v>3.45</v>
      </c>
      <c r="K385" t="inlineStr">
        <is>
          <t>luckia</t>
        </is>
      </c>
      <c r="L385" t="inlineStr">
        <is>
          <t>luckia</t>
        </is>
      </c>
      <c r="M385" t="inlineStr">
        <is>
          <t>luckia</t>
        </is>
      </c>
      <c r="N385" t="n">
        <v>0</v>
      </c>
      <c r="O385" t="n">
        <v>0</v>
      </c>
      <c r="P385" t="n">
        <v>1</v>
      </c>
      <c r="Q385">
        <f>IF((($AC$1*E385)^($AB$1))-(1-(($AC$1*E385)^($AB$1)))/(H385-1)&lt;0, 0,(($AC$1*E385)^($AB$1))-(1-(($AC$1*E385)^($AB$1)))/(H385-1))</f>
        <v/>
      </c>
      <c r="R385">
        <f>IF((($AC$1*F385)^($AB$1))-(1-(($AC$1*F385)^($AB$1)))/(I385-1)&lt;0, 0,(($AC$1*F385)^($AB$1))-(1-(($AC$1*F385)^($AB$1)))/(I385-1))</f>
        <v/>
      </c>
      <c r="S385">
        <f>IF((($AC$1*G385)^($AB$1))-(1-(($AC$1*G385)^($AB$1)))/(J385-1)&lt;0, 0,(($AC$1*G385)^($AB$1))-(1-(($AC$1*G385)^($AB$1)))/(J385-1))</f>
        <v/>
      </c>
      <c r="T385">
        <f>H385*Q385*N385</f>
        <v/>
      </c>
      <c r="U385">
        <f>I385*R385*O385</f>
        <v/>
      </c>
      <c r="V385">
        <f>J385*S385*P385</f>
        <v/>
      </c>
      <c r="AL385">
        <f>Q385*COUNT(N385)</f>
        <v/>
      </c>
      <c r="AM385">
        <f>R385*COUNT(O385)</f>
        <v/>
      </c>
      <c r="AN385">
        <f>S385*COUNT(P385)</f>
        <v/>
      </c>
      <c r="AO385">
        <f>IF(AL385=0,"",T385-AL385)</f>
        <v/>
      </c>
      <c r="AP385">
        <f>IF(AM385=0,"",U385-AM385)</f>
        <v/>
      </c>
      <c r="AQ385">
        <f>IF(AN385=0,"",V385-AN385)</f>
        <v/>
      </c>
    </row>
    <row r="386">
      <c r="A386" t="inlineStr">
        <is>
          <t>07-02-2021</t>
        </is>
      </c>
      <c r="B386" t="inlineStr">
        <is>
          <t>Sheffield Utd</t>
        </is>
      </c>
      <c r="C386" t="inlineStr">
        <is>
          <t>Chelsea</t>
        </is>
      </c>
      <c r="D386" t="inlineStr">
        <is>
          <t>2411</t>
        </is>
      </c>
      <c r="E386" t="n">
        <v>0.1624495854828196</v>
      </c>
      <c r="F386" t="n">
        <v>0.6504403137867948</v>
      </c>
      <c r="G386" t="n">
        <v>0.1871101007303855</v>
      </c>
      <c r="H386" t="n">
        <v>7</v>
      </c>
      <c r="I386" t="n">
        <v>1.47</v>
      </c>
      <c r="J386" t="n">
        <v>4.3</v>
      </c>
      <c r="K386" t="inlineStr">
        <is>
          <t>luckia</t>
        </is>
      </c>
      <c r="L386" t="inlineStr">
        <is>
          <t>betano</t>
        </is>
      </c>
      <c r="M386" t="inlineStr">
        <is>
          <t>luckia</t>
        </is>
      </c>
      <c r="N386" t="n">
        <v>0</v>
      </c>
      <c r="O386" t="n">
        <v>1</v>
      </c>
      <c r="P386" t="n">
        <v>0</v>
      </c>
      <c r="Q386">
        <f>IF((($AC$1*E386)^($AB$1))-(1-(($AC$1*E386)^($AB$1)))/(H386-1)&lt;0, 0,(($AC$1*E386)^($AB$1))-(1-(($AC$1*E386)^($AB$1)))/(H386-1))</f>
        <v/>
      </c>
      <c r="R386">
        <f>IF((($AC$1*F386)^($AB$1))-(1-(($AC$1*F386)^($AB$1)))/(I386-1)&lt;0, 0,(($AC$1*F386)^($AB$1))-(1-(($AC$1*F386)^($AB$1)))/(I386-1))</f>
        <v/>
      </c>
      <c r="S386">
        <f>IF((($AC$1*G386)^($AB$1))-(1-(($AC$1*G386)^($AB$1)))/(J386-1)&lt;0, 0,(($AC$1*G386)^($AB$1))-(1-(($AC$1*G386)^($AB$1)))/(J386-1))</f>
        <v/>
      </c>
      <c r="T386">
        <f>H386*Q386*N386</f>
        <v/>
      </c>
      <c r="U386">
        <f>I386*R386*O386</f>
        <v/>
      </c>
      <c r="V386">
        <f>J386*S386*P386</f>
        <v/>
      </c>
      <c r="AL386">
        <f>Q386*COUNT(N386)</f>
        <v/>
      </c>
      <c r="AM386">
        <f>R386*COUNT(O386)</f>
        <v/>
      </c>
      <c r="AN386">
        <f>S386*COUNT(P386)</f>
        <v/>
      </c>
      <c r="AO386">
        <f>IF(AL386=0,"",T386-AL386)</f>
        <v/>
      </c>
      <c r="AP386">
        <f>IF(AM386=0,"",U386-AM386)</f>
        <v/>
      </c>
      <c r="AQ386">
        <f>IF(AN386=0,"",V386-AN386)</f>
        <v/>
      </c>
    </row>
    <row r="387">
      <c r="A387" t="inlineStr">
        <is>
          <t>07-02-2021</t>
        </is>
      </c>
      <c r="B387" t="inlineStr">
        <is>
          <t>Las Palmas</t>
        </is>
      </c>
      <c r="C387" t="inlineStr">
        <is>
          <t>Sabadell</t>
        </is>
      </c>
      <c r="D387" t="inlineStr">
        <is>
          <t>1871</t>
        </is>
      </c>
      <c r="E387" t="n">
        <v>0.464395104603201</v>
      </c>
      <c r="F387" t="n">
        <v>0.221594724415863</v>
      </c>
      <c r="G387" t="n">
        <v>0.3140101709809361</v>
      </c>
      <c r="H387" t="n">
        <v>2</v>
      </c>
      <c r="I387" t="n">
        <v>4.25</v>
      </c>
      <c r="J387" t="n">
        <v>2.95</v>
      </c>
      <c r="K387" t="inlineStr">
        <is>
          <t>luckia</t>
        </is>
      </c>
      <c r="L387" t="inlineStr">
        <is>
          <t>luckia</t>
        </is>
      </c>
      <c r="M387" t="inlineStr">
        <is>
          <t>betano</t>
        </is>
      </c>
      <c r="N387" t="n">
        <v>0</v>
      </c>
      <c r="O387" t="n">
        <v>1</v>
      </c>
      <c r="P387" t="n">
        <v>0</v>
      </c>
      <c r="Q387">
        <f>IF((($AC$1*E387)^($AB$1))-(1-(($AC$1*E387)^($AB$1)))/(H387-1)&lt;0, 0,(($AC$1*E387)^($AB$1))-(1-(($AC$1*E387)^($AB$1)))/(H387-1))</f>
        <v/>
      </c>
      <c r="R387">
        <f>IF((($AC$1*F387)^($AB$1))-(1-(($AC$1*F387)^($AB$1)))/(I387-1)&lt;0, 0,(($AC$1*F387)^($AB$1))-(1-(($AC$1*F387)^($AB$1)))/(I387-1))</f>
        <v/>
      </c>
      <c r="S387">
        <f>IF((($AC$1*G387)^($AB$1))-(1-(($AC$1*G387)^($AB$1)))/(J387-1)&lt;0, 0,(($AC$1*G387)^($AB$1))-(1-(($AC$1*G387)^($AB$1)))/(J387-1))</f>
        <v/>
      </c>
      <c r="T387">
        <f>H387*Q387*N387</f>
        <v/>
      </c>
      <c r="U387">
        <f>I387*R387*O387</f>
        <v/>
      </c>
      <c r="V387">
        <f>J387*S387*P387</f>
        <v/>
      </c>
      <c r="AL387">
        <f>Q387*COUNT(N387)</f>
        <v/>
      </c>
      <c r="AM387">
        <f>R387*COUNT(O387)</f>
        <v/>
      </c>
      <c r="AN387">
        <f>S387*COUNT(P387)</f>
        <v/>
      </c>
      <c r="AO387">
        <f>IF(AL387=0,"",T387-AL387)</f>
        <v/>
      </c>
      <c r="AP387">
        <f>IF(AM387=0,"",U387-AM387)</f>
        <v/>
      </c>
      <c r="AQ387">
        <f>IF(AN387=0,"",V387-AN387)</f>
        <v/>
      </c>
    </row>
    <row r="388">
      <c r="A388" t="inlineStr">
        <is>
          <t>07-02-2021</t>
        </is>
      </c>
      <c r="B388" t="inlineStr">
        <is>
          <t>Lazio</t>
        </is>
      </c>
      <c r="C388" t="inlineStr">
        <is>
          <t>Cagliari</t>
        </is>
      </c>
      <c r="D388" t="inlineStr">
        <is>
          <t>1854</t>
        </is>
      </c>
      <c r="E388" t="n">
        <v>0.7510768026935079</v>
      </c>
      <c r="F388" t="n">
        <v>0.09209781981519663</v>
      </c>
      <c r="G388" t="n">
        <v>0.1568253774912954</v>
      </c>
      <c r="H388" t="n">
        <v>1.36</v>
      </c>
      <c r="I388" t="n">
        <v>7.75</v>
      </c>
      <c r="J388" t="n">
        <v>5.25</v>
      </c>
      <c r="K388" t="inlineStr">
        <is>
          <t>betano</t>
        </is>
      </c>
      <c r="L388" t="inlineStr">
        <is>
          <t>luckia</t>
        </is>
      </c>
      <c r="M388" t="inlineStr">
        <is>
          <t>luckia</t>
        </is>
      </c>
      <c r="N388" t="n">
        <v>1</v>
      </c>
      <c r="O388" t="n">
        <v>0</v>
      </c>
      <c r="P388" t="n">
        <v>0</v>
      </c>
      <c r="Q388">
        <f>IF((($AC$1*E388)^($AB$1))-(1-(($AC$1*E388)^($AB$1)))/(H388-1)&lt;0, 0,(($AC$1*E388)^($AB$1))-(1-(($AC$1*E388)^($AB$1)))/(H388-1))</f>
        <v/>
      </c>
      <c r="R388">
        <f>IF((($AC$1*F388)^($AB$1))-(1-(($AC$1*F388)^($AB$1)))/(I388-1)&lt;0, 0,(($AC$1*F388)^($AB$1))-(1-(($AC$1*F388)^($AB$1)))/(I388-1))</f>
        <v/>
      </c>
      <c r="S388">
        <f>IF((($AC$1*G388)^($AB$1))-(1-(($AC$1*G388)^($AB$1)))/(J388-1)&lt;0, 0,(($AC$1*G388)^($AB$1))-(1-(($AC$1*G388)^($AB$1)))/(J388-1))</f>
        <v/>
      </c>
      <c r="T388">
        <f>H388*Q388*N388</f>
        <v/>
      </c>
      <c r="U388">
        <f>I388*R388*O388</f>
        <v/>
      </c>
      <c r="V388">
        <f>J388*S388*P388</f>
        <v/>
      </c>
      <c r="AL388">
        <f>Q388*COUNT(N388)</f>
        <v/>
      </c>
      <c r="AM388">
        <f>R388*COUNT(O388)</f>
        <v/>
      </c>
      <c r="AN388">
        <f>S388*COUNT(P388)</f>
        <v/>
      </c>
      <c r="AO388">
        <f>IF(AL388=0,"",T388-AL388)</f>
        <v/>
      </c>
      <c r="AP388">
        <f>IF(AM388=0,"",U388-AM388)</f>
        <v/>
      </c>
      <c r="AQ388">
        <f>IF(AN388=0,"",V388-AN388)</f>
        <v/>
      </c>
    </row>
    <row r="389">
      <c r="A389" t="inlineStr">
        <is>
          <t>07-02-2021</t>
        </is>
      </c>
      <c r="B389" t="inlineStr">
        <is>
          <t>Gent</t>
        </is>
      </c>
      <c r="C389" t="inlineStr">
        <is>
          <t>Eupen</t>
        </is>
      </c>
      <c r="D389" t="inlineStr">
        <is>
          <t>1832</t>
        </is>
      </c>
      <c r="E389" t="n">
        <v>0.6292414184805243</v>
      </c>
      <c r="F389" t="n">
        <v>0.1645802450108869</v>
      </c>
      <c r="G389" t="n">
        <v>0.2061783365085888</v>
      </c>
      <c r="H389" t="n">
        <v>1.65</v>
      </c>
      <c r="I389" t="n">
        <v>4.6</v>
      </c>
      <c r="J389" t="n">
        <v>3.95</v>
      </c>
      <c r="K389" t="inlineStr">
        <is>
          <t>betano</t>
        </is>
      </c>
      <c r="L389" t="inlineStr">
        <is>
          <t>luckia</t>
        </is>
      </c>
      <c r="M389" t="inlineStr">
        <is>
          <t>luckia</t>
        </is>
      </c>
      <c r="Q389">
        <f>IF((($AC$1*E389)^($AB$1))-(1-(($AC$1*E389)^($AB$1)))/(H389-1)&lt;0, 0,(($AC$1*E389)^($AB$1))-(1-(($AC$1*E389)^($AB$1)))/(H389-1))</f>
        <v/>
      </c>
      <c r="R389">
        <f>IF((($AC$1*F389)^($AB$1))-(1-(($AC$1*F389)^($AB$1)))/(I389-1)&lt;0, 0,(($AC$1*F389)^($AB$1))-(1-(($AC$1*F389)^($AB$1)))/(I389-1))</f>
        <v/>
      </c>
      <c r="S389">
        <f>IF((($AC$1*G389)^($AB$1))-(1-(($AC$1*G389)^($AB$1)))/(J389-1)&lt;0, 0,(($AC$1*G389)^($AB$1))-(1-(($AC$1*G389)^($AB$1)))/(J389-1))</f>
        <v/>
      </c>
      <c r="T389">
        <f>H389*Q389*N389</f>
        <v/>
      </c>
      <c r="U389">
        <f>I389*R389*O389</f>
        <v/>
      </c>
      <c r="V389">
        <f>J389*S389*P389</f>
        <v/>
      </c>
      <c r="AL389">
        <f>Q389*COUNT(N389)</f>
        <v/>
      </c>
      <c r="AM389">
        <f>R389*COUNT(O389)</f>
        <v/>
      </c>
      <c r="AN389">
        <f>S389*COUNT(P389)</f>
        <v/>
      </c>
      <c r="AO389">
        <f>IF(AL389=0,"",T389-AL389)</f>
        <v/>
      </c>
      <c r="AP389">
        <f>IF(AM389=0,"",U389-AM389)</f>
        <v/>
      </c>
      <c r="AQ389">
        <f>IF(AN389=0,"",V389-AN389)</f>
        <v/>
      </c>
    </row>
    <row r="390">
      <c r="A390" t="inlineStr">
        <is>
          <t>07-02-2021</t>
        </is>
      </c>
      <c r="B390" t="inlineStr">
        <is>
          <t>Reggiana</t>
        </is>
      </c>
      <c r="C390" t="inlineStr">
        <is>
          <t>Entella</t>
        </is>
      </c>
      <c r="D390" t="inlineStr">
        <is>
          <t>1856</t>
        </is>
      </c>
      <c r="E390" t="n">
        <v>0.3745831791687372</v>
      </c>
      <c r="F390" t="n">
        <v>0.3377398711628034</v>
      </c>
      <c r="G390" t="n">
        <v>0.2876769496684594</v>
      </c>
      <c r="H390" t="n">
        <v>2.37</v>
      </c>
      <c r="I390" t="n">
        <v>2.95</v>
      </c>
      <c r="J390" t="n">
        <v>2.92</v>
      </c>
      <c r="K390" t="inlineStr">
        <is>
          <t>betano</t>
        </is>
      </c>
      <c r="L390" t="inlineStr">
        <is>
          <t>betano</t>
        </is>
      </c>
      <c r="M390" t="inlineStr">
        <is>
          <t>betano</t>
        </is>
      </c>
      <c r="Q390">
        <f>IF((($AC$1*E390)^($AB$1))-(1-(($AC$1*E390)^($AB$1)))/(H390-1)&lt;0, 0,(($AC$1*E390)^($AB$1))-(1-(($AC$1*E390)^($AB$1)))/(H390-1))</f>
        <v/>
      </c>
      <c r="R390">
        <f>IF((($AC$1*F390)^($AB$1))-(1-(($AC$1*F390)^($AB$1)))/(I390-1)&lt;0, 0,(($AC$1*F390)^($AB$1))-(1-(($AC$1*F390)^($AB$1)))/(I390-1))</f>
        <v/>
      </c>
      <c r="S390">
        <f>IF((($AC$1*G390)^($AB$1))-(1-(($AC$1*G390)^($AB$1)))/(J390-1)&lt;0, 0,(($AC$1*G390)^($AB$1))-(1-(($AC$1*G390)^($AB$1)))/(J390-1))</f>
        <v/>
      </c>
      <c r="T390">
        <f>H390*Q390*N390</f>
        <v/>
      </c>
      <c r="U390">
        <f>I390*R390*O390</f>
        <v/>
      </c>
      <c r="V390">
        <f>J390*S390*P390</f>
        <v/>
      </c>
      <c r="AL390">
        <f>Q390*COUNT(N390)</f>
        <v/>
      </c>
      <c r="AM390">
        <f>R390*COUNT(O390)</f>
        <v/>
      </c>
      <c r="AN390">
        <f>S390*COUNT(P390)</f>
        <v/>
      </c>
      <c r="AO390">
        <f>IF(AL390=0,"",T390-AL390)</f>
        <v/>
      </c>
      <c r="AP390">
        <f>IF(AM390=0,"",U390-AM390)</f>
        <v/>
      </c>
      <c r="AQ390">
        <f>IF(AN390=0,"",V390-AN390)</f>
        <v/>
      </c>
    </row>
    <row r="391">
      <c r="A391" t="inlineStr">
        <is>
          <t>07-02-2021</t>
        </is>
      </c>
      <c r="B391" t="inlineStr">
        <is>
          <t>Marseille</t>
        </is>
      </c>
      <c r="C391" t="inlineStr">
        <is>
          <t>Paris SG</t>
        </is>
      </c>
      <c r="D391" t="inlineStr">
        <is>
          <t>1843</t>
        </is>
      </c>
      <c r="E391" t="n">
        <v>0.1648636650383379</v>
      </c>
      <c r="F391" t="n">
        <v>0.6428260802576314</v>
      </c>
      <c r="G391" t="n">
        <v>0.1923102547040307</v>
      </c>
      <c r="H391" t="n">
        <v>6.5</v>
      </c>
      <c r="I391" t="n">
        <v>1.44</v>
      </c>
      <c r="J391" t="n">
        <v>4.8</v>
      </c>
      <c r="K391" t="inlineStr">
        <is>
          <t>luckia</t>
        </is>
      </c>
      <c r="L391" t="inlineStr">
        <is>
          <t>betano</t>
        </is>
      </c>
      <c r="M391" t="inlineStr">
        <is>
          <t>luckia</t>
        </is>
      </c>
      <c r="N391" t="n">
        <v>0</v>
      </c>
      <c r="O391" t="n">
        <v>1</v>
      </c>
      <c r="P391" t="n">
        <v>0</v>
      </c>
      <c r="Q391">
        <f>IF((($AC$1*E391)^($AB$1))-(1-(($AC$1*E391)^($AB$1)))/(H391-1)&lt;0, 0,(($AC$1*E391)^($AB$1))-(1-(($AC$1*E391)^($AB$1)))/(H391-1))</f>
        <v/>
      </c>
      <c r="R391">
        <f>IF((($AC$1*F391)^($AB$1))-(1-(($AC$1*F391)^($AB$1)))/(I391-1)&lt;0, 0,(($AC$1*F391)^($AB$1))-(1-(($AC$1*F391)^($AB$1)))/(I391-1))</f>
        <v/>
      </c>
      <c r="S391">
        <f>IF((($AC$1*G391)^($AB$1))-(1-(($AC$1*G391)^($AB$1)))/(J391-1)&lt;0, 0,(($AC$1*G391)^($AB$1))-(1-(($AC$1*G391)^($AB$1)))/(J391-1))</f>
        <v/>
      </c>
      <c r="T391">
        <f>H391*Q391*N391</f>
        <v/>
      </c>
      <c r="U391">
        <f>I391*R391*O391</f>
        <v/>
      </c>
      <c r="V391">
        <f>J391*S391*P391</f>
        <v/>
      </c>
      <c r="AL391">
        <f>Q391*COUNT(N391)</f>
        <v/>
      </c>
      <c r="AM391">
        <f>R391*COUNT(O391)</f>
        <v/>
      </c>
      <c r="AN391">
        <f>S391*COUNT(P391)</f>
        <v/>
      </c>
      <c r="AO391">
        <f>IF(AL391=0,"",T391-AL391)</f>
        <v/>
      </c>
      <c r="AP391">
        <f>IF(AM391=0,"",U391-AM391)</f>
        <v/>
      </c>
      <c r="AQ391">
        <f>IF(AN391=0,"",V391-AN391)</f>
        <v/>
      </c>
    </row>
    <row r="392">
      <c r="A392" t="inlineStr">
        <is>
          <t>07-02-2021</t>
        </is>
      </c>
      <c r="B392" t="inlineStr">
        <is>
          <t>Betis</t>
        </is>
      </c>
      <c r="C392" t="inlineStr">
        <is>
          <t>Barcelona</t>
        </is>
      </c>
      <c r="D392" t="inlineStr">
        <is>
          <t>1869</t>
        </is>
      </c>
      <c r="E392" t="n">
        <v>0.1802841422809618</v>
      </c>
      <c r="F392" t="n">
        <v>0.6197075244938636</v>
      </c>
      <c r="G392" t="n">
        <v>0.2000083332251746</v>
      </c>
      <c r="H392" t="n">
        <v>6</v>
      </c>
      <c r="I392" t="n">
        <v>1.52</v>
      </c>
      <c r="J392" t="n">
        <v>4.5</v>
      </c>
      <c r="K392" t="inlineStr">
        <is>
          <t>luckia</t>
        </is>
      </c>
      <c r="L392" t="inlineStr">
        <is>
          <t>betano</t>
        </is>
      </c>
      <c r="M392" t="inlineStr">
        <is>
          <t>luckia</t>
        </is>
      </c>
      <c r="N392" t="n">
        <v>0</v>
      </c>
      <c r="O392" t="n">
        <v>1</v>
      </c>
      <c r="P392" t="n">
        <v>0</v>
      </c>
      <c r="Q392">
        <f>IF((($AC$1*E392)^($AB$1))-(1-(($AC$1*E392)^($AB$1)))/(H392-1)&lt;0, 0,(($AC$1*E392)^($AB$1))-(1-(($AC$1*E392)^($AB$1)))/(H392-1))</f>
        <v/>
      </c>
      <c r="R392">
        <f>IF((($AC$1*F392)^($AB$1))-(1-(($AC$1*F392)^($AB$1)))/(I392-1)&lt;0, 0,(($AC$1*F392)^($AB$1))-(1-(($AC$1*F392)^($AB$1)))/(I392-1))</f>
        <v/>
      </c>
      <c r="S392">
        <f>IF((($AC$1*G392)^($AB$1))-(1-(($AC$1*G392)^($AB$1)))/(J392-1)&lt;0, 0,(($AC$1*G392)^($AB$1))-(1-(($AC$1*G392)^($AB$1)))/(J392-1))</f>
        <v/>
      </c>
      <c r="T392">
        <f>H392*Q392*N392</f>
        <v/>
      </c>
      <c r="U392">
        <f>I392*R392*O392</f>
        <v/>
      </c>
      <c r="V392">
        <f>J392*S392*P392</f>
        <v/>
      </c>
      <c r="AL392">
        <f>Q392*COUNT(N392)</f>
        <v/>
      </c>
      <c r="AM392">
        <f>R392*COUNT(O392)</f>
        <v/>
      </c>
      <c r="AN392">
        <f>S392*COUNT(P392)</f>
        <v/>
      </c>
      <c r="AO392">
        <f>IF(AL392=0,"",T392-AL392)</f>
        <v/>
      </c>
      <c r="AP392">
        <f>IF(AM392=0,"",U392-AM392)</f>
        <v/>
      </c>
      <c r="AQ392">
        <f>IF(AN392=0,"",V392-AN392)</f>
        <v/>
      </c>
    </row>
    <row r="393">
      <c r="A393" t="inlineStr">
        <is>
          <t>07-02-2021</t>
        </is>
      </c>
      <c r="B393" t="inlineStr">
        <is>
          <t>Braga</t>
        </is>
      </c>
      <c r="C393" t="inlineStr">
        <is>
          <t>FC Porto</t>
        </is>
      </c>
      <c r="D393" t="inlineStr">
        <is>
          <t>1864</t>
        </is>
      </c>
      <c r="E393" t="n">
        <v>0.2687205604602524</v>
      </c>
      <c r="F393" t="n">
        <v>0.4784290733539623</v>
      </c>
      <c r="G393" t="n">
        <v>0.2528503661857852</v>
      </c>
      <c r="H393" t="n">
        <v>3.35</v>
      </c>
      <c r="I393" t="n">
        <v>2.2</v>
      </c>
      <c r="J393" t="n">
        <v>3.3</v>
      </c>
      <c r="K393" t="inlineStr">
        <is>
          <t>luckia</t>
        </is>
      </c>
      <c r="L393" t="inlineStr">
        <is>
          <t>luckia</t>
        </is>
      </c>
      <c r="M393" t="inlineStr">
        <is>
          <t>betano</t>
        </is>
      </c>
      <c r="Q393">
        <f>IF((($AC$1*E393)^($AB$1))-(1-(($AC$1*E393)^($AB$1)))/(H393-1)&lt;0, 0,(($AC$1*E393)^($AB$1))-(1-(($AC$1*E393)^($AB$1)))/(H393-1))</f>
        <v/>
      </c>
      <c r="R393">
        <f>IF((($AC$1*F393)^($AB$1))-(1-(($AC$1*F393)^($AB$1)))/(I393-1)&lt;0, 0,(($AC$1*F393)^($AB$1))-(1-(($AC$1*F393)^($AB$1)))/(I393-1))</f>
        <v/>
      </c>
      <c r="S393">
        <f>IF((($AC$1*G393)^($AB$1))-(1-(($AC$1*G393)^($AB$1)))/(J393-1)&lt;0, 0,(($AC$1*G393)^($AB$1))-(1-(($AC$1*G393)^($AB$1)))/(J393-1))</f>
        <v/>
      </c>
      <c r="T393">
        <f>H393*Q393*N393</f>
        <v/>
      </c>
      <c r="U393">
        <f>I393*R393*O393</f>
        <v/>
      </c>
      <c r="V393">
        <f>J393*S393*P393</f>
        <v/>
      </c>
      <c r="AL393">
        <f>Q393*COUNT(N393)</f>
        <v/>
      </c>
      <c r="AM393">
        <f>R393*COUNT(O393)</f>
        <v/>
      </c>
      <c r="AN393">
        <f>S393*COUNT(P393)</f>
        <v/>
      </c>
      <c r="AO393">
        <f>IF(AL393=0,"",T393-AL393)</f>
        <v/>
      </c>
      <c r="AP393">
        <f>IF(AM393=0,"",U393-AM393)</f>
        <v/>
      </c>
      <c r="AQ393">
        <f>IF(AN393=0,"",V393-AN393)</f>
        <v/>
      </c>
    </row>
    <row r="394">
      <c r="A394" t="inlineStr">
        <is>
          <t>07-02-2021</t>
        </is>
      </c>
      <c r="B394" t="inlineStr">
        <is>
          <t>Bragantino</t>
        </is>
      </c>
      <c r="C394" t="inlineStr">
        <is>
          <t>Flamengo RJ</t>
        </is>
      </c>
      <c r="D394" t="inlineStr">
        <is>
          <t>2105</t>
        </is>
      </c>
      <c r="E394" t="n">
        <v>0.2625797488421424</v>
      </c>
      <c r="F394" t="n">
        <v>0.4768455385607066</v>
      </c>
      <c r="G394" t="n">
        <v>0.260574712597151</v>
      </c>
      <c r="H394" t="n">
        <v>3.4</v>
      </c>
      <c r="I394" t="n">
        <v>2</v>
      </c>
      <c r="J394" t="n">
        <v>3.5</v>
      </c>
      <c r="K394" t="inlineStr">
        <is>
          <t>luckia</t>
        </is>
      </c>
      <c r="L394" t="inlineStr">
        <is>
          <t>luckia</t>
        </is>
      </c>
      <c r="M394" t="inlineStr">
        <is>
          <t>betano</t>
        </is>
      </c>
      <c r="Q394">
        <f>IF((($AC$1*E394)^($AB$1))-(1-(($AC$1*E394)^($AB$1)))/(H394-1)&lt;0, 0,(($AC$1*E394)^($AB$1))-(1-(($AC$1*E394)^($AB$1)))/(H394-1))</f>
        <v/>
      </c>
      <c r="R394">
        <f>IF((($AC$1*F394)^($AB$1))-(1-(($AC$1*F394)^($AB$1)))/(I394-1)&lt;0, 0,(($AC$1*F394)^($AB$1))-(1-(($AC$1*F394)^($AB$1)))/(I394-1))</f>
        <v/>
      </c>
      <c r="S394">
        <f>IF((($AC$1*G394)^($AB$1))-(1-(($AC$1*G394)^($AB$1)))/(J394-1)&lt;0, 0,(($AC$1*G394)^($AB$1))-(1-(($AC$1*G394)^($AB$1)))/(J394-1))</f>
        <v/>
      </c>
      <c r="T394">
        <f>H394*Q394*N394</f>
        <v/>
      </c>
      <c r="U394">
        <f>I394*R394*O394</f>
        <v/>
      </c>
      <c r="V394">
        <f>J394*S394*P394</f>
        <v/>
      </c>
      <c r="AL394">
        <f>Q394*COUNT(N394)</f>
        <v/>
      </c>
      <c r="AM394">
        <f>R394*COUNT(O394)</f>
        <v/>
      </c>
      <c r="AN394">
        <f>S394*COUNT(P394)</f>
        <v/>
      </c>
      <c r="AO394">
        <f>IF(AL394=0,"",T394-AL394)</f>
        <v/>
      </c>
      <c r="AP394">
        <f>IF(AM394=0,"",U394-AM394)</f>
        <v/>
      </c>
      <c r="AQ394">
        <f>IF(AN394=0,"",V394-AN394)</f>
        <v/>
      </c>
    </row>
    <row r="395">
      <c r="A395" t="inlineStr">
        <is>
          <t>08-02-2021</t>
        </is>
      </c>
      <c r="B395" t="inlineStr">
        <is>
          <t>Gaziantep</t>
        </is>
      </c>
      <c r="C395" t="inlineStr">
        <is>
          <t>Goztepe</t>
        </is>
      </c>
      <c r="D395" t="inlineStr">
        <is>
          <t>1882</t>
        </is>
      </c>
      <c r="E395" t="n">
        <v>0.4056342016908081</v>
      </c>
      <c r="F395" t="n">
        <v>0.2835043905639457</v>
      </c>
      <c r="G395" t="n">
        <v>0.3108614077452463</v>
      </c>
      <c r="H395" t="n">
        <v>2.22</v>
      </c>
      <c r="I395" t="n">
        <v>3.15</v>
      </c>
      <c r="J395" t="n">
        <v>3.2</v>
      </c>
      <c r="K395" t="inlineStr">
        <is>
          <t>betano</t>
        </is>
      </c>
      <c r="L395" t="inlineStr">
        <is>
          <t>luckia</t>
        </is>
      </c>
      <c r="M395" t="inlineStr">
        <is>
          <t>betano</t>
        </is>
      </c>
      <c r="N395" t="n">
        <v>1</v>
      </c>
      <c r="O395" t="n">
        <v>0</v>
      </c>
      <c r="P395" t="n">
        <v>0</v>
      </c>
      <c r="Q395">
        <f>IF((($AC$1*E395)^($AB$1))-(1-(($AC$1*E395)^($AB$1)))/(H395-1)&lt;0, 0,(($AC$1*E395)^($AB$1))-(1-(($AC$1*E395)^($AB$1)))/(H395-1))</f>
        <v/>
      </c>
      <c r="R395">
        <f>IF((($AC$1*F395)^($AB$1))-(1-(($AC$1*F395)^($AB$1)))/(I395-1)&lt;0, 0,(($AC$1*F395)^($AB$1))-(1-(($AC$1*F395)^($AB$1)))/(I395-1))</f>
        <v/>
      </c>
      <c r="S395">
        <f>IF((($AC$1*G395)^($AB$1))-(1-(($AC$1*G395)^($AB$1)))/(J395-1)&lt;0, 0,(($AC$1*G395)^($AB$1))-(1-(($AC$1*G395)^($AB$1)))/(J395-1))</f>
        <v/>
      </c>
      <c r="T395">
        <f>H395*Q395*N395</f>
        <v/>
      </c>
      <c r="U395">
        <f>I395*R395*O395</f>
        <v/>
      </c>
      <c r="V395">
        <f>J395*S395*P395</f>
        <v/>
      </c>
      <c r="AL395">
        <f>Q395*COUNT(N395)</f>
        <v/>
      </c>
      <c r="AM395">
        <f>R395*COUNT(O395)</f>
        <v/>
      </c>
      <c r="AN395">
        <f>S395*COUNT(P395)</f>
        <v/>
      </c>
      <c r="AO395">
        <f>IF(AL395=0,"",T395-AL395)</f>
        <v/>
      </c>
      <c r="AP395">
        <f>IF(AM395=0,"",U395-AM395)</f>
        <v/>
      </c>
      <c r="AQ395">
        <f>IF(AN395=0,"",V395-AN395)</f>
        <v/>
      </c>
    </row>
    <row r="396">
      <c r="A396" t="inlineStr">
        <is>
          <t>08-02-2021</t>
        </is>
      </c>
      <c r="B396" t="inlineStr">
        <is>
          <t>Yeni Malatyaspor</t>
        </is>
      </c>
      <c r="C396" t="inlineStr">
        <is>
          <t>Trabzonspor</t>
        </is>
      </c>
      <c r="D396" t="inlineStr">
        <is>
          <t>1882</t>
        </is>
      </c>
      <c r="E396" t="n">
        <v>0.2999394727062457</v>
      </c>
      <c r="F396" t="n">
        <v>0.3970465831168762</v>
      </c>
      <c r="G396" t="n">
        <v>0.3030139441768781</v>
      </c>
      <c r="H396" t="n">
        <v>3.25</v>
      </c>
      <c r="I396" t="n">
        <v>2.18</v>
      </c>
      <c r="J396" t="n">
        <v>3.3</v>
      </c>
      <c r="K396" t="inlineStr">
        <is>
          <t>luckia</t>
        </is>
      </c>
      <c r="L396" t="inlineStr">
        <is>
          <t>betano</t>
        </is>
      </c>
      <c r="M396" t="inlineStr">
        <is>
          <t>luckia</t>
        </is>
      </c>
      <c r="N396" t="n">
        <v>0</v>
      </c>
      <c r="O396" t="n">
        <v>1</v>
      </c>
      <c r="P396" t="n">
        <v>0</v>
      </c>
      <c r="Q396">
        <f>IF((($AC$1*E396)^($AB$1))-(1-(($AC$1*E396)^($AB$1)))/(H396-1)&lt;0, 0,(($AC$1*E396)^($AB$1))-(1-(($AC$1*E396)^($AB$1)))/(H396-1))</f>
        <v/>
      </c>
      <c r="R396">
        <f>IF((($AC$1*F396)^($AB$1))-(1-(($AC$1*F396)^($AB$1)))/(I396-1)&lt;0, 0,(($AC$1*F396)^($AB$1))-(1-(($AC$1*F396)^($AB$1)))/(I396-1))</f>
        <v/>
      </c>
      <c r="S396">
        <f>IF((($AC$1*G396)^($AB$1))-(1-(($AC$1*G396)^($AB$1)))/(J396-1)&lt;0, 0,(($AC$1*G396)^($AB$1))-(1-(($AC$1*G396)^($AB$1)))/(J396-1))</f>
        <v/>
      </c>
      <c r="T396">
        <f>H396*Q396*N396</f>
        <v/>
      </c>
      <c r="U396">
        <f>I396*R396*O396</f>
        <v/>
      </c>
      <c r="V396">
        <f>J396*S396*P396</f>
        <v/>
      </c>
      <c r="AL396">
        <f>Q396*COUNT(N396)</f>
        <v/>
      </c>
      <c r="AM396">
        <f>R396*COUNT(O396)</f>
        <v/>
      </c>
      <c r="AN396">
        <f>S396*COUNT(P396)</f>
        <v/>
      </c>
      <c r="AO396">
        <f>IF(AL396=0,"",T396-AL396)</f>
        <v/>
      </c>
      <c r="AP396">
        <f>IF(AM396=0,"",U396-AM396)</f>
        <v/>
      </c>
      <c r="AQ396">
        <f>IF(AN396=0,"",V396-AN396)</f>
        <v/>
      </c>
    </row>
    <row r="397">
      <c r="A397" t="inlineStr">
        <is>
          <t>08-02-2021</t>
        </is>
      </c>
      <c r="B397" t="inlineStr">
        <is>
          <t>SC Farense</t>
        </is>
      </c>
      <c r="C397" t="inlineStr">
        <is>
          <t>Moreirense</t>
        </is>
      </c>
      <c r="D397" t="inlineStr">
        <is>
          <t>1864</t>
        </is>
      </c>
      <c r="E397" t="n">
        <v>0.3376243880636989</v>
      </c>
      <c r="F397" t="n">
        <v>0.3482126195553629</v>
      </c>
      <c r="G397" t="n">
        <v>0.3141629923809383</v>
      </c>
      <c r="H397" t="n">
        <v>2.35</v>
      </c>
      <c r="I397" t="n">
        <v>3.2</v>
      </c>
      <c r="J397" t="n">
        <v>3.2</v>
      </c>
      <c r="K397" t="inlineStr">
        <is>
          <t>betano</t>
        </is>
      </c>
      <c r="L397" t="inlineStr">
        <is>
          <t>luckia</t>
        </is>
      </c>
      <c r="M397" t="inlineStr">
        <is>
          <t>luckia</t>
        </is>
      </c>
      <c r="N397" t="n">
        <v>0</v>
      </c>
      <c r="O397" t="n">
        <v>1</v>
      </c>
      <c r="P397" t="n">
        <v>0</v>
      </c>
      <c r="Q397">
        <f>IF((($AC$1*E397)^($AB$1))-(1-(($AC$1*E397)^($AB$1)))/(H397-1)&lt;0, 0,(($AC$1*E397)^($AB$1))-(1-(($AC$1*E397)^($AB$1)))/(H397-1))</f>
        <v/>
      </c>
      <c r="R397">
        <f>IF((($AC$1*F397)^($AB$1))-(1-(($AC$1*F397)^($AB$1)))/(I397-1)&lt;0, 0,(($AC$1*F397)^($AB$1))-(1-(($AC$1*F397)^($AB$1)))/(I397-1))</f>
        <v/>
      </c>
      <c r="S397">
        <f>IF((($AC$1*G397)^($AB$1))-(1-(($AC$1*G397)^($AB$1)))/(J397-1)&lt;0, 0,(($AC$1*G397)^($AB$1))-(1-(($AC$1*G397)^($AB$1)))/(J397-1))</f>
        <v/>
      </c>
      <c r="T397">
        <f>H397*Q397*N397</f>
        <v/>
      </c>
      <c r="U397">
        <f>I397*R397*O397</f>
        <v/>
      </c>
      <c r="V397">
        <f>J397*S397*P397</f>
        <v/>
      </c>
      <c r="AL397">
        <f>Q397*COUNT(N397)</f>
        <v/>
      </c>
      <c r="AM397">
        <f>R397*COUNT(O397)</f>
        <v/>
      </c>
      <c r="AN397">
        <f>S397*COUNT(P397)</f>
        <v/>
      </c>
      <c r="AO397">
        <f>IF(AL397=0,"",T397-AL397)</f>
        <v/>
      </c>
      <c r="AP397">
        <f>IF(AM397=0,"",U397-AM397)</f>
        <v/>
      </c>
      <c r="AQ397">
        <f>IF(AN397=0,"",V397-AN397)</f>
        <v/>
      </c>
    </row>
    <row r="398">
      <c r="A398" t="inlineStr">
        <is>
          <t>08-02-2021</t>
        </is>
      </c>
      <c r="B398" t="inlineStr">
        <is>
          <t>Randers FC</t>
        </is>
      </c>
      <c r="C398" t="inlineStr">
        <is>
          <t>Midtjylland</t>
        </is>
      </c>
      <c r="D398" t="inlineStr">
        <is>
          <t>1837</t>
        </is>
      </c>
      <c r="E398" t="n">
        <v>0.2220182563331473</v>
      </c>
      <c r="F398" t="n">
        <v>0.5284102733673391</v>
      </c>
      <c r="G398" t="n">
        <v>0.2495714702995135</v>
      </c>
      <c r="H398" t="n">
        <v>4.4</v>
      </c>
      <c r="I398" t="n">
        <v>1.71</v>
      </c>
      <c r="J398" t="n">
        <v>3.6</v>
      </c>
      <c r="K398" t="inlineStr">
        <is>
          <t>luckia</t>
        </is>
      </c>
      <c r="L398" t="inlineStr">
        <is>
          <t>luckia</t>
        </is>
      </c>
      <c r="M398" t="inlineStr">
        <is>
          <t>luckia</t>
        </is>
      </c>
      <c r="N398" t="n">
        <v>0</v>
      </c>
      <c r="O398" t="n">
        <v>1</v>
      </c>
      <c r="P398" t="n">
        <v>0</v>
      </c>
      <c r="Q398">
        <f>IF((($AC$1*E398)^($AB$1))-(1-(($AC$1*E398)^($AB$1)))/(H398-1)&lt;0, 0,(($AC$1*E398)^($AB$1))-(1-(($AC$1*E398)^($AB$1)))/(H398-1))</f>
        <v/>
      </c>
      <c r="R398">
        <f>IF((($AC$1*F398)^($AB$1))-(1-(($AC$1*F398)^($AB$1)))/(I398-1)&lt;0, 0,(($AC$1*F398)^($AB$1))-(1-(($AC$1*F398)^($AB$1)))/(I398-1))</f>
        <v/>
      </c>
      <c r="S398">
        <f>IF((($AC$1*G398)^($AB$1))-(1-(($AC$1*G398)^($AB$1)))/(J398-1)&lt;0, 0,(($AC$1*G398)^($AB$1))-(1-(($AC$1*G398)^($AB$1)))/(J398-1))</f>
        <v/>
      </c>
      <c r="T398">
        <f>H398*Q398*N398</f>
        <v/>
      </c>
      <c r="U398">
        <f>I398*R398*O398</f>
        <v/>
      </c>
      <c r="V398">
        <f>J398*S398*P398</f>
        <v/>
      </c>
      <c r="AL398">
        <f>Q398*COUNT(N398)</f>
        <v/>
      </c>
      <c r="AM398">
        <f>R398*COUNT(O398)</f>
        <v/>
      </c>
      <c r="AN398">
        <f>S398*COUNT(P398)</f>
        <v/>
      </c>
      <c r="AO398">
        <f>IF(AL398=0,"",T398-AL398)</f>
        <v/>
      </c>
      <c r="AP398">
        <f>IF(AM398=0,"",U398-AM398)</f>
        <v/>
      </c>
      <c r="AQ398">
        <f>IF(AN398=0,"",V398-AN398)</f>
        <v/>
      </c>
    </row>
    <row r="399">
      <c r="A399" t="inlineStr">
        <is>
          <t>08-02-2021</t>
        </is>
      </c>
      <c r="B399" t="inlineStr">
        <is>
          <t>Ponferradina</t>
        </is>
      </c>
      <c r="C399" t="inlineStr">
        <is>
          <t>Alcorcon</t>
        </is>
      </c>
      <c r="D399" t="inlineStr">
        <is>
          <t>1871</t>
        </is>
      </c>
      <c r="E399" t="n">
        <v>0.350304147488715</v>
      </c>
      <c r="F399" t="n">
        <v>0.307070788668109</v>
      </c>
      <c r="G399" t="n">
        <v>0.3426250638431761</v>
      </c>
      <c r="H399" t="n">
        <v>2.65</v>
      </c>
      <c r="I399" t="n">
        <v>2.9</v>
      </c>
      <c r="J399" t="n">
        <v>2.85</v>
      </c>
      <c r="K399" t="inlineStr">
        <is>
          <t>luckia</t>
        </is>
      </c>
      <c r="L399" t="inlineStr">
        <is>
          <t>luckia</t>
        </is>
      </c>
      <c r="M399" t="inlineStr">
        <is>
          <t>betano</t>
        </is>
      </c>
      <c r="N399" t="n">
        <v>1</v>
      </c>
      <c r="O399" t="n">
        <v>0</v>
      </c>
      <c r="P399" t="n">
        <v>0</v>
      </c>
      <c r="Q399">
        <f>IF((($AC$1*E399)^($AB$1))-(1-(($AC$1*E399)^($AB$1)))/(H399-1)&lt;0, 0,(($AC$1*E399)^($AB$1))-(1-(($AC$1*E399)^($AB$1)))/(H399-1))</f>
        <v/>
      </c>
      <c r="R399">
        <f>IF((($AC$1*F399)^($AB$1))-(1-(($AC$1*F399)^($AB$1)))/(I399-1)&lt;0, 0,(($AC$1*F399)^($AB$1))-(1-(($AC$1*F399)^($AB$1)))/(I399-1))</f>
        <v/>
      </c>
      <c r="S399">
        <f>IF((($AC$1*G399)^($AB$1))-(1-(($AC$1*G399)^($AB$1)))/(J399-1)&lt;0, 0,(($AC$1*G399)^($AB$1))-(1-(($AC$1*G399)^($AB$1)))/(J399-1))</f>
        <v/>
      </c>
      <c r="T399">
        <f>H399*Q399*N399</f>
        <v/>
      </c>
      <c r="U399">
        <f>I399*R399*O399</f>
        <v/>
      </c>
      <c r="V399">
        <f>J399*S399*P399</f>
        <v/>
      </c>
      <c r="AL399">
        <f>Q399*COUNT(N399)</f>
        <v/>
      </c>
      <c r="AM399">
        <f>R399*COUNT(O399)</f>
        <v/>
      </c>
      <c r="AN399">
        <f>S399*COUNT(P399)</f>
        <v/>
      </c>
      <c r="AO399">
        <f>IF(AL399=0,"",T399-AL399)</f>
        <v/>
      </c>
      <c r="AP399">
        <f>IF(AM399=0,"",U399-AM399)</f>
        <v/>
      </c>
      <c r="AQ399">
        <f>IF(AN399=0,"",V399-AN399)</f>
        <v/>
      </c>
    </row>
    <row r="400">
      <c r="A400" t="inlineStr">
        <is>
          <t>08-02-2021</t>
        </is>
      </c>
      <c r="B400" t="inlineStr">
        <is>
          <t>Maritimo</t>
        </is>
      </c>
      <c r="C400" t="inlineStr">
        <is>
          <t>Santa Clara</t>
        </is>
      </c>
      <c r="D400" t="inlineStr">
        <is>
          <t>1864</t>
        </is>
      </c>
      <c r="E400" t="n">
        <v>0.3174929766089352</v>
      </c>
      <c r="F400" t="n">
        <v>0.3617784056724104</v>
      </c>
      <c r="G400" t="n">
        <v>0.3207286177186544</v>
      </c>
      <c r="H400" t="n">
        <v>2.55</v>
      </c>
      <c r="I400" t="n">
        <v>2.95</v>
      </c>
      <c r="J400" t="n">
        <v>3.05</v>
      </c>
      <c r="K400" t="inlineStr">
        <is>
          <t>luckia</t>
        </is>
      </c>
      <c r="L400" t="inlineStr">
        <is>
          <t>luckia</t>
        </is>
      </c>
      <c r="M400" t="inlineStr">
        <is>
          <t>luckia</t>
        </is>
      </c>
      <c r="N400" t="n">
        <v>0</v>
      </c>
      <c r="O400" t="n">
        <v>1</v>
      </c>
      <c r="P400" t="n">
        <v>0</v>
      </c>
      <c r="Q400">
        <f>IF((($AC$1*E400)^($AB$1))-(1-(($AC$1*E400)^($AB$1)))/(H400-1)&lt;0, 0,(($AC$1*E400)^($AB$1))-(1-(($AC$1*E400)^($AB$1)))/(H400-1))</f>
        <v/>
      </c>
      <c r="R400">
        <f>IF((($AC$1*F400)^($AB$1))-(1-(($AC$1*F400)^($AB$1)))/(I400-1)&lt;0, 0,(($AC$1*F400)^($AB$1))-(1-(($AC$1*F400)^($AB$1)))/(I400-1))</f>
        <v/>
      </c>
      <c r="S400">
        <f>IF((($AC$1*G400)^($AB$1))-(1-(($AC$1*G400)^($AB$1)))/(J400-1)&lt;0, 0,(($AC$1*G400)^($AB$1))-(1-(($AC$1*G400)^($AB$1)))/(J400-1))</f>
        <v/>
      </c>
      <c r="T400">
        <f>H400*Q400*N400</f>
        <v/>
      </c>
      <c r="U400">
        <f>I400*R400*O400</f>
        <v/>
      </c>
      <c r="V400">
        <f>J400*S400*P400</f>
        <v/>
      </c>
      <c r="AL400">
        <f>Q400*COUNT(N400)</f>
        <v/>
      </c>
      <c r="AM400">
        <f>R400*COUNT(O400)</f>
        <v/>
      </c>
      <c r="AN400">
        <f>S400*COUNT(P400)</f>
        <v/>
      </c>
      <c r="AO400">
        <f>IF(AL400=0,"",T400-AL400)</f>
        <v/>
      </c>
      <c r="AP400">
        <f>IF(AM400=0,"",U400-AM400)</f>
        <v/>
      </c>
      <c r="AQ400">
        <f>IF(AN400=0,"",V400-AN400)</f>
        <v/>
      </c>
    </row>
    <row r="401">
      <c r="A401" t="inlineStr">
        <is>
          <t>08-02-2021</t>
        </is>
      </c>
      <c r="B401" t="inlineStr">
        <is>
          <t>Benfica</t>
        </is>
      </c>
      <c r="C401" t="inlineStr">
        <is>
          <t>Famalicao</t>
        </is>
      </c>
      <c r="D401" t="inlineStr">
        <is>
          <t>1864</t>
        </is>
      </c>
      <c r="E401" t="n">
        <v>0.7624511470888902</v>
      </c>
      <c r="F401" t="n">
        <v>0.08035226535296314</v>
      </c>
      <c r="G401" t="n">
        <v>0.1571965875581468</v>
      </c>
      <c r="H401" t="n">
        <v>1.28</v>
      </c>
      <c r="I401" t="n">
        <v>10.25</v>
      </c>
      <c r="J401" t="n">
        <v>6</v>
      </c>
      <c r="K401" t="inlineStr">
        <is>
          <t>betano</t>
        </is>
      </c>
      <c r="L401" t="inlineStr">
        <is>
          <t>luckia</t>
        </is>
      </c>
      <c r="M401" t="inlineStr">
        <is>
          <t>luckia</t>
        </is>
      </c>
      <c r="N401" t="n">
        <v>1</v>
      </c>
      <c r="O401" t="n">
        <v>0</v>
      </c>
      <c r="P401" t="n">
        <v>0</v>
      </c>
      <c r="Q401">
        <f>IF((($AC$1*E401)^($AB$1))-(1-(($AC$1*E401)^($AB$1)))/(H401-1)&lt;0, 0,(($AC$1*E401)^($AB$1))-(1-(($AC$1*E401)^($AB$1)))/(H401-1))</f>
        <v/>
      </c>
      <c r="R401">
        <f>IF((($AC$1*F401)^($AB$1))-(1-(($AC$1*F401)^($AB$1)))/(I401-1)&lt;0, 0,(($AC$1*F401)^($AB$1))-(1-(($AC$1*F401)^($AB$1)))/(I401-1))</f>
        <v/>
      </c>
      <c r="S401">
        <f>IF((($AC$1*G401)^($AB$1))-(1-(($AC$1*G401)^($AB$1)))/(J401-1)&lt;0, 0,(($AC$1*G401)^($AB$1))-(1-(($AC$1*G401)^($AB$1)))/(J401-1))</f>
        <v/>
      </c>
      <c r="T401">
        <f>H401*Q401*N401</f>
        <v/>
      </c>
      <c r="U401">
        <f>I401*R401*O401</f>
        <v/>
      </c>
      <c r="V401">
        <f>J401*S401*P401</f>
        <v/>
      </c>
      <c r="AL401">
        <f>Q401*COUNT(N401)</f>
        <v/>
      </c>
      <c r="AM401">
        <f>R401*COUNT(O401)</f>
        <v/>
      </c>
      <c r="AN401">
        <f>S401*COUNT(P401)</f>
        <v/>
      </c>
      <c r="AO401">
        <f>IF(AL401=0,"",T401-AL401)</f>
        <v/>
      </c>
      <c r="AP401">
        <f>IF(AM401=0,"",U401-AM401)</f>
        <v/>
      </c>
      <c r="AQ401">
        <f>IF(AN401=0,"",V401-AN401)</f>
        <v/>
      </c>
    </row>
    <row r="402">
      <c r="A402" t="inlineStr">
        <is>
          <t>08-02-2021</t>
        </is>
      </c>
      <c r="B402" t="inlineStr">
        <is>
          <t>Dusseldorf</t>
        </is>
      </c>
      <c r="C402" t="inlineStr">
        <is>
          <t>Holstein Kiel</t>
        </is>
      </c>
      <c r="D402" t="inlineStr">
        <is>
          <t>1846</t>
        </is>
      </c>
      <c r="E402" t="n">
        <v>0.3965197807766057</v>
      </c>
      <c r="F402" t="n">
        <v>0.293974062521786</v>
      </c>
      <c r="G402" t="n">
        <v>0.3095061567016084</v>
      </c>
      <c r="H402" t="n">
        <v>2.25</v>
      </c>
      <c r="I402" t="n">
        <v>3</v>
      </c>
      <c r="J402" t="n">
        <v>3.25</v>
      </c>
      <c r="K402" t="inlineStr">
        <is>
          <t>luckia</t>
        </is>
      </c>
      <c r="L402" t="inlineStr">
        <is>
          <t>luckia</t>
        </is>
      </c>
      <c r="M402" t="inlineStr">
        <is>
          <t>betano</t>
        </is>
      </c>
      <c r="N402" t="n">
        <v>0</v>
      </c>
      <c r="O402" t="n">
        <v>1</v>
      </c>
      <c r="P402" t="n">
        <v>0</v>
      </c>
      <c r="Q402">
        <f>IF((($AC$1*E402)^($AB$1))-(1-(($AC$1*E402)^($AB$1)))/(H402-1)&lt;0, 0,(($AC$1*E402)^($AB$1))-(1-(($AC$1*E402)^($AB$1)))/(H402-1))</f>
        <v/>
      </c>
      <c r="R402">
        <f>IF((($AC$1*F402)^($AB$1))-(1-(($AC$1*F402)^($AB$1)))/(I402-1)&lt;0, 0,(($AC$1*F402)^($AB$1))-(1-(($AC$1*F402)^($AB$1)))/(I402-1))</f>
        <v/>
      </c>
      <c r="S402">
        <f>IF((($AC$1*G402)^($AB$1))-(1-(($AC$1*G402)^($AB$1)))/(J402-1)&lt;0, 0,(($AC$1*G402)^($AB$1))-(1-(($AC$1*G402)^($AB$1)))/(J402-1))</f>
        <v/>
      </c>
      <c r="T402">
        <f>H402*Q402*N402</f>
        <v/>
      </c>
      <c r="U402">
        <f>I402*R402*O402</f>
        <v/>
      </c>
      <c r="V402">
        <f>J402*S402*P402</f>
        <v/>
      </c>
      <c r="AL402">
        <f>Q402*COUNT(N402)</f>
        <v/>
      </c>
      <c r="AM402">
        <f>R402*COUNT(O402)</f>
        <v/>
      </c>
      <c r="AN402">
        <f>S402*COUNT(P402)</f>
        <v/>
      </c>
      <c r="AO402">
        <f>IF(AL402=0,"",T402-AL402)</f>
        <v/>
      </c>
      <c r="AP402">
        <f>IF(AM402=0,"",U402-AM402)</f>
        <v/>
      </c>
      <c r="AQ402">
        <f>IF(AN402=0,"",V402-AN402)</f>
        <v/>
      </c>
    </row>
    <row r="403">
      <c r="A403" t="inlineStr">
        <is>
          <t>08-02-2021</t>
        </is>
      </c>
      <c r="B403" t="inlineStr">
        <is>
          <t>Leeds</t>
        </is>
      </c>
      <c r="C403" t="inlineStr">
        <is>
          <t>Crystal Palace</t>
        </is>
      </c>
      <c r="D403" t="inlineStr">
        <is>
          <t>2411</t>
        </is>
      </c>
      <c r="E403" t="n">
        <v>0.5142078012733343</v>
      </c>
      <c r="F403" t="n">
        <v>0.2290105820785847</v>
      </c>
      <c r="G403" t="n">
        <v>0.2567816166480809</v>
      </c>
      <c r="H403" t="n">
        <v>1.83</v>
      </c>
      <c r="I403" t="n">
        <v>4</v>
      </c>
      <c r="J403" t="n">
        <v>3.8</v>
      </c>
      <c r="K403" t="inlineStr">
        <is>
          <t>luckia</t>
        </is>
      </c>
      <c r="L403" t="inlineStr">
        <is>
          <t>luckia</t>
        </is>
      </c>
      <c r="M403" t="inlineStr">
        <is>
          <t>luckia</t>
        </is>
      </c>
      <c r="N403" t="n">
        <v>1</v>
      </c>
      <c r="O403" t="n">
        <v>0</v>
      </c>
      <c r="P403" t="n">
        <v>0</v>
      </c>
      <c r="Q403">
        <f>IF((($AC$1*E403)^($AB$1))-(1-(($AC$1*E403)^($AB$1)))/(H403-1)&lt;0, 0,(($AC$1*E403)^($AB$1))-(1-(($AC$1*E403)^($AB$1)))/(H403-1))</f>
        <v/>
      </c>
      <c r="R403">
        <f>IF((($AC$1*F403)^($AB$1))-(1-(($AC$1*F403)^($AB$1)))/(I403-1)&lt;0, 0,(($AC$1*F403)^($AB$1))-(1-(($AC$1*F403)^($AB$1)))/(I403-1))</f>
        <v/>
      </c>
      <c r="S403">
        <f>IF((($AC$1*G403)^($AB$1))-(1-(($AC$1*G403)^($AB$1)))/(J403-1)&lt;0, 0,(($AC$1*G403)^($AB$1))-(1-(($AC$1*G403)^($AB$1)))/(J403-1))</f>
        <v/>
      </c>
      <c r="T403">
        <f>H403*Q403*N403</f>
        <v/>
      </c>
      <c r="U403">
        <f>I403*R403*O403</f>
        <v/>
      </c>
      <c r="V403">
        <f>J403*S403*P403</f>
        <v/>
      </c>
      <c r="AL403">
        <f>Q403*COUNT(N403)</f>
        <v/>
      </c>
      <c r="AM403">
        <f>R403*COUNT(O403)</f>
        <v/>
      </c>
      <c r="AN403">
        <f>S403*COUNT(P403)</f>
        <v/>
      </c>
      <c r="AO403">
        <f>IF(AL403=0,"",T403-AL403)</f>
        <v/>
      </c>
      <c r="AP403">
        <f>IF(AM403=0,"",U403-AM403)</f>
        <v/>
      </c>
      <c r="AQ403">
        <f>IF(AN403=0,"",V403-AN403)</f>
        <v/>
      </c>
    </row>
    <row r="404">
      <c r="A404" t="inlineStr">
        <is>
          <t>08-02-2021</t>
        </is>
      </c>
      <c r="B404" t="inlineStr">
        <is>
          <t>Atl. Madrid</t>
        </is>
      </c>
      <c r="C404" t="inlineStr">
        <is>
          <t>Celta Vigo</t>
        </is>
      </c>
      <c r="D404" t="inlineStr">
        <is>
          <t>1869</t>
        </is>
      </c>
      <c r="E404" t="n">
        <v>0.6024964438679344</v>
      </c>
      <c r="F404" t="n">
        <v>0.1450133713748752</v>
      </c>
      <c r="G404" t="n">
        <v>0.2524901847571903</v>
      </c>
      <c r="H404" t="n">
        <v>1.6</v>
      </c>
      <c r="I404" t="n">
        <v>6.25</v>
      </c>
      <c r="J404" t="n">
        <v>3.55</v>
      </c>
      <c r="K404" t="inlineStr">
        <is>
          <t>luckia</t>
        </is>
      </c>
      <c r="L404" t="inlineStr">
        <is>
          <t>luckia</t>
        </is>
      </c>
      <c r="M404" t="inlineStr">
        <is>
          <t>luckia</t>
        </is>
      </c>
      <c r="N404" t="n">
        <v>0</v>
      </c>
      <c r="O404" t="n">
        <v>0</v>
      </c>
      <c r="P404" t="n">
        <v>1</v>
      </c>
      <c r="Q404">
        <f>IF((($AC$1*E404)^($AB$1))-(1-(($AC$1*E404)^($AB$1)))/(H404-1)&lt;0, 0,(($AC$1*E404)^($AB$1))-(1-(($AC$1*E404)^($AB$1)))/(H404-1))</f>
        <v/>
      </c>
      <c r="R404">
        <f>IF((($AC$1*F404)^($AB$1))-(1-(($AC$1*F404)^($AB$1)))/(I404-1)&lt;0, 0,(($AC$1*F404)^($AB$1))-(1-(($AC$1*F404)^($AB$1)))/(I404-1))</f>
        <v/>
      </c>
      <c r="S404">
        <f>IF((($AC$1*G404)^($AB$1))-(1-(($AC$1*G404)^($AB$1)))/(J404-1)&lt;0, 0,(($AC$1*G404)^($AB$1))-(1-(($AC$1*G404)^($AB$1)))/(J404-1))</f>
        <v/>
      </c>
      <c r="T404">
        <f>H404*Q404*N404</f>
        <v/>
      </c>
      <c r="U404">
        <f>I404*R404*O404</f>
        <v/>
      </c>
      <c r="V404">
        <f>J404*S404*P404</f>
        <v/>
      </c>
      <c r="AL404">
        <f>Q404*COUNT(N404)</f>
        <v/>
      </c>
      <c r="AM404">
        <f>R404*COUNT(O404)</f>
        <v/>
      </c>
      <c r="AN404">
        <f>S404*COUNT(P404)</f>
        <v/>
      </c>
      <c r="AO404">
        <f>IF(AL404=0,"",T404-AL404)</f>
        <v/>
      </c>
      <c r="AP404">
        <f>IF(AM404=0,"",U404-AM404)</f>
        <v/>
      </c>
      <c r="AQ404">
        <f>IF(AN404=0,"",V404-AN404)</f>
        <v/>
      </c>
    </row>
    <row r="405">
      <c r="A405" t="inlineStr">
        <is>
          <t>08-02-2021</t>
        </is>
      </c>
      <c r="B405" t="inlineStr">
        <is>
          <t>Lugo</t>
        </is>
      </c>
      <c r="C405" t="inlineStr">
        <is>
          <t>Espanyol</t>
        </is>
      </c>
      <c r="D405" t="inlineStr">
        <is>
          <t>1871</t>
        </is>
      </c>
      <c r="E405" t="n">
        <v>0.2233370682156796</v>
      </c>
      <c r="F405" t="n">
        <v>0.5046805229371588</v>
      </c>
      <c r="G405" t="n">
        <v>0.2719824088471615</v>
      </c>
      <c r="H405" t="n">
        <v>4.7</v>
      </c>
      <c r="I405" t="n">
        <v>1.9</v>
      </c>
      <c r="J405" t="n">
        <v>2.95</v>
      </c>
      <c r="K405" t="inlineStr">
        <is>
          <t>luckia</t>
        </is>
      </c>
      <c r="L405" t="inlineStr">
        <is>
          <t>luckia</t>
        </is>
      </c>
      <c r="M405" t="inlineStr">
        <is>
          <t>betano</t>
        </is>
      </c>
      <c r="N405" t="n">
        <v>0</v>
      </c>
      <c r="O405" t="n">
        <v>0</v>
      </c>
      <c r="P405" t="n">
        <v>1</v>
      </c>
      <c r="Q405">
        <f>IF((($AC$1*E405)^($AB$1))-(1-(($AC$1*E405)^($AB$1)))/(H405-1)&lt;0, 0,(($AC$1*E405)^($AB$1))-(1-(($AC$1*E405)^($AB$1)))/(H405-1))</f>
        <v/>
      </c>
      <c r="R405">
        <f>IF((($AC$1*F405)^($AB$1))-(1-(($AC$1*F405)^($AB$1)))/(I405-1)&lt;0, 0,(($AC$1*F405)^($AB$1))-(1-(($AC$1*F405)^($AB$1)))/(I405-1))</f>
        <v/>
      </c>
      <c r="S405">
        <f>IF((($AC$1*G405)^($AB$1))-(1-(($AC$1*G405)^($AB$1)))/(J405-1)&lt;0, 0,(($AC$1*G405)^($AB$1))-(1-(($AC$1*G405)^($AB$1)))/(J405-1))</f>
        <v/>
      </c>
      <c r="T405">
        <f>H405*Q405*N405</f>
        <v/>
      </c>
      <c r="U405">
        <f>I405*R405*O405</f>
        <v/>
      </c>
      <c r="V405">
        <f>J405*S405*P405</f>
        <v/>
      </c>
      <c r="AL405">
        <f>Q405*COUNT(N405)</f>
        <v/>
      </c>
      <c r="AM405">
        <f>R405*COUNT(O405)</f>
        <v/>
      </c>
      <c r="AN405">
        <f>S405*COUNT(P405)</f>
        <v/>
      </c>
      <c r="AO405">
        <f>IF(AL405=0,"",T405-AL405)</f>
        <v/>
      </c>
      <c r="AP405">
        <f>IF(AM405=0,"",U405-AM405)</f>
        <v/>
      </c>
      <c r="AQ405">
        <f>IF(AN405=0,"",V405-AN405)</f>
        <v/>
      </c>
    </row>
    <row r="406">
      <c r="A406" t="inlineStr">
        <is>
          <t>08-02-2021</t>
        </is>
      </c>
      <c r="B406" t="inlineStr">
        <is>
          <t>Belenenses</t>
        </is>
      </c>
      <c r="C406" t="inlineStr">
        <is>
          <t>Vitoria Guimaraes</t>
        </is>
      </c>
      <c r="D406" t="inlineStr">
        <is>
          <t>1864</t>
        </is>
      </c>
      <c r="E406" t="n">
        <v>0.2799441262623892</v>
      </c>
      <c r="F406" t="n">
        <v>0.4189741850628129</v>
      </c>
      <c r="G406" t="n">
        <v>0.3010816886747981</v>
      </c>
      <c r="H406" t="n">
        <v>3.1</v>
      </c>
      <c r="I406" t="n">
        <v>2.4</v>
      </c>
      <c r="J406" t="n">
        <v>3.1</v>
      </c>
      <c r="K406" t="inlineStr">
        <is>
          <t>luckia</t>
        </is>
      </c>
      <c r="L406" t="inlineStr">
        <is>
          <t>luckia</t>
        </is>
      </c>
      <c r="M406" t="inlineStr">
        <is>
          <t>luckia</t>
        </is>
      </c>
      <c r="N406" t="n">
        <v>0</v>
      </c>
      <c r="O406" t="n">
        <v>0</v>
      </c>
      <c r="P406" t="n">
        <v>1</v>
      </c>
      <c r="Q406">
        <f>IF((($AC$1*E406)^($AB$1))-(1-(($AC$1*E406)^($AB$1)))/(H406-1)&lt;0, 0,(($AC$1*E406)^($AB$1))-(1-(($AC$1*E406)^($AB$1)))/(H406-1))</f>
        <v/>
      </c>
      <c r="R406">
        <f>IF((($AC$1*F406)^($AB$1))-(1-(($AC$1*F406)^($AB$1)))/(I406-1)&lt;0, 0,(($AC$1*F406)^($AB$1))-(1-(($AC$1*F406)^($AB$1)))/(I406-1))</f>
        <v/>
      </c>
      <c r="S406">
        <f>IF((($AC$1*G406)^($AB$1))-(1-(($AC$1*G406)^($AB$1)))/(J406-1)&lt;0, 0,(($AC$1*G406)^($AB$1))-(1-(($AC$1*G406)^($AB$1)))/(J406-1))</f>
        <v/>
      </c>
      <c r="T406">
        <f>H406*Q406*N406</f>
        <v/>
      </c>
      <c r="U406">
        <f>I406*R406*O406</f>
        <v/>
      </c>
      <c r="V406">
        <f>J406*S406*P406</f>
        <v/>
      </c>
      <c r="AL406">
        <f>Q406*COUNT(N406)</f>
        <v/>
      </c>
      <c r="AM406">
        <f>R406*COUNT(O406)</f>
        <v/>
      </c>
      <c r="AN406">
        <f>S406*COUNT(P406)</f>
        <v/>
      </c>
      <c r="AO406">
        <f>IF(AL406=0,"",T406-AL406)</f>
        <v/>
      </c>
      <c r="AP406">
        <f>IF(AM406=0,"",U406-AM406)</f>
        <v/>
      </c>
      <c r="AQ406">
        <f>IF(AN406=0,"",V406-AN406)</f>
        <v/>
      </c>
    </row>
    <row r="407">
      <c r="A407" t="inlineStr">
        <is>
          <t>08-02-2021</t>
        </is>
      </c>
      <c r="B407" t="inlineStr">
        <is>
          <t>Botafogo RJ</t>
        </is>
      </c>
      <c r="C407" t="inlineStr">
        <is>
          <t>Gremio</t>
        </is>
      </c>
      <c r="D407" t="inlineStr">
        <is>
          <t>2105</t>
        </is>
      </c>
      <c r="E407" t="n">
        <v>0.2102410402747038</v>
      </c>
      <c r="F407" t="n">
        <v>0.5374079975228323</v>
      </c>
      <c r="G407" t="n">
        <v>0.2523509622024639</v>
      </c>
      <c r="H407" t="n">
        <v>5.9</v>
      </c>
      <c r="I407" t="n">
        <v>1.55</v>
      </c>
      <c r="J407" t="n">
        <v>4.05</v>
      </c>
      <c r="K407" t="inlineStr">
        <is>
          <t>betano</t>
        </is>
      </c>
      <c r="L407" t="inlineStr">
        <is>
          <t>betano</t>
        </is>
      </c>
      <c r="M407" t="inlineStr">
        <is>
          <t>luckia</t>
        </is>
      </c>
      <c r="N407" t="n">
        <v>0</v>
      </c>
      <c r="O407" t="n">
        <v>1</v>
      </c>
      <c r="P407" t="n">
        <v>0</v>
      </c>
      <c r="Q407">
        <f>IF((($AC$1*E407)^($AB$1))-(1-(($AC$1*E407)^($AB$1)))/(H407-1)&lt;0, 0,(($AC$1*E407)^($AB$1))-(1-(($AC$1*E407)^($AB$1)))/(H407-1))</f>
        <v/>
      </c>
      <c r="R407">
        <f>IF((($AC$1*F407)^($AB$1))-(1-(($AC$1*F407)^($AB$1)))/(I407-1)&lt;0, 0,(($AC$1*F407)^($AB$1))-(1-(($AC$1*F407)^($AB$1)))/(I407-1))</f>
        <v/>
      </c>
      <c r="S407">
        <f>IF((($AC$1*G407)^($AB$1))-(1-(($AC$1*G407)^($AB$1)))/(J407-1)&lt;0, 0,(($AC$1*G407)^($AB$1))-(1-(($AC$1*G407)^($AB$1)))/(J407-1))</f>
        <v/>
      </c>
      <c r="T407">
        <f>H407*Q407*N407</f>
        <v/>
      </c>
      <c r="U407">
        <f>I407*R407*O407</f>
        <v/>
      </c>
      <c r="V407">
        <f>J407*S407*P407</f>
        <v/>
      </c>
      <c r="AL407">
        <f>Q407*COUNT(N407)</f>
        <v/>
      </c>
      <c r="AM407">
        <f>R407*COUNT(O407)</f>
        <v/>
      </c>
      <c r="AN407">
        <f>S407*COUNT(P407)</f>
        <v/>
      </c>
      <c r="AO407">
        <f>IF(AL407=0,"",T407-AL407)</f>
        <v/>
      </c>
      <c r="AP407">
        <f>IF(AM407=0,"",U407-AM407)</f>
        <v/>
      </c>
      <c r="AQ407">
        <f>IF(AN407=0,"",V407-AN407)</f>
        <v/>
      </c>
    </row>
    <row r="408">
      <c r="A408" t="inlineStr">
        <is>
          <t>09-02-2021</t>
        </is>
      </c>
      <c r="B408" t="inlineStr">
        <is>
          <t>Ferreira</t>
        </is>
      </c>
      <c r="C408" t="inlineStr">
        <is>
          <t>Portimonense</t>
        </is>
      </c>
      <c r="D408" t="inlineStr">
        <is>
          <t>1864</t>
        </is>
      </c>
      <c r="E408" t="n">
        <v>0.3965290375032738</v>
      </c>
      <c r="F408" t="n">
        <v>0.2998648200780543</v>
      </c>
      <c r="G408" t="n">
        <v>0.3036061424186721</v>
      </c>
      <c r="H408" t="n">
        <v>2.1</v>
      </c>
      <c r="I408" t="n">
        <v>4.1</v>
      </c>
      <c r="J408" t="n">
        <v>3.15</v>
      </c>
      <c r="K408" t="inlineStr">
        <is>
          <t>luckia</t>
        </is>
      </c>
      <c r="L408" t="inlineStr">
        <is>
          <t>betano</t>
        </is>
      </c>
      <c r="M408" t="inlineStr">
        <is>
          <t>betano</t>
        </is>
      </c>
      <c r="N408" t="n">
        <v>0</v>
      </c>
      <c r="O408" t="n">
        <v>0</v>
      </c>
      <c r="P408" t="n">
        <v>1</v>
      </c>
      <c r="Q408">
        <f>IF((($AC$1*E408)^($AB$1))-(1-(($AC$1*E408)^($AB$1)))/(H408-1)&lt;0, 0,(($AC$1*E408)^($AB$1))-(1-(($AC$1*E408)^($AB$1)))/(H408-1))</f>
        <v/>
      </c>
      <c r="R408">
        <f>IF((($AC$1*F408)^($AB$1))-(1-(($AC$1*F408)^($AB$1)))/(I408-1)&lt;0, 0,(($AC$1*F408)^($AB$1))-(1-(($AC$1*F408)^($AB$1)))/(I408-1))</f>
        <v/>
      </c>
      <c r="S408">
        <f>IF((($AC$1*G408)^($AB$1))-(1-(($AC$1*G408)^($AB$1)))/(J408-1)&lt;0, 0,(($AC$1*G408)^($AB$1))-(1-(($AC$1*G408)^($AB$1)))/(J408-1))</f>
        <v/>
      </c>
      <c r="T408">
        <f>H408*Q408*N408</f>
        <v/>
      </c>
      <c r="U408">
        <f>I408*R408*O408</f>
        <v/>
      </c>
      <c r="V408">
        <f>J408*S408*P408</f>
        <v/>
      </c>
      <c r="AL408">
        <f>Q408*COUNT(N408)</f>
        <v/>
      </c>
      <c r="AM408">
        <f>R408*COUNT(O408)</f>
        <v/>
      </c>
      <c r="AN408">
        <f>S408*COUNT(P408)</f>
        <v/>
      </c>
      <c r="AO408">
        <f>IF(AL408=0,"",T408-AL408)</f>
        <v/>
      </c>
      <c r="AP408">
        <f>IF(AM408=0,"",U408-AM408)</f>
        <v/>
      </c>
      <c r="AQ408">
        <f>IF(AN408=0,"",V408-AN408)</f>
        <v/>
      </c>
    </row>
    <row r="409">
      <c r="A409" t="inlineStr">
        <is>
          <t>09-02-2021</t>
        </is>
      </c>
      <c r="B409" t="inlineStr">
        <is>
          <t>Rio Ave</t>
        </is>
      </c>
      <c r="C409" t="inlineStr">
        <is>
          <t>Tondela</t>
        </is>
      </c>
      <c r="D409" t="inlineStr">
        <is>
          <t>1864</t>
        </is>
      </c>
      <c r="E409" t="n">
        <v>0.4304545464169148</v>
      </c>
      <c r="F409" t="n">
        <v>0.2777421617473265</v>
      </c>
      <c r="G409" t="n">
        <v>0.2918032918357587</v>
      </c>
      <c r="H409" t="n">
        <v>1.88</v>
      </c>
      <c r="I409" t="n">
        <v>4.5</v>
      </c>
      <c r="J409" t="n">
        <v>3.45</v>
      </c>
      <c r="K409" t="inlineStr">
        <is>
          <t>betano</t>
        </is>
      </c>
      <c r="L409" t="inlineStr">
        <is>
          <t>luckia</t>
        </is>
      </c>
      <c r="M409" t="inlineStr">
        <is>
          <t>betano</t>
        </is>
      </c>
      <c r="N409" t="n">
        <v>1</v>
      </c>
      <c r="O409" t="n">
        <v>0</v>
      </c>
      <c r="P409" t="n">
        <v>0</v>
      </c>
      <c r="Q409">
        <f>IF((($AC$1*E409)^($AB$1))-(1-(($AC$1*E409)^($AB$1)))/(H409-1)&lt;0, 0,(($AC$1*E409)^($AB$1))-(1-(($AC$1*E409)^($AB$1)))/(H409-1))</f>
        <v/>
      </c>
      <c r="R409">
        <f>IF((($AC$1*F409)^($AB$1))-(1-(($AC$1*F409)^($AB$1)))/(I409-1)&lt;0, 0,(($AC$1*F409)^($AB$1))-(1-(($AC$1*F409)^($AB$1)))/(I409-1))</f>
        <v/>
      </c>
      <c r="S409">
        <f>IF((($AC$1*G409)^($AB$1))-(1-(($AC$1*G409)^($AB$1)))/(J409-1)&lt;0, 0,(($AC$1*G409)^($AB$1))-(1-(($AC$1*G409)^($AB$1)))/(J409-1))</f>
        <v/>
      </c>
      <c r="T409">
        <f>H409*Q409*N409</f>
        <v/>
      </c>
      <c r="U409">
        <f>I409*R409*O409</f>
        <v/>
      </c>
      <c r="V409">
        <f>J409*S409*P409</f>
        <v/>
      </c>
      <c r="AL409">
        <f>Q409*COUNT(N409)</f>
        <v/>
      </c>
      <c r="AM409">
        <f>R409*COUNT(O409)</f>
        <v/>
      </c>
      <c r="AN409">
        <f>S409*COUNT(P409)</f>
        <v/>
      </c>
      <c r="AO409">
        <f>IF(AL409=0,"",T409-AL409)</f>
        <v/>
      </c>
      <c r="AP409">
        <f>IF(AM409=0,"",U409-AM409)</f>
        <v/>
      </c>
      <c r="AQ409">
        <f>IF(AN409=0,"",V409-AN409)</f>
        <v/>
      </c>
    </row>
    <row r="410">
      <c r="A410" t="inlineStr">
        <is>
          <t>09-02-2021</t>
        </is>
      </c>
      <c r="B410" t="inlineStr">
        <is>
          <t>Sturm Graz</t>
        </is>
      </c>
      <c r="C410" t="inlineStr">
        <is>
          <t>Ried</t>
        </is>
      </c>
      <c r="D410" t="inlineStr">
        <is>
          <t>1827</t>
        </is>
      </c>
      <c r="E410" t="n">
        <v>0.4613707358648516</v>
      </c>
      <c r="F410" t="n">
        <v>0.2789391054205628</v>
      </c>
      <c r="G410" t="n">
        <v>0.2596901587145855</v>
      </c>
      <c r="H410" t="n">
        <v>1.51</v>
      </c>
      <c r="I410" t="n">
        <v>5.75</v>
      </c>
      <c r="J410" t="n">
        <v>3.95</v>
      </c>
      <c r="K410" t="inlineStr">
        <is>
          <t>luckia</t>
        </is>
      </c>
      <c r="L410" t="inlineStr">
        <is>
          <t>luckia</t>
        </is>
      </c>
      <c r="M410" t="inlineStr">
        <is>
          <t>luckia</t>
        </is>
      </c>
      <c r="N410" t="n">
        <v>1</v>
      </c>
      <c r="O410" t="n">
        <v>0</v>
      </c>
      <c r="P410" t="n">
        <v>0</v>
      </c>
      <c r="Q410">
        <f>IF((($AC$1*E410)^($AB$1))-(1-(($AC$1*E410)^($AB$1)))/(H410-1)&lt;0, 0,(($AC$1*E410)^($AB$1))-(1-(($AC$1*E410)^($AB$1)))/(H410-1))</f>
        <v/>
      </c>
      <c r="R410">
        <f>IF((($AC$1*F410)^($AB$1))-(1-(($AC$1*F410)^($AB$1)))/(I410-1)&lt;0, 0,(($AC$1*F410)^($AB$1))-(1-(($AC$1*F410)^($AB$1)))/(I410-1))</f>
        <v/>
      </c>
      <c r="S410">
        <f>IF((($AC$1*G410)^($AB$1))-(1-(($AC$1*G410)^($AB$1)))/(J410-1)&lt;0, 0,(($AC$1*G410)^($AB$1))-(1-(($AC$1*G410)^($AB$1)))/(J410-1))</f>
        <v/>
      </c>
      <c r="T410">
        <f>H410*Q410*N410</f>
        <v/>
      </c>
      <c r="U410">
        <f>I410*R410*O410</f>
        <v/>
      </c>
      <c r="V410">
        <f>J410*S410*P410</f>
        <v/>
      </c>
      <c r="AL410">
        <f>Q410*COUNT(N410)</f>
        <v/>
      </c>
      <c r="AM410">
        <f>R410*COUNT(O410)</f>
        <v/>
      </c>
      <c r="AN410">
        <f>S410*COUNT(P410)</f>
        <v/>
      </c>
      <c r="AO410">
        <f>IF(AL410=0,"",T410-AL410)</f>
        <v/>
      </c>
      <c r="AP410">
        <f>IF(AM410=0,"",U410-AM410)</f>
        <v/>
      </c>
      <c r="AQ410">
        <f>IF(AN410=0,"",V410-AN410)</f>
        <v/>
      </c>
    </row>
    <row r="411">
      <c r="A411" t="inlineStr">
        <is>
          <t>09-02-2021</t>
        </is>
      </c>
      <c r="B411" t="inlineStr">
        <is>
          <t>Salford</t>
        </is>
      </c>
      <c r="C411" t="inlineStr">
        <is>
          <t>Cambridge Utd</t>
        </is>
      </c>
      <c r="D411" t="inlineStr">
        <is>
          <t>2414</t>
        </is>
      </c>
      <c r="E411" t="n">
        <v>0.4231927349300246</v>
      </c>
      <c r="F411" t="n">
        <v>0.2655696443730535</v>
      </c>
      <c r="G411" t="n">
        <v>0.3112376206969217</v>
      </c>
      <c r="H411" t="n">
        <v>1.001</v>
      </c>
      <c r="I411" t="n">
        <v>1.001</v>
      </c>
      <c r="J411" t="n">
        <v>1.001</v>
      </c>
      <c r="N411" t="n">
        <v>1</v>
      </c>
      <c r="O411" t="n">
        <v>0</v>
      </c>
      <c r="P411" t="n">
        <v>0</v>
      </c>
      <c r="Q411">
        <f>IF((($AC$1*E411)^($AB$1))-(1-(($AC$1*E411)^($AB$1)))/(H411-1)&lt;0, 0,(($AC$1*E411)^($AB$1))-(1-(($AC$1*E411)^($AB$1)))/(H411-1))</f>
        <v/>
      </c>
      <c r="R411">
        <f>IF((($AC$1*F411)^($AB$1))-(1-(($AC$1*F411)^($AB$1)))/(I411-1)&lt;0, 0,(($AC$1*F411)^($AB$1))-(1-(($AC$1*F411)^($AB$1)))/(I411-1))</f>
        <v/>
      </c>
      <c r="S411">
        <f>IF((($AC$1*G411)^($AB$1))-(1-(($AC$1*G411)^($AB$1)))/(J411-1)&lt;0, 0,(($AC$1*G411)^($AB$1))-(1-(($AC$1*G411)^($AB$1)))/(J411-1))</f>
        <v/>
      </c>
      <c r="T411">
        <f>H411*Q411*N411</f>
        <v/>
      </c>
      <c r="U411">
        <f>I411*R411*O411</f>
        <v/>
      </c>
      <c r="V411">
        <f>J411*S411*P411</f>
        <v/>
      </c>
      <c r="AL411">
        <f>Q411*COUNT(N411)</f>
        <v/>
      </c>
      <c r="AM411">
        <f>R411*COUNT(O411)</f>
        <v/>
      </c>
      <c r="AN411">
        <f>S411*COUNT(P411)</f>
        <v/>
      </c>
      <c r="AO411">
        <f>IF(AL411=0,"",T411-AL411)</f>
        <v/>
      </c>
      <c r="AP411">
        <f>IF(AM411=0,"",U411-AM411)</f>
        <v/>
      </c>
      <c r="AQ411">
        <f>IF(AN411=0,"",V411-AN411)</f>
        <v/>
      </c>
    </row>
    <row r="412">
      <c r="A412" t="inlineStr">
        <is>
          <t>09-02-2021</t>
        </is>
      </c>
      <c r="B412" t="inlineStr">
        <is>
          <t>Accrington</t>
        </is>
      </c>
      <c r="C412" t="inlineStr">
        <is>
          <t>Plymouth</t>
        </is>
      </c>
      <c r="D412" t="inlineStr">
        <is>
          <t>2413</t>
        </is>
      </c>
      <c r="E412" t="n">
        <v>0.4146518813244277</v>
      </c>
      <c r="F412" t="n">
        <v>0.3100759149659796</v>
      </c>
      <c r="G412" t="n">
        <v>0.2752722037095925</v>
      </c>
      <c r="H412" t="n">
        <v>2.2</v>
      </c>
      <c r="I412" t="n">
        <v>3</v>
      </c>
      <c r="J412" t="n">
        <v>3.35</v>
      </c>
      <c r="K412" t="inlineStr">
        <is>
          <t>luckia</t>
        </is>
      </c>
      <c r="L412" t="inlineStr">
        <is>
          <t>luckia</t>
        </is>
      </c>
      <c r="M412" t="inlineStr">
        <is>
          <t>luckia</t>
        </is>
      </c>
      <c r="N412" t="n">
        <v>0</v>
      </c>
      <c r="O412" t="n">
        <v>1</v>
      </c>
      <c r="P412" t="n">
        <v>0</v>
      </c>
      <c r="Q412">
        <f>IF((($AC$1*E412)^($AB$1))-(1-(($AC$1*E412)^($AB$1)))/(H412-1)&lt;0, 0,(($AC$1*E412)^($AB$1))-(1-(($AC$1*E412)^($AB$1)))/(H412-1))</f>
        <v/>
      </c>
      <c r="R412">
        <f>IF((($AC$1*F412)^($AB$1))-(1-(($AC$1*F412)^($AB$1)))/(I412-1)&lt;0, 0,(($AC$1*F412)^($AB$1))-(1-(($AC$1*F412)^($AB$1)))/(I412-1))</f>
        <v/>
      </c>
      <c r="S412">
        <f>IF((($AC$1*G412)^($AB$1))-(1-(($AC$1*G412)^($AB$1)))/(J412-1)&lt;0, 0,(($AC$1*G412)^($AB$1))-(1-(($AC$1*G412)^($AB$1)))/(J412-1))</f>
        <v/>
      </c>
      <c r="T412">
        <f>H412*Q412*N412</f>
        <v/>
      </c>
      <c r="U412">
        <f>I412*R412*O412</f>
        <v/>
      </c>
      <c r="V412">
        <f>J412*S412*P412</f>
        <v/>
      </c>
      <c r="AL412">
        <f>Q412*COUNT(N412)</f>
        <v/>
      </c>
      <c r="AM412">
        <f>R412*COUNT(O412)</f>
        <v/>
      </c>
      <c r="AN412">
        <f>S412*COUNT(P412)</f>
        <v/>
      </c>
      <c r="AO412">
        <f>IF(AL412=0,"",T412-AL412)</f>
        <v/>
      </c>
      <c r="AP412">
        <f>IF(AM412=0,"",U412-AM412)</f>
        <v/>
      </c>
      <c r="AQ412">
        <f>IF(AN412=0,"",V412-AN412)</f>
        <v/>
      </c>
    </row>
    <row r="413">
      <c r="A413" t="inlineStr">
        <is>
          <t>09-02-2021</t>
        </is>
      </c>
      <c r="B413" t="inlineStr">
        <is>
          <t>Spal</t>
        </is>
      </c>
      <c r="C413" t="inlineStr">
        <is>
          <t>Pordenone</t>
        </is>
      </c>
      <c r="D413" t="inlineStr">
        <is>
          <t>1856</t>
        </is>
      </c>
      <c r="E413" t="n">
        <v>0.4152434609416977</v>
      </c>
      <c r="F413" t="n">
        <v>0.2738984469410289</v>
      </c>
      <c r="G413" t="n">
        <v>0.3108580921172734</v>
      </c>
      <c r="H413" t="n">
        <v>2.02</v>
      </c>
      <c r="I413" t="n">
        <v>3.65</v>
      </c>
      <c r="J413" t="n">
        <v>3</v>
      </c>
      <c r="K413" t="inlineStr">
        <is>
          <t>betano</t>
        </is>
      </c>
      <c r="L413" t="inlineStr">
        <is>
          <t>betano</t>
        </is>
      </c>
      <c r="M413" t="inlineStr">
        <is>
          <t>betano</t>
        </is>
      </c>
      <c r="N413" t="n">
        <v>0</v>
      </c>
      <c r="O413" t="n">
        <v>1</v>
      </c>
      <c r="P413" t="n">
        <v>0</v>
      </c>
      <c r="Q413">
        <f>IF((($AC$1*E413)^($AB$1))-(1-(($AC$1*E413)^($AB$1)))/(H413-1)&lt;0, 0,(($AC$1*E413)^($AB$1))-(1-(($AC$1*E413)^($AB$1)))/(H413-1))</f>
        <v/>
      </c>
      <c r="R413">
        <f>IF((($AC$1*F413)^($AB$1))-(1-(($AC$1*F413)^($AB$1)))/(I413-1)&lt;0, 0,(($AC$1*F413)^($AB$1))-(1-(($AC$1*F413)^($AB$1)))/(I413-1))</f>
        <v/>
      </c>
      <c r="S413">
        <f>IF((($AC$1*G413)^($AB$1))-(1-(($AC$1*G413)^($AB$1)))/(J413-1)&lt;0, 0,(($AC$1*G413)^($AB$1))-(1-(($AC$1*G413)^($AB$1)))/(J413-1))</f>
        <v/>
      </c>
      <c r="T413">
        <f>H413*Q413*N413</f>
        <v/>
      </c>
      <c r="U413">
        <f>I413*R413*O413</f>
        <v/>
      </c>
      <c r="V413">
        <f>J413*S413*P413</f>
        <v/>
      </c>
      <c r="AL413">
        <f>Q413*COUNT(N413)</f>
        <v/>
      </c>
      <c r="AM413">
        <f>R413*COUNT(O413)</f>
        <v/>
      </c>
      <c r="AN413">
        <f>S413*COUNT(P413)</f>
        <v/>
      </c>
      <c r="AO413">
        <f>IF(AL413=0,"",T413-AL413)</f>
        <v/>
      </c>
      <c r="AP413">
        <f>IF(AM413=0,"",U413-AM413)</f>
        <v/>
      </c>
      <c r="AQ413">
        <f>IF(AN413=0,"",V413-AN413)</f>
        <v/>
      </c>
    </row>
    <row r="414">
      <c r="A414" t="inlineStr">
        <is>
          <t>09-02-2021</t>
        </is>
      </c>
      <c r="B414" t="inlineStr">
        <is>
          <t>Cittadella</t>
        </is>
      </c>
      <c r="C414" t="inlineStr">
        <is>
          <t>Cosenza</t>
        </is>
      </c>
      <c r="D414" t="inlineStr">
        <is>
          <t>1856</t>
        </is>
      </c>
      <c r="E414" t="n">
        <v>0.5409166912377108</v>
      </c>
      <c r="F414" t="n">
        <v>0.1933082059735301</v>
      </c>
      <c r="G414" t="n">
        <v>0.265775102788759</v>
      </c>
      <c r="H414" t="n">
        <v>1.7</v>
      </c>
      <c r="I414" t="n">
        <v>4.6</v>
      </c>
      <c r="J414" t="n">
        <v>3.45</v>
      </c>
      <c r="K414" t="inlineStr">
        <is>
          <t>betano</t>
        </is>
      </c>
      <c r="L414" t="inlineStr">
        <is>
          <t>betano</t>
        </is>
      </c>
      <c r="M414" t="inlineStr">
        <is>
          <t>betano</t>
        </is>
      </c>
      <c r="N414" t="n">
        <v>0</v>
      </c>
      <c r="O414" t="n">
        <v>0</v>
      </c>
      <c r="P414" t="n">
        <v>1</v>
      </c>
      <c r="Q414">
        <f>IF((($AC$1*E414)^($AB$1))-(1-(($AC$1*E414)^($AB$1)))/(H414-1)&lt;0, 0,(($AC$1*E414)^($AB$1))-(1-(($AC$1*E414)^($AB$1)))/(H414-1))</f>
        <v/>
      </c>
      <c r="R414">
        <f>IF((($AC$1*F414)^($AB$1))-(1-(($AC$1*F414)^($AB$1)))/(I414-1)&lt;0, 0,(($AC$1*F414)^($AB$1))-(1-(($AC$1*F414)^($AB$1)))/(I414-1))</f>
        <v/>
      </c>
      <c r="S414">
        <f>IF((($AC$1*G414)^($AB$1))-(1-(($AC$1*G414)^($AB$1)))/(J414-1)&lt;0, 0,(($AC$1*G414)^($AB$1))-(1-(($AC$1*G414)^($AB$1)))/(J414-1))</f>
        <v/>
      </c>
      <c r="T414">
        <f>H414*Q414*N414</f>
        <v/>
      </c>
      <c r="U414">
        <f>I414*R414*O414</f>
        <v/>
      </c>
      <c r="V414">
        <f>J414*S414*P414</f>
        <v/>
      </c>
      <c r="AL414">
        <f>Q414*COUNT(N414)</f>
        <v/>
      </c>
      <c r="AM414">
        <f>R414*COUNT(O414)</f>
        <v/>
      </c>
      <c r="AN414">
        <f>S414*COUNT(P414)</f>
        <v/>
      </c>
      <c r="AO414">
        <f>IF(AL414=0,"",T414-AL414)</f>
        <v/>
      </c>
      <c r="AP414">
        <f>IF(AM414=0,"",U414-AM414)</f>
        <v/>
      </c>
      <c r="AQ414">
        <f>IF(AN414=0,"",V414-AN414)</f>
        <v/>
      </c>
    </row>
    <row r="415">
      <c r="A415" t="inlineStr">
        <is>
          <t>09-02-2021</t>
        </is>
      </c>
      <c r="B415" t="inlineStr">
        <is>
          <t>Empoli</t>
        </is>
      </c>
      <c r="C415" t="inlineStr">
        <is>
          <t>Pescara</t>
        </is>
      </c>
      <c r="D415" t="inlineStr">
        <is>
          <t>1856</t>
        </is>
      </c>
      <c r="E415" t="n">
        <v>0.6403835388097783</v>
      </c>
      <c r="F415" t="n">
        <v>0.1447972322666556</v>
      </c>
      <c r="G415" t="n">
        <v>0.2148192289235661</v>
      </c>
      <c r="H415" t="n">
        <v>1.52</v>
      </c>
      <c r="I415" t="n">
        <v>5.7</v>
      </c>
      <c r="J415" t="n">
        <v>3.8</v>
      </c>
      <c r="K415" t="inlineStr">
        <is>
          <t>betano</t>
        </is>
      </c>
      <c r="L415" t="inlineStr">
        <is>
          <t>betano</t>
        </is>
      </c>
      <c r="M415" t="inlineStr">
        <is>
          <t>betano</t>
        </is>
      </c>
      <c r="N415" t="n">
        <v>0</v>
      </c>
      <c r="O415" t="n">
        <v>0</v>
      </c>
      <c r="P415" t="n">
        <v>1</v>
      </c>
      <c r="Q415">
        <f>IF((($AC$1*E415)^($AB$1))-(1-(($AC$1*E415)^($AB$1)))/(H415-1)&lt;0, 0,(($AC$1*E415)^($AB$1))-(1-(($AC$1*E415)^($AB$1)))/(H415-1))</f>
        <v/>
      </c>
      <c r="R415">
        <f>IF((($AC$1*F415)^($AB$1))-(1-(($AC$1*F415)^($AB$1)))/(I415-1)&lt;0, 0,(($AC$1*F415)^($AB$1))-(1-(($AC$1*F415)^($AB$1)))/(I415-1))</f>
        <v/>
      </c>
      <c r="S415">
        <f>IF((($AC$1*G415)^($AB$1))-(1-(($AC$1*G415)^($AB$1)))/(J415-1)&lt;0, 0,(($AC$1*G415)^($AB$1))-(1-(($AC$1*G415)^($AB$1)))/(J415-1))</f>
        <v/>
      </c>
      <c r="T415">
        <f>H415*Q415*N415</f>
        <v/>
      </c>
      <c r="U415">
        <f>I415*R415*O415</f>
        <v/>
      </c>
      <c r="V415">
        <f>J415*S415*P415</f>
        <v/>
      </c>
      <c r="AL415">
        <f>Q415*COUNT(N415)</f>
        <v/>
      </c>
      <c r="AM415">
        <f>R415*COUNT(O415)</f>
        <v/>
      </c>
      <c r="AN415">
        <f>S415*COUNT(P415)</f>
        <v/>
      </c>
      <c r="AO415">
        <f>IF(AL415=0,"",T415-AL415)</f>
        <v/>
      </c>
      <c r="AP415">
        <f>IF(AM415=0,"",U415-AM415)</f>
        <v/>
      </c>
      <c r="AQ415">
        <f>IF(AN415=0,"",V415-AN415)</f>
        <v/>
      </c>
    </row>
    <row r="416">
      <c r="A416" t="inlineStr">
        <is>
          <t>09-02-2021</t>
        </is>
      </c>
      <c r="B416" t="inlineStr">
        <is>
          <t>Venezia</t>
        </is>
      </c>
      <c r="C416" t="inlineStr">
        <is>
          <t>Cremonese</t>
        </is>
      </c>
      <c r="D416" t="inlineStr">
        <is>
          <t>1856</t>
        </is>
      </c>
      <c r="E416" t="n">
        <v>0.3879971012383862</v>
      </c>
      <c r="F416" t="n">
        <v>0.2894819223926303</v>
      </c>
      <c r="G416" t="n">
        <v>0.3225209763689835</v>
      </c>
      <c r="H416" t="n">
        <v>2.25</v>
      </c>
      <c r="I416" t="n">
        <v>3.3</v>
      </c>
      <c r="J416" t="n">
        <v>2.85</v>
      </c>
      <c r="K416" t="inlineStr">
        <is>
          <t>betano</t>
        </is>
      </c>
      <c r="L416" t="inlineStr">
        <is>
          <t>betano</t>
        </is>
      </c>
      <c r="M416" t="inlineStr">
        <is>
          <t>betano</t>
        </is>
      </c>
      <c r="N416" t="n">
        <v>1</v>
      </c>
      <c r="O416" t="n">
        <v>0</v>
      </c>
      <c r="P416" t="n">
        <v>0</v>
      </c>
      <c r="Q416">
        <f>IF((($AC$1*E416)^($AB$1))-(1-(($AC$1*E416)^($AB$1)))/(H416-1)&lt;0, 0,(($AC$1*E416)^($AB$1))-(1-(($AC$1*E416)^($AB$1)))/(H416-1))</f>
        <v/>
      </c>
      <c r="R416">
        <f>IF((($AC$1*F416)^($AB$1))-(1-(($AC$1*F416)^($AB$1)))/(I416-1)&lt;0, 0,(($AC$1*F416)^($AB$1))-(1-(($AC$1*F416)^($AB$1)))/(I416-1))</f>
        <v/>
      </c>
      <c r="S416">
        <f>IF((($AC$1*G416)^($AB$1))-(1-(($AC$1*G416)^($AB$1)))/(J416-1)&lt;0, 0,(($AC$1*G416)^($AB$1))-(1-(($AC$1*G416)^($AB$1)))/(J416-1))</f>
        <v/>
      </c>
      <c r="T416">
        <f>H416*Q416*N416</f>
        <v/>
      </c>
      <c r="U416">
        <f>I416*R416*O416</f>
        <v/>
      </c>
      <c r="V416">
        <f>J416*S416*P416</f>
        <v/>
      </c>
      <c r="AL416">
        <f>Q416*COUNT(N416)</f>
        <v/>
      </c>
      <c r="AM416">
        <f>R416*COUNT(O416)</f>
        <v/>
      </c>
      <c r="AN416">
        <f>S416*COUNT(P416)</f>
        <v/>
      </c>
      <c r="AO416">
        <f>IF(AL416=0,"",T416-AL416)</f>
        <v/>
      </c>
      <c r="AP416">
        <f>IF(AM416=0,"",U416-AM416)</f>
        <v/>
      </c>
      <c r="AQ416">
        <f>IF(AN416=0,"",V416-AN416)</f>
        <v/>
      </c>
    </row>
    <row r="417">
      <c r="A417" t="inlineStr">
        <is>
          <t>09-02-2021</t>
        </is>
      </c>
      <c r="B417" t="inlineStr">
        <is>
          <t>Pisa</t>
        </is>
      </c>
      <c r="C417" t="inlineStr">
        <is>
          <t>Salernitana</t>
        </is>
      </c>
      <c r="D417" t="inlineStr">
        <is>
          <t>1856</t>
        </is>
      </c>
      <c r="E417" t="n">
        <v>0.4138404779158448</v>
      </c>
      <c r="F417" t="n">
        <v>0.2753497622119773</v>
      </c>
      <c r="G417" t="n">
        <v>0.310809759872178</v>
      </c>
      <c r="H417" t="n">
        <v>1.001</v>
      </c>
      <c r="I417" t="n">
        <v>1.001</v>
      </c>
      <c r="J417" t="n">
        <v>1.001</v>
      </c>
      <c r="N417" t="n">
        <v>0</v>
      </c>
      <c r="O417" t="n">
        <v>0</v>
      </c>
      <c r="P417" t="n">
        <v>1</v>
      </c>
      <c r="Q417">
        <f>IF((($AC$1*E417)^($AB$1))-(1-(($AC$1*E417)^($AB$1)))/(H417-1)&lt;0, 0,(($AC$1*E417)^($AB$1))-(1-(($AC$1*E417)^($AB$1)))/(H417-1))</f>
        <v/>
      </c>
      <c r="R417">
        <f>IF((($AC$1*F417)^($AB$1))-(1-(($AC$1*F417)^($AB$1)))/(I417-1)&lt;0, 0,(($AC$1*F417)^($AB$1))-(1-(($AC$1*F417)^($AB$1)))/(I417-1))</f>
        <v/>
      </c>
      <c r="S417">
        <f>IF((($AC$1*G417)^($AB$1))-(1-(($AC$1*G417)^($AB$1)))/(J417-1)&lt;0, 0,(($AC$1*G417)^($AB$1))-(1-(($AC$1*G417)^($AB$1)))/(J417-1))</f>
        <v/>
      </c>
      <c r="T417">
        <f>H417*Q417*N417</f>
        <v/>
      </c>
      <c r="U417">
        <f>I417*R417*O417</f>
        <v/>
      </c>
      <c r="V417">
        <f>J417*S417*P417</f>
        <v/>
      </c>
      <c r="AL417">
        <f>Q417*COUNT(N417)</f>
        <v/>
      </c>
      <c r="AM417">
        <f>R417*COUNT(O417)</f>
        <v/>
      </c>
      <c r="AN417">
        <f>S417*COUNT(P417)</f>
        <v/>
      </c>
      <c r="AO417">
        <f>IF(AL417=0,"",T417-AL417)</f>
        <v/>
      </c>
      <c r="AP417">
        <f>IF(AM417=0,"",U417-AM417)</f>
        <v/>
      </c>
      <c r="AQ417">
        <f>IF(AN417=0,"",V417-AN417)</f>
        <v/>
      </c>
    </row>
    <row r="418">
      <c r="A418" t="inlineStr">
        <is>
          <t>09-02-2021</t>
        </is>
      </c>
      <c r="B418" t="inlineStr">
        <is>
          <t>Lecce</t>
        </is>
      </c>
      <c r="C418" t="inlineStr">
        <is>
          <t>Brescia</t>
        </is>
      </c>
      <c r="D418" t="inlineStr">
        <is>
          <t>1856</t>
        </is>
      </c>
      <c r="E418" t="n">
        <v>0.5564696406154267</v>
      </c>
      <c r="F418" t="n">
        <v>0.1960446513378846</v>
      </c>
      <c r="G418" t="n">
        <v>0.2474857080466888</v>
      </c>
      <c r="H418" t="n">
        <v>1.7</v>
      </c>
      <c r="I418" t="n">
        <v>4.25</v>
      </c>
      <c r="J418" t="n">
        <v>3.6</v>
      </c>
      <c r="K418" t="inlineStr">
        <is>
          <t>betano</t>
        </is>
      </c>
      <c r="L418" t="inlineStr">
        <is>
          <t>betano</t>
        </is>
      </c>
      <c r="M418" t="inlineStr">
        <is>
          <t>betano</t>
        </is>
      </c>
      <c r="N418" t="n">
        <v>0</v>
      </c>
      <c r="O418" t="n">
        <v>0</v>
      </c>
      <c r="P418" t="n">
        <v>1</v>
      </c>
      <c r="Q418">
        <f>IF((($AC$1*E418)^($AB$1))-(1-(($AC$1*E418)^($AB$1)))/(H418-1)&lt;0, 0,(($AC$1*E418)^($AB$1))-(1-(($AC$1*E418)^($AB$1)))/(H418-1))</f>
        <v/>
      </c>
      <c r="R418">
        <f>IF((($AC$1*F418)^($AB$1))-(1-(($AC$1*F418)^($AB$1)))/(I418-1)&lt;0, 0,(($AC$1*F418)^($AB$1))-(1-(($AC$1*F418)^($AB$1)))/(I418-1))</f>
        <v/>
      </c>
      <c r="S418">
        <f>IF((($AC$1*G418)^($AB$1))-(1-(($AC$1*G418)^($AB$1)))/(J418-1)&lt;0, 0,(($AC$1*G418)^($AB$1))-(1-(($AC$1*G418)^($AB$1)))/(J418-1))</f>
        <v/>
      </c>
      <c r="T418">
        <f>H418*Q418*N418</f>
        <v/>
      </c>
      <c r="U418">
        <f>I418*R418*O418</f>
        <v/>
      </c>
      <c r="V418">
        <f>J418*S418*P418</f>
        <v/>
      </c>
      <c r="AL418">
        <f>Q418*COUNT(N418)</f>
        <v/>
      </c>
      <c r="AM418">
        <f>R418*COUNT(O418)</f>
        <v/>
      </c>
      <c r="AN418">
        <f>S418*COUNT(P418)</f>
        <v/>
      </c>
      <c r="AO418">
        <f>IF(AL418=0,"",T418-AL418)</f>
        <v/>
      </c>
      <c r="AP418">
        <f>IF(AM418=0,"",U418-AM418)</f>
        <v/>
      </c>
      <c r="AQ418">
        <f>IF(AN418=0,"",V418-AN418)</f>
        <v/>
      </c>
    </row>
    <row r="419">
      <c r="A419" t="inlineStr">
        <is>
          <t>09-02-2021</t>
        </is>
      </c>
      <c r="B419" t="inlineStr">
        <is>
          <t>Newport</t>
        </is>
      </c>
      <c r="C419" t="inlineStr">
        <is>
          <t>Southend</t>
        </is>
      </c>
      <c r="D419" t="inlineStr">
        <is>
          <t>2414</t>
        </is>
      </c>
      <c r="E419" t="n">
        <v>0.5709347166117216</v>
      </c>
      <c r="F419" t="n">
        <v>0.1753222325210688</v>
      </c>
      <c r="G419" t="n">
        <v>0.2537430508672096</v>
      </c>
      <c r="H419" t="n">
        <v>1.001</v>
      </c>
      <c r="I419" t="n">
        <v>1.001</v>
      </c>
      <c r="J419" t="n">
        <v>1.001</v>
      </c>
      <c r="N419" t="n">
        <v>0</v>
      </c>
      <c r="O419" t="n">
        <v>0</v>
      </c>
      <c r="P419" t="n">
        <v>1</v>
      </c>
      <c r="Q419">
        <f>IF((($AC$1*E419)^($AB$1))-(1-(($AC$1*E419)^($AB$1)))/(H419-1)&lt;0, 0,(($AC$1*E419)^($AB$1))-(1-(($AC$1*E419)^($AB$1)))/(H419-1))</f>
        <v/>
      </c>
      <c r="R419">
        <f>IF((($AC$1*F419)^($AB$1))-(1-(($AC$1*F419)^($AB$1)))/(I419-1)&lt;0, 0,(($AC$1*F419)^($AB$1))-(1-(($AC$1*F419)^($AB$1)))/(I419-1))</f>
        <v/>
      </c>
      <c r="S419">
        <f>IF((($AC$1*G419)^($AB$1))-(1-(($AC$1*G419)^($AB$1)))/(J419-1)&lt;0, 0,(($AC$1*G419)^($AB$1))-(1-(($AC$1*G419)^($AB$1)))/(J419-1))</f>
        <v/>
      </c>
      <c r="T419">
        <f>H419*Q419*N419</f>
        <v/>
      </c>
      <c r="U419">
        <f>I419*R419*O419</f>
        <v/>
      </c>
      <c r="V419">
        <f>J419*S419*P419</f>
        <v/>
      </c>
      <c r="AL419">
        <f>Q419*COUNT(N419)</f>
        <v/>
      </c>
      <c r="AM419">
        <f>R419*COUNT(O419)</f>
        <v/>
      </c>
      <c r="AN419">
        <f>S419*COUNT(P419)</f>
        <v/>
      </c>
      <c r="AO419">
        <f>IF(AL419=0,"",T419-AL419)</f>
        <v/>
      </c>
      <c r="AP419">
        <f>IF(AM419=0,"",U419-AM419)</f>
        <v/>
      </c>
      <c r="AQ419">
        <f>IF(AN419=0,"",V419-AN419)</f>
        <v/>
      </c>
    </row>
    <row r="420">
      <c r="A420" t="inlineStr">
        <is>
          <t>09-02-2021</t>
        </is>
      </c>
      <c r="B420" t="inlineStr">
        <is>
          <t>Bolton</t>
        </is>
      </c>
      <c r="C420" t="inlineStr">
        <is>
          <t>Morecambe</t>
        </is>
      </c>
      <c r="D420" t="inlineStr">
        <is>
          <t>2414</t>
        </is>
      </c>
      <c r="E420" t="n">
        <v>0.4633160186131482</v>
      </c>
      <c r="F420" t="n">
        <v>0.2521831235577304</v>
      </c>
      <c r="G420" t="n">
        <v>0.2845008578291214</v>
      </c>
      <c r="H420" t="n">
        <v>1.001</v>
      </c>
      <c r="I420" t="n">
        <v>1.001</v>
      </c>
      <c r="J420" t="n">
        <v>1.001</v>
      </c>
      <c r="N420" t="n">
        <v>1</v>
      </c>
      <c r="O420" t="n">
        <v>0</v>
      </c>
      <c r="P420" t="n">
        <v>0</v>
      </c>
      <c r="Q420">
        <f>IF((($AC$1*E420)^($AB$1))-(1-(($AC$1*E420)^($AB$1)))/(H420-1)&lt;0, 0,(($AC$1*E420)^($AB$1))-(1-(($AC$1*E420)^($AB$1)))/(H420-1))</f>
        <v/>
      </c>
      <c r="R420">
        <f>IF((($AC$1*F420)^($AB$1))-(1-(($AC$1*F420)^($AB$1)))/(I420-1)&lt;0, 0,(($AC$1*F420)^($AB$1))-(1-(($AC$1*F420)^($AB$1)))/(I420-1))</f>
        <v/>
      </c>
      <c r="S420">
        <f>IF((($AC$1*G420)^($AB$1))-(1-(($AC$1*G420)^($AB$1)))/(J420-1)&lt;0, 0,(($AC$1*G420)^($AB$1))-(1-(($AC$1*G420)^($AB$1)))/(J420-1))</f>
        <v/>
      </c>
      <c r="T420">
        <f>H420*Q420*N420</f>
        <v/>
      </c>
      <c r="U420">
        <f>I420*R420*O420</f>
        <v/>
      </c>
      <c r="V420">
        <f>J420*S420*P420</f>
        <v/>
      </c>
      <c r="AL420">
        <f>Q420*COUNT(N420)</f>
        <v/>
      </c>
      <c r="AM420">
        <f>R420*COUNT(O420)</f>
        <v/>
      </c>
      <c r="AN420">
        <f>S420*COUNT(P420)</f>
        <v/>
      </c>
      <c r="AO420">
        <f>IF(AL420=0,"",T420-AL420)</f>
        <v/>
      </c>
      <c r="AP420">
        <f>IF(AM420=0,"",U420-AM420)</f>
        <v/>
      </c>
      <c r="AQ420">
        <f>IF(AN420=0,"",V420-AN420)</f>
        <v/>
      </c>
    </row>
    <row r="421">
      <c r="A421" t="inlineStr">
        <is>
          <t>09-02-2021</t>
        </is>
      </c>
      <c r="B421" t="inlineStr">
        <is>
          <t>Bristol Rovers</t>
        </is>
      </c>
      <c r="C421" t="inlineStr">
        <is>
          <t>Oxford Utd</t>
        </is>
      </c>
      <c r="D421" t="inlineStr">
        <is>
          <t>2413</t>
        </is>
      </c>
      <c r="E421" t="n">
        <v>0.2447786924603678</v>
      </c>
      <c r="F421" t="n">
        <v>0.4917554788039104</v>
      </c>
      <c r="G421" t="n">
        <v>0.2634658287357218</v>
      </c>
      <c r="H421" t="n">
        <v>3.8</v>
      </c>
      <c r="I421" t="n">
        <v>1.8</v>
      </c>
      <c r="J421" t="n">
        <v>3.65</v>
      </c>
      <c r="K421" t="inlineStr">
        <is>
          <t>luckia</t>
        </is>
      </c>
      <c r="L421" t="inlineStr">
        <is>
          <t>luckia</t>
        </is>
      </c>
      <c r="M421" t="inlineStr">
        <is>
          <t>luckia</t>
        </is>
      </c>
      <c r="N421" t="n">
        <v>0</v>
      </c>
      <c r="O421" t="n">
        <v>1</v>
      </c>
      <c r="P421" t="n">
        <v>0</v>
      </c>
      <c r="Q421">
        <f>IF((($AC$1*E421)^($AB$1))-(1-(($AC$1*E421)^($AB$1)))/(H421-1)&lt;0, 0,(($AC$1*E421)^($AB$1))-(1-(($AC$1*E421)^($AB$1)))/(H421-1))</f>
        <v/>
      </c>
      <c r="R421">
        <f>IF((($AC$1*F421)^($AB$1))-(1-(($AC$1*F421)^($AB$1)))/(I421-1)&lt;0, 0,(($AC$1*F421)^($AB$1))-(1-(($AC$1*F421)^($AB$1)))/(I421-1))</f>
        <v/>
      </c>
      <c r="S421">
        <f>IF((($AC$1*G421)^($AB$1))-(1-(($AC$1*G421)^($AB$1)))/(J421-1)&lt;0, 0,(($AC$1*G421)^($AB$1))-(1-(($AC$1*G421)^($AB$1)))/(J421-1))</f>
        <v/>
      </c>
      <c r="T421">
        <f>H421*Q421*N421</f>
        <v/>
      </c>
      <c r="U421">
        <f>I421*R421*O421</f>
        <v/>
      </c>
      <c r="V421">
        <f>J421*S421*P421</f>
        <v/>
      </c>
      <c r="AL421">
        <f>Q421*COUNT(N421)</f>
        <v/>
      </c>
      <c r="AM421">
        <f>R421*COUNT(O421)</f>
        <v/>
      </c>
      <c r="AN421">
        <f>S421*COUNT(P421)</f>
        <v/>
      </c>
      <c r="AO421">
        <f>IF(AL421=0,"",T421-AL421)</f>
        <v/>
      </c>
      <c r="AP421">
        <f>IF(AM421=0,"",U421-AM421)</f>
        <v/>
      </c>
      <c r="AQ421">
        <f>IF(AN421=0,"",V421-AN421)</f>
        <v/>
      </c>
    </row>
    <row r="422">
      <c r="A422" t="inlineStr">
        <is>
          <t>09-02-2021</t>
        </is>
      </c>
      <c r="B422" t="inlineStr">
        <is>
          <t>Northampton</t>
        </is>
      </c>
      <c r="C422" t="inlineStr">
        <is>
          <t>Wigan</t>
        </is>
      </c>
      <c r="D422" t="inlineStr">
        <is>
          <t>2413</t>
        </is>
      </c>
      <c r="E422" t="n">
        <v>0.3811384860172923</v>
      </c>
      <c r="F422" t="n">
        <v>0.3361422636308914</v>
      </c>
      <c r="G422" t="n">
        <v>0.2827192503518162</v>
      </c>
      <c r="H422" t="n">
        <v>2.25</v>
      </c>
      <c r="I422" t="n">
        <v>2.95</v>
      </c>
      <c r="J422" t="n">
        <v>3.25</v>
      </c>
      <c r="K422" t="inlineStr">
        <is>
          <t>luckia</t>
        </is>
      </c>
      <c r="L422" t="inlineStr">
        <is>
          <t>luckia</t>
        </is>
      </c>
      <c r="M422" t="inlineStr">
        <is>
          <t>luckia</t>
        </is>
      </c>
      <c r="N422" t="n">
        <v>0</v>
      </c>
      <c r="O422" t="n">
        <v>0</v>
      </c>
      <c r="P422" t="n">
        <v>1</v>
      </c>
      <c r="Q422">
        <f>IF((($AC$1*E422)^($AB$1))-(1-(($AC$1*E422)^($AB$1)))/(H422-1)&lt;0, 0,(($AC$1*E422)^($AB$1))-(1-(($AC$1*E422)^($AB$1)))/(H422-1))</f>
        <v/>
      </c>
      <c r="R422">
        <f>IF((($AC$1*F422)^($AB$1))-(1-(($AC$1*F422)^($AB$1)))/(I422-1)&lt;0, 0,(($AC$1*F422)^($AB$1))-(1-(($AC$1*F422)^($AB$1)))/(I422-1))</f>
        <v/>
      </c>
      <c r="S422">
        <f>IF((($AC$1*G422)^($AB$1))-(1-(($AC$1*G422)^($AB$1)))/(J422-1)&lt;0, 0,(($AC$1*G422)^($AB$1))-(1-(($AC$1*G422)^($AB$1)))/(J422-1))</f>
        <v/>
      </c>
      <c r="T422">
        <f>H422*Q422*N422</f>
        <v/>
      </c>
      <c r="U422">
        <f>I422*R422*O422</f>
        <v/>
      </c>
      <c r="V422">
        <f>J422*S422*P422</f>
        <v/>
      </c>
      <c r="AL422">
        <f>Q422*COUNT(N422)</f>
        <v/>
      </c>
      <c r="AM422">
        <f>R422*COUNT(O422)</f>
        <v/>
      </c>
      <c r="AN422">
        <f>S422*COUNT(P422)</f>
        <v/>
      </c>
      <c r="AO422">
        <f>IF(AL422=0,"",T422-AL422)</f>
        <v/>
      </c>
      <c r="AP422">
        <f>IF(AM422=0,"",U422-AM422)</f>
        <v/>
      </c>
      <c r="AQ422">
        <f>IF(AN422=0,"",V422-AN422)</f>
        <v/>
      </c>
    </row>
    <row r="423">
      <c r="A423" t="inlineStr">
        <is>
          <t>09-02-2021</t>
        </is>
      </c>
      <c r="B423" t="inlineStr">
        <is>
          <t>Scunthorpe</t>
        </is>
      </c>
      <c r="C423" t="inlineStr">
        <is>
          <t>Bradford City</t>
        </is>
      </c>
      <c r="D423" t="inlineStr">
        <is>
          <t>2414</t>
        </is>
      </c>
      <c r="E423" t="n">
        <v>0.3662066447069178</v>
      </c>
      <c r="F423" t="n">
        <v>0.3196818903348947</v>
      </c>
      <c r="G423" t="n">
        <v>0.3141114649581875</v>
      </c>
      <c r="H423" t="n">
        <v>1.001</v>
      </c>
      <c r="I423" t="n">
        <v>1.001</v>
      </c>
      <c r="J423" t="n">
        <v>1.001</v>
      </c>
      <c r="Q423">
        <f>IF((($AC$1*E423)^($AB$1))-(1-(($AC$1*E423)^($AB$1)))/(H423-1)&lt;0, 0,(($AC$1*E423)^($AB$1))-(1-(($AC$1*E423)^($AB$1)))/(H423-1))</f>
        <v/>
      </c>
      <c r="R423">
        <f>IF((($AC$1*F423)^($AB$1))-(1-(($AC$1*F423)^($AB$1)))/(I423-1)&lt;0, 0,(($AC$1*F423)^($AB$1))-(1-(($AC$1*F423)^($AB$1)))/(I423-1))</f>
        <v/>
      </c>
      <c r="S423">
        <f>IF((($AC$1*G423)^($AB$1))-(1-(($AC$1*G423)^($AB$1)))/(J423-1)&lt;0, 0,(($AC$1*G423)^($AB$1))-(1-(($AC$1*G423)^($AB$1)))/(J423-1))</f>
        <v/>
      </c>
      <c r="T423">
        <f>H423*Q423*N423</f>
        <v/>
      </c>
      <c r="U423">
        <f>I423*R423*O423</f>
        <v/>
      </c>
      <c r="V423">
        <f>J423*S423*P423</f>
        <v/>
      </c>
      <c r="AL423">
        <f>Q423*COUNT(N423)</f>
        <v/>
      </c>
      <c r="AM423">
        <f>R423*COUNT(O423)</f>
        <v/>
      </c>
      <c r="AN423">
        <f>S423*COUNT(P423)</f>
        <v/>
      </c>
      <c r="AO423">
        <f>IF(AL423=0,"",T423-AL423)</f>
        <v/>
      </c>
      <c r="AP423">
        <f>IF(AM423=0,"",U423-AM423)</f>
        <v/>
      </c>
      <c r="AQ423">
        <f>IF(AN423=0,"",V423-AN423)</f>
        <v/>
      </c>
    </row>
    <row r="424">
      <c r="A424" t="inlineStr">
        <is>
          <t>09-02-2021</t>
        </is>
      </c>
      <c r="B424" t="inlineStr">
        <is>
          <t>Sheffield Wed</t>
        </is>
      </c>
      <c r="C424" t="inlineStr">
        <is>
          <t>Wycombe</t>
        </is>
      </c>
      <c r="D424" t="inlineStr">
        <is>
          <t>2412</t>
        </is>
      </c>
      <c r="E424" t="n">
        <v>0.4427106586375875</v>
      </c>
      <c r="F424" t="n">
        <v>0.2711526299078922</v>
      </c>
      <c r="G424" t="n">
        <v>0.2861367114545203</v>
      </c>
      <c r="H424" t="n">
        <v>1.91</v>
      </c>
      <c r="I424" t="n">
        <v>3.9</v>
      </c>
      <c r="J424" t="n">
        <v>3.4</v>
      </c>
      <c r="K424" t="inlineStr">
        <is>
          <t>betano</t>
        </is>
      </c>
      <c r="L424" t="inlineStr">
        <is>
          <t>luckia</t>
        </is>
      </c>
      <c r="M424" t="inlineStr">
        <is>
          <t>luckia</t>
        </is>
      </c>
      <c r="N424" t="n">
        <v>1</v>
      </c>
      <c r="O424" t="n">
        <v>0</v>
      </c>
      <c r="P424" t="n">
        <v>0</v>
      </c>
      <c r="Q424">
        <f>IF((($AC$1*E424)^($AB$1))-(1-(($AC$1*E424)^($AB$1)))/(H424-1)&lt;0, 0,(($AC$1*E424)^($AB$1))-(1-(($AC$1*E424)^($AB$1)))/(H424-1))</f>
        <v/>
      </c>
      <c r="R424">
        <f>IF((($AC$1*F424)^($AB$1))-(1-(($AC$1*F424)^($AB$1)))/(I424-1)&lt;0, 0,(($AC$1*F424)^($AB$1))-(1-(($AC$1*F424)^($AB$1)))/(I424-1))</f>
        <v/>
      </c>
      <c r="S424">
        <f>IF((($AC$1*G424)^($AB$1))-(1-(($AC$1*G424)^($AB$1)))/(J424-1)&lt;0, 0,(($AC$1*G424)^($AB$1))-(1-(($AC$1*G424)^($AB$1)))/(J424-1))</f>
        <v/>
      </c>
      <c r="T424">
        <f>H424*Q424*N424</f>
        <v/>
      </c>
      <c r="U424">
        <f>I424*R424*O424</f>
        <v/>
      </c>
      <c r="V424">
        <f>J424*S424*P424</f>
        <v/>
      </c>
      <c r="AL424">
        <f>Q424*COUNT(N424)</f>
        <v/>
      </c>
      <c r="AM424">
        <f>R424*COUNT(O424)</f>
        <v/>
      </c>
      <c r="AN424">
        <f>S424*COUNT(P424)</f>
        <v/>
      </c>
      <c r="AO424">
        <f>IF(AL424=0,"",T424-AL424)</f>
        <v/>
      </c>
      <c r="AP424">
        <f>IF(AM424=0,"",U424-AM424)</f>
        <v/>
      </c>
      <c r="AQ424">
        <f>IF(AN424=0,"",V424-AN424)</f>
        <v/>
      </c>
    </row>
    <row r="425">
      <c r="A425" t="inlineStr">
        <is>
          <t>09-02-2021</t>
        </is>
      </c>
      <c r="B425" t="inlineStr">
        <is>
          <t>Peterborough</t>
        </is>
      </c>
      <c r="C425" t="inlineStr">
        <is>
          <t>Ipswich</t>
        </is>
      </c>
      <c r="D425" t="inlineStr">
        <is>
          <t>2413</t>
        </is>
      </c>
      <c r="E425" t="n">
        <v>0.4066570314133591</v>
      </c>
      <c r="F425" t="n">
        <v>0.3026086630930645</v>
      </c>
      <c r="G425" t="n">
        <v>0.2907343054935763</v>
      </c>
      <c r="H425" t="n">
        <v>2.15</v>
      </c>
      <c r="I425" t="n">
        <v>3.3</v>
      </c>
      <c r="J425" t="n">
        <v>3.2</v>
      </c>
      <c r="K425" t="inlineStr">
        <is>
          <t>luckia</t>
        </is>
      </c>
      <c r="L425" t="inlineStr">
        <is>
          <t>luckia</t>
        </is>
      </c>
      <c r="M425" t="inlineStr">
        <is>
          <t>luckia</t>
        </is>
      </c>
      <c r="N425" t="n">
        <v>0</v>
      </c>
      <c r="O425" t="n">
        <v>0</v>
      </c>
      <c r="P425" t="n">
        <v>1</v>
      </c>
      <c r="Q425">
        <f>IF((($AC$1*E425)^($AB$1))-(1-(($AC$1*E425)^($AB$1)))/(H425-1)&lt;0, 0,(($AC$1*E425)^($AB$1))-(1-(($AC$1*E425)^($AB$1)))/(H425-1))</f>
        <v/>
      </c>
      <c r="R425">
        <f>IF((($AC$1*F425)^($AB$1))-(1-(($AC$1*F425)^($AB$1)))/(I425-1)&lt;0, 0,(($AC$1*F425)^($AB$1))-(1-(($AC$1*F425)^($AB$1)))/(I425-1))</f>
        <v/>
      </c>
      <c r="S425">
        <f>IF((($AC$1*G425)^($AB$1))-(1-(($AC$1*G425)^($AB$1)))/(J425-1)&lt;0, 0,(($AC$1*G425)^($AB$1))-(1-(($AC$1*G425)^($AB$1)))/(J425-1))</f>
        <v/>
      </c>
      <c r="T425">
        <f>H425*Q425*N425</f>
        <v/>
      </c>
      <c r="U425">
        <f>I425*R425*O425</f>
        <v/>
      </c>
      <c r="V425">
        <f>J425*S425*P425</f>
        <v/>
      </c>
      <c r="AL425">
        <f>Q425*COUNT(N425)</f>
        <v/>
      </c>
      <c r="AM425">
        <f>R425*COUNT(O425)</f>
        <v/>
      </c>
      <c r="AN425">
        <f>S425*COUNT(P425)</f>
        <v/>
      </c>
      <c r="AO425">
        <f>IF(AL425=0,"",T425-AL425)</f>
        <v/>
      </c>
      <c r="AP425">
        <f>IF(AM425=0,"",U425-AM425)</f>
        <v/>
      </c>
      <c r="AQ425">
        <f>IF(AN425=0,"",V425-AN425)</f>
        <v/>
      </c>
    </row>
    <row r="426">
      <c r="A426" t="inlineStr">
        <is>
          <t>09-02-2021</t>
        </is>
      </c>
      <c r="B426" t="inlineStr">
        <is>
          <t>Blackpool</t>
        </is>
      </c>
      <c r="C426" t="inlineStr">
        <is>
          <t>Burton</t>
        </is>
      </c>
      <c r="D426" t="inlineStr">
        <is>
          <t>2413</t>
        </is>
      </c>
      <c r="E426" t="n">
        <v>0.5864573554218717</v>
      </c>
      <c r="F426" t="n">
        <v>0.1827401301402803</v>
      </c>
      <c r="G426" t="n">
        <v>0.2308025144378479</v>
      </c>
      <c r="H426" t="n">
        <v>1.68</v>
      </c>
      <c r="I426" t="n">
        <v>4.85</v>
      </c>
      <c r="J426" t="n">
        <v>3.45</v>
      </c>
      <c r="K426" t="inlineStr">
        <is>
          <t>luckia</t>
        </is>
      </c>
      <c r="L426" t="inlineStr">
        <is>
          <t>luckia</t>
        </is>
      </c>
      <c r="M426" t="inlineStr">
        <is>
          <t>luckia</t>
        </is>
      </c>
      <c r="Q426">
        <f>IF((($AC$1*E426)^($AB$1))-(1-(($AC$1*E426)^($AB$1)))/(H426-1)&lt;0, 0,(($AC$1*E426)^($AB$1))-(1-(($AC$1*E426)^($AB$1)))/(H426-1))</f>
        <v/>
      </c>
      <c r="R426">
        <f>IF((($AC$1*F426)^($AB$1))-(1-(($AC$1*F426)^($AB$1)))/(I426-1)&lt;0, 0,(($AC$1*F426)^($AB$1))-(1-(($AC$1*F426)^($AB$1)))/(I426-1))</f>
        <v/>
      </c>
      <c r="S426">
        <f>IF((($AC$1*G426)^($AB$1))-(1-(($AC$1*G426)^($AB$1)))/(J426-1)&lt;0, 0,(($AC$1*G426)^($AB$1))-(1-(($AC$1*G426)^($AB$1)))/(J426-1))</f>
        <v/>
      </c>
      <c r="T426">
        <f>H426*Q426*N426</f>
        <v/>
      </c>
      <c r="U426">
        <f>I426*R426*O426</f>
        <v/>
      </c>
      <c r="V426">
        <f>J426*S426*P426</f>
        <v/>
      </c>
      <c r="AL426">
        <f>Q426*COUNT(N426)</f>
        <v/>
      </c>
      <c r="AM426">
        <f>R426*COUNT(O426)</f>
        <v/>
      </c>
      <c r="AN426">
        <f>S426*COUNT(P426)</f>
        <v/>
      </c>
      <c r="AO426">
        <f>IF(AL426=0,"",T426-AL426)</f>
        <v/>
      </c>
      <c r="AP426">
        <f>IF(AM426=0,"",U426-AM426)</f>
        <v/>
      </c>
      <c r="AQ426">
        <f>IF(AN426=0,"",V426-AN426)</f>
        <v/>
      </c>
    </row>
    <row r="427">
      <c r="A427" t="inlineStr">
        <is>
          <t>09-02-2021</t>
        </is>
      </c>
      <c r="B427" t="inlineStr">
        <is>
          <t>Rotherham</t>
        </is>
      </c>
      <c r="C427" t="inlineStr">
        <is>
          <t>Cardiff</t>
        </is>
      </c>
      <c r="D427" t="inlineStr">
        <is>
          <t>2412</t>
        </is>
      </c>
      <c r="E427" t="n">
        <v>0.3265454636179845</v>
      </c>
      <c r="F427" t="n">
        <v>0.3792625620978343</v>
      </c>
      <c r="G427" t="n">
        <v>0.2941919742841812</v>
      </c>
      <c r="H427" t="n">
        <v>2.9</v>
      </c>
      <c r="I427" t="n">
        <v>2.45</v>
      </c>
      <c r="J427" t="n">
        <v>3.2</v>
      </c>
      <c r="K427" t="inlineStr">
        <is>
          <t>luckia</t>
        </is>
      </c>
      <c r="L427" t="inlineStr">
        <is>
          <t>luckia</t>
        </is>
      </c>
      <c r="M427" t="inlineStr">
        <is>
          <t>betano</t>
        </is>
      </c>
      <c r="N427" t="n">
        <v>0</v>
      </c>
      <c r="O427" t="n">
        <v>1</v>
      </c>
      <c r="P427" t="n">
        <v>0</v>
      </c>
      <c r="Q427">
        <f>IF((($AC$1*E427)^($AB$1))-(1-(($AC$1*E427)^($AB$1)))/(H427-1)&lt;0, 0,(($AC$1*E427)^($AB$1))-(1-(($AC$1*E427)^($AB$1)))/(H427-1))</f>
        <v/>
      </c>
      <c r="R427">
        <f>IF((($AC$1*F427)^($AB$1))-(1-(($AC$1*F427)^($AB$1)))/(I427-1)&lt;0, 0,(($AC$1*F427)^($AB$1))-(1-(($AC$1*F427)^($AB$1)))/(I427-1))</f>
        <v/>
      </c>
      <c r="S427">
        <f>IF((($AC$1*G427)^($AB$1))-(1-(($AC$1*G427)^($AB$1)))/(J427-1)&lt;0, 0,(($AC$1*G427)^($AB$1))-(1-(($AC$1*G427)^($AB$1)))/(J427-1))</f>
        <v/>
      </c>
      <c r="T427">
        <f>H427*Q427*N427</f>
        <v/>
      </c>
      <c r="U427">
        <f>I427*R427*O427</f>
        <v/>
      </c>
      <c r="V427">
        <f>J427*S427*P427</f>
        <v/>
      </c>
      <c r="AL427">
        <f>Q427*COUNT(N427)</f>
        <v/>
      </c>
      <c r="AM427">
        <f>R427*COUNT(O427)</f>
        <v/>
      </c>
      <c r="AN427">
        <f>S427*COUNT(P427)</f>
        <v/>
      </c>
      <c r="AO427">
        <f>IF(AL427=0,"",T427-AL427)</f>
        <v/>
      </c>
      <c r="AP427">
        <f>IF(AM427=0,"",U427-AM427)</f>
        <v/>
      </c>
      <c r="AQ427">
        <f>IF(AN427=0,"",V427-AN427)</f>
        <v/>
      </c>
    </row>
    <row r="428">
      <c r="A428" t="inlineStr">
        <is>
          <t>09-02-2021</t>
        </is>
      </c>
      <c r="B428" t="inlineStr">
        <is>
          <t>Tranmere</t>
        </is>
      </c>
      <c r="C428" t="inlineStr">
        <is>
          <t>Stevenage</t>
        </is>
      </c>
      <c r="D428" t="inlineStr">
        <is>
          <t>2414</t>
        </is>
      </c>
      <c r="E428" t="n">
        <v>0.4665427845958272</v>
      </c>
      <c r="F428" t="n">
        <v>0.2351800588436176</v>
      </c>
      <c r="G428" t="n">
        <v>0.2982771565605551</v>
      </c>
      <c r="H428" t="n">
        <v>1.001</v>
      </c>
      <c r="I428" t="n">
        <v>1.001</v>
      </c>
      <c r="J428" t="n">
        <v>1.001</v>
      </c>
      <c r="N428" t="n">
        <v>0</v>
      </c>
      <c r="O428" t="n">
        <v>0</v>
      </c>
      <c r="P428" t="n">
        <v>1</v>
      </c>
      <c r="Q428">
        <f>IF((($AC$1*E428)^($AB$1))-(1-(($AC$1*E428)^($AB$1)))/(H428-1)&lt;0, 0,(($AC$1*E428)^($AB$1))-(1-(($AC$1*E428)^($AB$1)))/(H428-1))</f>
        <v/>
      </c>
      <c r="R428">
        <f>IF((($AC$1*F428)^($AB$1))-(1-(($AC$1*F428)^($AB$1)))/(I428-1)&lt;0, 0,(($AC$1*F428)^($AB$1))-(1-(($AC$1*F428)^($AB$1)))/(I428-1))</f>
        <v/>
      </c>
      <c r="S428">
        <f>IF((($AC$1*G428)^($AB$1))-(1-(($AC$1*G428)^($AB$1)))/(J428-1)&lt;0, 0,(($AC$1*G428)^($AB$1))-(1-(($AC$1*G428)^($AB$1)))/(J428-1))</f>
        <v/>
      </c>
      <c r="T428">
        <f>H428*Q428*N428</f>
        <v/>
      </c>
      <c r="U428">
        <f>I428*R428*O428</f>
        <v/>
      </c>
      <c r="V428">
        <f>J428*S428*P428</f>
        <v/>
      </c>
      <c r="AL428">
        <f>Q428*COUNT(N428)</f>
        <v/>
      </c>
      <c r="AM428">
        <f>R428*COUNT(O428)</f>
        <v/>
      </c>
      <c r="AN428">
        <f>S428*COUNT(P428)</f>
        <v/>
      </c>
      <c r="AO428">
        <f>IF(AL428=0,"",T428-AL428)</f>
        <v/>
      </c>
      <c r="AP428">
        <f>IF(AM428=0,"",U428-AM428)</f>
        <v/>
      </c>
      <c r="AQ428">
        <f>IF(AN428=0,"",V428-AN428)</f>
        <v/>
      </c>
    </row>
    <row r="429">
      <c r="A429" t="inlineStr">
        <is>
          <t>09-02-2021</t>
        </is>
      </c>
      <c r="B429" t="inlineStr">
        <is>
          <t>Rochdale</t>
        </is>
      </c>
      <c r="C429" t="inlineStr">
        <is>
          <t>MK Dons</t>
        </is>
      </c>
      <c r="D429" t="inlineStr">
        <is>
          <t>2413</t>
        </is>
      </c>
      <c r="E429" t="n">
        <v>0.2533743144616805</v>
      </c>
      <c r="F429" t="n">
        <v>0.4875841065988651</v>
      </c>
      <c r="G429" t="n">
        <v>0.2590415789394544</v>
      </c>
      <c r="H429" t="n">
        <v>4.05</v>
      </c>
      <c r="I429" t="n">
        <v>1.74</v>
      </c>
      <c r="J429" t="n">
        <v>3.75</v>
      </c>
      <c r="K429" t="inlineStr">
        <is>
          <t>luckia</t>
        </is>
      </c>
      <c r="L429" t="inlineStr">
        <is>
          <t>luckia</t>
        </is>
      </c>
      <c r="M429" t="inlineStr">
        <is>
          <t>luckia</t>
        </is>
      </c>
      <c r="N429" t="n">
        <v>0</v>
      </c>
      <c r="O429" t="n">
        <v>0</v>
      </c>
      <c r="P429" t="n">
        <v>1</v>
      </c>
      <c r="Q429">
        <f>IF((($AC$1*E429)^($AB$1))-(1-(($AC$1*E429)^($AB$1)))/(H429-1)&lt;0, 0,(($AC$1*E429)^($AB$1))-(1-(($AC$1*E429)^($AB$1)))/(H429-1))</f>
        <v/>
      </c>
      <c r="R429">
        <f>IF((($AC$1*F429)^($AB$1))-(1-(($AC$1*F429)^($AB$1)))/(I429-1)&lt;0, 0,(($AC$1*F429)^($AB$1))-(1-(($AC$1*F429)^($AB$1)))/(I429-1))</f>
        <v/>
      </c>
      <c r="S429">
        <f>IF((($AC$1*G429)^($AB$1))-(1-(($AC$1*G429)^($AB$1)))/(J429-1)&lt;0, 0,(($AC$1*G429)^($AB$1))-(1-(($AC$1*G429)^($AB$1)))/(J429-1))</f>
        <v/>
      </c>
      <c r="T429">
        <f>H429*Q429*N429</f>
        <v/>
      </c>
      <c r="U429">
        <f>I429*R429*O429</f>
        <v/>
      </c>
      <c r="V429">
        <f>J429*S429*P429</f>
        <v/>
      </c>
      <c r="AL429">
        <f>Q429*COUNT(N429)</f>
        <v/>
      </c>
      <c r="AM429">
        <f>R429*COUNT(O429)</f>
        <v/>
      </c>
      <c r="AN429">
        <f>S429*COUNT(P429)</f>
        <v/>
      </c>
      <c r="AO429">
        <f>IF(AL429=0,"",T429-AL429)</f>
        <v/>
      </c>
      <c r="AP429">
        <f>IF(AM429=0,"",U429-AM429)</f>
        <v/>
      </c>
      <c r="AQ429">
        <f>IF(AN429=0,"",V429-AN429)</f>
        <v/>
      </c>
    </row>
    <row r="430">
      <c r="A430" t="inlineStr">
        <is>
          <t>09-02-2021</t>
        </is>
      </c>
      <c r="B430" t="inlineStr">
        <is>
          <t>Boavista</t>
        </is>
      </c>
      <c r="C430" t="inlineStr">
        <is>
          <t>Nacional</t>
        </is>
      </c>
      <c r="D430" t="inlineStr">
        <is>
          <t>1864</t>
        </is>
      </c>
      <c r="E430" t="n">
        <v>0.3484076386472789</v>
      </c>
      <c r="F430" t="n">
        <v>0.3397548053799532</v>
      </c>
      <c r="G430" t="n">
        <v>0.311837555972768</v>
      </c>
      <c r="H430" t="n">
        <v>2.3</v>
      </c>
      <c r="I430" t="n">
        <v>3.25</v>
      </c>
      <c r="J430" t="n">
        <v>3.15</v>
      </c>
      <c r="K430" t="inlineStr">
        <is>
          <t>luckia</t>
        </is>
      </c>
      <c r="L430" t="inlineStr">
        <is>
          <t>luckia</t>
        </is>
      </c>
      <c r="M430" t="inlineStr">
        <is>
          <t>luckia</t>
        </is>
      </c>
      <c r="N430" t="n">
        <v>0</v>
      </c>
      <c r="O430" t="n">
        <v>1</v>
      </c>
      <c r="P430" t="n">
        <v>0</v>
      </c>
      <c r="Q430">
        <f>IF((($AC$1*E430)^($AB$1))-(1-(($AC$1*E430)^($AB$1)))/(H430-1)&lt;0, 0,(($AC$1*E430)^($AB$1))-(1-(($AC$1*E430)^($AB$1)))/(H430-1))</f>
        <v/>
      </c>
      <c r="R430">
        <f>IF((($AC$1*F430)^($AB$1))-(1-(($AC$1*F430)^($AB$1)))/(I430-1)&lt;0, 0,(($AC$1*F430)^($AB$1))-(1-(($AC$1*F430)^($AB$1)))/(I430-1))</f>
        <v/>
      </c>
      <c r="S430">
        <f>IF((($AC$1*G430)^($AB$1))-(1-(($AC$1*G430)^($AB$1)))/(J430-1)&lt;0, 0,(($AC$1*G430)^($AB$1))-(1-(($AC$1*G430)^($AB$1)))/(J430-1))</f>
        <v/>
      </c>
      <c r="T430">
        <f>H430*Q430*N430</f>
        <v/>
      </c>
      <c r="U430">
        <f>I430*R430*O430</f>
        <v/>
      </c>
      <c r="V430">
        <f>J430*S430*P430</f>
        <v/>
      </c>
      <c r="AL430">
        <f>Q430*COUNT(N430)</f>
        <v/>
      </c>
      <c r="AM430">
        <f>R430*COUNT(O430)</f>
        <v/>
      </c>
      <c r="AN430">
        <f>S430*COUNT(P430)</f>
        <v/>
      </c>
      <c r="AO430">
        <f>IF(AL430=0,"",T430-AL430)</f>
        <v/>
      </c>
      <c r="AP430">
        <f>IF(AM430=0,"",U430-AM430)</f>
        <v/>
      </c>
      <c r="AQ430">
        <f>IF(AN430=0,"",V430-AN430)</f>
        <v/>
      </c>
    </row>
    <row r="431">
      <c r="A431" t="inlineStr">
        <is>
          <t>09-02-2021</t>
        </is>
      </c>
      <c r="B431" t="inlineStr">
        <is>
          <t>Portsmouth</t>
        </is>
      </c>
      <c r="C431" t="inlineStr">
        <is>
          <t>Swindon</t>
        </is>
      </c>
      <c r="D431" t="inlineStr">
        <is>
          <t>2413</t>
        </is>
      </c>
      <c r="E431" t="n">
        <v>0.7004362383692048</v>
      </c>
      <c r="F431" t="n">
        <v>0.1176084977353506</v>
      </c>
      <c r="G431" t="n">
        <v>0.1819552638954447</v>
      </c>
      <c r="H431" t="n">
        <v>1.4</v>
      </c>
      <c r="I431" t="n">
        <v>6.5</v>
      </c>
      <c r="J431" t="n">
        <v>4.6</v>
      </c>
      <c r="K431" t="inlineStr">
        <is>
          <t>betano</t>
        </is>
      </c>
      <c r="L431" t="inlineStr">
        <is>
          <t>luckia</t>
        </is>
      </c>
      <c r="M431" t="inlineStr">
        <is>
          <t>luckia</t>
        </is>
      </c>
      <c r="N431" t="n">
        <v>1</v>
      </c>
      <c r="O431" t="n">
        <v>0</v>
      </c>
      <c r="P431" t="n">
        <v>0</v>
      </c>
      <c r="Q431">
        <f>IF((($AC$1*E431)^($AB$1))-(1-(($AC$1*E431)^($AB$1)))/(H431-1)&lt;0, 0,(($AC$1*E431)^($AB$1))-(1-(($AC$1*E431)^($AB$1)))/(H431-1))</f>
        <v/>
      </c>
      <c r="R431">
        <f>IF((($AC$1*F431)^($AB$1))-(1-(($AC$1*F431)^($AB$1)))/(I431-1)&lt;0, 0,(($AC$1*F431)^($AB$1))-(1-(($AC$1*F431)^($AB$1)))/(I431-1))</f>
        <v/>
      </c>
      <c r="S431">
        <f>IF((($AC$1*G431)^($AB$1))-(1-(($AC$1*G431)^($AB$1)))/(J431-1)&lt;0, 0,(($AC$1*G431)^($AB$1))-(1-(($AC$1*G431)^($AB$1)))/(J431-1))</f>
        <v/>
      </c>
      <c r="T431">
        <f>H431*Q431*N431</f>
        <v/>
      </c>
      <c r="U431">
        <f>I431*R431*O431</f>
        <v/>
      </c>
      <c r="V431">
        <f>J431*S431*P431</f>
        <v/>
      </c>
      <c r="AL431">
        <f>Q431*COUNT(N431)</f>
        <v/>
      </c>
      <c r="AM431">
        <f>R431*COUNT(O431)</f>
        <v/>
      </c>
      <c r="AN431">
        <f>S431*COUNT(P431)</f>
        <v/>
      </c>
      <c r="AO431">
        <f>IF(AL431=0,"",T431-AL431)</f>
        <v/>
      </c>
      <c r="AP431">
        <f>IF(AM431=0,"",U431-AM431)</f>
        <v/>
      </c>
      <c r="AQ431">
        <f>IF(AN431=0,"",V431-AN431)</f>
        <v/>
      </c>
    </row>
    <row r="432">
      <c r="A432" t="inlineStr">
        <is>
          <t>09-02-2021</t>
        </is>
      </c>
      <c r="B432" t="inlineStr">
        <is>
          <t>Shrewsbury</t>
        </is>
      </c>
      <c r="C432" t="inlineStr">
        <is>
          <t>Sunderland</t>
        </is>
      </c>
      <c r="D432" t="inlineStr">
        <is>
          <t>2413</t>
        </is>
      </c>
      <c r="E432" t="n">
        <v>0.2928464012106588</v>
      </c>
      <c r="F432" t="n">
        <v>0.4139268396619483</v>
      </c>
      <c r="G432" t="n">
        <v>0.2932267591273929</v>
      </c>
      <c r="H432" t="n">
        <v>3.65</v>
      </c>
      <c r="I432" t="n">
        <v>2.1</v>
      </c>
      <c r="J432" t="n">
        <v>3</v>
      </c>
      <c r="K432" t="inlineStr">
        <is>
          <t>luckia</t>
        </is>
      </c>
      <c r="L432" t="inlineStr">
        <is>
          <t>luckia</t>
        </is>
      </c>
      <c r="M432" t="inlineStr">
        <is>
          <t>luckia</t>
        </is>
      </c>
      <c r="N432" t="n">
        <v>0</v>
      </c>
      <c r="O432" t="n">
        <v>1</v>
      </c>
      <c r="P432" t="n">
        <v>0</v>
      </c>
      <c r="Q432">
        <f>IF((($AC$1*E432)^($AB$1))-(1-(($AC$1*E432)^($AB$1)))/(H432-1)&lt;0, 0,(($AC$1*E432)^($AB$1))-(1-(($AC$1*E432)^($AB$1)))/(H432-1))</f>
        <v/>
      </c>
      <c r="R432">
        <f>IF((($AC$1*F432)^($AB$1))-(1-(($AC$1*F432)^($AB$1)))/(I432-1)&lt;0, 0,(($AC$1*F432)^($AB$1))-(1-(($AC$1*F432)^($AB$1)))/(I432-1))</f>
        <v/>
      </c>
      <c r="S432">
        <f>IF((($AC$1*G432)^($AB$1))-(1-(($AC$1*G432)^($AB$1)))/(J432-1)&lt;0, 0,(($AC$1*G432)^($AB$1))-(1-(($AC$1*G432)^($AB$1)))/(J432-1))</f>
        <v/>
      </c>
      <c r="T432">
        <f>H432*Q432*N432</f>
        <v/>
      </c>
      <c r="U432">
        <f>I432*R432*O432</f>
        <v/>
      </c>
      <c r="V432">
        <f>J432*S432*P432</f>
        <v/>
      </c>
      <c r="AL432">
        <f>Q432*COUNT(N432)</f>
        <v/>
      </c>
      <c r="AM432">
        <f>R432*COUNT(O432)</f>
        <v/>
      </c>
      <c r="AN432">
        <f>S432*COUNT(P432)</f>
        <v/>
      </c>
      <c r="AO432">
        <f>IF(AL432=0,"",T432-AL432)</f>
        <v/>
      </c>
      <c r="AP432">
        <f>IF(AM432=0,"",U432-AM432)</f>
        <v/>
      </c>
      <c r="AQ432">
        <f>IF(AN432=0,"",V432-AN432)</f>
        <v/>
      </c>
    </row>
    <row r="433">
      <c r="A433" t="inlineStr">
        <is>
          <t>09-02-2021</t>
        </is>
      </c>
      <c r="B433" t="inlineStr">
        <is>
          <t>Hull</t>
        </is>
      </c>
      <c r="C433" t="inlineStr">
        <is>
          <t>Lincoln</t>
        </is>
      </c>
      <c r="D433" t="inlineStr">
        <is>
          <t>2413</t>
        </is>
      </c>
      <c r="E433" t="n">
        <v>0.3500700035313083</v>
      </c>
      <c r="F433" t="n">
        <v>0.3634488675855571</v>
      </c>
      <c r="G433" t="n">
        <v>0.2864811288831347</v>
      </c>
      <c r="H433" t="n">
        <v>2.4</v>
      </c>
      <c r="I433" t="n">
        <v>2.9</v>
      </c>
      <c r="J433" t="n">
        <v>3.1</v>
      </c>
      <c r="K433" t="inlineStr">
        <is>
          <t>luckia</t>
        </is>
      </c>
      <c r="L433" t="inlineStr">
        <is>
          <t>luckia</t>
        </is>
      </c>
      <c r="M433" t="inlineStr">
        <is>
          <t>luckia</t>
        </is>
      </c>
      <c r="N433" t="n">
        <v>0</v>
      </c>
      <c r="O433" t="n">
        <v>0</v>
      </c>
      <c r="P433" t="n">
        <v>1</v>
      </c>
      <c r="Q433">
        <f>IF((($AC$1*E433)^($AB$1))-(1-(($AC$1*E433)^($AB$1)))/(H433-1)&lt;0, 0,(($AC$1*E433)^($AB$1))-(1-(($AC$1*E433)^($AB$1)))/(H433-1))</f>
        <v/>
      </c>
      <c r="R433">
        <f>IF((($AC$1*F433)^($AB$1))-(1-(($AC$1*F433)^($AB$1)))/(I433-1)&lt;0, 0,(($AC$1*F433)^($AB$1))-(1-(($AC$1*F433)^($AB$1)))/(I433-1))</f>
        <v/>
      </c>
      <c r="S433">
        <f>IF((($AC$1*G433)^($AB$1))-(1-(($AC$1*G433)^($AB$1)))/(J433-1)&lt;0, 0,(($AC$1*G433)^($AB$1))-(1-(($AC$1*G433)^($AB$1)))/(J433-1))</f>
        <v/>
      </c>
      <c r="T433">
        <f>H433*Q433*N433</f>
        <v/>
      </c>
      <c r="U433">
        <f>I433*R433*O433</f>
        <v/>
      </c>
      <c r="V433">
        <f>J433*S433*P433</f>
        <v/>
      </c>
      <c r="AL433">
        <f>Q433*COUNT(N433)</f>
        <v/>
      </c>
      <c r="AM433">
        <f>R433*COUNT(O433)</f>
        <v/>
      </c>
      <c r="AN433">
        <f>S433*COUNT(P433)</f>
        <v/>
      </c>
      <c r="AO433">
        <f>IF(AL433=0,"",T433-AL433)</f>
        <v/>
      </c>
      <c r="AP433">
        <f>IF(AM433=0,"",U433-AM433)</f>
        <v/>
      </c>
      <c r="AQ433">
        <f>IF(AN433=0,"",V433-AN433)</f>
        <v/>
      </c>
    </row>
    <row r="434">
      <c r="A434" t="inlineStr">
        <is>
          <t>09-02-2021</t>
        </is>
      </c>
      <c r="B434" t="inlineStr">
        <is>
          <t>Barrow</t>
        </is>
      </c>
      <c r="C434" t="inlineStr">
        <is>
          <t>Exeter</t>
        </is>
      </c>
      <c r="D434" t="inlineStr">
        <is>
          <t>2414</t>
        </is>
      </c>
      <c r="E434" t="n">
        <v>0.3070432204726992</v>
      </c>
      <c r="F434" t="n">
        <v>0.4073210181381127</v>
      </c>
      <c r="G434" t="n">
        <v>0.2856357613891881</v>
      </c>
      <c r="H434" t="n">
        <v>1.001</v>
      </c>
      <c r="I434" t="n">
        <v>1.001</v>
      </c>
      <c r="J434" t="n">
        <v>1.001</v>
      </c>
      <c r="Q434">
        <f>IF((($AC$1*E434)^($AB$1))-(1-(($AC$1*E434)^($AB$1)))/(H434-1)&lt;0, 0,(($AC$1*E434)^($AB$1))-(1-(($AC$1*E434)^($AB$1)))/(H434-1))</f>
        <v/>
      </c>
      <c r="R434">
        <f>IF((($AC$1*F434)^($AB$1))-(1-(($AC$1*F434)^($AB$1)))/(I434-1)&lt;0, 0,(($AC$1*F434)^($AB$1))-(1-(($AC$1*F434)^($AB$1)))/(I434-1))</f>
        <v/>
      </c>
      <c r="S434">
        <f>IF((($AC$1*G434)^($AB$1))-(1-(($AC$1*G434)^($AB$1)))/(J434-1)&lt;0, 0,(($AC$1*G434)^($AB$1))-(1-(($AC$1*G434)^($AB$1)))/(J434-1))</f>
        <v/>
      </c>
      <c r="T434">
        <f>H434*Q434*N434</f>
        <v/>
      </c>
      <c r="U434">
        <f>I434*R434*O434</f>
        <v/>
      </c>
      <c r="V434">
        <f>J434*S434*P434</f>
        <v/>
      </c>
      <c r="AL434">
        <f>Q434*COUNT(N434)</f>
        <v/>
      </c>
      <c r="AM434">
        <f>R434*COUNT(O434)</f>
        <v/>
      </c>
      <c r="AN434">
        <f>S434*COUNT(P434)</f>
        <v/>
      </c>
      <c r="AO434">
        <f>IF(AL434=0,"",T434-AL434)</f>
        <v/>
      </c>
      <c r="AP434">
        <f>IF(AM434=0,"",U434-AM434)</f>
        <v/>
      </c>
      <c r="AQ434">
        <f>IF(AN434=0,"",V434-AN434)</f>
        <v/>
      </c>
    </row>
    <row r="435">
      <c r="A435" t="inlineStr">
        <is>
          <t>09-02-2021</t>
        </is>
      </c>
      <c r="B435" t="inlineStr">
        <is>
          <t>Walsall</t>
        </is>
      </c>
      <c r="C435" t="inlineStr">
        <is>
          <t>Mansfield</t>
        </is>
      </c>
      <c r="D435" t="inlineStr">
        <is>
          <t>2414</t>
        </is>
      </c>
      <c r="E435" t="n">
        <v>0.3540329927829144</v>
      </c>
      <c r="F435" t="n">
        <v>0.3458689944084462</v>
      </c>
      <c r="G435" t="n">
        <v>0.3000980128086395</v>
      </c>
      <c r="H435" t="n">
        <v>1.001</v>
      </c>
      <c r="I435" t="n">
        <v>1.001</v>
      </c>
      <c r="J435" t="n">
        <v>1.001</v>
      </c>
      <c r="N435" t="n">
        <v>0</v>
      </c>
      <c r="O435" t="n">
        <v>0</v>
      </c>
      <c r="P435" t="n">
        <v>1</v>
      </c>
      <c r="Q435">
        <f>IF((($AC$1*E435)^($AB$1))-(1-(($AC$1*E435)^($AB$1)))/(H435-1)&lt;0, 0,(($AC$1*E435)^($AB$1))-(1-(($AC$1*E435)^($AB$1)))/(H435-1))</f>
        <v/>
      </c>
      <c r="R435">
        <f>IF((($AC$1*F435)^($AB$1))-(1-(($AC$1*F435)^($AB$1)))/(I435-1)&lt;0, 0,(($AC$1*F435)^($AB$1))-(1-(($AC$1*F435)^($AB$1)))/(I435-1))</f>
        <v/>
      </c>
      <c r="S435">
        <f>IF((($AC$1*G435)^($AB$1))-(1-(($AC$1*G435)^($AB$1)))/(J435-1)&lt;0, 0,(($AC$1*G435)^($AB$1))-(1-(($AC$1*G435)^($AB$1)))/(J435-1))</f>
        <v/>
      </c>
      <c r="T435">
        <f>H435*Q435*N435</f>
        <v/>
      </c>
      <c r="U435">
        <f>I435*R435*O435</f>
        <v/>
      </c>
      <c r="V435">
        <f>J435*S435*P435</f>
        <v/>
      </c>
      <c r="AL435">
        <f>Q435*COUNT(N435)</f>
        <v/>
      </c>
      <c r="AM435">
        <f>R435*COUNT(O435)</f>
        <v/>
      </c>
      <c r="AN435">
        <f>S435*COUNT(P435)</f>
        <v/>
      </c>
      <c r="AO435">
        <f>IF(AL435=0,"",T435-AL435)</f>
        <v/>
      </c>
      <c r="AP435">
        <f>IF(AM435=0,"",U435-AM435)</f>
        <v/>
      </c>
      <c r="AQ435">
        <f>IF(AN435=0,"",V435-AN435)</f>
        <v/>
      </c>
    </row>
    <row r="436">
      <c r="A436" t="inlineStr">
        <is>
          <t>09-02-2021</t>
        </is>
      </c>
      <c r="B436" t="inlineStr">
        <is>
          <t>Rapid Vienna</t>
        </is>
      </c>
      <c r="C436" t="inlineStr">
        <is>
          <t>Wolfsberger AC</t>
        </is>
      </c>
      <c r="D436" t="inlineStr">
        <is>
          <t>1827</t>
        </is>
      </c>
      <c r="E436" t="n">
        <v>0.3806476698717316</v>
      </c>
      <c r="F436" t="n">
        <v>0.3646054628961079</v>
      </c>
      <c r="G436" t="n">
        <v>0.2547468672321604</v>
      </c>
      <c r="H436" t="n">
        <v>1.66</v>
      </c>
      <c r="I436" t="n">
        <v>4.2</v>
      </c>
      <c r="J436" t="n">
        <v>4</v>
      </c>
      <c r="K436" t="inlineStr">
        <is>
          <t>luckia</t>
        </is>
      </c>
      <c r="L436" t="inlineStr">
        <is>
          <t>luckia</t>
        </is>
      </c>
      <c r="M436" t="inlineStr">
        <is>
          <t>luckia</t>
        </is>
      </c>
      <c r="N436" t="n">
        <v>1</v>
      </c>
      <c r="O436" t="n">
        <v>0</v>
      </c>
      <c r="P436" t="n">
        <v>0</v>
      </c>
      <c r="Q436">
        <f>IF((($AC$1*E436)^($AB$1))-(1-(($AC$1*E436)^($AB$1)))/(H436-1)&lt;0, 0,(($AC$1*E436)^($AB$1))-(1-(($AC$1*E436)^($AB$1)))/(H436-1))</f>
        <v/>
      </c>
      <c r="R436">
        <f>IF((($AC$1*F436)^($AB$1))-(1-(($AC$1*F436)^($AB$1)))/(I436-1)&lt;0, 0,(($AC$1*F436)^($AB$1))-(1-(($AC$1*F436)^($AB$1)))/(I436-1))</f>
        <v/>
      </c>
      <c r="S436">
        <f>IF((($AC$1*G436)^($AB$1))-(1-(($AC$1*G436)^($AB$1)))/(J436-1)&lt;0, 0,(($AC$1*G436)^($AB$1))-(1-(($AC$1*G436)^($AB$1)))/(J436-1))</f>
        <v/>
      </c>
      <c r="T436">
        <f>H436*Q436*N436</f>
        <v/>
      </c>
      <c r="U436">
        <f>I436*R436*O436</f>
        <v/>
      </c>
      <c r="V436">
        <f>J436*S436*P436</f>
        <v/>
      </c>
      <c r="AL436">
        <f>Q436*COUNT(N436)</f>
        <v/>
      </c>
      <c r="AM436">
        <f>R436*COUNT(O436)</f>
        <v/>
      </c>
      <c r="AN436">
        <f>S436*COUNT(P436)</f>
        <v/>
      </c>
      <c r="AO436">
        <f>IF(AL436=0,"",T436-AL436)</f>
        <v/>
      </c>
      <c r="AP436">
        <f>IF(AM436=0,"",U436-AM436)</f>
        <v/>
      </c>
      <c r="AQ436">
        <f>IF(AN436=0,"",V436-AN436)</f>
        <v/>
      </c>
    </row>
    <row r="437">
      <c r="A437" t="inlineStr">
        <is>
          <t>09-02-2021</t>
        </is>
      </c>
      <c r="B437" t="inlineStr">
        <is>
          <t>Fleetwood</t>
        </is>
      </c>
      <c r="C437" t="inlineStr">
        <is>
          <t>Doncaster</t>
        </is>
      </c>
      <c r="D437" t="inlineStr">
        <is>
          <t>2413</t>
        </is>
      </c>
      <c r="E437" t="n">
        <v>0.3504326008343788</v>
      </c>
      <c r="F437" t="n">
        <v>0.3535909152239507</v>
      </c>
      <c r="G437" t="n">
        <v>0.2959764839416705</v>
      </c>
      <c r="H437" t="n">
        <v>2.7</v>
      </c>
      <c r="I437" t="n">
        <v>2.55</v>
      </c>
      <c r="J437" t="n">
        <v>3.1</v>
      </c>
      <c r="K437" t="inlineStr">
        <is>
          <t>luckia</t>
        </is>
      </c>
      <c r="L437" t="inlineStr">
        <is>
          <t>luckia</t>
        </is>
      </c>
      <c r="M437" t="inlineStr">
        <is>
          <t>luckia</t>
        </is>
      </c>
      <c r="N437" t="n">
        <v>0</v>
      </c>
      <c r="O437" t="n">
        <v>1</v>
      </c>
      <c r="P437" t="n">
        <v>0</v>
      </c>
      <c r="Q437">
        <f>IF((($AC$1*E437)^($AB$1))-(1-(($AC$1*E437)^($AB$1)))/(H437-1)&lt;0, 0,(($AC$1*E437)^($AB$1))-(1-(($AC$1*E437)^($AB$1)))/(H437-1))</f>
        <v/>
      </c>
      <c r="R437">
        <f>IF((($AC$1*F437)^($AB$1))-(1-(($AC$1*F437)^($AB$1)))/(I437-1)&lt;0, 0,(($AC$1*F437)^($AB$1))-(1-(($AC$1*F437)^($AB$1)))/(I437-1))</f>
        <v/>
      </c>
      <c r="S437">
        <f>IF((($AC$1*G437)^($AB$1))-(1-(($AC$1*G437)^($AB$1)))/(J437-1)&lt;0, 0,(($AC$1*G437)^($AB$1))-(1-(($AC$1*G437)^($AB$1)))/(J437-1))</f>
        <v/>
      </c>
      <c r="T437">
        <f>H437*Q437*N437</f>
        <v/>
      </c>
      <c r="U437">
        <f>I437*R437*O437</f>
        <v/>
      </c>
      <c r="V437">
        <f>J437*S437*P437</f>
        <v/>
      </c>
      <c r="AL437">
        <f>Q437*COUNT(N437)</f>
        <v/>
      </c>
      <c r="AM437">
        <f>R437*COUNT(O437)</f>
        <v/>
      </c>
      <c r="AN437">
        <f>S437*COUNT(P437)</f>
        <v/>
      </c>
      <c r="AO437">
        <f>IF(AL437=0,"",T437-AL437)</f>
        <v/>
      </c>
      <c r="AP437">
        <f>IF(AM437=0,"",U437-AM437)</f>
        <v/>
      </c>
      <c r="AQ437">
        <f>IF(AN437=0,"",V437-AN437)</f>
        <v/>
      </c>
    </row>
    <row r="438">
      <c r="A438" t="inlineStr">
        <is>
          <t>09-02-2021</t>
        </is>
      </c>
      <c r="B438" t="inlineStr">
        <is>
          <t>Ascoli</t>
        </is>
      </c>
      <c r="C438" t="inlineStr">
        <is>
          <t>Frosinone</t>
        </is>
      </c>
      <c r="D438" t="inlineStr">
        <is>
          <t>1856</t>
        </is>
      </c>
      <c r="E438" t="n">
        <v>0.3233743190505305</v>
      </c>
      <c r="F438" t="n">
        <v>0.366855787604116</v>
      </c>
      <c r="G438" t="n">
        <v>0.3097698933453534</v>
      </c>
      <c r="H438" t="n">
        <v>2.8</v>
      </c>
      <c r="I438" t="n">
        <v>2.5</v>
      </c>
      <c r="J438" t="n">
        <v>2.95</v>
      </c>
      <c r="K438" t="inlineStr">
        <is>
          <t>betano</t>
        </is>
      </c>
      <c r="L438" t="inlineStr">
        <is>
          <t>betano</t>
        </is>
      </c>
      <c r="M438" t="inlineStr">
        <is>
          <t>betano</t>
        </is>
      </c>
      <c r="N438" t="n">
        <v>0</v>
      </c>
      <c r="O438" t="n">
        <v>0</v>
      </c>
      <c r="P438" t="n">
        <v>1</v>
      </c>
      <c r="Q438">
        <f>IF((($AC$1*E438)^($AB$1))-(1-(($AC$1*E438)^($AB$1)))/(H438-1)&lt;0, 0,(($AC$1*E438)^($AB$1))-(1-(($AC$1*E438)^($AB$1)))/(H438-1))</f>
        <v/>
      </c>
      <c r="R438">
        <f>IF((($AC$1*F438)^($AB$1))-(1-(($AC$1*F438)^($AB$1)))/(I438-1)&lt;0, 0,(($AC$1*F438)^($AB$1))-(1-(($AC$1*F438)^($AB$1)))/(I438-1))</f>
        <v/>
      </c>
      <c r="S438">
        <f>IF((($AC$1*G438)^($AB$1))-(1-(($AC$1*G438)^($AB$1)))/(J438-1)&lt;0, 0,(($AC$1*G438)^($AB$1))-(1-(($AC$1*G438)^($AB$1)))/(J438-1))</f>
        <v/>
      </c>
      <c r="T438">
        <f>H438*Q438*N438</f>
        <v/>
      </c>
      <c r="U438">
        <f>I438*R438*O438</f>
        <v/>
      </c>
      <c r="V438">
        <f>J438*S438*P438</f>
        <v/>
      </c>
      <c r="AL438">
        <f>Q438*COUNT(N438)</f>
        <v/>
      </c>
      <c r="AM438">
        <f>R438*COUNT(O438)</f>
        <v/>
      </c>
      <c r="AN438">
        <f>S438*COUNT(P438)</f>
        <v/>
      </c>
      <c r="AO438">
        <f>IF(AL438=0,"",T438-AL438)</f>
        <v/>
      </c>
      <c r="AP438">
        <f>IF(AM438=0,"",U438-AM438)</f>
        <v/>
      </c>
      <c r="AQ438">
        <f>IF(AN438=0,"",V438-AN438)</f>
        <v/>
      </c>
    </row>
    <row r="439">
      <c r="A439" t="inlineStr">
        <is>
          <t>09-02-2021</t>
        </is>
      </c>
      <c r="B439" t="inlineStr">
        <is>
          <t>Real Madrid</t>
        </is>
      </c>
      <c r="C439" t="inlineStr">
        <is>
          <t>Getafe</t>
        </is>
      </c>
      <c r="D439" t="inlineStr">
        <is>
          <t>1869</t>
        </is>
      </c>
      <c r="E439" t="n">
        <v>0.65156153870153</v>
      </c>
      <c r="F439" t="n">
        <v>0.1253355385872109</v>
      </c>
      <c r="G439" t="n">
        <v>0.223102922711259</v>
      </c>
      <c r="H439" t="n">
        <v>1.55</v>
      </c>
      <c r="I439" t="n">
        <v>6.75</v>
      </c>
      <c r="J439" t="n">
        <v>4.05</v>
      </c>
      <c r="K439" t="inlineStr">
        <is>
          <t>betano</t>
        </is>
      </c>
      <c r="L439" t="inlineStr">
        <is>
          <t>luckia</t>
        </is>
      </c>
      <c r="M439" t="inlineStr">
        <is>
          <t>luckia</t>
        </is>
      </c>
      <c r="N439" t="n">
        <v>0</v>
      </c>
      <c r="O439" t="n">
        <v>0</v>
      </c>
      <c r="P439" t="n">
        <v>1</v>
      </c>
      <c r="Q439">
        <f>IF((($AC$1*E439)^($AB$1))-(1-(($AC$1*E439)^($AB$1)))/(H439-1)&lt;0, 0,(($AC$1*E439)^($AB$1))-(1-(($AC$1*E439)^($AB$1)))/(H439-1))</f>
        <v/>
      </c>
      <c r="R439">
        <f>IF((($AC$1*F439)^($AB$1))-(1-(($AC$1*F439)^($AB$1)))/(I439-1)&lt;0, 0,(($AC$1*F439)^($AB$1))-(1-(($AC$1*F439)^($AB$1)))/(I439-1))</f>
        <v/>
      </c>
      <c r="S439">
        <f>IF((($AC$1*G439)^($AB$1))-(1-(($AC$1*G439)^($AB$1)))/(J439-1)&lt;0, 0,(($AC$1*G439)^($AB$1))-(1-(($AC$1*G439)^($AB$1)))/(J439-1))</f>
        <v/>
      </c>
      <c r="T439">
        <f>H439*Q439*N439</f>
        <v/>
      </c>
      <c r="U439">
        <f>I439*R439*O439</f>
        <v/>
      </c>
      <c r="V439">
        <f>J439*S439*P439</f>
        <v/>
      </c>
      <c r="AL439">
        <f>Q439*COUNT(N439)</f>
        <v/>
      </c>
      <c r="AM439">
        <f>R439*COUNT(O439)</f>
        <v/>
      </c>
      <c r="AN439">
        <f>S439*COUNT(P439)</f>
        <v/>
      </c>
      <c r="AO439">
        <f>IF(AL439=0,"",T439-AL439)</f>
        <v/>
      </c>
      <c r="AP439">
        <f>IF(AM439=0,"",U439-AM439)</f>
        <v/>
      </c>
      <c r="AQ439">
        <f>IF(AN439=0,"",V439-AN439)</f>
        <v/>
      </c>
    </row>
    <row r="440">
      <c r="A440" t="inlineStr">
        <is>
          <t>09-02-2021</t>
        </is>
      </c>
      <c r="B440" t="inlineStr">
        <is>
          <t>Gil Vicente</t>
        </is>
      </c>
      <c r="C440" t="inlineStr">
        <is>
          <t>Sporting</t>
        </is>
      </c>
      <c r="D440" t="inlineStr">
        <is>
          <t>1864</t>
        </is>
      </c>
      <c r="E440" t="n">
        <v>0.1534840740490702</v>
      </c>
      <c r="F440" t="n">
        <v>0.6558321746458546</v>
      </c>
      <c r="G440" t="n">
        <v>0.1906837513050751</v>
      </c>
      <c r="H440" t="n">
        <v>6.8</v>
      </c>
      <c r="I440" t="n">
        <v>1.51</v>
      </c>
      <c r="J440" t="n">
        <v>3.9</v>
      </c>
      <c r="K440" t="inlineStr">
        <is>
          <t>betano</t>
        </is>
      </c>
      <c r="L440" t="inlineStr">
        <is>
          <t>luckia</t>
        </is>
      </c>
      <c r="M440" t="inlineStr">
        <is>
          <t>betano</t>
        </is>
      </c>
      <c r="N440" t="n">
        <v>0</v>
      </c>
      <c r="O440" t="n">
        <v>1</v>
      </c>
      <c r="P440" t="n">
        <v>0</v>
      </c>
      <c r="Q440">
        <f>IF((($AC$1*E440)^($AB$1))-(1-(($AC$1*E440)^($AB$1)))/(H440-1)&lt;0, 0,(($AC$1*E440)^($AB$1))-(1-(($AC$1*E440)^($AB$1)))/(H440-1))</f>
        <v/>
      </c>
      <c r="R440">
        <f>IF((($AC$1*F440)^($AB$1))-(1-(($AC$1*F440)^($AB$1)))/(I440-1)&lt;0, 0,(($AC$1*F440)^($AB$1))-(1-(($AC$1*F440)^($AB$1)))/(I440-1))</f>
        <v/>
      </c>
      <c r="S440">
        <f>IF((($AC$1*G440)^($AB$1))-(1-(($AC$1*G440)^($AB$1)))/(J440-1)&lt;0, 0,(($AC$1*G440)^($AB$1))-(1-(($AC$1*G440)^($AB$1)))/(J440-1))</f>
        <v/>
      </c>
      <c r="T440">
        <f>H440*Q440*N440</f>
        <v/>
      </c>
      <c r="U440">
        <f>I440*R440*O440</f>
        <v/>
      </c>
      <c r="V440">
        <f>J440*S440*P440</f>
        <v/>
      </c>
      <c r="AL440">
        <f>Q440*COUNT(N440)</f>
        <v/>
      </c>
      <c r="AM440">
        <f>R440*COUNT(O440)</f>
        <v/>
      </c>
      <c r="AN440">
        <f>S440*COUNT(P440)</f>
        <v/>
      </c>
      <c r="AO440">
        <f>IF(AL440=0,"",T440-AL440)</f>
        <v/>
      </c>
      <c r="AP440">
        <f>IF(AM440=0,"",U440-AM440)</f>
        <v/>
      </c>
      <c r="AQ440">
        <f>IF(AN440=0,"",V440-AN440)</f>
        <v/>
      </c>
    </row>
    <row r="441">
      <c r="A441" t="inlineStr">
        <is>
          <t>10-02-2021</t>
        </is>
      </c>
      <c r="B441" t="inlineStr">
        <is>
          <t>Servette</t>
        </is>
      </c>
      <c r="C441" t="inlineStr">
        <is>
          <t>St. Gallen</t>
        </is>
      </c>
      <c r="D441" t="inlineStr">
        <is>
          <t>1879</t>
        </is>
      </c>
      <c r="E441" t="n">
        <v>0.3635811799636872</v>
      </c>
      <c r="F441" t="n">
        <v>0.3506439480943789</v>
      </c>
      <c r="G441" t="n">
        <v>0.285774871941934</v>
      </c>
      <c r="H441" t="n">
        <v>2.25</v>
      </c>
      <c r="I441" t="n">
        <v>2.4</v>
      </c>
      <c r="J441" t="n">
        <v>3.15</v>
      </c>
      <c r="K441" t="inlineStr">
        <is>
          <t>betano</t>
        </is>
      </c>
      <c r="L441" t="inlineStr">
        <is>
          <t>betano</t>
        </is>
      </c>
      <c r="M441" t="inlineStr">
        <is>
          <t>betano</t>
        </is>
      </c>
      <c r="Q441">
        <f>IF((($AC$1*E441)^($AB$1))-(1-(($AC$1*E441)^($AB$1)))/(H441-1)&lt;0, 0,(($AC$1*E441)^($AB$1))-(1-(($AC$1*E441)^($AB$1)))/(H441-1))</f>
        <v/>
      </c>
      <c r="R441">
        <f>IF((($AC$1*F441)^($AB$1))-(1-(($AC$1*F441)^($AB$1)))/(I441-1)&lt;0, 0,(($AC$1*F441)^($AB$1))-(1-(($AC$1*F441)^($AB$1)))/(I441-1))</f>
        <v/>
      </c>
      <c r="S441">
        <f>IF((($AC$1*G441)^($AB$1))-(1-(($AC$1*G441)^($AB$1)))/(J441-1)&lt;0, 0,(($AC$1*G441)^($AB$1))-(1-(($AC$1*G441)^($AB$1)))/(J441-1))</f>
        <v/>
      </c>
      <c r="T441">
        <f>H441*Q441*N441</f>
        <v/>
      </c>
      <c r="U441">
        <f>I441*R441*O441</f>
        <v/>
      </c>
      <c r="V441">
        <f>J441*S441*P441</f>
        <v/>
      </c>
      <c r="AL441">
        <f>Q441*COUNT(N441)</f>
        <v/>
      </c>
      <c r="AM441">
        <f>R441*COUNT(O441)</f>
        <v/>
      </c>
      <c r="AN441">
        <f>S441*COUNT(P441)</f>
        <v/>
      </c>
      <c r="AO441">
        <f>IF(AL441=0,"",T441-AL441)</f>
        <v/>
      </c>
      <c r="AP441">
        <f>IF(AM441=0,"",U441-AM441)</f>
        <v/>
      </c>
      <c r="AQ441">
        <f>IF(AN441=0,"",V441-AN441)</f>
        <v/>
      </c>
    </row>
    <row r="442">
      <c r="A442" t="inlineStr">
        <is>
          <t>10-02-2021</t>
        </is>
      </c>
      <c r="B442" t="inlineStr">
        <is>
          <t>St. Polten</t>
        </is>
      </c>
      <c r="C442" t="inlineStr">
        <is>
          <t>LASK</t>
        </is>
      </c>
      <c r="D442" t="inlineStr">
        <is>
          <t>1827</t>
        </is>
      </c>
      <c r="E442" t="n">
        <v>0.1153092891244096</v>
      </c>
      <c r="F442" t="n">
        <v>0.7321149954424561</v>
      </c>
      <c r="G442" t="n">
        <v>0.1525757154331344</v>
      </c>
      <c r="H442" t="n">
        <v>6</v>
      </c>
      <c r="I442" t="n">
        <v>1.39</v>
      </c>
      <c r="J442" t="n">
        <v>4.8</v>
      </c>
      <c r="K442" t="inlineStr">
        <is>
          <t>luckia</t>
        </is>
      </c>
      <c r="L442" t="inlineStr">
        <is>
          <t>luckia</t>
        </is>
      </c>
      <c r="M442" t="inlineStr">
        <is>
          <t>luckia</t>
        </is>
      </c>
      <c r="Q442">
        <f>IF((($AC$1*E442)^($AB$1))-(1-(($AC$1*E442)^($AB$1)))/(H442-1)&lt;0, 0,(($AC$1*E442)^($AB$1))-(1-(($AC$1*E442)^($AB$1)))/(H442-1))</f>
        <v/>
      </c>
      <c r="R442">
        <f>IF((($AC$1*F442)^($AB$1))-(1-(($AC$1*F442)^($AB$1)))/(I442-1)&lt;0, 0,(($AC$1*F442)^($AB$1))-(1-(($AC$1*F442)^($AB$1)))/(I442-1))</f>
        <v/>
      </c>
      <c r="S442">
        <f>IF((($AC$1*G442)^($AB$1))-(1-(($AC$1*G442)^($AB$1)))/(J442-1)&lt;0, 0,(($AC$1*G442)^($AB$1))-(1-(($AC$1*G442)^($AB$1)))/(J442-1))</f>
        <v/>
      </c>
      <c r="T442">
        <f>H442*Q442*N442</f>
        <v/>
      </c>
      <c r="U442">
        <f>I442*R442*O442</f>
        <v/>
      </c>
      <c r="V442">
        <f>J442*S442*P442</f>
        <v/>
      </c>
      <c r="AL442">
        <f>Q442*COUNT(N442)</f>
        <v/>
      </c>
      <c r="AM442">
        <f>R442*COUNT(O442)</f>
        <v/>
      </c>
      <c r="AN442">
        <f>S442*COUNT(P442)</f>
        <v/>
      </c>
      <c r="AO442">
        <f>IF(AL442=0,"",T442-AL442)</f>
        <v/>
      </c>
      <c r="AP442">
        <f>IF(AM442=0,"",U442-AM442)</f>
        <v/>
      </c>
      <c r="AQ442">
        <f>IF(AN442=0,"",V442-AN442)</f>
        <v/>
      </c>
    </row>
    <row r="443">
      <c r="A443" t="inlineStr">
        <is>
          <t>10-02-2021</t>
        </is>
      </c>
      <c r="B443" t="inlineStr">
        <is>
          <t>Admira</t>
        </is>
      </c>
      <c r="C443" t="inlineStr">
        <is>
          <t>Altach</t>
        </is>
      </c>
      <c r="D443" t="inlineStr">
        <is>
          <t>1827</t>
        </is>
      </c>
      <c r="E443" t="n">
        <v>0.2526852287210289</v>
      </c>
      <c r="F443" t="n">
        <v>0.4831263337872839</v>
      </c>
      <c r="G443" t="n">
        <v>0.2641884374916872</v>
      </c>
      <c r="H443" t="n">
        <v>2.45</v>
      </c>
      <c r="I443" t="n">
        <v>2.5</v>
      </c>
      <c r="J443" t="n">
        <v>3.55</v>
      </c>
      <c r="K443" t="inlineStr">
        <is>
          <t>luckia</t>
        </is>
      </c>
      <c r="L443" t="inlineStr">
        <is>
          <t>luckia</t>
        </is>
      </c>
      <c r="M443" t="inlineStr">
        <is>
          <t>luckia</t>
        </is>
      </c>
      <c r="Q443">
        <f>IF((($AC$1*E443)^($AB$1))-(1-(($AC$1*E443)^($AB$1)))/(H443-1)&lt;0, 0,(($AC$1*E443)^($AB$1))-(1-(($AC$1*E443)^($AB$1)))/(H443-1))</f>
        <v/>
      </c>
      <c r="R443">
        <f>IF((($AC$1*F443)^($AB$1))-(1-(($AC$1*F443)^($AB$1)))/(I443-1)&lt;0, 0,(($AC$1*F443)^($AB$1))-(1-(($AC$1*F443)^($AB$1)))/(I443-1))</f>
        <v/>
      </c>
      <c r="S443">
        <f>IF((($AC$1*G443)^($AB$1))-(1-(($AC$1*G443)^($AB$1)))/(J443-1)&lt;0, 0,(($AC$1*G443)^($AB$1))-(1-(($AC$1*G443)^($AB$1)))/(J443-1))</f>
        <v/>
      </c>
      <c r="T443">
        <f>H443*Q443*N443</f>
        <v/>
      </c>
      <c r="U443">
        <f>I443*R443*O443</f>
        <v/>
      </c>
      <c r="V443">
        <f>J443*S443*P443</f>
        <v/>
      </c>
      <c r="AL443">
        <f>Q443*COUNT(N443)</f>
        <v/>
      </c>
      <c r="AM443">
        <f>R443*COUNT(O443)</f>
        <v/>
      </c>
      <c r="AN443">
        <f>S443*COUNT(P443)</f>
        <v/>
      </c>
      <c r="AO443">
        <f>IF(AL443=0,"",T443-AL443)</f>
        <v/>
      </c>
      <c r="AP443">
        <f>IF(AM443=0,"",U443-AM443)</f>
        <v/>
      </c>
      <c r="AQ443">
        <f>IF(AN443=0,"",V443-AN443)</f>
        <v/>
      </c>
    </row>
    <row r="444">
      <c r="A444" t="inlineStr">
        <is>
          <t>10-02-2021</t>
        </is>
      </c>
      <c r="B444" t="inlineStr">
        <is>
          <t>Kilmarnock</t>
        </is>
      </c>
      <c r="C444" t="inlineStr">
        <is>
          <t>Motherwell</t>
        </is>
      </c>
      <c r="D444" t="inlineStr">
        <is>
          <t>2417</t>
        </is>
      </c>
      <c r="E444" t="n">
        <v>0.3539001465196966</v>
      </c>
      <c r="F444" t="n">
        <v>0.3487631502037123</v>
      </c>
      <c r="G444" t="n">
        <v>0.2973367032765911</v>
      </c>
      <c r="H444" t="n">
        <v>2.55</v>
      </c>
      <c r="I444" t="n">
        <v>2.7</v>
      </c>
      <c r="J444" t="n">
        <v>3.05</v>
      </c>
      <c r="K444" t="inlineStr">
        <is>
          <t>luckia</t>
        </is>
      </c>
      <c r="L444" t="inlineStr">
        <is>
          <t>luckia</t>
        </is>
      </c>
      <c r="M444" t="inlineStr">
        <is>
          <t>luckia</t>
        </is>
      </c>
      <c r="Q444">
        <f>IF((($AC$1*E444)^($AB$1))-(1-(($AC$1*E444)^($AB$1)))/(H444-1)&lt;0, 0,(($AC$1*E444)^($AB$1))-(1-(($AC$1*E444)^($AB$1)))/(H444-1))</f>
        <v/>
      </c>
      <c r="R444">
        <f>IF((($AC$1*F444)^($AB$1))-(1-(($AC$1*F444)^($AB$1)))/(I444-1)&lt;0, 0,(($AC$1*F444)^($AB$1))-(1-(($AC$1*F444)^($AB$1)))/(I444-1))</f>
        <v/>
      </c>
      <c r="S444">
        <f>IF((($AC$1*G444)^($AB$1))-(1-(($AC$1*G444)^($AB$1)))/(J444-1)&lt;0, 0,(($AC$1*G444)^($AB$1))-(1-(($AC$1*G444)^($AB$1)))/(J444-1))</f>
        <v/>
      </c>
      <c r="T444">
        <f>H444*Q444*N444</f>
        <v/>
      </c>
      <c r="U444">
        <f>I444*R444*O444</f>
        <v/>
      </c>
      <c r="V444">
        <f>J444*S444*P444</f>
        <v/>
      </c>
      <c r="AL444">
        <f>Q444*COUNT(N444)</f>
        <v/>
      </c>
      <c r="AM444">
        <f>R444*COUNT(O444)</f>
        <v/>
      </c>
      <c r="AN444">
        <f>S444*COUNT(P444)</f>
        <v/>
      </c>
      <c r="AO444">
        <f>IF(AL444=0,"",T444-AL444)</f>
        <v/>
      </c>
      <c r="AP444">
        <f>IF(AM444=0,"",U444-AM444)</f>
        <v/>
      </c>
      <c r="AQ444">
        <f>IF(AN444=0,"",V444-AN444)</f>
        <v/>
      </c>
    </row>
    <row r="445">
      <c r="A445" t="inlineStr">
        <is>
          <t>10-02-2021</t>
        </is>
      </c>
      <c r="B445" t="inlineStr">
        <is>
          <t>Reggina</t>
        </is>
      </c>
      <c r="C445" t="inlineStr">
        <is>
          <t>Entella</t>
        </is>
      </c>
      <c r="D445" t="inlineStr">
        <is>
          <t>1856</t>
        </is>
      </c>
      <c r="E445" t="n">
        <v>0.4674080073309955</v>
      </c>
      <c r="F445" t="n">
        <v>0.2331923163311758</v>
      </c>
      <c r="G445" t="n">
        <v>0.2993996763378288</v>
      </c>
      <c r="H445" t="n">
        <v>1.91</v>
      </c>
      <c r="I445" t="n">
        <v>3.9</v>
      </c>
      <c r="J445" t="n">
        <v>3.15</v>
      </c>
      <c r="K445" t="inlineStr">
        <is>
          <t>betano</t>
        </is>
      </c>
      <c r="L445" t="inlineStr">
        <is>
          <t>betano</t>
        </is>
      </c>
      <c r="M445" t="inlineStr">
        <is>
          <t>betano</t>
        </is>
      </c>
      <c r="Q445">
        <f>IF((($AC$1*E445)^($AB$1))-(1-(($AC$1*E445)^($AB$1)))/(H445-1)&lt;0, 0,(($AC$1*E445)^($AB$1))-(1-(($AC$1*E445)^($AB$1)))/(H445-1))</f>
        <v/>
      </c>
      <c r="R445">
        <f>IF((($AC$1*F445)^($AB$1))-(1-(($AC$1*F445)^($AB$1)))/(I445-1)&lt;0, 0,(($AC$1*F445)^($AB$1))-(1-(($AC$1*F445)^($AB$1)))/(I445-1))</f>
        <v/>
      </c>
      <c r="S445">
        <f>IF((($AC$1*G445)^($AB$1))-(1-(($AC$1*G445)^($AB$1)))/(J445-1)&lt;0, 0,(($AC$1*G445)^($AB$1))-(1-(($AC$1*G445)^($AB$1)))/(J445-1))</f>
        <v/>
      </c>
      <c r="T445">
        <f>H445*Q445*N445</f>
        <v/>
      </c>
      <c r="U445">
        <f>I445*R445*O445</f>
        <v/>
      </c>
      <c r="V445">
        <f>J445*S445*P445</f>
        <v/>
      </c>
      <c r="AL445">
        <f>Q445*COUNT(N445)</f>
        <v/>
      </c>
      <c r="AM445">
        <f>R445*COUNT(O445)</f>
        <v/>
      </c>
      <c r="AN445">
        <f>S445*COUNT(P445)</f>
        <v/>
      </c>
      <c r="AO445">
        <f>IF(AL445=0,"",T445-AL445)</f>
        <v/>
      </c>
      <c r="AP445">
        <f>IF(AM445=0,"",U445-AM445)</f>
        <v/>
      </c>
      <c r="AQ445">
        <f>IF(AN445=0,"",V445-AN445)</f>
        <v/>
      </c>
    </row>
    <row r="446">
      <c r="A446" t="inlineStr">
        <is>
          <t>10-02-2021</t>
        </is>
      </c>
      <c r="B446" t="inlineStr">
        <is>
          <t>Livingston</t>
        </is>
      </c>
      <c r="C446" t="inlineStr">
        <is>
          <t>Hamilton</t>
        </is>
      </c>
      <c r="D446" t="inlineStr">
        <is>
          <t>2417</t>
        </is>
      </c>
      <c r="E446" t="n">
        <v>0.6728199540275761</v>
      </c>
      <c r="F446" t="n">
        <v>0.1310853250179345</v>
      </c>
      <c r="G446" t="n">
        <v>0.1960947209544893</v>
      </c>
      <c r="H446" t="n">
        <v>1.38</v>
      </c>
      <c r="I446" t="n">
        <v>7</v>
      </c>
      <c r="J446" t="n">
        <v>4.65</v>
      </c>
      <c r="K446" t="inlineStr">
        <is>
          <t>betano</t>
        </is>
      </c>
      <c r="L446" t="inlineStr">
        <is>
          <t>luckia</t>
        </is>
      </c>
      <c r="M446" t="inlineStr">
        <is>
          <t>luckia</t>
        </is>
      </c>
      <c r="Q446">
        <f>IF((($AC$1*E446)^($AB$1))-(1-(($AC$1*E446)^($AB$1)))/(H446-1)&lt;0, 0,(($AC$1*E446)^($AB$1))-(1-(($AC$1*E446)^($AB$1)))/(H446-1))</f>
        <v/>
      </c>
      <c r="R446">
        <f>IF((($AC$1*F446)^($AB$1))-(1-(($AC$1*F446)^($AB$1)))/(I446-1)&lt;0, 0,(($AC$1*F446)^($AB$1))-(1-(($AC$1*F446)^($AB$1)))/(I446-1))</f>
        <v/>
      </c>
      <c r="S446">
        <f>IF((($AC$1*G446)^($AB$1))-(1-(($AC$1*G446)^($AB$1)))/(J446-1)&lt;0, 0,(($AC$1*G446)^($AB$1))-(1-(($AC$1*G446)^($AB$1)))/(J446-1))</f>
        <v/>
      </c>
      <c r="T446">
        <f>H446*Q446*N446</f>
        <v/>
      </c>
      <c r="U446">
        <f>I446*R446*O446</f>
        <v/>
      </c>
      <c r="V446">
        <f>J446*S446*P446</f>
        <v/>
      </c>
      <c r="AL446">
        <f>Q446*COUNT(N446)</f>
        <v/>
      </c>
      <c r="AM446">
        <f>R446*COUNT(O446)</f>
        <v/>
      </c>
      <c r="AN446">
        <f>S446*COUNT(P446)</f>
        <v/>
      </c>
      <c r="AO446">
        <f>IF(AL446=0,"",T446-AL446)</f>
        <v/>
      </c>
      <c r="AP446">
        <f>IF(AM446=0,"",U446-AM446)</f>
        <v/>
      </c>
      <c r="AQ446">
        <f>IF(AN446=0,"",V446-AN446)</f>
        <v/>
      </c>
    </row>
    <row r="447">
      <c r="A447" t="inlineStr">
        <is>
          <t>10-02-2021</t>
        </is>
      </c>
      <c r="B447" t="inlineStr">
        <is>
          <t>Reading</t>
        </is>
      </c>
      <c r="C447" t="inlineStr">
        <is>
          <t>Brentford</t>
        </is>
      </c>
      <c r="D447" t="inlineStr">
        <is>
          <t>2412</t>
        </is>
      </c>
      <c r="E447" t="n">
        <v>0.2715654100990667</v>
      </c>
      <c r="F447" t="n">
        <v>0.4535086310249588</v>
      </c>
      <c r="G447" t="n">
        <v>0.2749259588759746</v>
      </c>
      <c r="H447" t="n">
        <v>3.65</v>
      </c>
      <c r="I447" t="n">
        <v>2.05</v>
      </c>
      <c r="J447" t="n">
        <v>3.25</v>
      </c>
      <c r="K447" t="inlineStr">
        <is>
          <t>luckia</t>
        </is>
      </c>
      <c r="L447" t="inlineStr">
        <is>
          <t>luckia</t>
        </is>
      </c>
      <c r="M447" t="inlineStr">
        <is>
          <t>luckia</t>
        </is>
      </c>
      <c r="Q447">
        <f>IF((($AC$1*E447)^($AB$1))-(1-(($AC$1*E447)^($AB$1)))/(H447-1)&lt;0, 0,(($AC$1*E447)^($AB$1))-(1-(($AC$1*E447)^($AB$1)))/(H447-1))</f>
        <v/>
      </c>
      <c r="R447">
        <f>IF((($AC$1*F447)^($AB$1))-(1-(($AC$1*F447)^($AB$1)))/(I447-1)&lt;0, 0,(($AC$1*F447)^($AB$1))-(1-(($AC$1*F447)^($AB$1)))/(I447-1))</f>
        <v/>
      </c>
      <c r="S447">
        <f>IF((($AC$1*G447)^($AB$1))-(1-(($AC$1*G447)^($AB$1)))/(J447-1)&lt;0, 0,(($AC$1*G447)^($AB$1))-(1-(($AC$1*G447)^($AB$1)))/(J447-1))</f>
        <v/>
      </c>
      <c r="T447">
        <f>H447*Q447*N447</f>
        <v/>
      </c>
      <c r="U447">
        <f>I447*R447*O447</f>
        <v/>
      </c>
      <c r="V447">
        <f>J447*S447*P447</f>
        <v/>
      </c>
      <c r="AL447">
        <f>Q447*COUNT(N447)</f>
        <v/>
      </c>
      <c r="AM447">
        <f>R447*COUNT(O447)</f>
        <v/>
      </c>
      <c r="AN447">
        <f>S447*COUNT(P447)</f>
        <v/>
      </c>
      <c r="AO447">
        <f>IF(AL447=0,"",T447-AL447)</f>
        <v/>
      </c>
      <c r="AP447">
        <f>IF(AM447=0,"",U447-AM447)</f>
        <v/>
      </c>
      <c r="AQ447">
        <f>IF(AN447=0,"",V447-AN447)</f>
        <v/>
      </c>
    </row>
    <row r="448">
      <c r="A448" t="inlineStr">
        <is>
          <t>10-02-2021</t>
        </is>
      </c>
      <c r="B448" t="inlineStr">
        <is>
          <t>Salzburg</t>
        </is>
      </c>
      <c r="C448" t="inlineStr">
        <is>
          <t>Austria Vienna</t>
        </is>
      </c>
      <c r="D448" t="inlineStr">
        <is>
          <t>1827</t>
        </is>
      </c>
      <c r="E448" t="n">
        <v>0.7541221897430095</v>
      </c>
      <c r="F448" t="n">
        <v>0.09479746234563156</v>
      </c>
      <c r="G448" t="n">
        <v>0.1510803479113589</v>
      </c>
      <c r="H448" t="n">
        <v>1.19</v>
      </c>
      <c r="I448" t="n">
        <v>10</v>
      </c>
      <c r="J448" t="n">
        <v>6.75</v>
      </c>
      <c r="K448" t="inlineStr">
        <is>
          <t>luckia</t>
        </is>
      </c>
      <c r="L448" t="inlineStr">
        <is>
          <t>luckia</t>
        </is>
      </c>
      <c r="M448" t="inlineStr">
        <is>
          <t>luckia</t>
        </is>
      </c>
      <c r="Q448">
        <f>IF((($AC$1*E448)^($AB$1))-(1-(($AC$1*E448)^($AB$1)))/(H448-1)&lt;0, 0,(($AC$1*E448)^($AB$1))-(1-(($AC$1*E448)^($AB$1)))/(H448-1))</f>
        <v/>
      </c>
      <c r="R448">
        <f>IF((($AC$1*F448)^($AB$1))-(1-(($AC$1*F448)^($AB$1)))/(I448-1)&lt;0, 0,(($AC$1*F448)^($AB$1))-(1-(($AC$1*F448)^($AB$1)))/(I448-1))</f>
        <v/>
      </c>
      <c r="S448">
        <f>IF((($AC$1*G448)^($AB$1))-(1-(($AC$1*G448)^($AB$1)))/(J448-1)&lt;0, 0,(($AC$1*G448)^($AB$1))-(1-(($AC$1*G448)^($AB$1)))/(J448-1))</f>
        <v/>
      </c>
      <c r="T448">
        <f>H448*Q448*N448</f>
        <v/>
      </c>
      <c r="U448">
        <f>I448*R448*O448</f>
        <v/>
      </c>
      <c r="V448">
        <f>J448*S448*P448</f>
        <v/>
      </c>
      <c r="AL448">
        <f>Q448*COUNT(N448)</f>
        <v/>
      </c>
      <c r="AM448">
        <f>R448*COUNT(O448)</f>
        <v/>
      </c>
      <c r="AN448">
        <f>S448*COUNT(P448)</f>
        <v/>
      </c>
      <c r="AO448">
        <f>IF(AL448=0,"",T448-AL448)</f>
        <v/>
      </c>
      <c r="AP448">
        <f>IF(AM448=0,"",U448-AM448)</f>
        <v/>
      </c>
      <c r="AQ448">
        <f>IF(AN448=0,"",V448-AN448)</f>
        <v/>
      </c>
    </row>
    <row r="449">
      <c r="A449" t="inlineStr">
        <is>
          <t>10-02-2021</t>
        </is>
      </c>
      <c r="B449" t="inlineStr">
        <is>
          <t>Luzern</t>
        </is>
      </c>
      <c r="C449" t="inlineStr">
        <is>
          <t>Lugano</t>
        </is>
      </c>
      <c r="D449" t="inlineStr">
        <is>
          <t>1879</t>
        </is>
      </c>
      <c r="E449" t="n">
        <v>0.4086853228362592</v>
      </c>
      <c r="F449" t="n">
        <v>0.3078458427234594</v>
      </c>
      <c r="G449" t="n">
        <v>0.2834688344402813</v>
      </c>
      <c r="H449" t="n">
        <v>1.95</v>
      </c>
      <c r="I449" t="n">
        <v>2.87</v>
      </c>
      <c r="J449" t="n">
        <v>3.15</v>
      </c>
      <c r="K449" t="inlineStr">
        <is>
          <t>betano</t>
        </is>
      </c>
      <c r="L449" t="inlineStr">
        <is>
          <t>betano</t>
        </is>
      </c>
      <c r="M449" t="inlineStr">
        <is>
          <t>betano</t>
        </is>
      </c>
      <c r="Q449">
        <f>IF((($AC$1*E449)^($AB$1))-(1-(($AC$1*E449)^($AB$1)))/(H449-1)&lt;0, 0,(($AC$1*E449)^($AB$1))-(1-(($AC$1*E449)^($AB$1)))/(H449-1))</f>
        <v/>
      </c>
      <c r="R449">
        <f>IF((($AC$1*F449)^($AB$1))-(1-(($AC$1*F449)^($AB$1)))/(I449-1)&lt;0, 0,(($AC$1*F449)^($AB$1))-(1-(($AC$1*F449)^($AB$1)))/(I449-1))</f>
        <v/>
      </c>
      <c r="S449">
        <f>IF((($AC$1*G449)^($AB$1))-(1-(($AC$1*G449)^($AB$1)))/(J449-1)&lt;0, 0,(($AC$1*G449)^($AB$1))-(1-(($AC$1*G449)^($AB$1)))/(J449-1))</f>
        <v/>
      </c>
      <c r="T449">
        <f>H449*Q449*N449</f>
        <v/>
      </c>
      <c r="U449">
        <f>I449*R449*O449</f>
        <v/>
      </c>
      <c r="V449">
        <f>J449*S449*P449</f>
        <v/>
      </c>
      <c r="AL449">
        <f>Q449*COUNT(N449)</f>
        <v/>
      </c>
      <c r="AM449">
        <f>R449*COUNT(O449)</f>
        <v/>
      </c>
      <c r="AN449">
        <f>S449*COUNT(P449)</f>
        <v/>
      </c>
      <c r="AO449">
        <f>IF(AL449=0,"",T449-AL449)</f>
        <v/>
      </c>
      <c r="AP449">
        <f>IF(AM449=0,"",U449-AM449)</f>
        <v/>
      </c>
      <c r="AQ449">
        <f>IF(AN449=0,"",V449-AN449)</f>
        <v/>
      </c>
    </row>
    <row r="450">
      <c r="A450" t="inlineStr">
        <is>
          <t>10-02-2021</t>
        </is>
      </c>
      <c r="B450" t="inlineStr">
        <is>
          <t>St. Mirren</t>
        </is>
      </c>
      <c r="C450" t="inlineStr">
        <is>
          <t>Celtic</t>
        </is>
      </c>
      <c r="D450" t="inlineStr">
        <is>
          <t>2417</t>
        </is>
      </c>
      <c r="E450" t="n">
        <v>0.1644304033993691</v>
      </c>
      <c r="F450" t="n">
        <v>0.639707983016028</v>
      </c>
      <c r="G450" t="n">
        <v>0.1958616135846028</v>
      </c>
      <c r="H450" t="n">
        <v>6</v>
      </c>
      <c r="I450" t="n">
        <v>1.43</v>
      </c>
      <c r="J450" t="n">
        <v>4.25</v>
      </c>
      <c r="K450" t="inlineStr">
        <is>
          <t>luckia</t>
        </is>
      </c>
      <c r="L450" t="inlineStr">
        <is>
          <t>luckia</t>
        </is>
      </c>
      <c r="M450" t="inlineStr">
        <is>
          <t>luckia</t>
        </is>
      </c>
      <c r="Q450">
        <f>IF((($AC$1*E450)^($AB$1))-(1-(($AC$1*E450)^($AB$1)))/(H450-1)&lt;0, 0,(($AC$1*E450)^($AB$1))-(1-(($AC$1*E450)^($AB$1)))/(H450-1))</f>
        <v/>
      </c>
      <c r="R450">
        <f>IF((($AC$1*F450)^($AB$1))-(1-(($AC$1*F450)^($AB$1)))/(I450-1)&lt;0, 0,(($AC$1*F450)^($AB$1))-(1-(($AC$1*F450)^($AB$1)))/(I450-1))</f>
        <v/>
      </c>
      <c r="S450">
        <f>IF((($AC$1*G450)^($AB$1))-(1-(($AC$1*G450)^($AB$1)))/(J450-1)&lt;0, 0,(($AC$1*G450)^($AB$1))-(1-(($AC$1*G450)^($AB$1)))/(J450-1))</f>
        <v/>
      </c>
      <c r="T450">
        <f>H450*Q450*N450</f>
        <v/>
      </c>
      <c r="U450">
        <f>I450*R450*O450</f>
        <v/>
      </c>
      <c r="V450">
        <f>J450*S450*P450</f>
        <v/>
      </c>
      <c r="AL450">
        <f>Q450*COUNT(N450)</f>
        <v/>
      </c>
      <c r="AM450">
        <f>R450*COUNT(O450)</f>
        <v/>
      </c>
      <c r="AN450">
        <f>S450*COUNT(P450)</f>
        <v/>
      </c>
      <c r="AO450">
        <f>IF(AL450=0,"",T450-AL450)</f>
        <v/>
      </c>
      <c r="AP450">
        <f>IF(AM450=0,"",U450-AM450)</f>
        <v/>
      </c>
      <c r="AQ450">
        <f>IF(AN450=0,"",V450-AN450)</f>
        <v/>
      </c>
    </row>
    <row r="451">
      <c r="A451" t="inlineStr">
        <is>
          <t>10-02-2021</t>
        </is>
      </c>
      <c r="B451" t="inlineStr">
        <is>
          <t>Chievo</t>
        </is>
      </c>
      <c r="C451" t="inlineStr">
        <is>
          <t>Reggiana</t>
        </is>
      </c>
      <c r="D451" t="inlineStr">
        <is>
          <t>1856</t>
        </is>
      </c>
      <c r="E451" t="n">
        <v>0.6856206081175705</v>
      </c>
      <c r="F451" t="n">
        <v>0.1189488857981877</v>
      </c>
      <c r="G451" t="n">
        <v>0.1954305060842417</v>
      </c>
      <c r="H451" t="n">
        <v>1.47</v>
      </c>
      <c r="I451" t="n">
        <v>6.2</v>
      </c>
      <c r="J451" t="n">
        <v>3.9</v>
      </c>
      <c r="K451" t="inlineStr">
        <is>
          <t>betano</t>
        </is>
      </c>
      <c r="L451" t="inlineStr">
        <is>
          <t>betano</t>
        </is>
      </c>
      <c r="M451" t="inlineStr">
        <is>
          <t>betano</t>
        </is>
      </c>
      <c r="Q451">
        <f>IF((($AC$1*E451)^($AB$1))-(1-(($AC$1*E451)^($AB$1)))/(H451-1)&lt;0, 0,(($AC$1*E451)^($AB$1))-(1-(($AC$1*E451)^($AB$1)))/(H451-1))</f>
        <v/>
      </c>
      <c r="R451">
        <f>IF((($AC$1*F451)^($AB$1))-(1-(($AC$1*F451)^($AB$1)))/(I451-1)&lt;0, 0,(($AC$1*F451)^($AB$1))-(1-(($AC$1*F451)^($AB$1)))/(I451-1))</f>
        <v/>
      </c>
      <c r="S451">
        <f>IF((($AC$1*G451)^($AB$1))-(1-(($AC$1*G451)^($AB$1)))/(J451-1)&lt;0, 0,(($AC$1*G451)^($AB$1))-(1-(($AC$1*G451)^($AB$1)))/(J451-1))</f>
        <v/>
      </c>
      <c r="T451">
        <f>H451*Q451*N451</f>
        <v/>
      </c>
      <c r="U451">
        <f>I451*R451*O451</f>
        <v/>
      </c>
      <c r="V451">
        <f>J451*S451*P451</f>
        <v/>
      </c>
      <c r="AL451">
        <f>Q451*COUNT(N451)</f>
        <v/>
      </c>
      <c r="AM451">
        <f>R451*COUNT(O451)</f>
        <v/>
      </c>
      <c r="AN451">
        <f>S451*COUNT(P451)</f>
        <v/>
      </c>
      <c r="AO451">
        <f>IF(AL451=0,"",T451-AL451)</f>
        <v/>
      </c>
      <c r="AP451">
        <f>IF(AM451=0,"",U451-AM451)</f>
        <v/>
      </c>
      <c r="AQ451">
        <f>IF(AN451=0,"",V451-AN451)</f>
        <v/>
      </c>
    </row>
    <row r="452">
      <c r="A452" t="inlineStr">
        <is>
          <t>10-02-2021</t>
        </is>
      </c>
      <c r="B452" t="inlineStr">
        <is>
          <t>Internacional</t>
        </is>
      </c>
      <c r="C452" t="inlineStr">
        <is>
          <t>Sport Recife</t>
        </is>
      </c>
      <c r="D452" t="inlineStr">
        <is>
          <t>2105</t>
        </is>
      </c>
      <c r="E452" t="n">
        <v>0.7081760957449517</v>
      </c>
      <c r="F452" t="n">
        <v>0.09728912223318237</v>
      </c>
      <c r="G452" t="n">
        <v>0.1945347820218659</v>
      </c>
      <c r="H452" t="n">
        <v>1.37</v>
      </c>
      <c r="I452" t="n">
        <v>8.5</v>
      </c>
      <c r="J452" t="n">
        <v>4.6</v>
      </c>
      <c r="K452" t="inlineStr">
        <is>
          <t>betano</t>
        </is>
      </c>
      <c r="L452" t="inlineStr">
        <is>
          <t>betano</t>
        </is>
      </c>
      <c r="M452" t="inlineStr">
        <is>
          <t>luckia</t>
        </is>
      </c>
      <c r="Q452">
        <f>IF((($AC$1*E452)^($AB$1))-(1-(($AC$1*E452)^($AB$1)))/(H452-1)&lt;0, 0,(($AC$1*E452)^($AB$1))-(1-(($AC$1*E452)^($AB$1)))/(H452-1))</f>
        <v/>
      </c>
      <c r="R452">
        <f>IF((($AC$1*F452)^($AB$1))-(1-(($AC$1*F452)^($AB$1)))/(I452-1)&lt;0, 0,(($AC$1*F452)^($AB$1))-(1-(($AC$1*F452)^($AB$1)))/(I452-1))</f>
        <v/>
      </c>
      <c r="S452">
        <f>IF((($AC$1*G452)^($AB$1))-(1-(($AC$1*G452)^($AB$1)))/(J452-1)&lt;0, 0,(($AC$1*G452)^($AB$1))-(1-(($AC$1*G452)^($AB$1)))/(J452-1))</f>
        <v/>
      </c>
      <c r="T452">
        <f>H452*Q452*N452</f>
        <v/>
      </c>
      <c r="U452">
        <f>I452*R452*O452</f>
        <v/>
      </c>
      <c r="V452">
        <f>J452*S452*P452</f>
        <v/>
      </c>
      <c r="AL452">
        <f>Q452*COUNT(N452)</f>
        <v/>
      </c>
      <c r="AM452">
        <f>R452*COUNT(O452)</f>
        <v/>
      </c>
      <c r="AN452">
        <f>S452*COUNT(P452)</f>
        <v/>
      </c>
      <c r="AO452">
        <f>IF(AL452=0,"",T452-AL452)</f>
        <v/>
      </c>
      <c r="AP452">
        <f>IF(AM452=0,"",U452-AM452)</f>
        <v/>
      </c>
      <c r="AQ452">
        <f>IF(AN452=0,"",V452-AN452)</f>
        <v/>
      </c>
    </row>
    <row r="453">
      <c r="A453" t="inlineStr">
        <is>
          <t>10-02-2021</t>
        </is>
      </c>
      <c r="B453" t="inlineStr">
        <is>
          <t>Fortaleza</t>
        </is>
      </c>
      <c r="C453" t="inlineStr">
        <is>
          <t>Vasco</t>
        </is>
      </c>
      <c r="D453" t="inlineStr">
        <is>
          <t>2105</t>
        </is>
      </c>
      <c r="E453" t="n">
        <v>0.4251706751787332</v>
      </c>
      <c r="F453" t="n">
        <v>0.2476185684754485</v>
      </c>
      <c r="G453" t="n">
        <v>0.3272107563458183</v>
      </c>
      <c r="H453" t="n">
        <v>2.2</v>
      </c>
      <c r="I453" t="n">
        <v>3.5</v>
      </c>
      <c r="J453" t="n">
        <v>2.95</v>
      </c>
      <c r="K453" t="inlineStr">
        <is>
          <t>luckia</t>
        </is>
      </c>
      <c r="L453" t="inlineStr">
        <is>
          <t>betano</t>
        </is>
      </c>
      <c r="M453" t="inlineStr">
        <is>
          <t>betano</t>
        </is>
      </c>
      <c r="Q453">
        <f>IF((($AC$1*E453)^($AB$1))-(1-(($AC$1*E453)^($AB$1)))/(H453-1)&lt;0, 0,(($AC$1*E453)^($AB$1))-(1-(($AC$1*E453)^($AB$1)))/(H453-1))</f>
        <v/>
      </c>
      <c r="R453">
        <f>IF((($AC$1*F453)^($AB$1))-(1-(($AC$1*F453)^($AB$1)))/(I453-1)&lt;0, 0,(($AC$1*F453)^($AB$1))-(1-(($AC$1*F453)^($AB$1)))/(I453-1))</f>
        <v/>
      </c>
      <c r="S453">
        <f>IF((($AC$1*G453)^($AB$1))-(1-(($AC$1*G453)^($AB$1)))/(J453-1)&lt;0, 0,(($AC$1*G453)^($AB$1))-(1-(($AC$1*G453)^($AB$1)))/(J453-1))</f>
        <v/>
      </c>
      <c r="T453">
        <f>H453*Q453*N453</f>
        <v/>
      </c>
      <c r="U453">
        <f>I453*R453*O453</f>
        <v/>
      </c>
      <c r="V453">
        <f>J453*S453*P453</f>
        <v/>
      </c>
      <c r="AL453">
        <f>Q453*COUNT(N453)</f>
        <v/>
      </c>
      <c r="AM453">
        <f>R453*COUNT(O453)</f>
        <v/>
      </c>
      <c r="AN453">
        <f>S453*COUNT(P453)</f>
        <v/>
      </c>
      <c r="AO453">
        <f>IF(AL453=0,"",T453-AL453)</f>
        <v/>
      </c>
      <c r="AP453">
        <f>IF(AM453=0,"",U453-AM453)</f>
        <v/>
      </c>
      <c r="AQ453">
        <f>IF(AN453=0,"",V453-AN453)</f>
        <v/>
      </c>
    </row>
    <row r="454">
      <c r="A454" t="inlineStr">
        <is>
          <t>12-02-2021</t>
        </is>
      </c>
      <c r="B454" t="inlineStr">
        <is>
          <t>Rizespor</t>
        </is>
      </c>
      <c r="C454" t="inlineStr">
        <is>
          <t>Erzurum BB</t>
        </is>
      </c>
      <c r="D454" t="inlineStr">
        <is>
          <t>1882</t>
        </is>
      </c>
      <c r="E454" t="n">
        <v>0.3806713680513464</v>
      </c>
      <c r="F454" t="n">
        <v>0.3336152023056857</v>
      </c>
      <c r="G454" t="n">
        <v>0.2857134296429679</v>
      </c>
      <c r="H454" t="n">
        <v>2.25</v>
      </c>
      <c r="I454" t="n">
        <v>3.1</v>
      </c>
      <c r="J454" t="n">
        <v>3.15</v>
      </c>
      <c r="K454" t="inlineStr">
        <is>
          <t>luckia</t>
        </is>
      </c>
      <c r="L454" t="inlineStr">
        <is>
          <t>luckia</t>
        </is>
      </c>
      <c r="M454" t="inlineStr">
        <is>
          <t>luckia</t>
        </is>
      </c>
      <c r="N454" t="n">
        <v>0</v>
      </c>
      <c r="O454" t="n">
        <v>1</v>
      </c>
      <c r="P454" t="n">
        <v>0</v>
      </c>
      <c r="Q454">
        <f>IF((($AC$1*E454)^($AB$1))-(1-(($AC$1*E454)^($AB$1)))/(H454-1)&lt;0, 0,(($AC$1*E454)^($AB$1))-(1-(($AC$1*E454)^($AB$1)))/(H454-1))</f>
        <v/>
      </c>
      <c r="R454">
        <f>IF((($AC$1*F454)^($AB$1))-(1-(($AC$1*F454)^($AB$1)))/(I454-1)&lt;0, 0,(($AC$1*F454)^($AB$1))-(1-(($AC$1*F454)^($AB$1)))/(I454-1))</f>
        <v/>
      </c>
      <c r="S454">
        <f>IF((($AC$1*G454)^($AB$1))-(1-(($AC$1*G454)^($AB$1)))/(J454-1)&lt;0, 0,(($AC$1*G454)^($AB$1))-(1-(($AC$1*G454)^($AB$1)))/(J454-1))</f>
        <v/>
      </c>
      <c r="T454">
        <f>H454*Q454*N454</f>
        <v/>
      </c>
      <c r="U454">
        <f>I454*R454*O454</f>
        <v/>
      </c>
      <c r="V454">
        <f>J454*S454*P454</f>
        <v/>
      </c>
      <c r="AL454">
        <f>Q454*COUNT(N454)</f>
        <v/>
      </c>
      <c r="AM454">
        <f>R454*COUNT(O454)</f>
        <v/>
      </c>
      <c r="AN454">
        <f>S454*COUNT(P454)</f>
        <v/>
      </c>
      <c r="AO454">
        <f>IF(AL454=0,"",T454-AL454)</f>
        <v/>
      </c>
      <c r="AP454">
        <f>IF(AM454=0,"",U454-AM454)</f>
        <v/>
      </c>
      <c r="AQ454">
        <f>IF(AN454=0,"",V454-AN454)</f>
        <v/>
      </c>
    </row>
    <row r="455">
      <c r="A455" t="inlineStr">
        <is>
          <t>12-02-2021</t>
        </is>
      </c>
      <c r="B455" t="inlineStr">
        <is>
          <t>Hannover</t>
        </is>
      </c>
      <c r="C455" t="inlineStr">
        <is>
          <t>Paderborn</t>
        </is>
      </c>
      <c r="D455" t="inlineStr">
        <is>
          <t>1846</t>
        </is>
      </c>
      <c r="E455" t="n">
        <v>0.4287161827345404</v>
      </c>
      <c r="F455" t="n">
        <v>0.2769186530237866</v>
      </c>
      <c r="G455" t="n">
        <v>0.2943651642416731</v>
      </c>
      <c r="H455" t="n">
        <v>2.2</v>
      </c>
      <c r="I455" t="n">
        <v>3</v>
      </c>
      <c r="J455" t="n">
        <v>3.5</v>
      </c>
      <c r="K455" t="inlineStr">
        <is>
          <t>luckia</t>
        </is>
      </c>
      <c r="L455" t="inlineStr">
        <is>
          <t>luckia</t>
        </is>
      </c>
      <c r="M455" t="inlineStr">
        <is>
          <t>betano</t>
        </is>
      </c>
      <c r="N455" t="n">
        <v>0</v>
      </c>
      <c r="O455" t="n">
        <v>0</v>
      </c>
      <c r="P455" t="n">
        <v>1</v>
      </c>
      <c r="Q455">
        <f>IF((($AC$1*E455)^($AB$1))-(1-(($AC$1*E455)^($AB$1)))/(H455-1)&lt;0, 0,(($AC$1*E455)^($AB$1))-(1-(($AC$1*E455)^($AB$1)))/(H455-1))</f>
        <v/>
      </c>
      <c r="R455">
        <f>IF((($AC$1*F455)^($AB$1))-(1-(($AC$1*F455)^($AB$1)))/(I455-1)&lt;0, 0,(($AC$1*F455)^($AB$1))-(1-(($AC$1*F455)^($AB$1)))/(I455-1))</f>
        <v/>
      </c>
      <c r="S455">
        <f>IF((($AC$1*G455)^($AB$1))-(1-(($AC$1*G455)^($AB$1)))/(J455-1)&lt;0, 0,(($AC$1*G455)^($AB$1))-(1-(($AC$1*G455)^($AB$1)))/(J455-1))</f>
        <v/>
      </c>
      <c r="T455">
        <f>H455*Q455*N455</f>
        <v/>
      </c>
      <c r="U455">
        <f>I455*R455*O455</f>
        <v/>
      </c>
      <c r="V455">
        <f>J455*S455*P455</f>
        <v/>
      </c>
      <c r="AL455">
        <f>Q455*COUNT(N455)</f>
        <v/>
      </c>
      <c r="AM455">
        <f>R455*COUNT(O455)</f>
        <v/>
      </c>
      <c r="AN455">
        <f>S455*COUNT(P455)</f>
        <v/>
      </c>
      <c r="AO455">
        <f>IF(AL455=0,"",T455-AL455)</f>
        <v/>
      </c>
      <c r="AP455">
        <f>IF(AM455=0,"",U455-AM455)</f>
        <v/>
      </c>
      <c r="AQ455">
        <f>IF(AN455=0,"",V455-AN455)</f>
        <v/>
      </c>
    </row>
    <row r="456">
      <c r="A456" t="inlineStr">
        <is>
          <t>12-02-2021</t>
        </is>
      </c>
      <c r="B456" t="inlineStr">
        <is>
          <t>Holstein Kiel</t>
        </is>
      </c>
      <c r="C456" t="inlineStr">
        <is>
          <t>Wurzburger Kickers</t>
        </is>
      </c>
      <c r="D456" t="inlineStr">
        <is>
          <t>1846</t>
        </is>
      </c>
      <c r="E456" t="n">
        <v>0.5934355254801571</v>
      </c>
      <c r="F456" t="n">
        <v>0.1753480036604969</v>
      </c>
      <c r="G456" t="n">
        <v>0.2312164708593458</v>
      </c>
      <c r="H456" t="n">
        <v>1.6</v>
      </c>
      <c r="I456" t="n">
        <v>5.5</v>
      </c>
      <c r="J456" t="n">
        <v>3.9</v>
      </c>
      <c r="K456" t="inlineStr">
        <is>
          <t>betano</t>
        </is>
      </c>
      <c r="L456" t="inlineStr">
        <is>
          <t>luckia</t>
        </is>
      </c>
      <c r="M456" t="inlineStr">
        <is>
          <t>luckia</t>
        </is>
      </c>
      <c r="N456" t="n">
        <v>1</v>
      </c>
      <c r="O456" t="n">
        <v>0</v>
      </c>
      <c r="P456" t="n">
        <v>0</v>
      </c>
      <c r="Q456">
        <f>IF((($AC$1*E456)^($AB$1))-(1-(($AC$1*E456)^($AB$1)))/(H456-1)&lt;0, 0,(($AC$1*E456)^($AB$1))-(1-(($AC$1*E456)^($AB$1)))/(H456-1))</f>
        <v/>
      </c>
      <c r="R456">
        <f>IF((($AC$1*F456)^($AB$1))-(1-(($AC$1*F456)^($AB$1)))/(I456-1)&lt;0, 0,(($AC$1*F456)^($AB$1))-(1-(($AC$1*F456)^($AB$1)))/(I456-1))</f>
        <v/>
      </c>
      <c r="S456">
        <f>IF((($AC$1*G456)^($AB$1))-(1-(($AC$1*G456)^($AB$1)))/(J456-1)&lt;0, 0,(($AC$1*G456)^($AB$1))-(1-(($AC$1*G456)^($AB$1)))/(J456-1))</f>
        <v/>
      </c>
      <c r="T456">
        <f>H456*Q456*N456</f>
        <v/>
      </c>
      <c r="U456">
        <f>I456*R456*O456</f>
        <v/>
      </c>
      <c r="V456">
        <f>J456*S456*P456</f>
        <v/>
      </c>
      <c r="AL456">
        <f>Q456*COUNT(N456)</f>
        <v/>
      </c>
      <c r="AM456">
        <f>R456*COUNT(O456)</f>
        <v/>
      </c>
      <c r="AN456">
        <f>S456*COUNT(P456)</f>
        <v/>
      </c>
      <c r="AO456">
        <f>IF(AL456=0,"",T456-AL456)</f>
        <v/>
      </c>
      <c r="AP456">
        <f>IF(AM456=0,"",U456-AM456)</f>
        <v/>
      </c>
      <c r="AQ456">
        <f>IF(AN456=0,"",V456-AN456)</f>
        <v/>
      </c>
    </row>
    <row r="457">
      <c r="A457" t="inlineStr">
        <is>
          <t>12-02-2021</t>
        </is>
      </c>
      <c r="B457" t="inlineStr">
        <is>
          <t>Waalwijk</t>
        </is>
      </c>
      <c r="C457" t="inlineStr">
        <is>
          <t>FC Emmen</t>
        </is>
      </c>
      <c r="D457" t="inlineStr">
        <is>
          <t>1849</t>
        </is>
      </c>
      <c r="E457" t="n">
        <v>0.4233317069319217</v>
      </c>
      <c r="F457" t="n">
        <v>0.3135301110544422</v>
      </c>
      <c r="G457" t="n">
        <v>0.2631381820136361</v>
      </c>
      <c r="H457" t="n">
        <v>2.15</v>
      </c>
      <c r="I457" t="n">
        <v>3.05</v>
      </c>
      <c r="J457" t="n">
        <v>3.45</v>
      </c>
      <c r="K457" t="inlineStr">
        <is>
          <t>luckia</t>
        </is>
      </c>
      <c r="L457" t="inlineStr">
        <is>
          <t>luckia</t>
        </is>
      </c>
      <c r="M457" t="inlineStr">
        <is>
          <t>luckia</t>
        </is>
      </c>
      <c r="N457" t="n">
        <v>1</v>
      </c>
      <c r="O457" t="n">
        <v>0</v>
      </c>
      <c r="P457" t="n">
        <v>0</v>
      </c>
      <c r="Q457">
        <f>IF((($AC$1*E457)^($AB$1))-(1-(($AC$1*E457)^($AB$1)))/(H457-1)&lt;0, 0,(($AC$1*E457)^($AB$1))-(1-(($AC$1*E457)^($AB$1)))/(H457-1))</f>
        <v/>
      </c>
      <c r="R457">
        <f>IF((($AC$1*F457)^($AB$1))-(1-(($AC$1*F457)^($AB$1)))/(I457-1)&lt;0, 0,(($AC$1*F457)^($AB$1))-(1-(($AC$1*F457)^($AB$1)))/(I457-1))</f>
        <v/>
      </c>
      <c r="S457">
        <f>IF((($AC$1*G457)^($AB$1))-(1-(($AC$1*G457)^($AB$1)))/(J457-1)&lt;0, 0,(($AC$1*G457)^($AB$1))-(1-(($AC$1*G457)^($AB$1)))/(J457-1))</f>
        <v/>
      </c>
      <c r="T457">
        <f>H457*Q457*N457</f>
        <v/>
      </c>
      <c r="U457">
        <f>I457*R457*O457</f>
        <v/>
      </c>
      <c r="V457">
        <f>J457*S457*P457</f>
        <v/>
      </c>
      <c r="AL457">
        <f>Q457*COUNT(N457)</f>
        <v/>
      </c>
      <c r="AM457">
        <f>R457*COUNT(O457)</f>
        <v/>
      </c>
      <c r="AN457">
        <f>S457*COUNT(P457)</f>
        <v/>
      </c>
      <c r="AO457">
        <f>IF(AL457=0,"",T457-AL457)</f>
        <v/>
      </c>
      <c r="AP457">
        <f>IF(AM457=0,"",U457-AM457)</f>
        <v/>
      </c>
      <c r="AQ457">
        <f>IF(AN457=0,"",V457-AN457)</f>
        <v/>
      </c>
    </row>
    <row r="458">
      <c r="A458" t="inlineStr">
        <is>
          <t>12-02-2021</t>
        </is>
      </c>
      <c r="B458" t="inlineStr">
        <is>
          <t>RB Leipzig</t>
        </is>
      </c>
      <c r="C458" t="inlineStr">
        <is>
          <t>Augsburg</t>
        </is>
      </c>
      <c r="D458" t="inlineStr">
        <is>
          <t>1845</t>
        </is>
      </c>
      <c r="E458" t="n">
        <v>0.7728633360894405</v>
      </c>
      <c r="F458" t="n">
        <v>0.07882077888158555</v>
      </c>
      <c r="G458" t="n">
        <v>0.148315885028974</v>
      </c>
      <c r="H458" t="n">
        <v>1.26</v>
      </c>
      <c r="I458" t="n">
        <v>11.5</v>
      </c>
      <c r="J458" t="n">
        <v>6</v>
      </c>
      <c r="K458" t="inlineStr">
        <is>
          <t>betano</t>
        </is>
      </c>
      <c r="L458" t="inlineStr">
        <is>
          <t>betano</t>
        </is>
      </c>
      <c r="M458" t="inlineStr">
        <is>
          <t>luckia</t>
        </is>
      </c>
      <c r="N458" t="n">
        <v>1</v>
      </c>
      <c r="O458" t="n">
        <v>0</v>
      </c>
      <c r="P458" t="n">
        <v>0</v>
      </c>
      <c r="Q458">
        <f>IF((($AC$1*E458)^($AB$1))-(1-(($AC$1*E458)^($AB$1)))/(H458-1)&lt;0, 0,(($AC$1*E458)^($AB$1))-(1-(($AC$1*E458)^($AB$1)))/(H458-1))</f>
        <v/>
      </c>
      <c r="R458">
        <f>IF((($AC$1*F458)^($AB$1))-(1-(($AC$1*F458)^($AB$1)))/(I458-1)&lt;0, 0,(($AC$1*F458)^($AB$1))-(1-(($AC$1*F458)^($AB$1)))/(I458-1))</f>
        <v/>
      </c>
      <c r="S458">
        <f>IF((($AC$1*G458)^($AB$1))-(1-(($AC$1*G458)^($AB$1)))/(J458-1)&lt;0, 0,(($AC$1*G458)^($AB$1))-(1-(($AC$1*G458)^($AB$1)))/(J458-1))</f>
        <v/>
      </c>
      <c r="T458">
        <f>H458*Q458*N458</f>
        <v/>
      </c>
      <c r="U458">
        <f>I458*R458*O458</f>
        <v/>
      </c>
      <c r="V458">
        <f>J458*S458*P458</f>
        <v/>
      </c>
      <c r="AL458">
        <f>Q458*COUNT(N458)</f>
        <v/>
      </c>
      <c r="AM458">
        <f>R458*COUNT(O458)</f>
        <v/>
      </c>
      <c r="AN458">
        <f>S458*COUNT(P458)</f>
        <v/>
      </c>
      <c r="AO458">
        <f>IF(AL458=0,"",T458-AL458)</f>
        <v/>
      </c>
      <c r="AP458">
        <f>IF(AM458=0,"",U458-AM458)</f>
        <v/>
      </c>
      <c r="AQ458">
        <f>IF(AN458=0,"",V458-AN458)</f>
        <v/>
      </c>
    </row>
    <row r="459">
      <c r="A459" t="inlineStr">
        <is>
          <t>12-02-2021</t>
        </is>
      </c>
      <c r="B459" t="inlineStr">
        <is>
          <t>Blackburn</t>
        </is>
      </c>
      <c r="C459" t="inlineStr">
        <is>
          <t>Preston</t>
        </is>
      </c>
      <c r="D459" t="inlineStr">
        <is>
          <t>2412</t>
        </is>
      </c>
      <c r="E459" t="n">
        <v>0.479663850085172</v>
      </c>
      <c r="F459" t="n">
        <v>0.2571475949213286</v>
      </c>
      <c r="G459" t="n">
        <v>0.2631885549934994</v>
      </c>
      <c r="H459" t="n">
        <v>1.9</v>
      </c>
      <c r="I459" t="n">
        <v>3.9</v>
      </c>
      <c r="J459" t="n">
        <v>3.4</v>
      </c>
      <c r="K459" t="inlineStr">
        <is>
          <t>luckia</t>
        </is>
      </c>
      <c r="L459" t="inlineStr">
        <is>
          <t>luckia</t>
        </is>
      </c>
      <c r="M459" t="inlineStr">
        <is>
          <t>betano</t>
        </is>
      </c>
      <c r="N459" t="n">
        <v>0</v>
      </c>
      <c r="O459" t="n">
        <v>1</v>
      </c>
      <c r="P459" t="n">
        <v>0</v>
      </c>
      <c r="Q459">
        <f>IF((($AC$1*E459)^($AB$1))-(1-(($AC$1*E459)^($AB$1)))/(H459-1)&lt;0, 0,(($AC$1*E459)^($AB$1))-(1-(($AC$1*E459)^($AB$1)))/(H459-1))</f>
        <v/>
      </c>
      <c r="R459">
        <f>IF((($AC$1*F459)^($AB$1))-(1-(($AC$1*F459)^($AB$1)))/(I459-1)&lt;0, 0,(($AC$1*F459)^($AB$1))-(1-(($AC$1*F459)^($AB$1)))/(I459-1))</f>
        <v/>
      </c>
      <c r="S459">
        <f>IF((($AC$1*G459)^($AB$1))-(1-(($AC$1*G459)^($AB$1)))/(J459-1)&lt;0, 0,(($AC$1*G459)^($AB$1))-(1-(($AC$1*G459)^($AB$1)))/(J459-1))</f>
        <v/>
      </c>
      <c r="T459">
        <f>H459*Q459*N459</f>
        <v/>
      </c>
      <c r="U459">
        <f>I459*R459*O459</f>
        <v/>
      </c>
      <c r="V459">
        <f>J459*S459*P459</f>
        <v/>
      </c>
      <c r="AL459">
        <f>Q459*COUNT(N459)</f>
        <v/>
      </c>
      <c r="AM459">
        <f>R459*COUNT(O459)</f>
        <v/>
      </c>
      <c r="AN459">
        <f>S459*COUNT(P459)</f>
        <v/>
      </c>
      <c r="AO459">
        <f>IF(AL459=0,"",T459-AL459)</f>
        <v/>
      </c>
      <c r="AP459">
        <f>IF(AM459=0,"",U459-AM459)</f>
        <v/>
      </c>
      <c r="AQ459">
        <f>IF(AN459=0,"",V459-AN459)</f>
        <v/>
      </c>
    </row>
    <row r="460">
      <c r="A460" t="inlineStr">
        <is>
          <t>12-02-2021</t>
        </is>
      </c>
      <c r="B460" t="inlineStr">
        <is>
          <t>Leuven</t>
        </is>
      </c>
      <c r="C460" t="inlineStr">
        <is>
          <t>Kortrijk</t>
        </is>
      </c>
      <c r="D460" t="inlineStr">
        <is>
          <t>1832</t>
        </is>
      </c>
      <c r="E460" t="n">
        <v>0.3490928946534727</v>
      </c>
      <c r="F460" t="n">
        <v>0.3904986379793646</v>
      </c>
      <c r="G460" t="n">
        <v>0.2604084673671626</v>
      </c>
      <c r="H460" t="n">
        <v>2.7</v>
      </c>
      <c r="I460" t="n">
        <v>2.4</v>
      </c>
      <c r="J460" t="n">
        <v>3.4</v>
      </c>
      <c r="K460" t="inlineStr">
        <is>
          <t>luckia</t>
        </is>
      </c>
      <c r="L460" t="inlineStr">
        <is>
          <t>luckia</t>
        </is>
      </c>
      <c r="M460" t="inlineStr">
        <is>
          <t>luckia</t>
        </is>
      </c>
      <c r="N460" t="n">
        <v>1</v>
      </c>
      <c r="O460" t="n">
        <v>0</v>
      </c>
      <c r="P460" t="n">
        <v>0</v>
      </c>
      <c r="Q460">
        <f>IF((($AC$1*E460)^($AB$1))-(1-(($AC$1*E460)^($AB$1)))/(H460-1)&lt;0, 0,(($AC$1*E460)^($AB$1))-(1-(($AC$1*E460)^($AB$1)))/(H460-1))</f>
        <v/>
      </c>
      <c r="R460">
        <f>IF((($AC$1*F460)^($AB$1))-(1-(($AC$1*F460)^($AB$1)))/(I460-1)&lt;0, 0,(($AC$1*F460)^($AB$1))-(1-(($AC$1*F460)^($AB$1)))/(I460-1))</f>
        <v/>
      </c>
      <c r="S460">
        <f>IF((($AC$1*G460)^($AB$1))-(1-(($AC$1*G460)^($AB$1)))/(J460-1)&lt;0, 0,(($AC$1*G460)^($AB$1))-(1-(($AC$1*G460)^($AB$1)))/(J460-1))</f>
        <v/>
      </c>
      <c r="T460">
        <f>H460*Q460*N460</f>
        <v/>
      </c>
      <c r="U460">
        <f>I460*R460*O460</f>
        <v/>
      </c>
      <c r="V460">
        <f>J460*S460*P460</f>
        <v/>
      </c>
      <c r="AL460">
        <f>Q460*COUNT(N460)</f>
        <v/>
      </c>
      <c r="AM460">
        <f>R460*COUNT(O460)</f>
        <v/>
      </c>
      <c r="AN460">
        <f>S460*COUNT(P460)</f>
        <v/>
      </c>
      <c r="AO460">
        <f>IF(AL460=0,"",T460-AL460)</f>
        <v/>
      </c>
      <c r="AP460">
        <f>IF(AM460=0,"",U460-AM460)</f>
        <v/>
      </c>
      <c r="AQ460">
        <f>IF(AN460=0,"",V460-AN460)</f>
        <v/>
      </c>
    </row>
    <row r="461">
      <c r="A461" t="inlineStr">
        <is>
          <t>12-02-2021</t>
        </is>
      </c>
      <c r="B461" t="inlineStr">
        <is>
          <t>Bologna</t>
        </is>
      </c>
      <c r="C461" t="inlineStr">
        <is>
          <t>Benevento</t>
        </is>
      </c>
      <c r="D461" t="inlineStr">
        <is>
          <t>1854</t>
        </is>
      </c>
      <c r="E461" t="n">
        <v>0.5131793358411568</v>
      </c>
      <c r="F461" t="n">
        <v>0.2300372831005523</v>
      </c>
      <c r="G461" t="n">
        <v>0.2567833810582908</v>
      </c>
      <c r="H461" t="n">
        <v>1.82</v>
      </c>
      <c r="I461" t="n">
        <v>4.45</v>
      </c>
      <c r="J461" t="n">
        <v>3.5</v>
      </c>
      <c r="K461" t="inlineStr">
        <is>
          <t>betano</t>
        </is>
      </c>
      <c r="L461" t="inlineStr">
        <is>
          <t>luckia</t>
        </is>
      </c>
      <c r="M461" t="inlineStr">
        <is>
          <t>luckia</t>
        </is>
      </c>
      <c r="N461" t="n">
        <v>0</v>
      </c>
      <c r="O461" t="n">
        <v>0</v>
      </c>
      <c r="P461" t="n">
        <v>1</v>
      </c>
      <c r="Q461">
        <f>IF((($AC$1*E461)^($AB$1))-(1-(($AC$1*E461)^($AB$1)))/(H461-1)&lt;0, 0,(($AC$1*E461)^($AB$1))-(1-(($AC$1*E461)^($AB$1)))/(H461-1))</f>
        <v/>
      </c>
      <c r="R461">
        <f>IF((($AC$1*F461)^($AB$1))-(1-(($AC$1*F461)^($AB$1)))/(I461-1)&lt;0, 0,(($AC$1*F461)^($AB$1))-(1-(($AC$1*F461)^($AB$1)))/(I461-1))</f>
        <v/>
      </c>
      <c r="S461">
        <f>IF((($AC$1*G461)^($AB$1))-(1-(($AC$1*G461)^($AB$1)))/(J461-1)&lt;0, 0,(($AC$1*G461)^($AB$1))-(1-(($AC$1*G461)^($AB$1)))/(J461-1))</f>
        <v/>
      </c>
      <c r="T461">
        <f>H461*Q461*N461</f>
        <v/>
      </c>
      <c r="U461">
        <f>I461*R461*O461</f>
        <v/>
      </c>
      <c r="V461">
        <f>J461*S461*P461</f>
        <v/>
      </c>
      <c r="AL461">
        <f>Q461*COUNT(N461)</f>
        <v/>
      </c>
      <c r="AM461">
        <f>R461*COUNT(O461)</f>
        <v/>
      </c>
      <c r="AN461">
        <f>S461*COUNT(P461)</f>
        <v/>
      </c>
      <c r="AO461">
        <f>IF(AL461=0,"",T461-AL461)</f>
        <v/>
      </c>
      <c r="AP461">
        <f>IF(AM461=0,"",U461-AM461)</f>
        <v/>
      </c>
      <c r="AQ461">
        <f>IF(AN461=0,"",V461-AN461)</f>
        <v/>
      </c>
    </row>
    <row r="462">
      <c r="A462" t="inlineStr">
        <is>
          <t>12-02-2021</t>
        </is>
      </c>
      <c r="B462" t="inlineStr">
        <is>
          <t>Sabadell</t>
        </is>
      </c>
      <c r="C462" t="inlineStr">
        <is>
          <t>Zaragoza</t>
        </is>
      </c>
      <c r="D462" t="inlineStr">
        <is>
          <t>1871</t>
        </is>
      </c>
      <c r="E462" t="n">
        <v>0.3075576473628009</v>
      </c>
      <c r="F462" t="n">
        <v>0.3737346041179875</v>
      </c>
      <c r="G462" t="n">
        <v>0.3187077485192116</v>
      </c>
      <c r="H462" t="n">
        <v>2.9</v>
      </c>
      <c r="I462" t="n">
        <v>2.65</v>
      </c>
      <c r="J462" t="n">
        <v>2.9</v>
      </c>
      <c r="K462" t="inlineStr">
        <is>
          <t>luckia</t>
        </is>
      </c>
      <c r="L462" t="inlineStr">
        <is>
          <t>luckia</t>
        </is>
      </c>
      <c r="M462" t="inlineStr">
        <is>
          <t>betano</t>
        </is>
      </c>
      <c r="N462" t="n">
        <v>0</v>
      </c>
      <c r="O462" t="n">
        <v>0</v>
      </c>
      <c r="P462" t="n">
        <v>1</v>
      </c>
      <c r="Q462">
        <f>IF((($AC$1*E462)^($AB$1))-(1-(($AC$1*E462)^($AB$1)))/(H462-1)&lt;0, 0,(($AC$1*E462)^($AB$1))-(1-(($AC$1*E462)^($AB$1)))/(H462-1))</f>
        <v/>
      </c>
      <c r="R462">
        <f>IF((($AC$1*F462)^($AB$1))-(1-(($AC$1*F462)^($AB$1)))/(I462-1)&lt;0, 0,(($AC$1*F462)^($AB$1))-(1-(($AC$1*F462)^($AB$1)))/(I462-1))</f>
        <v/>
      </c>
      <c r="S462">
        <f>IF((($AC$1*G462)^($AB$1))-(1-(($AC$1*G462)^($AB$1)))/(J462-1)&lt;0, 0,(($AC$1*G462)^($AB$1))-(1-(($AC$1*G462)^($AB$1)))/(J462-1))</f>
        <v/>
      </c>
      <c r="T462">
        <f>H462*Q462*N462</f>
        <v/>
      </c>
      <c r="U462">
        <f>I462*R462*O462</f>
        <v/>
      </c>
      <c r="V462">
        <f>J462*S462*P462</f>
        <v/>
      </c>
      <c r="AL462">
        <f>Q462*COUNT(N462)</f>
        <v/>
      </c>
      <c r="AM462">
        <f>R462*COUNT(O462)</f>
        <v/>
      </c>
      <c r="AN462">
        <f>S462*COUNT(P462)</f>
        <v/>
      </c>
      <c r="AO462">
        <f>IF(AL462=0,"",T462-AL462)</f>
        <v/>
      </c>
      <c r="AP462">
        <f>IF(AM462=0,"",U462-AM462)</f>
        <v/>
      </c>
      <c r="AQ462">
        <f>IF(AN462=0,"",V462-AN462)</f>
        <v/>
      </c>
    </row>
    <row r="463">
      <c r="A463" t="inlineStr">
        <is>
          <t>12-02-2021</t>
        </is>
      </c>
      <c r="B463" t="inlineStr">
        <is>
          <t>Celta Vigo</t>
        </is>
      </c>
      <c r="C463" t="inlineStr">
        <is>
          <t>Elche</t>
        </is>
      </c>
      <c r="D463" t="inlineStr">
        <is>
          <t>1869</t>
        </is>
      </c>
      <c r="E463" t="n">
        <v>0.6616133463610376</v>
      </c>
      <c r="F463" t="n">
        <v>0.1241819148363628</v>
      </c>
      <c r="G463" t="n">
        <v>0.2142047388025997</v>
      </c>
      <c r="H463" t="n">
        <v>1.5</v>
      </c>
      <c r="I463" t="n">
        <v>7.75</v>
      </c>
      <c r="J463" t="n">
        <v>4.05</v>
      </c>
      <c r="K463" t="inlineStr">
        <is>
          <t>betano</t>
        </is>
      </c>
      <c r="L463" t="inlineStr">
        <is>
          <t>luckia</t>
        </is>
      </c>
      <c r="M463" t="inlineStr">
        <is>
          <t>luckia</t>
        </is>
      </c>
      <c r="N463" t="n">
        <v>1</v>
      </c>
      <c r="O463" t="n">
        <v>0</v>
      </c>
      <c r="P463" t="n">
        <v>0</v>
      </c>
      <c r="Q463">
        <f>IF((($AC$1*E463)^($AB$1))-(1-(($AC$1*E463)^($AB$1)))/(H463-1)&lt;0, 0,(($AC$1*E463)^($AB$1))-(1-(($AC$1*E463)^($AB$1)))/(H463-1))</f>
        <v/>
      </c>
      <c r="R463">
        <f>IF((($AC$1*F463)^($AB$1))-(1-(($AC$1*F463)^($AB$1)))/(I463-1)&lt;0, 0,(($AC$1*F463)^($AB$1))-(1-(($AC$1*F463)^($AB$1)))/(I463-1))</f>
        <v/>
      </c>
      <c r="S463">
        <f>IF((($AC$1*G463)^($AB$1))-(1-(($AC$1*G463)^($AB$1)))/(J463-1)&lt;0, 0,(($AC$1*G463)^($AB$1))-(1-(($AC$1*G463)^($AB$1)))/(J463-1))</f>
        <v/>
      </c>
      <c r="T463">
        <f>H463*Q463*N463</f>
        <v/>
      </c>
      <c r="U463">
        <f>I463*R463*O463</f>
        <v/>
      </c>
      <c r="V463">
        <f>J463*S463*P463</f>
        <v/>
      </c>
      <c r="AL463">
        <f>Q463*COUNT(N463)</f>
        <v/>
      </c>
      <c r="AM463">
        <f>R463*COUNT(O463)</f>
        <v/>
      </c>
      <c r="AN463">
        <f>S463*COUNT(P463)</f>
        <v/>
      </c>
      <c r="AO463">
        <f>IF(AL463=0,"",T463-AL463)</f>
        <v/>
      </c>
      <c r="AP463">
        <f>IF(AM463=0,"",U463-AM463)</f>
        <v/>
      </c>
      <c r="AQ463">
        <f>IF(AN463=0,"",V463-AN463)</f>
        <v/>
      </c>
    </row>
    <row r="464">
      <c r="A464" t="inlineStr">
        <is>
          <t>12-02-2021</t>
        </is>
      </c>
      <c r="B464" t="inlineStr">
        <is>
          <t>Monza</t>
        </is>
      </c>
      <c r="C464" t="inlineStr">
        <is>
          <t>Pisa</t>
        </is>
      </c>
      <c r="D464" t="inlineStr">
        <is>
          <t>1856</t>
        </is>
      </c>
      <c r="E464" t="n">
        <v>0.6192597675604823</v>
      </c>
      <c r="F464" t="n">
        <v>0.1619019158431561</v>
      </c>
      <c r="G464" t="n">
        <v>0.2188383165963615</v>
      </c>
      <c r="H464" t="n">
        <v>1.001</v>
      </c>
      <c r="I464" t="n">
        <v>1.001</v>
      </c>
      <c r="J464" t="n">
        <v>1.001</v>
      </c>
      <c r="N464" t="n">
        <v>0</v>
      </c>
      <c r="O464" t="n">
        <v>1</v>
      </c>
      <c r="P464" t="n">
        <v>0</v>
      </c>
      <c r="Q464">
        <f>IF((($AC$1*E464)^($AB$1))-(1-(($AC$1*E464)^($AB$1)))/(H464-1)&lt;0, 0,(($AC$1*E464)^($AB$1))-(1-(($AC$1*E464)^($AB$1)))/(H464-1))</f>
        <v/>
      </c>
      <c r="R464">
        <f>IF((($AC$1*F464)^($AB$1))-(1-(($AC$1*F464)^($AB$1)))/(I464-1)&lt;0, 0,(($AC$1*F464)^($AB$1))-(1-(($AC$1*F464)^($AB$1)))/(I464-1))</f>
        <v/>
      </c>
      <c r="S464">
        <f>IF((($AC$1*G464)^($AB$1))-(1-(($AC$1*G464)^($AB$1)))/(J464-1)&lt;0, 0,(($AC$1*G464)^($AB$1))-(1-(($AC$1*G464)^($AB$1)))/(J464-1))</f>
        <v/>
      </c>
      <c r="T464">
        <f>H464*Q464*N464</f>
        <v/>
      </c>
      <c r="U464">
        <f>I464*R464*O464</f>
        <v/>
      </c>
      <c r="V464">
        <f>J464*S464*P464</f>
        <v/>
      </c>
      <c r="AL464">
        <f>Q464*COUNT(N464)</f>
        <v/>
      </c>
      <c r="AM464">
        <f>R464*COUNT(O464)</f>
        <v/>
      </c>
      <c r="AN464">
        <f>S464*COUNT(P464)</f>
        <v/>
      </c>
      <c r="AO464">
        <f>IF(AL464=0,"",T464-AL464)</f>
        <v/>
      </c>
      <c r="AP464">
        <f>IF(AM464=0,"",U464-AM464)</f>
        <v/>
      </c>
      <c r="AQ464">
        <f>IF(AN464=0,"",V464-AN464)</f>
        <v/>
      </c>
    </row>
    <row r="465">
      <c r="A465" t="inlineStr">
        <is>
          <t>12-02-2021</t>
        </is>
      </c>
      <c r="B465" t="inlineStr">
        <is>
          <t>Famalicao</t>
        </is>
      </c>
      <c r="C465" t="inlineStr">
        <is>
          <t>Belenenses</t>
        </is>
      </c>
      <c r="D465" t="inlineStr">
        <is>
          <t>1864</t>
        </is>
      </c>
      <c r="E465" t="n">
        <v>0.3167044798496455</v>
      </c>
      <c r="F465" t="n">
        <v>0.3846314594008164</v>
      </c>
      <c r="G465" t="n">
        <v>0.2986640607495381</v>
      </c>
      <c r="H465" t="n">
        <v>2.5</v>
      </c>
      <c r="I465" t="n">
        <v>3.15</v>
      </c>
      <c r="J465" t="n">
        <v>3</v>
      </c>
      <c r="K465" t="inlineStr">
        <is>
          <t>luckia</t>
        </is>
      </c>
      <c r="L465" t="inlineStr">
        <is>
          <t>luckia</t>
        </is>
      </c>
      <c r="M465" t="inlineStr">
        <is>
          <t>betano</t>
        </is>
      </c>
      <c r="N465" t="n">
        <v>0</v>
      </c>
      <c r="O465" t="n">
        <v>0</v>
      </c>
      <c r="P465" t="n">
        <v>1</v>
      </c>
      <c r="Q465">
        <f>IF((($AC$1*E465)^($AB$1))-(1-(($AC$1*E465)^($AB$1)))/(H465-1)&lt;0, 0,(($AC$1*E465)^($AB$1))-(1-(($AC$1*E465)^($AB$1)))/(H465-1))</f>
        <v/>
      </c>
      <c r="R465">
        <f>IF((($AC$1*F465)^($AB$1))-(1-(($AC$1*F465)^($AB$1)))/(I465-1)&lt;0, 0,(($AC$1*F465)^($AB$1))-(1-(($AC$1*F465)^($AB$1)))/(I465-1))</f>
        <v/>
      </c>
      <c r="S465">
        <f>IF((($AC$1*G465)^($AB$1))-(1-(($AC$1*G465)^($AB$1)))/(J465-1)&lt;0, 0,(($AC$1*G465)^($AB$1))-(1-(($AC$1*G465)^($AB$1)))/(J465-1))</f>
        <v/>
      </c>
      <c r="T465">
        <f>H465*Q465*N465</f>
        <v/>
      </c>
      <c r="U465">
        <f>I465*R465*O465</f>
        <v/>
      </c>
      <c r="V465">
        <f>J465*S465*P465</f>
        <v/>
      </c>
      <c r="AL465">
        <f>Q465*COUNT(N465)</f>
        <v/>
      </c>
      <c r="AM465">
        <f>R465*COUNT(O465)</f>
        <v/>
      </c>
      <c r="AN465">
        <f>S465*COUNT(P465)</f>
        <v/>
      </c>
      <c r="AO465">
        <f>IF(AL465=0,"",T465-AL465)</f>
        <v/>
      </c>
      <c r="AP465">
        <f>IF(AM465=0,"",U465-AM465)</f>
        <v/>
      </c>
      <c r="AQ465">
        <f>IF(AN465=0,"",V465-AN465)</f>
        <v/>
      </c>
    </row>
    <row r="466">
      <c r="A466" t="inlineStr">
        <is>
          <t>13-02-2021</t>
        </is>
      </c>
      <c r="B466" t="inlineStr">
        <is>
          <t>Kayserispor</t>
        </is>
      </c>
      <c r="C466" t="inlineStr">
        <is>
          <t>Ankaragucu</t>
        </is>
      </c>
      <c r="D466" t="inlineStr">
        <is>
          <t>1882</t>
        </is>
      </c>
      <c r="E466" t="n">
        <v>0.3982206321629694</v>
      </c>
      <c r="F466" t="n">
        <v>0.3128027347926727</v>
      </c>
      <c r="G466" t="n">
        <v>0.2889766330443578</v>
      </c>
      <c r="H466" t="n">
        <v>2.3</v>
      </c>
      <c r="I466" t="n">
        <v>3</v>
      </c>
      <c r="J466" t="n">
        <v>3.15</v>
      </c>
      <c r="K466" t="inlineStr">
        <is>
          <t>betano</t>
        </is>
      </c>
      <c r="L466" t="inlineStr">
        <is>
          <t>luckia</t>
        </is>
      </c>
      <c r="M466" t="inlineStr">
        <is>
          <t>luckia</t>
        </is>
      </c>
      <c r="N466" t="n">
        <v>0</v>
      </c>
      <c r="O466" t="n">
        <v>0</v>
      </c>
      <c r="P466" t="n">
        <v>1</v>
      </c>
      <c r="Q466">
        <f>IF((($AC$1*E466)^($AB$1))-(1-(($AC$1*E466)^($AB$1)))/(H466-1)&lt;0, 0,(($AC$1*E466)^($AB$1))-(1-(($AC$1*E466)^($AB$1)))/(H466-1))</f>
        <v/>
      </c>
      <c r="R466">
        <f>IF((($AC$1*F466)^($AB$1))-(1-(($AC$1*F466)^($AB$1)))/(I466-1)&lt;0, 0,(($AC$1*F466)^($AB$1))-(1-(($AC$1*F466)^($AB$1)))/(I466-1))</f>
        <v/>
      </c>
      <c r="S466">
        <f>IF((($AC$1*G466)^($AB$1))-(1-(($AC$1*G466)^($AB$1)))/(J466-1)&lt;0, 0,(($AC$1*G466)^($AB$1))-(1-(($AC$1*G466)^($AB$1)))/(J466-1))</f>
        <v/>
      </c>
      <c r="T466">
        <f>H466*Q466*N466</f>
        <v/>
      </c>
      <c r="U466">
        <f>I466*R466*O466</f>
        <v/>
      </c>
      <c r="V466">
        <f>J466*S466*P466</f>
        <v/>
      </c>
      <c r="AL466">
        <f>Q466*COUNT(N466)</f>
        <v/>
      </c>
      <c r="AM466">
        <f>R466*COUNT(O466)</f>
        <v/>
      </c>
      <c r="AN466">
        <f>S466*COUNT(P466)</f>
        <v/>
      </c>
      <c r="AO466">
        <f>IF(AL466=0,"",T466-AL466)</f>
        <v/>
      </c>
      <c r="AP466">
        <f>IF(AM466=0,"",U466-AM466)</f>
        <v/>
      </c>
      <c r="AQ466">
        <f>IF(AN466=0,"",V466-AN466)</f>
        <v/>
      </c>
    </row>
    <row r="467">
      <c r="A467" t="inlineStr">
        <is>
          <t>13-02-2021</t>
        </is>
      </c>
      <c r="B467" t="inlineStr">
        <is>
          <t>Groningen</t>
        </is>
      </c>
      <c r="C467" t="inlineStr">
        <is>
          <t>Zwolle</t>
        </is>
      </c>
      <c r="D467" t="inlineStr">
        <is>
          <t>1849</t>
        </is>
      </c>
      <c r="E467" t="n">
        <v>0.480669226971159</v>
      </c>
      <c r="F467" t="n">
        <v>0.2523946017441692</v>
      </c>
      <c r="G467" t="n">
        <v>0.266936171284672</v>
      </c>
      <c r="H467" t="n">
        <v>2.1</v>
      </c>
      <c r="I467" t="n">
        <v>3.35</v>
      </c>
      <c r="J467" t="n">
        <v>3.25</v>
      </c>
      <c r="K467" t="inlineStr">
        <is>
          <t>luckia</t>
        </is>
      </c>
      <c r="L467" t="inlineStr">
        <is>
          <t>luckia</t>
        </is>
      </c>
      <c r="M467" t="inlineStr">
        <is>
          <t>luckia</t>
        </is>
      </c>
      <c r="N467" t="n">
        <v>1</v>
      </c>
      <c r="O467" t="n">
        <v>0</v>
      </c>
      <c r="P467" t="n">
        <v>0</v>
      </c>
      <c r="Q467">
        <f>IF((($AC$1*E467)^($AB$1))-(1-(($AC$1*E467)^($AB$1)))/(H467-1)&lt;0, 0,(($AC$1*E467)^($AB$1))-(1-(($AC$1*E467)^($AB$1)))/(H467-1))</f>
        <v/>
      </c>
      <c r="R467">
        <f>IF((($AC$1*F467)^($AB$1))-(1-(($AC$1*F467)^($AB$1)))/(I467-1)&lt;0, 0,(($AC$1*F467)^($AB$1))-(1-(($AC$1*F467)^($AB$1)))/(I467-1))</f>
        <v/>
      </c>
      <c r="S467">
        <f>IF((($AC$1*G467)^($AB$1))-(1-(($AC$1*G467)^($AB$1)))/(J467-1)&lt;0, 0,(($AC$1*G467)^($AB$1))-(1-(($AC$1*G467)^($AB$1)))/(J467-1))</f>
        <v/>
      </c>
      <c r="T467">
        <f>H467*Q467*N467</f>
        <v/>
      </c>
      <c r="U467">
        <f>I467*R467*O467</f>
        <v/>
      </c>
      <c r="V467">
        <f>J467*S467*P467</f>
        <v/>
      </c>
      <c r="AL467">
        <f>Q467*COUNT(N467)</f>
        <v/>
      </c>
      <c r="AM467">
        <f>R467*COUNT(O467)</f>
        <v/>
      </c>
      <c r="AN467">
        <f>S467*COUNT(P467)</f>
        <v/>
      </c>
      <c r="AO467">
        <f>IF(AL467=0,"",T467-AL467)</f>
        <v/>
      </c>
      <c r="AP467">
        <f>IF(AM467=0,"",U467-AM467)</f>
        <v/>
      </c>
      <c r="AQ467">
        <f>IF(AN467=0,"",V467-AN467)</f>
        <v/>
      </c>
    </row>
    <row r="468">
      <c r="A468" t="inlineStr">
        <is>
          <t>13-02-2021</t>
        </is>
      </c>
      <c r="B468" t="inlineStr">
        <is>
          <t>Regensburg</t>
        </is>
      </c>
      <c r="C468" t="inlineStr">
        <is>
          <t>Dusseldorf</t>
        </is>
      </c>
      <c r="D468" t="inlineStr">
        <is>
          <t>1846</t>
        </is>
      </c>
      <c r="E468" t="n">
        <v>0.3839016989697953</v>
      </c>
      <c r="F468" t="n">
        <v>0.3143969972341947</v>
      </c>
      <c r="G468" t="n">
        <v>0.30170130379601</v>
      </c>
      <c r="H468" t="n">
        <v>2.87</v>
      </c>
      <c r="I468" t="n">
        <v>2.3</v>
      </c>
      <c r="J468" t="n">
        <v>3.15</v>
      </c>
      <c r="K468" t="inlineStr">
        <is>
          <t>betano</t>
        </is>
      </c>
      <c r="L468" t="inlineStr">
        <is>
          <t>betano</t>
        </is>
      </c>
      <c r="M468" t="inlineStr">
        <is>
          <t>betano</t>
        </is>
      </c>
      <c r="N468" t="n">
        <v>0</v>
      </c>
      <c r="O468" t="n">
        <v>0</v>
      </c>
      <c r="P468" t="n">
        <v>1</v>
      </c>
      <c r="Q468">
        <f>IF((($AC$1*E468)^($AB$1))-(1-(($AC$1*E468)^($AB$1)))/(H468-1)&lt;0, 0,(($AC$1*E468)^($AB$1))-(1-(($AC$1*E468)^($AB$1)))/(H468-1))</f>
        <v/>
      </c>
      <c r="R468">
        <f>IF((($AC$1*F468)^($AB$1))-(1-(($AC$1*F468)^($AB$1)))/(I468-1)&lt;0, 0,(($AC$1*F468)^($AB$1))-(1-(($AC$1*F468)^($AB$1)))/(I468-1))</f>
        <v/>
      </c>
      <c r="S468">
        <f>IF((($AC$1*G468)^($AB$1))-(1-(($AC$1*G468)^($AB$1)))/(J468-1)&lt;0, 0,(($AC$1*G468)^($AB$1))-(1-(($AC$1*G468)^($AB$1)))/(J468-1))</f>
        <v/>
      </c>
      <c r="T468">
        <f>H468*Q468*N468</f>
        <v/>
      </c>
      <c r="U468">
        <f>I468*R468*O468</f>
        <v/>
      </c>
      <c r="V468">
        <f>J468*S468*P468</f>
        <v/>
      </c>
      <c r="AL468">
        <f>Q468*COUNT(N468)</f>
        <v/>
      </c>
      <c r="AM468">
        <f>R468*COUNT(O468)</f>
        <v/>
      </c>
      <c r="AN468">
        <f>S468*COUNT(P468)</f>
        <v/>
      </c>
      <c r="AO468">
        <f>IF(AL468=0,"",T468-AL468)</f>
        <v/>
      </c>
      <c r="AP468">
        <f>IF(AM468=0,"",U468-AM468)</f>
        <v/>
      </c>
      <c r="AQ468">
        <f>IF(AN468=0,"",V468-AN468)</f>
        <v/>
      </c>
    </row>
    <row r="469">
      <c r="A469" t="inlineStr">
        <is>
          <t>13-02-2021</t>
        </is>
      </c>
      <c r="B469" t="inlineStr">
        <is>
          <t>Sandhausen</t>
        </is>
      </c>
      <c r="C469" t="inlineStr">
        <is>
          <t>Karlsruher</t>
        </is>
      </c>
      <c r="D469" t="inlineStr">
        <is>
          <t>1846</t>
        </is>
      </c>
      <c r="E469" t="n">
        <v>0.3494657068579956</v>
      </c>
      <c r="F469" t="n">
        <v>0.3653614875775431</v>
      </c>
      <c r="G469" t="n">
        <v>0.2851728055644614</v>
      </c>
      <c r="H469" t="n">
        <v>3</v>
      </c>
      <c r="I469" t="n">
        <v>2.2</v>
      </c>
      <c r="J469" t="n">
        <v>3.2</v>
      </c>
      <c r="K469" t="inlineStr">
        <is>
          <t>betano</t>
        </is>
      </c>
      <c r="L469" t="inlineStr">
        <is>
          <t>betano</t>
        </is>
      </c>
      <c r="M469" t="inlineStr">
        <is>
          <t>betano</t>
        </is>
      </c>
      <c r="N469" t="n">
        <v>0</v>
      </c>
      <c r="O469" t="n">
        <v>1</v>
      </c>
      <c r="P469" t="n">
        <v>0</v>
      </c>
      <c r="Q469">
        <f>IF((($AC$1*E469)^($AB$1))-(1-(($AC$1*E469)^($AB$1)))/(H469-1)&lt;0, 0,(($AC$1*E469)^($AB$1))-(1-(($AC$1*E469)^($AB$1)))/(H469-1))</f>
        <v/>
      </c>
      <c r="R469">
        <f>IF((($AC$1*F469)^($AB$1))-(1-(($AC$1*F469)^($AB$1)))/(I469-1)&lt;0, 0,(($AC$1*F469)^($AB$1))-(1-(($AC$1*F469)^($AB$1)))/(I469-1))</f>
        <v/>
      </c>
      <c r="S469">
        <f>IF((($AC$1*G469)^($AB$1))-(1-(($AC$1*G469)^($AB$1)))/(J469-1)&lt;0, 0,(($AC$1*G469)^($AB$1))-(1-(($AC$1*G469)^($AB$1)))/(J469-1))</f>
        <v/>
      </c>
      <c r="T469">
        <f>H469*Q469*N469</f>
        <v/>
      </c>
      <c r="U469">
        <f>I469*R469*O469</f>
        <v/>
      </c>
      <c r="V469">
        <f>J469*S469*P469</f>
        <v/>
      </c>
      <c r="AL469">
        <f>Q469*COUNT(N469)</f>
        <v/>
      </c>
      <c r="AM469">
        <f>R469*COUNT(O469)</f>
        <v/>
      </c>
      <c r="AN469">
        <f>S469*COUNT(P469)</f>
        <v/>
      </c>
      <c r="AO469">
        <f>IF(AL469=0,"",T469-AL469)</f>
        <v/>
      </c>
      <c r="AP469">
        <f>IF(AM469=0,"",U469-AM469)</f>
        <v/>
      </c>
      <c r="AQ469">
        <f>IF(AN469=0,"",V469-AN469)</f>
        <v/>
      </c>
    </row>
    <row r="470">
      <c r="A470" t="inlineStr">
        <is>
          <t>13-02-2021</t>
        </is>
      </c>
      <c r="B470" t="inlineStr">
        <is>
          <t>Heidenheim</t>
        </is>
      </c>
      <c r="C470" t="inlineStr">
        <is>
          <t>Aue</t>
        </is>
      </c>
      <c r="D470" t="inlineStr">
        <is>
          <t>1846</t>
        </is>
      </c>
      <c r="E470" t="n">
        <v>0.4938682313325269</v>
      </c>
      <c r="F470" t="n">
        <v>0.2322079598240215</v>
      </c>
      <c r="G470" t="n">
        <v>0.2739238088434516</v>
      </c>
      <c r="H470" t="n">
        <v>1.8</v>
      </c>
      <c r="I470" t="n">
        <v>3.95</v>
      </c>
      <c r="J470" t="n">
        <v>3.4</v>
      </c>
      <c r="K470" t="inlineStr">
        <is>
          <t>betano</t>
        </is>
      </c>
      <c r="L470" t="inlineStr">
        <is>
          <t>betano</t>
        </is>
      </c>
      <c r="M470" t="inlineStr">
        <is>
          <t>betano</t>
        </is>
      </c>
      <c r="N470" t="n">
        <v>1</v>
      </c>
      <c r="O470" t="n">
        <v>0</v>
      </c>
      <c r="P470" t="n">
        <v>0</v>
      </c>
      <c r="Q470">
        <f>IF((($AC$1*E470)^($AB$1))-(1-(($AC$1*E470)^($AB$1)))/(H470-1)&lt;0, 0,(($AC$1*E470)^($AB$1))-(1-(($AC$1*E470)^($AB$1)))/(H470-1))</f>
        <v/>
      </c>
      <c r="R470">
        <f>IF((($AC$1*F470)^($AB$1))-(1-(($AC$1*F470)^($AB$1)))/(I470-1)&lt;0, 0,(($AC$1*F470)^($AB$1))-(1-(($AC$1*F470)^($AB$1)))/(I470-1))</f>
        <v/>
      </c>
      <c r="S470">
        <f>IF((($AC$1*G470)^($AB$1))-(1-(($AC$1*G470)^($AB$1)))/(J470-1)&lt;0, 0,(($AC$1*G470)^($AB$1))-(1-(($AC$1*G470)^($AB$1)))/(J470-1))</f>
        <v/>
      </c>
      <c r="T470">
        <f>H470*Q470*N470</f>
        <v/>
      </c>
      <c r="U470">
        <f>I470*R470*O470</f>
        <v/>
      </c>
      <c r="V470">
        <f>J470*S470*P470</f>
        <v/>
      </c>
      <c r="AL470">
        <f>Q470*COUNT(N470)</f>
        <v/>
      </c>
      <c r="AM470">
        <f>R470*COUNT(O470)</f>
        <v/>
      </c>
      <c r="AN470">
        <f>S470*COUNT(P470)</f>
        <v/>
      </c>
      <c r="AO470">
        <f>IF(AL470=0,"",T470-AL470)</f>
        <v/>
      </c>
      <c r="AP470">
        <f>IF(AM470=0,"",U470-AM470)</f>
        <v/>
      </c>
      <c r="AQ470">
        <f>IF(AN470=0,"",V470-AN470)</f>
        <v/>
      </c>
    </row>
    <row r="471">
      <c r="A471" t="inlineStr">
        <is>
          <t>13-02-2021</t>
        </is>
      </c>
      <c r="B471" t="inlineStr">
        <is>
          <t>Hamburger SV</t>
        </is>
      </c>
      <c r="C471" t="inlineStr">
        <is>
          <t>Greuther Furth</t>
        </is>
      </c>
      <c r="D471" t="inlineStr">
        <is>
          <t>1846</t>
        </is>
      </c>
      <c r="E471" t="n">
        <v>0.4653040297071073</v>
      </c>
      <c r="F471" t="n">
        <v>0.2612712933275648</v>
      </c>
      <c r="G471" t="n">
        <v>0.2734246769653277</v>
      </c>
      <c r="H471" t="n">
        <v>1.88</v>
      </c>
      <c r="I471" t="n">
        <v>3.5</v>
      </c>
      <c r="J471" t="n">
        <v>3.6</v>
      </c>
      <c r="K471" t="inlineStr">
        <is>
          <t>betano</t>
        </is>
      </c>
      <c r="L471" t="inlineStr">
        <is>
          <t>betano</t>
        </is>
      </c>
      <c r="M471" t="inlineStr">
        <is>
          <t>betano</t>
        </is>
      </c>
      <c r="N471" t="n">
        <v>0</v>
      </c>
      <c r="O471" t="n">
        <v>0</v>
      </c>
      <c r="P471" t="n">
        <v>1</v>
      </c>
      <c r="Q471">
        <f>IF((($AC$1*E471)^($AB$1))-(1-(($AC$1*E471)^($AB$1)))/(H471-1)&lt;0, 0,(($AC$1*E471)^($AB$1))-(1-(($AC$1*E471)^($AB$1)))/(H471-1))</f>
        <v/>
      </c>
      <c r="R471">
        <f>IF((($AC$1*F471)^($AB$1))-(1-(($AC$1*F471)^($AB$1)))/(I471-1)&lt;0, 0,(($AC$1*F471)^($AB$1))-(1-(($AC$1*F471)^($AB$1)))/(I471-1))</f>
        <v/>
      </c>
      <c r="S471">
        <f>IF((($AC$1*G471)^($AB$1))-(1-(($AC$1*G471)^($AB$1)))/(J471-1)&lt;0, 0,(($AC$1*G471)^($AB$1))-(1-(($AC$1*G471)^($AB$1)))/(J471-1))</f>
        <v/>
      </c>
      <c r="T471">
        <f>H471*Q471*N471</f>
        <v/>
      </c>
      <c r="U471">
        <f>I471*R471*O471</f>
        <v/>
      </c>
      <c r="V471">
        <f>J471*S471*P471</f>
        <v/>
      </c>
      <c r="AL471">
        <f>Q471*COUNT(N471)</f>
        <v/>
      </c>
      <c r="AM471">
        <f>R471*COUNT(O471)</f>
        <v/>
      </c>
      <c r="AN471">
        <f>S471*COUNT(P471)</f>
        <v/>
      </c>
      <c r="AO471">
        <f>IF(AL471=0,"",T471-AL471)</f>
        <v/>
      </c>
      <c r="AP471">
        <f>IF(AM471=0,"",U471-AM471)</f>
        <v/>
      </c>
      <c r="AQ471">
        <f>IF(AN471=0,"",V471-AN471)</f>
        <v/>
      </c>
    </row>
    <row r="472">
      <c r="A472" t="inlineStr">
        <is>
          <t>13-02-2021</t>
        </is>
      </c>
      <c r="B472" t="inlineStr">
        <is>
          <t>Nottingham</t>
        </is>
      </c>
      <c r="C472" t="inlineStr">
        <is>
          <t>Bournemouth</t>
        </is>
      </c>
      <c r="D472" t="inlineStr">
        <is>
          <t>2412</t>
        </is>
      </c>
      <c r="E472" t="n">
        <v>0.3384801955590859</v>
      </c>
      <c r="F472" t="n">
        <v>0.3825280943705651</v>
      </c>
      <c r="G472" t="n">
        <v>0.278991710070349</v>
      </c>
      <c r="H472" t="n">
        <v>3.2</v>
      </c>
      <c r="I472" t="n">
        <v>2.22</v>
      </c>
      <c r="J472" t="n">
        <v>2.95</v>
      </c>
      <c r="K472" t="inlineStr">
        <is>
          <t>betano</t>
        </is>
      </c>
      <c r="L472" t="inlineStr">
        <is>
          <t>betano</t>
        </is>
      </c>
      <c r="M472" t="inlineStr">
        <is>
          <t>betano</t>
        </is>
      </c>
      <c r="N472" t="n">
        <v>0</v>
      </c>
      <c r="O472" t="n">
        <v>0</v>
      </c>
      <c r="P472" t="n">
        <v>1</v>
      </c>
      <c r="Q472">
        <f>IF((($AC$1*E472)^($AB$1))-(1-(($AC$1*E472)^($AB$1)))/(H472-1)&lt;0, 0,(($AC$1*E472)^($AB$1))-(1-(($AC$1*E472)^($AB$1)))/(H472-1))</f>
        <v/>
      </c>
      <c r="R472">
        <f>IF((($AC$1*F472)^($AB$1))-(1-(($AC$1*F472)^($AB$1)))/(I472-1)&lt;0, 0,(($AC$1*F472)^($AB$1))-(1-(($AC$1*F472)^($AB$1)))/(I472-1))</f>
        <v/>
      </c>
      <c r="S472">
        <f>IF((($AC$1*G472)^($AB$1))-(1-(($AC$1*G472)^($AB$1)))/(J472-1)&lt;0, 0,(($AC$1*G472)^($AB$1))-(1-(($AC$1*G472)^($AB$1)))/(J472-1))</f>
        <v/>
      </c>
      <c r="T472">
        <f>H472*Q472*N472</f>
        <v/>
      </c>
      <c r="U472">
        <f>I472*R472*O472</f>
        <v/>
      </c>
      <c r="V472">
        <f>J472*S472*P472</f>
        <v/>
      </c>
      <c r="AL472">
        <f>Q472*COUNT(N472)</f>
        <v/>
      </c>
      <c r="AM472">
        <f>R472*COUNT(O472)</f>
        <v/>
      </c>
      <c r="AN472">
        <f>S472*COUNT(P472)</f>
        <v/>
      </c>
      <c r="AO472">
        <f>IF(AL472=0,"",T472-AL472)</f>
        <v/>
      </c>
      <c r="AP472">
        <f>IF(AM472=0,"",U472-AM472)</f>
        <v/>
      </c>
      <c r="AQ472">
        <f>IF(AN472=0,"",V472-AN472)</f>
        <v/>
      </c>
    </row>
    <row r="473">
      <c r="A473" t="inlineStr">
        <is>
          <t>13-02-2021</t>
        </is>
      </c>
      <c r="B473" t="inlineStr">
        <is>
          <t>Leicester</t>
        </is>
      </c>
      <c r="C473" t="inlineStr">
        <is>
          <t>Liverpool</t>
        </is>
      </c>
      <c r="D473" t="inlineStr">
        <is>
          <t>2411</t>
        </is>
      </c>
      <c r="E473" t="n">
        <v>0.2625318162110116</v>
      </c>
      <c r="F473" t="n">
        <v>0.4925702168685217</v>
      </c>
      <c r="G473" t="n">
        <v>0.2448979669204667</v>
      </c>
      <c r="H473" t="n">
        <v>3.65</v>
      </c>
      <c r="I473" t="n">
        <v>1.98</v>
      </c>
      <c r="J473" t="n">
        <v>3.7</v>
      </c>
      <c r="K473" t="inlineStr">
        <is>
          <t>betano</t>
        </is>
      </c>
      <c r="L473" t="inlineStr">
        <is>
          <t>betano</t>
        </is>
      </c>
      <c r="M473" t="inlineStr">
        <is>
          <t>betano</t>
        </is>
      </c>
      <c r="N473" t="n">
        <v>1</v>
      </c>
      <c r="O473" t="n">
        <v>0</v>
      </c>
      <c r="P473" t="n">
        <v>0</v>
      </c>
      <c r="Q473">
        <f>IF((($AC$1*E473)^($AB$1))-(1-(($AC$1*E473)^($AB$1)))/(H473-1)&lt;0, 0,(($AC$1*E473)^($AB$1))-(1-(($AC$1*E473)^($AB$1)))/(H473-1))</f>
        <v/>
      </c>
      <c r="R473">
        <f>IF((($AC$1*F473)^($AB$1))-(1-(($AC$1*F473)^($AB$1)))/(I473-1)&lt;0, 0,(($AC$1*F473)^($AB$1))-(1-(($AC$1*F473)^($AB$1)))/(I473-1))</f>
        <v/>
      </c>
      <c r="S473">
        <f>IF((($AC$1*G473)^($AB$1))-(1-(($AC$1*G473)^($AB$1)))/(J473-1)&lt;0, 0,(($AC$1*G473)^($AB$1))-(1-(($AC$1*G473)^($AB$1)))/(J473-1))</f>
        <v/>
      </c>
      <c r="T473">
        <f>H473*Q473*N473</f>
        <v/>
      </c>
      <c r="U473">
        <f>I473*R473*O473</f>
        <v/>
      </c>
      <c r="V473">
        <f>J473*S473*P473</f>
        <v/>
      </c>
      <c r="AL473">
        <f>Q473*COUNT(N473)</f>
        <v/>
      </c>
      <c r="AM473">
        <f>R473*COUNT(O473)</f>
        <v/>
      </c>
      <c r="AN473">
        <f>S473*COUNT(P473)</f>
        <v/>
      </c>
      <c r="AO473">
        <f>IF(AL473=0,"",T473-AL473)</f>
        <v/>
      </c>
      <c r="AP473">
        <f>IF(AM473=0,"",U473-AM473)</f>
        <v/>
      </c>
      <c r="AQ473">
        <f>IF(AN473=0,"",V473-AN473)</f>
        <v/>
      </c>
    </row>
    <row r="474">
      <c r="A474" t="inlineStr">
        <is>
          <t>13-02-2021</t>
        </is>
      </c>
      <c r="B474" t="inlineStr">
        <is>
          <t>Trabzonspor</t>
        </is>
      </c>
      <c r="C474" t="inlineStr">
        <is>
          <t>Gaziantep</t>
        </is>
      </c>
      <c r="D474" t="inlineStr">
        <is>
          <t>1882</t>
        </is>
      </c>
      <c r="E474" t="n">
        <v>0.6171443185233684</v>
      </c>
      <c r="F474" t="n">
        <v>0.1583083680413737</v>
      </c>
      <c r="G474" t="n">
        <v>0.2245473134352579</v>
      </c>
      <c r="H474" t="n">
        <v>1.55</v>
      </c>
      <c r="I474" t="n">
        <v>5.3</v>
      </c>
      <c r="J474" t="n">
        <v>3.75</v>
      </c>
      <c r="K474" t="inlineStr">
        <is>
          <t>betano</t>
        </is>
      </c>
      <c r="L474" t="inlineStr">
        <is>
          <t>betano</t>
        </is>
      </c>
      <c r="M474" t="inlineStr">
        <is>
          <t>betano</t>
        </is>
      </c>
      <c r="N474" t="n">
        <v>1</v>
      </c>
      <c r="O474" t="n">
        <v>0</v>
      </c>
      <c r="P474" t="n">
        <v>0</v>
      </c>
      <c r="Q474">
        <f>IF((($AC$1*E474)^($AB$1))-(1-(($AC$1*E474)^($AB$1)))/(H474-1)&lt;0, 0,(($AC$1*E474)^($AB$1))-(1-(($AC$1*E474)^($AB$1)))/(H474-1))</f>
        <v/>
      </c>
      <c r="R474">
        <f>IF((($AC$1*F474)^($AB$1))-(1-(($AC$1*F474)^($AB$1)))/(I474-1)&lt;0, 0,(($AC$1*F474)^($AB$1))-(1-(($AC$1*F474)^($AB$1)))/(I474-1))</f>
        <v/>
      </c>
      <c r="S474">
        <f>IF((($AC$1*G474)^($AB$1))-(1-(($AC$1*G474)^($AB$1)))/(J474-1)&lt;0, 0,(($AC$1*G474)^($AB$1))-(1-(($AC$1*G474)^($AB$1)))/(J474-1))</f>
        <v/>
      </c>
      <c r="T474">
        <f>H474*Q474*N474</f>
        <v/>
      </c>
      <c r="U474">
        <f>I474*R474*O474</f>
        <v/>
      </c>
      <c r="V474">
        <f>J474*S474*P474</f>
        <v/>
      </c>
      <c r="AL474">
        <f>Q474*COUNT(N474)</f>
        <v/>
      </c>
      <c r="AM474">
        <f>R474*COUNT(O474)</f>
        <v/>
      </c>
      <c r="AN474">
        <f>S474*COUNT(P474)</f>
        <v/>
      </c>
      <c r="AO474">
        <f>IF(AL474=0,"",T474-AL474)</f>
        <v/>
      </c>
      <c r="AP474">
        <f>IF(AM474=0,"",U474-AM474)</f>
        <v/>
      </c>
      <c r="AQ474">
        <f>IF(AN474=0,"",V474-AN474)</f>
        <v/>
      </c>
    </row>
    <row r="475">
      <c r="A475" t="inlineStr">
        <is>
          <t>13-02-2021</t>
        </is>
      </c>
      <c r="B475" t="inlineStr">
        <is>
          <t>Pordenone</t>
        </is>
      </c>
      <c r="C475" t="inlineStr">
        <is>
          <t>Cittadella</t>
        </is>
      </c>
      <c r="D475" t="inlineStr">
        <is>
          <t>1856</t>
        </is>
      </c>
      <c r="E475" t="n">
        <v>0.3879899064226969</v>
      </c>
      <c r="F475" t="n">
        <v>0.314969208997783</v>
      </c>
      <c r="G475" t="n">
        <v>0.2970408845795202</v>
      </c>
      <c r="H475" t="n">
        <v>2.57</v>
      </c>
      <c r="I475" t="n">
        <v>2.7</v>
      </c>
      <c r="J475" t="n">
        <v>2.95</v>
      </c>
      <c r="K475" t="inlineStr">
        <is>
          <t>betano</t>
        </is>
      </c>
      <c r="L475" t="inlineStr">
        <is>
          <t>betano</t>
        </is>
      </c>
      <c r="M475" t="inlineStr">
        <is>
          <t>betano</t>
        </is>
      </c>
      <c r="N475" t="n">
        <v>0</v>
      </c>
      <c r="O475" t="n">
        <v>1</v>
      </c>
      <c r="P475" t="n">
        <v>0</v>
      </c>
      <c r="Q475">
        <f>IF((($AC$1*E475)^($AB$1))-(1-(($AC$1*E475)^($AB$1)))/(H475-1)&lt;0, 0,(($AC$1*E475)^($AB$1))-(1-(($AC$1*E475)^($AB$1)))/(H475-1))</f>
        <v/>
      </c>
      <c r="R475">
        <f>IF((($AC$1*F475)^($AB$1))-(1-(($AC$1*F475)^($AB$1)))/(I475-1)&lt;0, 0,(($AC$1*F475)^($AB$1))-(1-(($AC$1*F475)^($AB$1)))/(I475-1))</f>
        <v/>
      </c>
      <c r="S475">
        <f>IF((($AC$1*G475)^($AB$1))-(1-(($AC$1*G475)^($AB$1)))/(J475-1)&lt;0, 0,(($AC$1*G475)^($AB$1))-(1-(($AC$1*G475)^($AB$1)))/(J475-1))</f>
        <v/>
      </c>
      <c r="T475">
        <f>H475*Q475*N475</f>
        <v/>
      </c>
      <c r="U475">
        <f>I475*R475*O475</f>
        <v/>
      </c>
      <c r="V475">
        <f>J475*S475*P475</f>
        <v/>
      </c>
      <c r="AL475">
        <f>Q475*COUNT(N475)</f>
        <v/>
      </c>
      <c r="AM475">
        <f>R475*COUNT(O475)</f>
        <v/>
      </c>
      <c r="AN475">
        <f>S475*COUNT(P475)</f>
        <v/>
      </c>
      <c r="AO475">
        <f>IF(AL475=0,"",T475-AL475)</f>
        <v/>
      </c>
      <c r="AP475">
        <f>IF(AM475=0,"",U475-AM475)</f>
        <v/>
      </c>
      <c r="AQ475">
        <f>IF(AN475=0,"",V475-AN475)</f>
        <v/>
      </c>
    </row>
    <row r="476">
      <c r="A476" t="inlineStr">
        <is>
          <t>13-02-2021</t>
        </is>
      </c>
      <c r="B476" t="inlineStr">
        <is>
          <t>Pescara</t>
        </is>
      </c>
      <c r="C476" t="inlineStr">
        <is>
          <t>Venezia</t>
        </is>
      </c>
      <c r="D476" t="inlineStr">
        <is>
          <t>1856</t>
        </is>
      </c>
      <c r="E476" t="n">
        <v>0.3312719334988784</v>
      </c>
      <c r="F476" t="n">
        <v>0.3725849053041643</v>
      </c>
      <c r="G476" t="n">
        <v>0.2961431611969573</v>
      </c>
      <c r="H476" t="n">
        <v>3.2</v>
      </c>
      <c r="I476" t="n">
        <v>2.18</v>
      </c>
      <c r="J476" t="n">
        <v>3.05</v>
      </c>
      <c r="K476" t="inlineStr">
        <is>
          <t>betano</t>
        </is>
      </c>
      <c r="L476" t="inlineStr">
        <is>
          <t>betano</t>
        </is>
      </c>
      <c r="M476" t="inlineStr">
        <is>
          <t>betano</t>
        </is>
      </c>
      <c r="N476" t="n">
        <v>0</v>
      </c>
      <c r="O476" t="n">
        <v>1</v>
      </c>
      <c r="P476" t="n">
        <v>0</v>
      </c>
      <c r="Q476">
        <f>IF((($AC$1*E476)^($AB$1))-(1-(($AC$1*E476)^($AB$1)))/(H476-1)&lt;0, 0,(($AC$1*E476)^($AB$1))-(1-(($AC$1*E476)^($AB$1)))/(H476-1))</f>
        <v/>
      </c>
      <c r="R476">
        <f>IF((($AC$1*F476)^($AB$1))-(1-(($AC$1*F476)^($AB$1)))/(I476-1)&lt;0, 0,(($AC$1*F476)^($AB$1))-(1-(($AC$1*F476)^($AB$1)))/(I476-1))</f>
        <v/>
      </c>
      <c r="S476">
        <f>IF((($AC$1*G476)^($AB$1))-(1-(($AC$1*G476)^($AB$1)))/(J476-1)&lt;0, 0,(($AC$1*G476)^($AB$1))-(1-(($AC$1*G476)^($AB$1)))/(J476-1))</f>
        <v/>
      </c>
      <c r="T476">
        <f>H476*Q476*N476</f>
        <v/>
      </c>
      <c r="U476">
        <f>I476*R476*O476</f>
        <v/>
      </c>
      <c r="V476">
        <f>J476*S476*P476</f>
        <v/>
      </c>
      <c r="AL476">
        <f>Q476*COUNT(N476)</f>
        <v/>
      </c>
      <c r="AM476">
        <f>R476*COUNT(O476)</f>
        <v/>
      </c>
      <c r="AN476">
        <f>S476*COUNT(P476)</f>
        <v/>
      </c>
      <c r="AO476">
        <f>IF(AL476=0,"",T476-AL476)</f>
        <v/>
      </c>
      <c r="AP476">
        <f>IF(AM476=0,"",U476-AM476)</f>
        <v/>
      </c>
      <c r="AQ476">
        <f>IF(AN476=0,"",V476-AN476)</f>
        <v/>
      </c>
    </row>
    <row r="477">
      <c r="A477" t="inlineStr">
        <is>
          <t>13-02-2021</t>
        </is>
      </c>
      <c r="B477" t="inlineStr">
        <is>
          <t>Cremonese</t>
        </is>
      </c>
      <c r="C477" t="inlineStr">
        <is>
          <t>Lecce</t>
        </is>
      </c>
      <c r="D477" t="inlineStr">
        <is>
          <t>1856</t>
        </is>
      </c>
      <c r="E477" t="n">
        <v>0.4367775730385584</v>
      </c>
      <c r="F477" t="n">
        <v>0.2799424818670114</v>
      </c>
      <c r="G477" t="n">
        <v>0.2832799450944302</v>
      </c>
      <c r="H477" t="n">
        <v>2.07</v>
      </c>
      <c r="I477" t="n">
        <v>3.3</v>
      </c>
      <c r="J477" t="n">
        <v>3.15</v>
      </c>
      <c r="K477" t="inlineStr">
        <is>
          <t>betano</t>
        </is>
      </c>
      <c r="L477" t="inlineStr">
        <is>
          <t>betano</t>
        </is>
      </c>
      <c r="M477" t="inlineStr">
        <is>
          <t>betano</t>
        </is>
      </c>
      <c r="N477" t="n">
        <v>0</v>
      </c>
      <c r="O477" t="n">
        <v>1</v>
      </c>
      <c r="P477" t="n">
        <v>0</v>
      </c>
      <c r="Q477">
        <f>IF((($AC$1*E477)^($AB$1))-(1-(($AC$1*E477)^($AB$1)))/(H477-1)&lt;0, 0,(($AC$1*E477)^($AB$1))-(1-(($AC$1*E477)^($AB$1)))/(H477-1))</f>
        <v/>
      </c>
      <c r="R477">
        <f>IF((($AC$1*F477)^($AB$1))-(1-(($AC$1*F477)^($AB$1)))/(I477-1)&lt;0, 0,(($AC$1*F477)^($AB$1))-(1-(($AC$1*F477)^($AB$1)))/(I477-1))</f>
        <v/>
      </c>
      <c r="S477">
        <f>IF((($AC$1*G477)^($AB$1))-(1-(($AC$1*G477)^($AB$1)))/(J477-1)&lt;0, 0,(($AC$1*G477)^($AB$1))-(1-(($AC$1*G477)^($AB$1)))/(J477-1))</f>
        <v/>
      </c>
      <c r="T477">
        <f>H477*Q477*N477</f>
        <v/>
      </c>
      <c r="U477">
        <f>I477*R477*O477</f>
        <v/>
      </c>
      <c r="V477">
        <f>J477*S477*P477</f>
        <v/>
      </c>
      <c r="AL477">
        <f>Q477*COUNT(N477)</f>
        <v/>
      </c>
      <c r="AM477">
        <f>R477*COUNT(O477)</f>
        <v/>
      </c>
      <c r="AN477">
        <f>S477*COUNT(P477)</f>
        <v/>
      </c>
      <c r="AO477">
        <f>IF(AL477=0,"",T477-AL477)</f>
        <v/>
      </c>
      <c r="AP477">
        <f>IF(AM477=0,"",U477-AM477)</f>
        <v/>
      </c>
      <c r="AQ477">
        <f>IF(AN477=0,"",V477-AN477)</f>
        <v/>
      </c>
    </row>
    <row r="478">
      <c r="A478" t="inlineStr">
        <is>
          <t>13-02-2021</t>
        </is>
      </c>
      <c r="B478" t="inlineStr">
        <is>
          <t>Granada CF</t>
        </is>
      </c>
      <c r="C478" t="inlineStr">
        <is>
          <t>Atl. Madrid</t>
        </is>
      </c>
      <c r="D478" t="inlineStr">
        <is>
          <t>1869</t>
        </is>
      </c>
      <c r="E478" t="n">
        <v>0.2089030853981542</v>
      </c>
      <c r="F478" t="n">
        <v>0.5539036530919209</v>
      </c>
      <c r="G478" t="n">
        <v>0.2371932615099247</v>
      </c>
      <c r="H478" t="n">
        <v>5.5</v>
      </c>
      <c r="I478" t="n">
        <v>1.78</v>
      </c>
      <c r="J478" t="n">
        <v>3.3</v>
      </c>
      <c r="K478" t="inlineStr">
        <is>
          <t>betano</t>
        </is>
      </c>
      <c r="L478" t="inlineStr">
        <is>
          <t>betano</t>
        </is>
      </c>
      <c r="M478" t="inlineStr">
        <is>
          <t>betano</t>
        </is>
      </c>
      <c r="N478" t="n">
        <v>0</v>
      </c>
      <c r="O478" t="n">
        <v>1</v>
      </c>
      <c r="P478" t="n">
        <v>0</v>
      </c>
      <c r="Q478">
        <f>IF((($AC$1*E478)^($AB$1))-(1-(($AC$1*E478)^($AB$1)))/(H478-1)&lt;0, 0,(($AC$1*E478)^($AB$1))-(1-(($AC$1*E478)^($AB$1)))/(H478-1))</f>
        <v/>
      </c>
      <c r="R478">
        <f>IF((($AC$1*F478)^($AB$1))-(1-(($AC$1*F478)^($AB$1)))/(I478-1)&lt;0, 0,(($AC$1*F478)^($AB$1))-(1-(($AC$1*F478)^($AB$1)))/(I478-1))</f>
        <v/>
      </c>
      <c r="S478">
        <f>IF((($AC$1*G478)^($AB$1))-(1-(($AC$1*G478)^($AB$1)))/(J478-1)&lt;0, 0,(($AC$1*G478)^($AB$1))-(1-(($AC$1*G478)^($AB$1)))/(J478-1))</f>
        <v/>
      </c>
      <c r="T478">
        <f>H478*Q478*N478</f>
        <v/>
      </c>
      <c r="U478">
        <f>I478*R478*O478</f>
        <v/>
      </c>
      <c r="V478">
        <f>J478*S478*P478</f>
        <v/>
      </c>
      <c r="AL478">
        <f>Q478*COUNT(N478)</f>
        <v/>
      </c>
      <c r="AM478">
        <f>R478*COUNT(O478)</f>
        <v/>
      </c>
      <c r="AN478">
        <f>S478*COUNT(P478)</f>
        <v/>
      </c>
      <c r="AO478">
        <f>IF(AL478=0,"",T478-AL478)</f>
        <v/>
      </c>
      <c r="AP478">
        <f>IF(AM478=0,"",U478-AM478)</f>
        <v/>
      </c>
      <c r="AQ478">
        <f>IF(AN478=0,"",V478-AN478)</f>
        <v/>
      </c>
    </row>
    <row r="479">
      <c r="A479" t="inlineStr">
        <is>
          <t>13-02-2021</t>
        </is>
      </c>
      <c r="B479" t="inlineStr">
        <is>
          <t>Sparta Rotterdam</t>
        </is>
      </c>
      <c r="C479" t="inlineStr">
        <is>
          <t>Sittard</t>
        </is>
      </c>
      <c r="D479" t="inlineStr">
        <is>
          <t>1849</t>
        </is>
      </c>
      <c r="E479" t="n">
        <v>0.575685918784641</v>
      </c>
      <c r="F479" t="n">
        <v>0.1952973087655307</v>
      </c>
      <c r="G479" t="n">
        <v>0.2290167724498283</v>
      </c>
      <c r="H479" t="n">
        <v>1.78</v>
      </c>
      <c r="I479" t="n">
        <v>3.9</v>
      </c>
      <c r="J479" t="n">
        <v>3.55</v>
      </c>
      <c r="K479" t="inlineStr">
        <is>
          <t>betano</t>
        </is>
      </c>
      <c r="L479" t="inlineStr">
        <is>
          <t>betano</t>
        </is>
      </c>
      <c r="M479" t="inlineStr">
        <is>
          <t>betano</t>
        </is>
      </c>
      <c r="N479" t="n">
        <v>0</v>
      </c>
      <c r="O479" t="n">
        <v>1</v>
      </c>
      <c r="P479" t="n">
        <v>0</v>
      </c>
      <c r="Q479">
        <f>IF((($AC$1*E479)^($AB$1))-(1-(($AC$1*E479)^($AB$1)))/(H479-1)&lt;0, 0,(($AC$1*E479)^($AB$1))-(1-(($AC$1*E479)^($AB$1)))/(H479-1))</f>
        <v/>
      </c>
      <c r="R479">
        <f>IF((($AC$1*F479)^($AB$1))-(1-(($AC$1*F479)^($AB$1)))/(I479-1)&lt;0, 0,(($AC$1*F479)^($AB$1))-(1-(($AC$1*F479)^($AB$1)))/(I479-1))</f>
        <v/>
      </c>
      <c r="S479">
        <f>IF((($AC$1*G479)^($AB$1))-(1-(($AC$1*G479)^($AB$1)))/(J479-1)&lt;0, 0,(($AC$1*G479)^($AB$1))-(1-(($AC$1*G479)^($AB$1)))/(J479-1))</f>
        <v/>
      </c>
      <c r="T479">
        <f>H479*Q479*N479</f>
        <v/>
      </c>
      <c r="U479">
        <f>I479*R479*O479</f>
        <v/>
      </c>
      <c r="V479">
        <f>J479*S479*P479</f>
        <v/>
      </c>
      <c r="AL479">
        <f>Q479*COUNT(N479)</f>
        <v/>
      </c>
      <c r="AM479">
        <f>R479*COUNT(O479)</f>
        <v/>
      </c>
      <c r="AN479">
        <f>S479*COUNT(P479)</f>
        <v/>
      </c>
      <c r="AO479">
        <f>IF(AL479=0,"",T479-AL479)</f>
        <v/>
      </c>
      <c r="AP479">
        <f>IF(AM479=0,"",U479-AM479)</f>
        <v/>
      </c>
      <c r="AQ479">
        <f>IF(AN479=0,"",V479-AN479)</f>
        <v/>
      </c>
    </row>
    <row r="480">
      <c r="A480" t="inlineStr">
        <is>
          <t>13-02-2021</t>
        </is>
      </c>
      <c r="B480" t="inlineStr">
        <is>
          <t>Auxerre</t>
        </is>
      </c>
      <c r="C480" t="inlineStr">
        <is>
          <t>Guingamp</t>
        </is>
      </c>
      <c r="D480" t="inlineStr">
        <is>
          <t>1844</t>
        </is>
      </c>
      <c r="E480" t="n">
        <v>0.4354053840529636</v>
      </c>
      <c r="F480" t="n">
        <v>0.2894810950332952</v>
      </c>
      <c r="G480" t="n">
        <v>0.2751135209137413</v>
      </c>
      <c r="H480" t="n">
        <v>1.8</v>
      </c>
      <c r="I480" t="n">
        <v>3.4</v>
      </c>
      <c r="J480" t="n">
        <v>3.05</v>
      </c>
      <c r="K480" t="inlineStr">
        <is>
          <t>betano</t>
        </is>
      </c>
      <c r="L480" t="inlineStr">
        <is>
          <t>betano</t>
        </is>
      </c>
      <c r="M480" t="inlineStr">
        <is>
          <t>betano</t>
        </is>
      </c>
      <c r="N480" t="n">
        <v>0</v>
      </c>
      <c r="O480" t="n">
        <v>0</v>
      </c>
      <c r="P480" t="n">
        <v>1</v>
      </c>
      <c r="Q480">
        <f>IF((($AC$1*E480)^($AB$1))-(1-(($AC$1*E480)^($AB$1)))/(H480-1)&lt;0, 0,(($AC$1*E480)^($AB$1))-(1-(($AC$1*E480)^($AB$1)))/(H480-1))</f>
        <v/>
      </c>
      <c r="R480">
        <f>IF((($AC$1*F480)^($AB$1))-(1-(($AC$1*F480)^($AB$1)))/(I480-1)&lt;0, 0,(($AC$1*F480)^($AB$1))-(1-(($AC$1*F480)^($AB$1)))/(I480-1))</f>
        <v/>
      </c>
      <c r="S480">
        <f>IF((($AC$1*G480)^($AB$1))-(1-(($AC$1*G480)^($AB$1)))/(J480-1)&lt;0, 0,(($AC$1*G480)^($AB$1))-(1-(($AC$1*G480)^($AB$1)))/(J480-1))</f>
        <v/>
      </c>
      <c r="T480">
        <f>H480*Q480*N480</f>
        <v/>
      </c>
      <c r="U480">
        <f>I480*R480*O480</f>
        <v/>
      </c>
      <c r="V480">
        <f>J480*S480*P480</f>
        <v/>
      </c>
      <c r="AL480">
        <f>Q480*COUNT(N480)</f>
        <v/>
      </c>
      <c r="AM480">
        <f>R480*COUNT(O480)</f>
        <v/>
      </c>
      <c r="AN480">
        <f>S480*COUNT(P480)</f>
        <v/>
      </c>
      <c r="AO480">
        <f>IF(AL480=0,"",T480-AL480)</f>
        <v/>
      </c>
      <c r="AP480">
        <f>IF(AM480=0,"",U480-AM480)</f>
        <v/>
      </c>
      <c r="AQ480">
        <f>IF(AN480=0,"",V480-AN480)</f>
        <v/>
      </c>
    </row>
    <row r="481">
      <c r="A481" t="inlineStr">
        <is>
          <t>13-02-2021</t>
        </is>
      </c>
      <c r="B481" t="inlineStr">
        <is>
          <t>Torino</t>
        </is>
      </c>
      <c r="C481" t="inlineStr">
        <is>
          <t>Genoa</t>
        </is>
      </c>
      <c r="D481" t="inlineStr">
        <is>
          <t>1854</t>
        </is>
      </c>
      <c r="E481" t="n">
        <v>0.4031345451858223</v>
      </c>
      <c r="F481" t="n">
        <v>0.3151369331773746</v>
      </c>
      <c r="G481" t="n">
        <v>0.2817285216368032</v>
      </c>
      <c r="H481" t="n">
        <v>2.12</v>
      </c>
      <c r="I481" t="n">
        <v>3.5</v>
      </c>
      <c r="J481" t="n">
        <v>3.1</v>
      </c>
      <c r="K481" t="inlineStr">
        <is>
          <t>betano</t>
        </is>
      </c>
      <c r="L481" t="inlineStr">
        <is>
          <t>betano</t>
        </is>
      </c>
      <c r="M481" t="inlineStr">
        <is>
          <t>betano</t>
        </is>
      </c>
      <c r="N481" t="n">
        <v>0</v>
      </c>
      <c r="O481" t="n">
        <v>0</v>
      </c>
      <c r="P481" t="n">
        <v>1</v>
      </c>
      <c r="Q481">
        <f>IF((($AC$1*E481)^($AB$1))-(1-(($AC$1*E481)^($AB$1)))/(H481-1)&lt;0, 0,(($AC$1*E481)^($AB$1))-(1-(($AC$1*E481)^($AB$1)))/(H481-1))</f>
        <v/>
      </c>
      <c r="R481">
        <f>IF((($AC$1*F481)^($AB$1))-(1-(($AC$1*F481)^($AB$1)))/(I481-1)&lt;0, 0,(($AC$1*F481)^($AB$1))-(1-(($AC$1*F481)^($AB$1)))/(I481-1))</f>
        <v/>
      </c>
      <c r="S481">
        <f>IF((($AC$1*G481)^($AB$1))-(1-(($AC$1*G481)^($AB$1)))/(J481-1)&lt;0, 0,(($AC$1*G481)^($AB$1))-(1-(($AC$1*G481)^($AB$1)))/(J481-1))</f>
        <v/>
      </c>
      <c r="T481">
        <f>H481*Q481*N481</f>
        <v/>
      </c>
      <c r="U481">
        <f>I481*R481*O481</f>
        <v/>
      </c>
      <c r="V481">
        <f>J481*S481*P481</f>
        <v/>
      </c>
      <c r="AL481">
        <f>Q481*COUNT(N481)</f>
        <v/>
      </c>
      <c r="AM481">
        <f>R481*COUNT(O481)</f>
        <v/>
      </c>
      <c r="AN481">
        <f>S481*COUNT(P481)</f>
        <v/>
      </c>
      <c r="AO481">
        <f>IF(AL481=0,"",T481-AL481)</f>
        <v/>
      </c>
      <c r="AP481">
        <f>IF(AM481=0,"",U481-AM481)</f>
        <v/>
      </c>
      <c r="AQ481">
        <f>IF(AN481=0,"",V481-AN481)</f>
        <v/>
      </c>
    </row>
    <row r="482">
      <c r="A482" t="inlineStr">
        <is>
          <t>13-02-2021</t>
        </is>
      </c>
      <c r="B482" t="inlineStr">
        <is>
          <t>Stuttgart</t>
        </is>
      </c>
      <c r="C482" t="inlineStr">
        <is>
          <t>Hertha Berlin</t>
        </is>
      </c>
      <c r="D482" t="inlineStr">
        <is>
          <t>1845</t>
        </is>
      </c>
      <c r="E482" t="n">
        <v>0.4286447063090396</v>
      </c>
      <c r="F482" t="n">
        <v>0.3044420514381187</v>
      </c>
      <c r="G482" t="n">
        <v>0.2669132422528417</v>
      </c>
      <c r="H482" t="n">
        <v>2.12</v>
      </c>
      <c r="I482" t="n">
        <v>3.1</v>
      </c>
      <c r="J482" t="n">
        <v>3.45</v>
      </c>
      <c r="K482" t="inlineStr">
        <is>
          <t>betano</t>
        </is>
      </c>
      <c r="L482" t="inlineStr">
        <is>
          <t>betano</t>
        </is>
      </c>
      <c r="M482" t="inlineStr">
        <is>
          <t>betano</t>
        </is>
      </c>
      <c r="N482" t="n">
        <v>0</v>
      </c>
      <c r="O482" t="n">
        <v>0</v>
      </c>
      <c r="P482" t="n">
        <v>1</v>
      </c>
      <c r="Q482">
        <f>IF((($AC$1*E482)^($AB$1))-(1-(($AC$1*E482)^($AB$1)))/(H482-1)&lt;0, 0,(($AC$1*E482)^($AB$1))-(1-(($AC$1*E482)^($AB$1)))/(H482-1))</f>
        <v/>
      </c>
      <c r="R482">
        <f>IF((($AC$1*F482)^($AB$1))-(1-(($AC$1*F482)^($AB$1)))/(I482-1)&lt;0, 0,(($AC$1*F482)^($AB$1))-(1-(($AC$1*F482)^($AB$1)))/(I482-1))</f>
        <v/>
      </c>
      <c r="S482">
        <f>IF((($AC$1*G482)^($AB$1))-(1-(($AC$1*G482)^($AB$1)))/(J482-1)&lt;0, 0,(($AC$1*G482)^($AB$1))-(1-(($AC$1*G482)^($AB$1)))/(J482-1))</f>
        <v/>
      </c>
      <c r="T482">
        <f>H482*Q482*N482</f>
        <v/>
      </c>
      <c r="U482">
        <f>I482*R482*O482</f>
        <v/>
      </c>
      <c r="V482">
        <f>J482*S482*P482</f>
        <v/>
      </c>
      <c r="AL482">
        <f>Q482*COUNT(N482)</f>
        <v/>
      </c>
      <c r="AM482">
        <f>R482*COUNT(O482)</f>
        <v/>
      </c>
      <c r="AN482">
        <f>S482*COUNT(P482)</f>
        <v/>
      </c>
      <c r="AO482">
        <f>IF(AL482=0,"",T482-AL482)</f>
        <v/>
      </c>
      <c r="AP482">
        <f>IF(AM482=0,"",U482-AM482)</f>
        <v/>
      </c>
      <c r="AQ482">
        <f>IF(AN482=0,"",V482-AN482)</f>
        <v/>
      </c>
    </row>
    <row r="483">
      <c r="A483" t="inlineStr">
        <is>
          <t>13-02-2021</t>
        </is>
      </c>
      <c r="B483" t="inlineStr">
        <is>
          <t>Dortmund</t>
        </is>
      </c>
      <c r="C483" t="inlineStr">
        <is>
          <t>Hoffenheim</t>
        </is>
      </c>
      <c r="D483" t="inlineStr">
        <is>
          <t>1845</t>
        </is>
      </c>
      <c r="E483" t="n">
        <v>0.6677007877371669</v>
      </c>
      <c r="F483" t="n">
        <v>0.1378815673969491</v>
      </c>
      <c r="G483" t="n">
        <v>0.1944176448658841</v>
      </c>
      <c r="H483" t="n">
        <v>1.47</v>
      </c>
      <c r="I483" t="n">
        <v>5.7</v>
      </c>
      <c r="J483" t="n">
        <v>4.4</v>
      </c>
      <c r="K483" t="inlineStr">
        <is>
          <t>betano</t>
        </is>
      </c>
      <c r="L483" t="inlineStr">
        <is>
          <t>betano</t>
        </is>
      </c>
      <c r="M483" t="inlineStr">
        <is>
          <t>betano</t>
        </is>
      </c>
      <c r="N483" t="n">
        <v>0</v>
      </c>
      <c r="O483" t="n">
        <v>0</v>
      </c>
      <c r="P483" t="n">
        <v>1</v>
      </c>
      <c r="Q483">
        <f>IF((($AC$1*E483)^($AB$1))-(1-(($AC$1*E483)^($AB$1)))/(H483-1)&lt;0, 0,(($AC$1*E483)^($AB$1))-(1-(($AC$1*E483)^($AB$1)))/(H483-1))</f>
        <v/>
      </c>
      <c r="R483">
        <f>IF((($AC$1*F483)^($AB$1))-(1-(($AC$1*F483)^($AB$1)))/(I483-1)&lt;0, 0,(($AC$1*F483)^($AB$1))-(1-(($AC$1*F483)^($AB$1)))/(I483-1))</f>
        <v/>
      </c>
      <c r="S483">
        <f>IF((($AC$1*G483)^($AB$1))-(1-(($AC$1*G483)^($AB$1)))/(J483-1)&lt;0, 0,(($AC$1*G483)^($AB$1))-(1-(($AC$1*G483)^($AB$1)))/(J483-1))</f>
        <v/>
      </c>
      <c r="T483">
        <f>H483*Q483*N483</f>
        <v/>
      </c>
      <c r="U483">
        <f>I483*R483*O483</f>
        <v/>
      </c>
      <c r="V483">
        <f>J483*S483*P483</f>
        <v/>
      </c>
      <c r="AL483">
        <f>Q483*COUNT(N483)</f>
        <v/>
      </c>
      <c r="AM483">
        <f>R483*COUNT(O483)</f>
        <v/>
      </c>
      <c r="AN483">
        <f>S483*COUNT(P483)</f>
        <v/>
      </c>
      <c r="AO483">
        <f>IF(AL483=0,"",T483-AL483)</f>
        <v/>
      </c>
      <c r="AP483">
        <f>IF(AM483=0,"",U483-AM483)</f>
        <v/>
      </c>
      <c r="AQ483">
        <f>IF(AN483=0,"",V483-AN483)</f>
        <v/>
      </c>
    </row>
    <row r="484">
      <c r="A484" t="inlineStr">
        <is>
          <t>13-02-2021</t>
        </is>
      </c>
      <c r="B484" t="inlineStr">
        <is>
          <t>Bayer Leverkusen</t>
        </is>
      </c>
      <c r="C484" t="inlineStr">
        <is>
          <t>Mainz</t>
        </is>
      </c>
      <c r="D484" t="inlineStr">
        <is>
          <t>1845</t>
        </is>
      </c>
      <c r="E484" t="n">
        <v>0.62555824860644</v>
      </c>
      <c r="F484" t="n">
        <v>0.1632508514097888</v>
      </c>
      <c r="G484" t="n">
        <v>0.2111908999837711</v>
      </c>
      <c r="H484" t="n">
        <v>1.47</v>
      </c>
      <c r="I484" t="n">
        <v>5.8</v>
      </c>
      <c r="J484" t="n">
        <v>4.4</v>
      </c>
      <c r="K484" t="inlineStr">
        <is>
          <t>betano</t>
        </is>
      </c>
      <c r="L484" t="inlineStr">
        <is>
          <t>betano</t>
        </is>
      </c>
      <c r="M484" t="inlineStr">
        <is>
          <t>betano</t>
        </is>
      </c>
      <c r="N484" t="n">
        <v>0</v>
      </c>
      <c r="O484" t="n">
        <v>0</v>
      </c>
      <c r="P484" t="n">
        <v>1</v>
      </c>
      <c r="Q484">
        <f>IF((($AC$1*E484)^($AB$1))-(1-(($AC$1*E484)^($AB$1)))/(H484-1)&lt;0, 0,(($AC$1*E484)^($AB$1))-(1-(($AC$1*E484)^($AB$1)))/(H484-1))</f>
        <v/>
      </c>
      <c r="R484">
        <f>IF((($AC$1*F484)^($AB$1))-(1-(($AC$1*F484)^($AB$1)))/(I484-1)&lt;0, 0,(($AC$1*F484)^($AB$1))-(1-(($AC$1*F484)^($AB$1)))/(I484-1))</f>
        <v/>
      </c>
      <c r="S484">
        <f>IF((($AC$1*G484)^($AB$1))-(1-(($AC$1*G484)^($AB$1)))/(J484-1)&lt;0, 0,(($AC$1*G484)^($AB$1))-(1-(($AC$1*G484)^($AB$1)))/(J484-1))</f>
        <v/>
      </c>
      <c r="T484">
        <f>H484*Q484*N484</f>
        <v/>
      </c>
      <c r="U484">
        <f>I484*R484*O484</f>
        <v/>
      </c>
      <c r="V484">
        <f>J484*S484*P484</f>
        <v/>
      </c>
      <c r="AL484">
        <f>Q484*COUNT(N484)</f>
        <v/>
      </c>
      <c r="AM484">
        <f>R484*COUNT(O484)</f>
        <v/>
      </c>
      <c r="AN484">
        <f>S484*COUNT(P484)</f>
        <v/>
      </c>
      <c r="AO484">
        <f>IF(AL484=0,"",T484-AL484)</f>
        <v/>
      </c>
      <c r="AP484">
        <f>IF(AM484=0,"",U484-AM484)</f>
        <v/>
      </c>
      <c r="AQ484">
        <f>IF(AN484=0,"",V484-AN484)</f>
        <v/>
      </c>
    </row>
    <row r="485">
      <c r="A485" t="inlineStr">
        <is>
          <t>13-02-2021</t>
        </is>
      </c>
      <c r="B485" t="inlineStr">
        <is>
          <t>Werder Bremen</t>
        </is>
      </c>
      <c r="C485" t="inlineStr">
        <is>
          <t>Freiburg</t>
        </is>
      </c>
      <c r="D485" t="inlineStr">
        <is>
          <t>1845</t>
        </is>
      </c>
      <c r="E485" t="n">
        <v>0.3717946187837851</v>
      </c>
      <c r="F485" t="n">
        <v>0.3527032341524142</v>
      </c>
      <c r="G485" t="n">
        <v>0.2755021470638008</v>
      </c>
      <c r="H485" t="n">
        <v>2.77</v>
      </c>
      <c r="I485" t="n">
        <v>2.52</v>
      </c>
      <c r="J485" t="n">
        <v>3.1</v>
      </c>
      <c r="K485" t="inlineStr">
        <is>
          <t>betano</t>
        </is>
      </c>
      <c r="L485" t="inlineStr">
        <is>
          <t>betano</t>
        </is>
      </c>
      <c r="M485" t="inlineStr">
        <is>
          <t>betano</t>
        </is>
      </c>
      <c r="N485" t="n">
        <v>0</v>
      </c>
      <c r="O485" t="n">
        <v>0</v>
      </c>
      <c r="P485" t="n">
        <v>1</v>
      </c>
      <c r="Q485">
        <f>IF((($AC$1*E485)^($AB$1))-(1-(($AC$1*E485)^($AB$1)))/(H485-1)&lt;0, 0,(($AC$1*E485)^($AB$1))-(1-(($AC$1*E485)^($AB$1)))/(H485-1))</f>
        <v/>
      </c>
      <c r="R485">
        <f>IF((($AC$1*F485)^($AB$1))-(1-(($AC$1*F485)^($AB$1)))/(I485-1)&lt;0, 0,(($AC$1*F485)^($AB$1))-(1-(($AC$1*F485)^($AB$1)))/(I485-1))</f>
        <v/>
      </c>
      <c r="S485">
        <f>IF((($AC$1*G485)^($AB$1))-(1-(($AC$1*G485)^($AB$1)))/(J485-1)&lt;0, 0,(($AC$1*G485)^($AB$1))-(1-(($AC$1*G485)^($AB$1)))/(J485-1))</f>
        <v/>
      </c>
      <c r="T485">
        <f>H485*Q485*N485</f>
        <v/>
      </c>
      <c r="U485">
        <f>I485*R485*O485</f>
        <v/>
      </c>
      <c r="V485">
        <f>J485*S485*P485</f>
        <v/>
      </c>
      <c r="AL485">
        <f>Q485*COUNT(N485)</f>
        <v/>
      </c>
      <c r="AM485">
        <f>R485*COUNT(O485)</f>
        <v/>
      </c>
      <c r="AN485">
        <f>S485*COUNT(P485)</f>
        <v/>
      </c>
      <c r="AO485">
        <f>IF(AL485=0,"",T485-AL485)</f>
        <v/>
      </c>
      <c r="AP485">
        <f>IF(AM485=0,"",U485-AM485)</f>
        <v/>
      </c>
      <c r="AQ485">
        <f>IF(AN485=0,"",V485-AN485)</f>
        <v/>
      </c>
    </row>
    <row r="486">
      <c r="A486" t="inlineStr">
        <is>
          <t>13-02-2021</t>
        </is>
      </c>
      <c r="B486" t="inlineStr">
        <is>
          <t>Bristol Rovers</t>
        </is>
      </c>
      <c r="C486" t="inlineStr">
        <is>
          <t>Swindon</t>
        </is>
      </c>
      <c r="D486" t="inlineStr">
        <is>
          <t>2413</t>
        </is>
      </c>
      <c r="E486" t="n">
        <v>0.431963093769643</v>
      </c>
      <c r="F486" t="n">
        <v>0.3095998904853319</v>
      </c>
      <c r="G486" t="n">
        <v>0.258437015745025</v>
      </c>
      <c r="H486" t="n">
        <v>2</v>
      </c>
      <c r="I486" t="n">
        <v>2.87</v>
      </c>
      <c r="J486" t="n">
        <v>3</v>
      </c>
      <c r="K486" t="inlineStr">
        <is>
          <t>betano</t>
        </is>
      </c>
      <c r="L486" t="inlineStr">
        <is>
          <t>betano</t>
        </is>
      </c>
      <c r="M486" t="inlineStr">
        <is>
          <t>betano</t>
        </is>
      </c>
      <c r="Q486">
        <f>IF((($AC$1*E486)^($AB$1))-(1-(($AC$1*E486)^($AB$1)))/(H486-1)&lt;0, 0,(($AC$1*E486)^($AB$1))-(1-(($AC$1*E486)^($AB$1)))/(H486-1))</f>
        <v/>
      </c>
      <c r="R486">
        <f>IF((($AC$1*F486)^($AB$1))-(1-(($AC$1*F486)^($AB$1)))/(I486-1)&lt;0, 0,(($AC$1*F486)^($AB$1))-(1-(($AC$1*F486)^($AB$1)))/(I486-1))</f>
        <v/>
      </c>
      <c r="S486">
        <f>IF((($AC$1*G486)^($AB$1))-(1-(($AC$1*G486)^($AB$1)))/(J486-1)&lt;0, 0,(($AC$1*G486)^($AB$1))-(1-(($AC$1*G486)^($AB$1)))/(J486-1))</f>
        <v/>
      </c>
      <c r="T486">
        <f>H486*Q486*N486</f>
        <v/>
      </c>
      <c r="U486">
        <f>I486*R486*O486</f>
        <v/>
      </c>
      <c r="V486">
        <f>J486*S486*P486</f>
        <v/>
      </c>
      <c r="AL486">
        <f>Q486*COUNT(N486)</f>
        <v/>
      </c>
      <c r="AM486">
        <f>R486*COUNT(O486)</f>
        <v/>
      </c>
      <c r="AN486">
        <f>S486*COUNT(P486)</f>
        <v/>
      </c>
      <c r="AO486">
        <f>IF(AL486=0,"",T486-AL486)</f>
        <v/>
      </c>
      <c r="AP486">
        <f>IF(AM486=0,"",U486-AM486)</f>
        <v/>
      </c>
      <c r="AQ486">
        <f>IF(AN486=0,"",V486-AN486)</f>
        <v/>
      </c>
    </row>
    <row r="487">
      <c r="A487" t="inlineStr">
        <is>
          <t>13-02-2021</t>
        </is>
      </c>
      <c r="B487" t="inlineStr">
        <is>
          <t>Motherwell</t>
        </is>
      </c>
      <c r="C487" t="inlineStr">
        <is>
          <t>Hamilton</t>
        </is>
      </c>
      <c r="D487" t="inlineStr">
        <is>
          <t>2417</t>
        </is>
      </c>
      <c r="E487" t="n">
        <v>0.5080013854141462</v>
      </c>
      <c r="F487" t="n">
        <v>0.2377238922686488</v>
      </c>
      <c r="G487" t="n">
        <v>0.2542747223172049</v>
      </c>
      <c r="H487" t="n">
        <v>1.76</v>
      </c>
      <c r="I487" t="n">
        <v>4.4</v>
      </c>
      <c r="J487" t="n">
        <v>3.4</v>
      </c>
      <c r="K487" t="inlineStr">
        <is>
          <t>luckia</t>
        </is>
      </c>
      <c r="L487" t="inlineStr">
        <is>
          <t>luckia</t>
        </is>
      </c>
      <c r="M487" t="inlineStr">
        <is>
          <t>luckia</t>
        </is>
      </c>
      <c r="N487" t="n">
        <v>0</v>
      </c>
      <c r="O487" t="n">
        <v>1</v>
      </c>
      <c r="P487" t="n">
        <v>0</v>
      </c>
      <c r="Q487">
        <f>IF((($AC$1*E487)^($AB$1))-(1-(($AC$1*E487)^($AB$1)))/(H487-1)&lt;0, 0,(($AC$1*E487)^($AB$1))-(1-(($AC$1*E487)^($AB$1)))/(H487-1))</f>
        <v/>
      </c>
      <c r="R487">
        <f>IF((($AC$1*F487)^($AB$1))-(1-(($AC$1*F487)^($AB$1)))/(I487-1)&lt;0, 0,(($AC$1*F487)^($AB$1))-(1-(($AC$1*F487)^($AB$1)))/(I487-1))</f>
        <v/>
      </c>
      <c r="S487">
        <f>IF((($AC$1*G487)^($AB$1))-(1-(($AC$1*G487)^($AB$1)))/(J487-1)&lt;0, 0,(($AC$1*G487)^($AB$1))-(1-(($AC$1*G487)^($AB$1)))/(J487-1))</f>
        <v/>
      </c>
      <c r="T487">
        <f>H487*Q487*N487</f>
        <v/>
      </c>
      <c r="U487">
        <f>I487*R487*O487</f>
        <v/>
      </c>
      <c r="V487">
        <f>J487*S487*P487</f>
        <v/>
      </c>
      <c r="AL487">
        <f>Q487*COUNT(N487)</f>
        <v/>
      </c>
      <c r="AM487">
        <f>R487*COUNT(O487)</f>
        <v/>
      </c>
      <c r="AN487">
        <f>S487*COUNT(P487)</f>
        <v/>
      </c>
      <c r="AO487">
        <f>IF(AL487=0,"",T487-AL487)</f>
        <v/>
      </c>
      <c r="AP487">
        <f>IF(AM487=0,"",U487-AM487)</f>
        <v/>
      </c>
      <c r="AQ487">
        <f>IF(AN487=0,"",V487-AN487)</f>
        <v/>
      </c>
    </row>
    <row r="488">
      <c r="A488" t="inlineStr">
        <is>
          <t>13-02-2021</t>
        </is>
      </c>
      <c r="B488" t="inlineStr">
        <is>
          <t>Lincoln</t>
        </is>
      </c>
      <c r="C488" t="inlineStr">
        <is>
          <t>Accrington</t>
        </is>
      </c>
      <c r="D488" t="inlineStr">
        <is>
          <t>2413</t>
        </is>
      </c>
      <c r="E488" t="n">
        <v>0.4918180537576151</v>
      </c>
      <c r="F488" t="n">
        <v>0.2550904558171735</v>
      </c>
      <c r="G488" t="n">
        <v>0.2530914904252113</v>
      </c>
      <c r="H488" t="n">
        <v>1.8</v>
      </c>
      <c r="I488" t="n">
        <v>3.3</v>
      </c>
      <c r="J488" t="n">
        <v>3.1</v>
      </c>
      <c r="K488" t="inlineStr">
        <is>
          <t>betano</t>
        </is>
      </c>
      <c r="L488" t="inlineStr">
        <is>
          <t>betano</t>
        </is>
      </c>
      <c r="M488" t="inlineStr">
        <is>
          <t>betano</t>
        </is>
      </c>
      <c r="Q488">
        <f>IF((($AC$1*E488)^($AB$1))-(1-(($AC$1*E488)^($AB$1)))/(H488-1)&lt;0, 0,(($AC$1*E488)^($AB$1))-(1-(($AC$1*E488)^($AB$1)))/(H488-1))</f>
        <v/>
      </c>
      <c r="R488">
        <f>IF((($AC$1*F488)^($AB$1))-(1-(($AC$1*F488)^($AB$1)))/(I488-1)&lt;0, 0,(($AC$1*F488)^($AB$1))-(1-(($AC$1*F488)^($AB$1)))/(I488-1))</f>
        <v/>
      </c>
      <c r="S488">
        <f>IF((($AC$1*G488)^($AB$1))-(1-(($AC$1*G488)^($AB$1)))/(J488-1)&lt;0, 0,(($AC$1*G488)^($AB$1))-(1-(($AC$1*G488)^($AB$1)))/(J488-1))</f>
        <v/>
      </c>
      <c r="T488">
        <f>H488*Q488*N488</f>
        <v/>
      </c>
      <c r="U488">
        <f>I488*R488*O488</f>
        <v/>
      </c>
      <c r="V488">
        <f>J488*S488*P488</f>
        <v/>
      </c>
      <c r="AL488">
        <f>Q488*COUNT(N488)</f>
        <v/>
      </c>
      <c r="AM488">
        <f>R488*COUNT(O488)</f>
        <v/>
      </c>
      <c r="AN488">
        <f>S488*COUNT(P488)</f>
        <v/>
      </c>
      <c r="AO488">
        <f>IF(AL488=0,"",T488-AL488)</f>
        <v/>
      </c>
      <c r="AP488">
        <f>IF(AM488=0,"",U488-AM488)</f>
        <v/>
      </c>
      <c r="AQ488">
        <f>IF(AN488=0,"",V488-AN488)</f>
        <v/>
      </c>
    </row>
    <row r="489">
      <c r="A489" t="inlineStr">
        <is>
          <t>13-02-2021</t>
        </is>
      </c>
      <c r="B489" t="inlineStr">
        <is>
          <t>Plymouth</t>
        </is>
      </c>
      <c r="C489" t="inlineStr">
        <is>
          <t>Fleetwood</t>
        </is>
      </c>
      <c r="D489" t="inlineStr">
        <is>
          <t>2413</t>
        </is>
      </c>
      <c r="E489" t="n">
        <v>0.4010872159912244</v>
      </c>
      <c r="F489" t="n">
        <v>0.3183199308636562</v>
      </c>
      <c r="G489" t="n">
        <v>0.2805928531451195</v>
      </c>
      <c r="H489" t="n">
        <v>2.4</v>
      </c>
      <c r="I489" t="n">
        <v>2.45</v>
      </c>
      <c r="J489" t="n">
        <v>2.82</v>
      </c>
      <c r="K489" t="inlineStr">
        <is>
          <t>betano</t>
        </is>
      </c>
      <c r="L489" t="inlineStr">
        <is>
          <t>betano</t>
        </is>
      </c>
      <c r="M489" t="inlineStr">
        <is>
          <t>betano</t>
        </is>
      </c>
      <c r="N489" t="n">
        <v>1</v>
      </c>
      <c r="O489" t="n">
        <v>0</v>
      </c>
      <c r="P489" t="n">
        <v>0</v>
      </c>
      <c r="Q489">
        <f>IF((($AC$1*E489)^($AB$1))-(1-(($AC$1*E489)^($AB$1)))/(H489-1)&lt;0, 0,(($AC$1*E489)^($AB$1))-(1-(($AC$1*E489)^($AB$1)))/(H489-1))</f>
        <v/>
      </c>
      <c r="R489">
        <f>IF((($AC$1*F489)^($AB$1))-(1-(($AC$1*F489)^($AB$1)))/(I489-1)&lt;0, 0,(($AC$1*F489)^($AB$1))-(1-(($AC$1*F489)^($AB$1)))/(I489-1))</f>
        <v/>
      </c>
      <c r="S489">
        <f>IF((($AC$1*G489)^($AB$1))-(1-(($AC$1*G489)^($AB$1)))/(J489-1)&lt;0, 0,(($AC$1*G489)^($AB$1))-(1-(($AC$1*G489)^($AB$1)))/(J489-1))</f>
        <v/>
      </c>
      <c r="T489">
        <f>H489*Q489*N489</f>
        <v/>
      </c>
      <c r="U489">
        <f>I489*R489*O489</f>
        <v/>
      </c>
      <c r="V489">
        <f>J489*S489*P489</f>
        <v/>
      </c>
      <c r="AL489">
        <f>Q489*COUNT(N489)</f>
        <v/>
      </c>
      <c r="AM489">
        <f>R489*COUNT(O489)</f>
        <v/>
      </c>
      <c r="AN489">
        <f>S489*COUNT(P489)</f>
        <v/>
      </c>
      <c r="AO489">
        <f>IF(AL489=0,"",T489-AL489)</f>
        <v/>
      </c>
      <c r="AP489">
        <f>IF(AM489=0,"",U489-AM489)</f>
        <v/>
      </c>
      <c r="AQ489">
        <f>IF(AN489=0,"",V489-AN489)</f>
        <v/>
      </c>
    </row>
    <row r="490">
      <c r="A490" t="inlineStr">
        <is>
          <t>13-02-2021</t>
        </is>
      </c>
      <c r="B490" t="inlineStr">
        <is>
          <t>Cambridge Utd</t>
        </is>
      </c>
      <c r="C490" t="inlineStr">
        <is>
          <t>Southend</t>
        </is>
      </c>
      <c r="D490" t="inlineStr">
        <is>
          <t>2414</t>
        </is>
      </c>
      <c r="E490" t="n">
        <v>0.5447342807949037</v>
      </c>
      <c r="F490" t="n">
        <v>0.2032281023932715</v>
      </c>
      <c r="G490" t="n">
        <v>0.2520376168118246</v>
      </c>
      <c r="H490" t="n">
        <v>1.001</v>
      </c>
      <c r="I490" t="n">
        <v>1.001</v>
      </c>
      <c r="J490" t="n">
        <v>1.001</v>
      </c>
      <c r="N490" t="n">
        <v>0</v>
      </c>
      <c r="O490" t="n">
        <v>0</v>
      </c>
      <c r="P490" t="n">
        <v>1</v>
      </c>
      <c r="Q490">
        <f>IF((($AC$1*E490)^($AB$1))-(1-(($AC$1*E490)^($AB$1)))/(H490-1)&lt;0, 0,(($AC$1*E490)^($AB$1))-(1-(($AC$1*E490)^($AB$1)))/(H490-1))</f>
        <v/>
      </c>
      <c r="R490">
        <f>IF((($AC$1*F490)^($AB$1))-(1-(($AC$1*F490)^($AB$1)))/(I490-1)&lt;0, 0,(($AC$1*F490)^($AB$1))-(1-(($AC$1*F490)^($AB$1)))/(I490-1))</f>
        <v/>
      </c>
      <c r="S490">
        <f>IF((($AC$1*G490)^($AB$1))-(1-(($AC$1*G490)^($AB$1)))/(J490-1)&lt;0, 0,(($AC$1*G490)^($AB$1))-(1-(($AC$1*G490)^($AB$1)))/(J490-1))</f>
        <v/>
      </c>
      <c r="T490">
        <f>H490*Q490*N490</f>
        <v/>
      </c>
      <c r="U490">
        <f>I490*R490*O490</f>
        <v/>
      </c>
      <c r="V490">
        <f>J490*S490*P490</f>
        <v/>
      </c>
      <c r="AL490">
        <f>Q490*COUNT(N490)</f>
        <v/>
      </c>
      <c r="AM490">
        <f>R490*COUNT(O490)</f>
        <v/>
      </c>
      <c r="AN490">
        <f>S490*COUNT(P490)</f>
        <v/>
      </c>
      <c r="AO490">
        <f>IF(AL490=0,"",T490-AL490)</f>
        <v/>
      </c>
      <c r="AP490">
        <f>IF(AM490=0,"",U490-AM490)</f>
        <v/>
      </c>
      <c r="AQ490">
        <f>IF(AN490=0,"",V490-AN490)</f>
        <v/>
      </c>
    </row>
    <row r="491">
      <c r="A491" t="inlineStr">
        <is>
          <t>13-02-2021</t>
        </is>
      </c>
      <c r="B491" t="inlineStr">
        <is>
          <t>Norwich</t>
        </is>
      </c>
      <c r="C491" t="inlineStr">
        <is>
          <t>Stoke</t>
        </is>
      </c>
      <c r="D491" t="inlineStr">
        <is>
          <t>2412</t>
        </is>
      </c>
      <c r="E491" t="n">
        <v>0.5051841761220699</v>
      </c>
      <c r="F491" t="n">
        <v>0.240014019216241</v>
      </c>
      <c r="G491" t="n">
        <v>0.2548018046616892</v>
      </c>
      <c r="H491" t="n">
        <v>1.75</v>
      </c>
      <c r="I491" t="n">
        <v>4.45</v>
      </c>
      <c r="J491" t="n">
        <v>3.25</v>
      </c>
      <c r="K491" t="inlineStr">
        <is>
          <t>betano</t>
        </is>
      </c>
      <c r="L491" t="inlineStr">
        <is>
          <t>betano</t>
        </is>
      </c>
      <c r="M491" t="inlineStr">
        <is>
          <t>betano</t>
        </is>
      </c>
      <c r="N491" t="n">
        <v>1</v>
      </c>
      <c r="O491" t="n">
        <v>0</v>
      </c>
      <c r="P491" t="n">
        <v>0</v>
      </c>
      <c r="Q491">
        <f>IF((($AC$1*E491)^($AB$1))-(1-(($AC$1*E491)^($AB$1)))/(H491-1)&lt;0, 0,(($AC$1*E491)^($AB$1))-(1-(($AC$1*E491)^($AB$1)))/(H491-1))</f>
        <v/>
      </c>
      <c r="R491">
        <f>IF((($AC$1*F491)^($AB$1))-(1-(($AC$1*F491)^($AB$1)))/(I491-1)&lt;0, 0,(($AC$1*F491)^($AB$1))-(1-(($AC$1*F491)^($AB$1)))/(I491-1))</f>
        <v/>
      </c>
      <c r="S491">
        <f>IF((($AC$1*G491)^($AB$1))-(1-(($AC$1*G491)^($AB$1)))/(J491-1)&lt;0, 0,(($AC$1*G491)^($AB$1))-(1-(($AC$1*G491)^($AB$1)))/(J491-1))</f>
        <v/>
      </c>
      <c r="T491">
        <f>H491*Q491*N491</f>
        <v/>
      </c>
      <c r="U491">
        <f>I491*R491*O491</f>
        <v/>
      </c>
      <c r="V491">
        <f>J491*S491*P491</f>
        <v/>
      </c>
      <c r="AL491">
        <f>Q491*COUNT(N491)</f>
        <v/>
      </c>
      <c r="AM491">
        <f>R491*COUNT(O491)</f>
        <v/>
      </c>
      <c r="AN491">
        <f>S491*COUNT(P491)</f>
        <v/>
      </c>
      <c r="AO491">
        <f>IF(AL491=0,"",T491-AL491)</f>
        <v/>
      </c>
      <c r="AP491">
        <f>IF(AM491=0,"",U491-AM491)</f>
        <v/>
      </c>
      <c r="AQ491">
        <f>IF(AN491=0,"",V491-AN491)</f>
        <v/>
      </c>
    </row>
    <row r="492">
      <c r="A492" t="inlineStr">
        <is>
          <t>13-02-2021</t>
        </is>
      </c>
      <c r="B492" t="inlineStr">
        <is>
          <t>Northampton</t>
        </is>
      </c>
      <c r="C492" t="inlineStr">
        <is>
          <t>Burton</t>
        </is>
      </c>
      <c r="D492" t="inlineStr">
        <is>
          <t>2413</t>
        </is>
      </c>
      <c r="E492" t="n">
        <v>0.3608341895735745</v>
      </c>
      <c r="F492" t="n">
        <v>0.3750070319006561</v>
      </c>
      <c r="G492" t="n">
        <v>0.2641587785257693</v>
      </c>
      <c r="H492" t="n">
        <v>2.47</v>
      </c>
      <c r="I492" t="n">
        <v>2.27</v>
      </c>
      <c r="J492" t="n">
        <v>3</v>
      </c>
      <c r="K492" t="inlineStr">
        <is>
          <t>betano</t>
        </is>
      </c>
      <c r="L492" t="inlineStr">
        <is>
          <t>betano</t>
        </is>
      </c>
      <c r="M492" t="inlineStr">
        <is>
          <t>betano</t>
        </is>
      </c>
      <c r="N492" t="n">
        <v>0</v>
      </c>
      <c r="O492" t="n">
        <v>1</v>
      </c>
      <c r="P492" t="n">
        <v>0</v>
      </c>
      <c r="Q492">
        <f>IF((($AC$1*E492)^($AB$1))-(1-(($AC$1*E492)^($AB$1)))/(H492-1)&lt;0, 0,(($AC$1*E492)^($AB$1))-(1-(($AC$1*E492)^($AB$1)))/(H492-1))</f>
        <v/>
      </c>
      <c r="R492">
        <f>IF((($AC$1*F492)^($AB$1))-(1-(($AC$1*F492)^($AB$1)))/(I492-1)&lt;0, 0,(($AC$1*F492)^($AB$1))-(1-(($AC$1*F492)^($AB$1)))/(I492-1))</f>
        <v/>
      </c>
      <c r="S492">
        <f>IF((($AC$1*G492)^($AB$1))-(1-(($AC$1*G492)^($AB$1)))/(J492-1)&lt;0, 0,(($AC$1*G492)^($AB$1))-(1-(($AC$1*G492)^($AB$1)))/(J492-1))</f>
        <v/>
      </c>
      <c r="T492">
        <f>H492*Q492*N492</f>
        <v/>
      </c>
      <c r="U492">
        <f>I492*R492*O492</f>
        <v/>
      </c>
      <c r="V492">
        <f>J492*S492*P492</f>
        <v/>
      </c>
      <c r="AL492">
        <f>Q492*COUNT(N492)</f>
        <v/>
      </c>
      <c r="AM492">
        <f>R492*COUNT(O492)</f>
        <v/>
      </c>
      <c r="AN492">
        <f>S492*COUNT(P492)</f>
        <v/>
      </c>
      <c r="AO492">
        <f>IF(AL492=0,"",T492-AL492)</f>
        <v/>
      </c>
      <c r="AP492">
        <f>IF(AM492=0,"",U492-AM492)</f>
        <v/>
      </c>
      <c r="AQ492">
        <f>IF(AN492=0,"",V492-AN492)</f>
        <v/>
      </c>
    </row>
    <row r="493">
      <c r="A493" t="inlineStr">
        <is>
          <t>13-02-2021</t>
        </is>
      </c>
      <c r="B493" t="inlineStr">
        <is>
          <t>Reading</t>
        </is>
      </c>
      <c r="C493" t="inlineStr">
        <is>
          <t>Millwall</t>
        </is>
      </c>
      <c r="D493" t="inlineStr">
        <is>
          <t>2412</t>
        </is>
      </c>
      <c r="E493" t="n">
        <v>0.4026868649241578</v>
      </c>
      <c r="F493" t="n">
        <v>0.3087418823059188</v>
      </c>
      <c r="G493" t="n">
        <v>0.2885712527699235</v>
      </c>
      <c r="H493" t="n">
        <v>2.25</v>
      </c>
      <c r="I493" t="n">
        <v>3.2</v>
      </c>
      <c r="J493" t="n">
        <v>2.9</v>
      </c>
      <c r="K493" t="inlineStr">
        <is>
          <t>betano</t>
        </is>
      </c>
      <c r="L493" t="inlineStr">
        <is>
          <t>betano</t>
        </is>
      </c>
      <c r="M493" t="inlineStr">
        <is>
          <t>betano</t>
        </is>
      </c>
      <c r="N493" t="n">
        <v>0</v>
      </c>
      <c r="O493" t="n">
        <v>1</v>
      </c>
      <c r="P493" t="n">
        <v>0</v>
      </c>
      <c r="Q493">
        <f>IF((($AC$1*E493)^($AB$1))-(1-(($AC$1*E493)^($AB$1)))/(H493-1)&lt;0, 0,(($AC$1*E493)^($AB$1))-(1-(($AC$1*E493)^($AB$1)))/(H493-1))</f>
        <v/>
      </c>
      <c r="R493">
        <f>IF((($AC$1*F493)^($AB$1))-(1-(($AC$1*F493)^($AB$1)))/(I493-1)&lt;0, 0,(($AC$1*F493)^($AB$1))-(1-(($AC$1*F493)^($AB$1)))/(I493-1))</f>
        <v/>
      </c>
      <c r="S493">
        <f>IF((($AC$1*G493)^($AB$1))-(1-(($AC$1*G493)^($AB$1)))/(J493-1)&lt;0, 0,(($AC$1*G493)^($AB$1))-(1-(($AC$1*G493)^($AB$1)))/(J493-1))</f>
        <v/>
      </c>
      <c r="T493">
        <f>H493*Q493*N493</f>
        <v/>
      </c>
      <c r="U493">
        <f>I493*R493*O493</f>
        <v/>
      </c>
      <c r="V493">
        <f>J493*S493*P493</f>
        <v/>
      </c>
      <c r="AL493">
        <f>Q493*COUNT(N493)</f>
        <v/>
      </c>
      <c r="AM493">
        <f>R493*COUNT(O493)</f>
        <v/>
      </c>
      <c r="AN493">
        <f>S493*COUNT(P493)</f>
        <v/>
      </c>
      <c r="AO493">
        <f>IF(AL493=0,"",T493-AL493)</f>
        <v/>
      </c>
      <c r="AP493">
        <f>IF(AM493=0,"",U493-AM493)</f>
        <v/>
      </c>
      <c r="AQ493">
        <f>IF(AN493=0,"",V493-AN493)</f>
        <v/>
      </c>
    </row>
    <row r="494">
      <c r="A494" t="inlineStr">
        <is>
          <t>13-02-2021</t>
        </is>
      </c>
      <c r="B494" t="inlineStr">
        <is>
          <t>Birmingham</t>
        </is>
      </c>
      <c r="C494" t="inlineStr">
        <is>
          <t>Luton</t>
        </is>
      </c>
      <c r="D494" t="inlineStr">
        <is>
          <t>2412</t>
        </is>
      </c>
      <c r="E494" t="n">
        <v>0.3582309404884205</v>
      </c>
      <c r="F494" t="n">
        <v>0.3439833037825724</v>
      </c>
      <c r="G494" t="n">
        <v>0.297785755729007</v>
      </c>
      <c r="H494" t="n">
        <v>2.6</v>
      </c>
      <c r="I494" t="n">
        <v>2.77</v>
      </c>
      <c r="J494" t="n">
        <v>2.82</v>
      </c>
      <c r="K494" t="inlineStr">
        <is>
          <t>betano</t>
        </is>
      </c>
      <c r="L494" t="inlineStr">
        <is>
          <t>betano</t>
        </is>
      </c>
      <c r="M494" t="inlineStr">
        <is>
          <t>betano</t>
        </is>
      </c>
      <c r="N494" t="n">
        <v>0</v>
      </c>
      <c r="O494" t="n">
        <v>1</v>
      </c>
      <c r="P494" t="n">
        <v>0</v>
      </c>
      <c r="Q494">
        <f>IF((($AC$1*E494)^($AB$1))-(1-(($AC$1*E494)^($AB$1)))/(H494-1)&lt;0, 0,(($AC$1*E494)^($AB$1))-(1-(($AC$1*E494)^($AB$1)))/(H494-1))</f>
        <v/>
      </c>
      <c r="R494">
        <f>IF((($AC$1*F494)^($AB$1))-(1-(($AC$1*F494)^($AB$1)))/(I494-1)&lt;0, 0,(($AC$1*F494)^($AB$1))-(1-(($AC$1*F494)^($AB$1)))/(I494-1))</f>
        <v/>
      </c>
      <c r="S494">
        <f>IF((($AC$1*G494)^($AB$1))-(1-(($AC$1*G494)^($AB$1)))/(J494-1)&lt;0, 0,(($AC$1*G494)^($AB$1))-(1-(($AC$1*G494)^($AB$1)))/(J494-1))</f>
        <v/>
      </c>
      <c r="T494">
        <f>H494*Q494*N494</f>
        <v/>
      </c>
      <c r="U494">
        <f>I494*R494*O494</f>
        <v/>
      </c>
      <c r="V494">
        <f>J494*S494*P494</f>
        <v/>
      </c>
      <c r="AL494">
        <f>Q494*COUNT(N494)</f>
        <v/>
      </c>
      <c r="AM494">
        <f>R494*COUNT(O494)</f>
        <v/>
      </c>
      <c r="AN494">
        <f>S494*COUNT(P494)</f>
        <v/>
      </c>
      <c r="AO494">
        <f>IF(AL494=0,"",T494-AL494)</f>
        <v/>
      </c>
      <c r="AP494">
        <f>IF(AM494=0,"",U494-AM494)</f>
        <v/>
      </c>
      <c r="AQ494">
        <f>IF(AN494=0,"",V494-AN494)</f>
        <v/>
      </c>
    </row>
    <row r="495">
      <c r="A495" t="inlineStr">
        <is>
          <t>13-02-2021</t>
        </is>
      </c>
      <c r="B495" t="inlineStr">
        <is>
          <t>Sunderland</t>
        </is>
      </c>
      <c r="C495" t="inlineStr">
        <is>
          <t>Doncaster</t>
        </is>
      </c>
      <c r="D495" t="inlineStr">
        <is>
          <t>2413</t>
        </is>
      </c>
      <c r="E495" t="n">
        <v>0.5271559132344635</v>
      </c>
      <c r="F495" t="n">
        <v>0.2306032258583839</v>
      </c>
      <c r="G495" t="n">
        <v>0.2422408609071526</v>
      </c>
      <c r="H495" t="n">
        <v>1.8</v>
      </c>
      <c r="I495" t="n">
        <v>3.55</v>
      </c>
      <c r="J495" t="n">
        <v>2.95</v>
      </c>
      <c r="K495" t="inlineStr">
        <is>
          <t>betano</t>
        </is>
      </c>
      <c r="L495" t="inlineStr">
        <is>
          <t>betano</t>
        </is>
      </c>
      <c r="M495" t="inlineStr">
        <is>
          <t>betano</t>
        </is>
      </c>
      <c r="N495" t="n">
        <v>1</v>
      </c>
      <c r="O495" t="n">
        <v>0</v>
      </c>
      <c r="P495" t="n">
        <v>0</v>
      </c>
      <c r="Q495">
        <f>IF((($AC$1*E495)^($AB$1))-(1-(($AC$1*E495)^($AB$1)))/(H495-1)&lt;0, 0,(($AC$1*E495)^($AB$1))-(1-(($AC$1*E495)^($AB$1)))/(H495-1))</f>
        <v/>
      </c>
      <c r="R495">
        <f>IF((($AC$1*F495)^($AB$1))-(1-(($AC$1*F495)^($AB$1)))/(I495-1)&lt;0, 0,(($AC$1*F495)^($AB$1))-(1-(($AC$1*F495)^($AB$1)))/(I495-1))</f>
        <v/>
      </c>
      <c r="S495">
        <f>IF((($AC$1*G495)^($AB$1))-(1-(($AC$1*G495)^($AB$1)))/(J495-1)&lt;0, 0,(($AC$1*G495)^($AB$1))-(1-(($AC$1*G495)^($AB$1)))/(J495-1))</f>
        <v/>
      </c>
      <c r="T495">
        <f>H495*Q495*N495</f>
        <v/>
      </c>
      <c r="U495">
        <f>I495*R495*O495</f>
        <v/>
      </c>
      <c r="V495">
        <f>J495*S495*P495</f>
        <v/>
      </c>
      <c r="AL495">
        <f>Q495*COUNT(N495)</f>
        <v/>
      </c>
      <c r="AM495">
        <f>R495*COUNT(O495)</f>
        <v/>
      </c>
      <c r="AN495">
        <f>S495*COUNT(P495)</f>
        <v/>
      </c>
      <c r="AO495">
        <f>IF(AL495=0,"",T495-AL495)</f>
        <v/>
      </c>
      <c r="AP495">
        <f>IF(AM495=0,"",U495-AM495)</f>
        <v/>
      </c>
      <c r="AQ495">
        <f>IF(AN495=0,"",V495-AN495)</f>
        <v/>
      </c>
    </row>
    <row r="496">
      <c r="A496" t="inlineStr">
        <is>
          <t>13-02-2021</t>
        </is>
      </c>
      <c r="B496" t="inlineStr">
        <is>
          <t>Hull</t>
        </is>
      </c>
      <c r="C496" t="inlineStr">
        <is>
          <t>MK Dons</t>
        </is>
      </c>
      <c r="D496" t="inlineStr">
        <is>
          <t>2413</t>
        </is>
      </c>
      <c r="E496" t="n">
        <v>0.4767780122850174</v>
      </c>
      <c r="F496" t="n">
        <v>0.2701054779001195</v>
      </c>
      <c r="G496" t="n">
        <v>0.2531165098148632</v>
      </c>
      <c r="H496" t="n">
        <v>1.9</v>
      </c>
      <c r="I496" t="n">
        <v>3.15</v>
      </c>
      <c r="J496" t="n">
        <v>3</v>
      </c>
      <c r="K496" t="inlineStr">
        <is>
          <t>betano</t>
        </is>
      </c>
      <c r="L496" t="inlineStr">
        <is>
          <t>betano</t>
        </is>
      </c>
      <c r="M496" t="inlineStr">
        <is>
          <t>betano</t>
        </is>
      </c>
      <c r="N496" t="n">
        <v>0</v>
      </c>
      <c r="O496" t="n">
        <v>1</v>
      </c>
      <c r="P496" t="n">
        <v>0</v>
      </c>
      <c r="Q496">
        <f>IF((($AC$1*E496)^($AB$1))-(1-(($AC$1*E496)^($AB$1)))/(H496-1)&lt;0, 0,(($AC$1*E496)^($AB$1))-(1-(($AC$1*E496)^($AB$1)))/(H496-1))</f>
        <v/>
      </c>
      <c r="R496">
        <f>IF((($AC$1*F496)^($AB$1))-(1-(($AC$1*F496)^($AB$1)))/(I496-1)&lt;0, 0,(($AC$1*F496)^($AB$1))-(1-(($AC$1*F496)^($AB$1)))/(I496-1))</f>
        <v/>
      </c>
      <c r="S496">
        <f>IF((($AC$1*G496)^($AB$1))-(1-(($AC$1*G496)^($AB$1)))/(J496-1)&lt;0, 0,(($AC$1*G496)^($AB$1))-(1-(($AC$1*G496)^($AB$1)))/(J496-1))</f>
        <v/>
      </c>
      <c r="T496">
        <f>H496*Q496*N496</f>
        <v/>
      </c>
      <c r="U496">
        <f>I496*R496*O496</f>
        <v/>
      </c>
      <c r="V496">
        <f>J496*S496*P496</f>
        <v/>
      </c>
      <c r="AL496">
        <f>Q496*COUNT(N496)</f>
        <v/>
      </c>
      <c r="AM496">
        <f>R496*COUNT(O496)</f>
        <v/>
      </c>
      <c r="AN496">
        <f>S496*COUNT(P496)</f>
        <v/>
      </c>
      <c r="AO496">
        <f>IF(AL496=0,"",T496-AL496)</f>
        <v/>
      </c>
      <c r="AP496">
        <f>IF(AM496=0,"",U496-AM496)</f>
        <v/>
      </c>
      <c r="AQ496">
        <f>IF(AN496=0,"",V496-AN496)</f>
        <v/>
      </c>
    </row>
    <row r="497">
      <c r="A497" t="inlineStr">
        <is>
          <t>13-02-2021</t>
        </is>
      </c>
      <c r="B497" t="inlineStr">
        <is>
          <t>Cardiff</t>
        </is>
      </c>
      <c r="C497" t="inlineStr">
        <is>
          <t>Coventry</t>
        </is>
      </c>
      <c r="D497" t="inlineStr">
        <is>
          <t>2412</t>
        </is>
      </c>
      <c r="E497" t="n">
        <v>0.4435553243146365</v>
      </c>
      <c r="F497" t="n">
        <v>0.2847585468811956</v>
      </c>
      <c r="G497" t="n">
        <v>0.271686128804168</v>
      </c>
      <c r="H497" t="n">
        <v>2</v>
      </c>
      <c r="I497" t="n">
        <v>3.5</v>
      </c>
      <c r="J497" t="n">
        <v>3.2</v>
      </c>
      <c r="K497" t="inlineStr">
        <is>
          <t>betano</t>
        </is>
      </c>
      <c r="L497" t="inlineStr">
        <is>
          <t>betano</t>
        </is>
      </c>
      <c r="M497" t="inlineStr">
        <is>
          <t>betano</t>
        </is>
      </c>
      <c r="N497" t="n">
        <v>1</v>
      </c>
      <c r="O497" t="n">
        <v>0</v>
      </c>
      <c r="P497" t="n">
        <v>0</v>
      </c>
      <c r="Q497">
        <f>IF((($AC$1*E497)^($AB$1))-(1-(($AC$1*E497)^($AB$1)))/(H497-1)&lt;0, 0,(($AC$1*E497)^($AB$1))-(1-(($AC$1*E497)^($AB$1)))/(H497-1))</f>
        <v/>
      </c>
      <c r="R497">
        <f>IF((($AC$1*F497)^($AB$1))-(1-(($AC$1*F497)^($AB$1)))/(I497-1)&lt;0, 0,(($AC$1*F497)^($AB$1))-(1-(($AC$1*F497)^($AB$1)))/(I497-1))</f>
        <v/>
      </c>
      <c r="S497">
        <f>IF((($AC$1*G497)^($AB$1))-(1-(($AC$1*G497)^($AB$1)))/(J497-1)&lt;0, 0,(($AC$1*G497)^($AB$1))-(1-(($AC$1*G497)^($AB$1)))/(J497-1))</f>
        <v/>
      </c>
      <c r="T497">
        <f>H497*Q497*N497</f>
        <v/>
      </c>
      <c r="U497">
        <f>I497*R497*O497</f>
        <v/>
      </c>
      <c r="V497">
        <f>J497*S497*P497</f>
        <v/>
      </c>
      <c r="AL497">
        <f>Q497*COUNT(N497)</f>
        <v/>
      </c>
      <c r="AM497">
        <f>R497*COUNT(O497)</f>
        <v/>
      </c>
      <c r="AN497">
        <f>S497*COUNT(P497)</f>
        <v/>
      </c>
      <c r="AO497">
        <f>IF(AL497=0,"",T497-AL497)</f>
        <v/>
      </c>
      <c r="AP497">
        <f>IF(AM497=0,"",U497-AM497)</f>
        <v/>
      </c>
      <c r="AQ497">
        <f>IF(AN497=0,"",V497-AN497)</f>
        <v/>
      </c>
    </row>
    <row r="498">
      <c r="A498" t="inlineStr">
        <is>
          <t>13-02-2021</t>
        </is>
      </c>
      <c r="B498" t="inlineStr">
        <is>
          <t>Huddersfield</t>
        </is>
      </c>
      <c r="C498" t="inlineStr">
        <is>
          <t>Wycombe</t>
        </is>
      </c>
      <c r="D498" t="inlineStr">
        <is>
          <t>2412</t>
        </is>
      </c>
      <c r="E498" t="n">
        <v>0.5665650899414643</v>
      </c>
      <c r="F498" t="n">
        <v>0.1985871211404026</v>
      </c>
      <c r="G498" t="n">
        <v>0.2348477889181332</v>
      </c>
      <c r="H498" t="n">
        <v>1.65</v>
      </c>
      <c r="I498" t="n">
        <v>4.8</v>
      </c>
      <c r="J498" t="n">
        <v>3.45</v>
      </c>
      <c r="K498" t="inlineStr">
        <is>
          <t>betano</t>
        </is>
      </c>
      <c r="L498" t="inlineStr">
        <is>
          <t>betano</t>
        </is>
      </c>
      <c r="M498" t="inlineStr">
        <is>
          <t>betano</t>
        </is>
      </c>
      <c r="N498" t="n">
        <v>0</v>
      </c>
      <c r="O498" t="n">
        <v>1</v>
      </c>
      <c r="P498" t="n">
        <v>0</v>
      </c>
      <c r="Q498">
        <f>IF((($AC$1*E498)^($AB$1))-(1-(($AC$1*E498)^($AB$1)))/(H498-1)&lt;0, 0,(($AC$1*E498)^($AB$1))-(1-(($AC$1*E498)^($AB$1)))/(H498-1))</f>
        <v/>
      </c>
      <c r="R498">
        <f>IF((($AC$1*F498)^($AB$1))-(1-(($AC$1*F498)^($AB$1)))/(I498-1)&lt;0, 0,(($AC$1*F498)^($AB$1))-(1-(($AC$1*F498)^($AB$1)))/(I498-1))</f>
        <v/>
      </c>
      <c r="S498">
        <f>IF((($AC$1*G498)^($AB$1))-(1-(($AC$1*G498)^($AB$1)))/(J498-1)&lt;0, 0,(($AC$1*G498)^($AB$1))-(1-(($AC$1*G498)^($AB$1)))/(J498-1))</f>
        <v/>
      </c>
      <c r="T498">
        <f>H498*Q498*N498</f>
        <v/>
      </c>
      <c r="U498">
        <f>I498*R498*O498</f>
        <v/>
      </c>
      <c r="V498">
        <f>J498*S498*P498</f>
        <v/>
      </c>
      <c r="AL498">
        <f>Q498*COUNT(N498)</f>
        <v/>
      </c>
      <c r="AM498">
        <f>R498*COUNT(O498)</f>
        <v/>
      </c>
      <c r="AN498">
        <f>S498*COUNT(P498)</f>
        <v/>
      </c>
      <c r="AO498">
        <f>IF(AL498=0,"",T498-AL498)</f>
        <v/>
      </c>
      <c r="AP498">
        <f>IF(AM498=0,"",U498-AM498)</f>
        <v/>
      </c>
      <c r="AQ498">
        <f>IF(AN498=0,"",V498-AN498)</f>
        <v/>
      </c>
    </row>
    <row r="499">
      <c r="A499" t="inlineStr">
        <is>
          <t>13-02-2021</t>
        </is>
      </c>
      <c r="B499" t="inlineStr">
        <is>
          <t>Spal</t>
        </is>
      </c>
      <c r="C499" t="inlineStr">
        <is>
          <t>Empoli</t>
        </is>
      </c>
      <c r="D499" t="inlineStr">
        <is>
          <t>1856</t>
        </is>
      </c>
      <c r="E499" t="n">
        <v>0.3464452719558032</v>
      </c>
      <c r="F499" t="n">
        <v>0.3700477698550164</v>
      </c>
      <c r="G499" t="n">
        <v>0.2835069581891806</v>
      </c>
      <c r="H499" t="n">
        <v>2.7</v>
      </c>
      <c r="I499" t="n">
        <v>2.47</v>
      </c>
      <c r="J499" t="n">
        <v>3.05</v>
      </c>
      <c r="K499" t="inlineStr">
        <is>
          <t>betano</t>
        </is>
      </c>
      <c r="L499" t="inlineStr">
        <is>
          <t>betano</t>
        </is>
      </c>
      <c r="M499" t="inlineStr">
        <is>
          <t>betano</t>
        </is>
      </c>
      <c r="N499" t="n">
        <v>0</v>
      </c>
      <c r="O499" t="n">
        <v>0</v>
      </c>
      <c r="P499" t="n">
        <v>1</v>
      </c>
      <c r="Q499">
        <f>IF((($AC$1*E499)^($AB$1))-(1-(($AC$1*E499)^($AB$1)))/(H499-1)&lt;0, 0,(($AC$1*E499)^($AB$1))-(1-(($AC$1*E499)^($AB$1)))/(H499-1))</f>
        <v/>
      </c>
      <c r="R499">
        <f>IF((($AC$1*F499)^($AB$1))-(1-(($AC$1*F499)^($AB$1)))/(I499-1)&lt;0, 0,(($AC$1*F499)^($AB$1))-(1-(($AC$1*F499)^($AB$1)))/(I499-1))</f>
        <v/>
      </c>
      <c r="S499">
        <f>IF((($AC$1*G499)^($AB$1))-(1-(($AC$1*G499)^($AB$1)))/(J499-1)&lt;0, 0,(($AC$1*G499)^($AB$1))-(1-(($AC$1*G499)^($AB$1)))/(J499-1))</f>
        <v/>
      </c>
      <c r="T499">
        <f>H499*Q499*N499</f>
        <v/>
      </c>
      <c r="U499">
        <f>I499*R499*O499</f>
        <v/>
      </c>
      <c r="V499">
        <f>J499*S499*P499</f>
        <v/>
      </c>
      <c r="AL499">
        <f>Q499*COUNT(N499)</f>
        <v/>
      </c>
      <c r="AM499">
        <f>R499*COUNT(O499)</f>
        <v/>
      </c>
      <c r="AN499">
        <f>S499*COUNT(P499)</f>
        <v/>
      </c>
      <c r="AO499">
        <f>IF(AL499=0,"",T499-AL499)</f>
        <v/>
      </c>
      <c r="AP499">
        <f>IF(AM499=0,"",U499-AM499)</f>
        <v/>
      </c>
      <c r="AQ499">
        <f>IF(AN499=0,"",V499-AN499)</f>
        <v/>
      </c>
    </row>
    <row r="500">
      <c r="A500" t="inlineStr">
        <is>
          <t>13-02-2021</t>
        </is>
      </c>
      <c r="B500" t="inlineStr">
        <is>
          <t>Charlton</t>
        </is>
      </c>
      <c r="C500" t="inlineStr">
        <is>
          <t>Gillingham</t>
        </is>
      </c>
      <c r="D500" t="inlineStr">
        <is>
          <t>2413</t>
        </is>
      </c>
      <c r="E500" t="n">
        <v>0.5584844722990496</v>
      </c>
      <c r="F500" t="n">
        <v>0.2056587358176014</v>
      </c>
      <c r="G500" t="n">
        <v>0.2358567918833489</v>
      </c>
      <c r="H500" t="n">
        <v>1.72</v>
      </c>
      <c r="I500" t="n">
        <v>3.65</v>
      </c>
      <c r="J500" t="n">
        <v>3.05</v>
      </c>
      <c r="K500" t="inlineStr">
        <is>
          <t>betano</t>
        </is>
      </c>
      <c r="L500" t="inlineStr">
        <is>
          <t>betano</t>
        </is>
      </c>
      <c r="M500" t="inlineStr">
        <is>
          <t>betano</t>
        </is>
      </c>
      <c r="N500" t="n">
        <v>0</v>
      </c>
      <c r="O500" t="n">
        <v>1</v>
      </c>
      <c r="P500" t="n">
        <v>0</v>
      </c>
      <c r="Q500">
        <f>IF((($AC$1*E500)^($AB$1))-(1-(($AC$1*E500)^($AB$1)))/(H500-1)&lt;0, 0,(($AC$1*E500)^($AB$1))-(1-(($AC$1*E500)^($AB$1)))/(H500-1))</f>
        <v/>
      </c>
      <c r="R500">
        <f>IF((($AC$1*F500)^($AB$1))-(1-(($AC$1*F500)^($AB$1)))/(I500-1)&lt;0, 0,(($AC$1*F500)^($AB$1))-(1-(($AC$1*F500)^($AB$1)))/(I500-1))</f>
        <v/>
      </c>
      <c r="S500">
        <f>IF((($AC$1*G500)^($AB$1))-(1-(($AC$1*G500)^($AB$1)))/(J500-1)&lt;0, 0,(($AC$1*G500)^($AB$1))-(1-(($AC$1*G500)^($AB$1)))/(J500-1))</f>
        <v/>
      </c>
      <c r="T500">
        <f>H500*Q500*N500</f>
        <v/>
      </c>
      <c r="U500">
        <f>I500*R500*O500</f>
        <v/>
      </c>
      <c r="V500">
        <f>J500*S500*P500</f>
        <v/>
      </c>
      <c r="AL500">
        <f>Q500*COUNT(N500)</f>
        <v/>
      </c>
      <c r="AM500">
        <f>R500*COUNT(O500)</f>
        <v/>
      </c>
      <c r="AN500">
        <f>S500*COUNT(P500)</f>
        <v/>
      </c>
      <c r="AO500">
        <f>IF(AL500=0,"",T500-AL500)</f>
        <v/>
      </c>
      <c r="AP500">
        <f>IF(AM500=0,"",U500-AM500)</f>
        <v/>
      </c>
      <c r="AQ500">
        <f>IF(AN500=0,"",V500-AN500)</f>
        <v/>
      </c>
    </row>
    <row r="501">
      <c r="A501" t="inlineStr">
        <is>
          <t>13-02-2021</t>
        </is>
      </c>
      <c r="B501" t="inlineStr">
        <is>
          <t>Aberdeen</t>
        </is>
      </c>
      <c r="C501" t="inlineStr">
        <is>
          <t>St. Mirren</t>
        </is>
      </c>
      <c r="D501" t="inlineStr">
        <is>
          <t>2417</t>
        </is>
      </c>
      <c r="E501" t="n">
        <v>0.4562986427892332</v>
      </c>
      <c r="F501" t="n">
        <v>0.2573792998464666</v>
      </c>
      <c r="G501" t="n">
        <v>0.2863220573643002</v>
      </c>
      <c r="H501" t="n">
        <v>2</v>
      </c>
      <c r="I501" t="n">
        <v>3.75</v>
      </c>
      <c r="J501" t="n">
        <v>3.1</v>
      </c>
      <c r="K501" t="inlineStr">
        <is>
          <t>luckia</t>
        </is>
      </c>
      <c r="L501" t="inlineStr">
        <is>
          <t>luckia</t>
        </is>
      </c>
      <c r="M501" t="inlineStr">
        <is>
          <t>luckia</t>
        </is>
      </c>
      <c r="N501" t="n">
        <v>0</v>
      </c>
      <c r="O501" t="n">
        <v>0</v>
      </c>
      <c r="P501" t="n">
        <v>1</v>
      </c>
      <c r="Q501">
        <f>IF((($AC$1*E501)^($AB$1))-(1-(($AC$1*E501)^($AB$1)))/(H501-1)&lt;0, 0,(($AC$1*E501)^($AB$1))-(1-(($AC$1*E501)^($AB$1)))/(H501-1))</f>
        <v/>
      </c>
      <c r="R501">
        <f>IF((($AC$1*F501)^($AB$1))-(1-(($AC$1*F501)^($AB$1)))/(I501-1)&lt;0, 0,(($AC$1*F501)^($AB$1))-(1-(($AC$1*F501)^($AB$1)))/(I501-1))</f>
        <v/>
      </c>
      <c r="S501">
        <f>IF((($AC$1*G501)^($AB$1))-(1-(($AC$1*G501)^($AB$1)))/(J501-1)&lt;0, 0,(($AC$1*G501)^($AB$1))-(1-(($AC$1*G501)^($AB$1)))/(J501-1))</f>
        <v/>
      </c>
      <c r="T501">
        <f>H501*Q501*N501</f>
        <v/>
      </c>
      <c r="U501">
        <f>I501*R501*O501</f>
        <v/>
      </c>
      <c r="V501">
        <f>J501*S501*P501</f>
        <v/>
      </c>
      <c r="AL501">
        <f>Q501*COUNT(N501)</f>
        <v/>
      </c>
      <c r="AM501">
        <f>R501*COUNT(O501)</f>
        <v/>
      </c>
      <c r="AN501">
        <f>S501*COUNT(P501)</f>
        <v/>
      </c>
      <c r="AO501">
        <f>IF(AL501=0,"",T501-AL501)</f>
        <v/>
      </c>
      <c r="AP501">
        <f>IF(AM501=0,"",U501-AM501)</f>
        <v/>
      </c>
      <c r="AQ501">
        <f>IF(AN501=0,"",V501-AN501)</f>
        <v/>
      </c>
    </row>
    <row r="502">
      <c r="A502" t="inlineStr">
        <is>
          <t>13-02-2021</t>
        </is>
      </c>
      <c r="B502" t="inlineStr">
        <is>
          <t>Crystal Palace</t>
        </is>
      </c>
      <c r="C502" t="inlineStr">
        <is>
          <t>Burnley</t>
        </is>
      </c>
      <c r="D502" t="inlineStr">
        <is>
          <t>2411</t>
        </is>
      </c>
      <c r="E502" t="n">
        <v>0.3866979420228156</v>
      </c>
      <c r="F502" t="n">
        <v>0.32523671915305</v>
      </c>
      <c r="G502" t="n">
        <v>0.2880653388241344</v>
      </c>
      <c r="H502" t="n">
        <v>2.52</v>
      </c>
      <c r="I502" t="n">
        <v>3</v>
      </c>
      <c r="J502" t="n">
        <v>2.87</v>
      </c>
      <c r="K502" t="inlineStr">
        <is>
          <t>betano</t>
        </is>
      </c>
      <c r="L502" t="inlineStr">
        <is>
          <t>betano</t>
        </is>
      </c>
      <c r="M502" t="inlineStr">
        <is>
          <t>betano</t>
        </is>
      </c>
      <c r="N502" t="n">
        <v>0</v>
      </c>
      <c r="O502" t="n">
        <v>1</v>
      </c>
      <c r="P502" t="n">
        <v>0</v>
      </c>
      <c r="Q502">
        <f>IF((($AC$1*E502)^($AB$1))-(1-(($AC$1*E502)^($AB$1)))/(H502-1)&lt;0, 0,(($AC$1*E502)^($AB$1))-(1-(($AC$1*E502)^($AB$1)))/(H502-1))</f>
        <v/>
      </c>
      <c r="R502">
        <f>IF((($AC$1*F502)^($AB$1))-(1-(($AC$1*F502)^($AB$1)))/(I502-1)&lt;0, 0,(($AC$1*F502)^($AB$1))-(1-(($AC$1*F502)^($AB$1)))/(I502-1))</f>
        <v/>
      </c>
      <c r="S502">
        <f>IF((($AC$1*G502)^($AB$1))-(1-(($AC$1*G502)^($AB$1)))/(J502-1)&lt;0, 0,(($AC$1*G502)^($AB$1))-(1-(($AC$1*G502)^($AB$1)))/(J502-1))</f>
        <v/>
      </c>
      <c r="T502">
        <f>H502*Q502*N502</f>
        <v/>
      </c>
      <c r="U502">
        <f>I502*R502*O502</f>
        <v/>
      </c>
      <c r="V502">
        <f>J502*S502*P502</f>
        <v/>
      </c>
      <c r="AL502">
        <f>Q502*COUNT(N502)</f>
        <v/>
      </c>
      <c r="AM502">
        <f>R502*COUNT(O502)</f>
        <v/>
      </c>
      <c r="AN502">
        <f>S502*COUNT(P502)</f>
        <v/>
      </c>
      <c r="AO502">
        <f>IF(AL502=0,"",T502-AL502)</f>
        <v/>
      </c>
      <c r="AP502">
        <f>IF(AM502=0,"",U502-AM502)</f>
        <v/>
      </c>
      <c r="AQ502">
        <f>IF(AN502=0,"",V502-AN502)</f>
        <v/>
      </c>
    </row>
    <row r="503">
      <c r="A503" t="inlineStr">
        <is>
          <t>13-02-2021</t>
        </is>
      </c>
      <c r="B503" t="inlineStr">
        <is>
          <t>Derby</t>
        </is>
      </c>
      <c r="C503" t="inlineStr">
        <is>
          <t>Middlesbrough</t>
        </is>
      </c>
      <c r="D503" t="inlineStr">
        <is>
          <t>2412</t>
        </is>
      </c>
      <c r="E503" t="n">
        <v>0.3601722923334635</v>
      </c>
      <c r="F503" t="n">
        <v>0.3423426564529518</v>
      </c>
      <c r="G503" t="n">
        <v>0.2974850512135845</v>
      </c>
      <c r="H503" t="n">
        <v>2.67</v>
      </c>
      <c r="I503" t="n">
        <v>2.6</v>
      </c>
      <c r="J503" t="n">
        <v>2.95</v>
      </c>
      <c r="K503" t="inlineStr">
        <is>
          <t>betano</t>
        </is>
      </c>
      <c r="L503" t="inlineStr">
        <is>
          <t>betano</t>
        </is>
      </c>
      <c r="M503" t="inlineStr">
        <is>
          <t>betano</t>
        </is>
      </c>
      <c r="N503" t="n">
        <v>1</v>
      </c>
      <c r="O503" t="n">
        <v>0</v>
      </c>
      <c r="P503" t="n">
        <v>0</v>
      </c>
      <c r="Q503">
        <f>IF((($AC$1*E503)^($AB$1))-(1-(($AC$1*E503)^($AB$1)))/(H503-1)&lt;0, 0,(($AC$1*E503)^($AB$1))-(1-(($AC$1*E503)^($AB$1)))/(H503-1))</f>
        <v/>
      </c>
      <c r="R503">
        <f>IF((($AC$1*F503)^($AB$1))-(1-(($AC$1*F503)^($AB$1)))/(I503-1)&lt;0, 0,(($AC$1*F503)^($AB$1))-(1-(($AC$1*F503)^($AB$1)))/(I503-1))</f>
        <v/>
      </c>
      <c r="S503">
        <f>IF((($AC$1*G503)^($AB$1))-(1-(($AC$1*G503)^($AB$1)))/(J503-1)&lt;0, 0,(($AC$1*G503)^($AB$1))-(1-(($AC$1*G503)^($AB$1)))/(J503-1))</f>
        <v/>
      </c>
      <c r="T503">
        <f>H503*Q503*N503</f>
        <v/>
      </c>
      <c r="U503">
        <f>I503*R503*O503</f>
        <v/>
      </c>
      <c r="V503">
        <f>J503*S503*P503</f>
        <v/>
      </c>
      <c r="AL503">
        <f>Q503*COUNT(N503)</f>
        <v/>
      </c>
      <c r="AM503">
        <f>R503*COUNT(O503)</f>
        <v/>
      </c>
      <c r="AN503">
        <f>S503*COUNT(P503)</f>
        <v/>
      </c>
      <c r="AO503">
        <f>IF(AL503=0,"",T503-AL503)</f>
        <v/>
      </c>
      <c r="AP503">
        <f>IF(AM503=0,"",U503-AM503)</f>
        <v/>
      </c>
      <c r="AQ503">
        <f>IF(AN503=0,"",V503-AN503)</f>
        <v/>
      </c>
    </row>
    <row r="504">
      <c r="A504" t="inlineStr">
        <is>
          <t>13-02-2021</t>
        </is>
      </c>
      <c r="B504" t="inlineStr">
        <is>
          <t>Bolton</t>
        </is>
      </c>
      <c r="C504" t="inlineStr">
        <is>
          <t>Stevenage</t>
        </is>
      </c>
      <c r="D504" t="inlineStr">
        <is>
          <t>2414</t>
        </is>
      </c>
      <c r="E504" t="n">
        <v>0.4624427709247431</v>
      </c>
      <c r="F504" t="n">
        <v>0.2496018205235868</v>
      </c>
      <c r="G504" t="n">
        <v>0.28795540855167</v>
      </c>
      <c r="H504" t="n">
        <v>1.001</v>
      </c>
      <c r="I504" t="n">
        <v>1.001</v>
      </c>
      <c r="J504" t="n">
        <v>1.001</v>
      </c>
      <c r="N504" t="n">
        <v>1</v>
      </c>
      <c r="O504" t="n">
        <v>0</v>
      </c>
      <c r="P504" t="n">
        <v>0</v>
      </c>
      <c r="Q504">
        <f>IF((($AC$1*E504)^($AB$1))-(1-(($AC$1*E504)^($AB$1)))/(H504-1)&lt;0, 0,(($AC$1*E504)^($AB$1))-(1-(($AC$1*E504)^($AB$1)))/(H504-1))</f>
        <v/>
      </c>
      <c r="R504">
        <f>IF((($AC$1*F504)^($AB$1))-(1-(($AC$1*F504)^($AB$1)))/(I504-1)&lt;0, 0,(($AC$1*F504)^($AB$1))-(1-(($AC$1*F504)^($AB$1)))/(I504-1))</f>
        <v/>
      </c>
      <c r="S504">
        <f>IF((($AC$1*G504)^($AB$1))-(1-(($AC$1*G504)^($AB$1)))/(J504-1)&lt;0, 0,(($AC$1*G504)^($AB$1))-(1-(($AC$1*G504)^($AB$1)))/(J504-1))</f>
        <v/>
      </c>
      <c r="T504">
        <f>H504*Q504*N504</f>
        <v/>
      </c>
      <c r="U504">
        <f>I504*R504*O504</f>
        <v/>
      </c>
      <c r="V504">
        <f>J504*S504*P504</f>
        <v/>
      </c>
      <c r="AL504">
        <f>Q504*COUNT(N504)</f>
        <v/>
      </c>
      <c r="AM504">
        <f>R504*COUNT(O504)</f>
        <v/>
      </c>
      <c r="AN504">
        <f>S504*COUNT(P504)</f>
        <v/>
      </c>
      <c r="AO504">
        <f>IF(AL504=0,"",T504-AL504)</f>
        <v/>
      </c>
      <c r="AP504">
        <f>IF(AM504=0,"",U504-AM504)</f>
        <v/>
      </c>
      <c r="AQ504">
        <f>IF(AN504=0,"",V504-AN504)</f>
        <v/>
      </c>
    </row>
    <row r="505">
      <c r="A505" t="inlineStr">
        <is>
          <t>13-02-2021</t>
        </is>
      </c>
      <c r="B505" t="inlineStr">
        <is>
          <t>Rangers</t>
        </is>
      </c>
      <c r="C505" t="inlineStr">
        <is>
          <t>Kilmarnock</t>
        </is>
      </c>
      <c r="D505" t="inlineStr">
        <is>
          <t>2417</t>
        </is>
      </c>
      <c r="E505" t="n">
        <v>0.8245362425848822</v>
      </c>
      <c r="F505" t="n">
        <v>0.05757981045929246</v>
      </c>
      <c r="G505" t="n">
        <v>0.1178839469558253</v>
      </c>
      <c r="H505" t="n">
        <v>1.16</v>
      </c>
      <c r="I505" t="n">
        <v>12</v>
      </c>
      <c r="J505" t="n">
        <v>7.25</v>
      </c>
      <c r="K505" t="inlineStr">
        <is>
          <t>betano</t>
        </is>
      </c>
      <c r="L505" t="inlineStr">
        <is>
          <t>luckia</t>
        </is>
      </c>
      <c r="M505" t="inlineStr">
        <is>
          <t>luckia</t>
        </is>
      </c>
      <c r="N505" t="n">
        <v>1</v>
      </c>
      <c r="O505" t="n">
        <v>0</v>
      </c>
      <c r="P505" t="n">
        <v>0</v>
      </c>
      <c r="Q505">
        <f>IF((($AC$1*E505)^($AB$1))-(1-(($AC$1*E505)^($AB$1)))/(H505-1)&lt;0, 0,(($AC$1*E505)^($AB$1))-(1-(($AC$1*E505)^($AB$1)))/(H505-1))</f>
        <v/>
      </c>
      <c r="R505">
        <f>IF((($AC$1*F505)^($AB$1))-(1-(($AC$1*F505)^($AB$1)))/(I505-1)&lt;0, 0,(($AC$1*F505)^($AB$1))-(1-(($AC$1*F505)^($AB$1)))/(I505-1))</f>
        <v/>
      </c>
      <c r="S505">
        <f>IF((($AC$1*G505)^($AB$1))-(1-(($AC$1*G505)^($AB$1)))/(J505-1)&lt;0, 0,(($AC$1*G505)^($AB$1))-(1-(($AC$1*G505)^($AB$1)))/(J505-1))</f>
        <v/>
      </c>
      <c r="T505">
        <f>H505*Q505*N505</f>
        <v/>
      </c>
      <c r="U505">
        <f>I505*R505*O505</f>
        <v/>
      </c>
      <c r="V505">
        <f>J505*S505*P505</f>
        <v/>
      </c>
      <c r="AL505">
        <f>Q505*COUNT(N505)</f>
        <v/>
      </c>
      <c r="AM505">
        <f>R505*COUNT(O505)</f>
        <v/>
      </c>
      <c r="AN505">
        <f>S505*COUNT(P505)</f>
        <v/>
      </c>
      <c r="AO505">
        <f>IF(AL505=0,"",T505-AL505)</f>
        <v/>
      </c>
      <c r="AP505">
        <f>IF(AM505=0,"",U505-AM505)</f>
        <v/>
      </c>
      <c r="AQ505">
        <f>IF(AN505=0,"",V505-AN505)</f>
        <v/>
      </c>
    </row>
    <row r="506">
      <c r="A506" t="inlineStr">
        <is>
          <t>13-02-2021</t>
        </is>
      </c>
      <c r="B506" t="inlineStr">
        <is>
          <t>AFC Wimbledon</t>
        </is>
      </c>
      <c r="C506" t="inlineStr">
        <is>
          <t>Rochdale</t>
        </is>
      </c>
      <c r="D506" t="inlineStr">
        <is>
          <t>2413</t>
        </is>
      </c>
      <c r="E506" t="n">
        <v>0.488031594564483</v>
      </c>
      <c r="F506" t="n">
        <v>0.2723775682549084</v>
      </c>
      <c r="G506" t="n">
        <v>0.2395908371806086</v>
      </c>
      <c r="H506" t="n">
        <v>1.95</v>
      </c>
      <c r="I506" t="n">
        <v>3.45</v>
      </c>
      <c r="J506" t="n">
        <v>3.6</v>
      </c>
      <c r="K506" t="inlineStr">
        <is>
          <t>luckia</t>
        </is>
      </c>
      <c r="L506" t="inlineStr">
        <is>
          <t>luckia</t>
        </is>
      </c>
      <c r="M506" t="inlineStr">
        <is>
          <t>luckia</t>
        </is>
      </c>
      <c r="Q506">
        <f>IF((($AC$1*E506)^($AB$1))-(1-(($AC$1*E506)^($AB$1)))/(H506-1)&lt;0, 0,(($AC$1*E506)^($AB$1))-(1-(($AC$1*E506)^($AB$1)))/(H506-1))</f>
        <v/>
      </c>
      <c r="R506">
        <f>IF((($AC$1*F506)^($AB$1))-(1-(($AC$1*F506)^($AB$1)))/(I506-1)&lt;0, 0,(($AC$1*F506)^($AB$1))-(1-(($AC$1*F506)^($AB$1)))/(I506-1))</f>
        <v/>
      </c>
      <c r="S506">
        <f>IF((($AC$1*G506)^($AB$1))-(1-(($AC$1*G506)^($AB$1)))/(J506-1)&lt;0, 0,(($AC$1*G506)^($AB$1))-(1-(($AC$1*G506)^($AB$1)))/(J506-1))</f>
        <v/>
      </c>
      <c r="T506">
        <f>H506*Q506*N506</f>
        <v/>
      </c>
      <c r="U506">
        <f>I506*R506*O506</f>
        <v/>
      </c>
      <c r="V506">
        <f>J506*S506*P506</f>
        <v/>
      </c>
      <c r="AL506">
        <f>Q506*COUNT(N506)</f>
        <v/>
      </c>
      <c r="AM506">
        <f>R506*COUNT(O506)</f>
        <v/>
      </c>
      <c r="AN506">
        <f>S506*COUNT(P506)</f>
        <v/>
      </c>
      <c r="AO506">
        <f>IF(AL506=0,"",T506-AL506)</f>
        <v/>
      </c>
      <c r="AP506">
        <f>IF(AM506=0,"",U506-AM506)</f>
        <v/>
      </c>
      <c r="AQ506">
        <f>IF(AN506=0,"",V506-AN506)</f>
        <v/>
      </c>
    </row>
    <row r="507">
      <c r="A507" t="inlineStr">
        <is>
          <t>13-02-2021</t>
        </is>
      </c>
      <c r="B507" t="inlineStr">
        <is>
          <t>Shrewsbury</t>
        </is>
      </c>
      <c r="C507" t="inlineStr">
        <is>
          <t>Ipswich</t>
        </is>
      </c>
      <c r="D507" t="inlineStr">
        <is>
          <t>2413</t>
        </is>
      </c>
      <c r="E507" t="n">
        <v>0.4042898475399539</v>
      </c>
      <c r="F507" t="n">
        <v>0.3043707444019995</v>
      </c>
      <c r="G507" t="n">
        <v>0.2913394080580465</v>
      </c>
      <c r="H507" t="n">
        <v>2.3</v>
      </c>
      <c r="I507" t="n">
        <v>2.65</v>
      </c>
      <c r="J507" t="n">
        <v>2.72</v>
      </c>
      <c r="K507" t="inlineStr">
        <is>
          <t>betano</t>
        </is>
      </c>
      <c r="L507" t="inlineStr">
        <is>
          <t>betano</t>
        </is>
      </c>
      <c r="M507" t="inlineStr">
        <is>
          <t>betano</t>
        </is>
      </c>
      <c r="Q507">
        <f>IF((($AC$1*E507)^($AB$1))-(1-(($AC$1*E507)^($AB$1)))/(H507-1)&lt;0, 0,(($AC$1*E507)^($AB$1))-(1-(($AC$1*E507)^($AB$1)))/(H507-1))</f>
        <v/>
      </c>
      <c r="R507">
        <f>IF((($AC$1*F507)^($AB$1))-(1-(($AC$1*F507)^($AB$1)))/(I507-1)&lt;0, 0,(($AC$1*F507)^($AB$1))-(1-(($AC$1*F507)^($AB$1)))/(I507-1))</f>
        <v/>
      </c>
      <c r="S507">
        <f>IF((($AC$1*G507)^($AB$1))-(1-(($AC$1*G507)^($AB$1)))/(J507-1)&lt;0, 0,(($AC$1*G507)^($AB$1))-(1-(($AC$1*G507)^($AB$1)))/(J507-1))</f>
        <v/>
      </c>
      <c r="T507">
        <f>H507*Q507*N507</f>
        <v/>
      </c>
      <c r="U507">
        <f>I507*R507*O507</f>
        <v/>
      </c>
      <c r="V507">
        <f>J507*S507*P507</f>
        <v/>
      </c>
      <c r="AL507">
        <f>Q507*COUNT(N507)</f>
        <v/>
      </c>
      <c r="AM507">
        <f>R507*COUNT(O507)</f>
        <v/>
      </c>
      <c r="AN507">
        <f>S507*COUNT(P507)</f>
        <v/>
      </c>
      <c r="AO507">
        <f>IF(AL507=0,"",T507-AL507)</f>
        <v/>
      </c>
      <c r="AP507">
        <f>IF(AM507=0,"",U507-AM507)</f>
        <v/>
      </c>
      <c r="AQ507">
        <f>IF(AN507=0,"",V507-AN507)</f>
        <v/>
      </c>
    </row>
    <row r="508">
      <c r="A508" t="inlineStr">
        <is>
          <t>13-02-2021</t>
        </is>
      </c>
      <c r="B508" t="inlineStr">
        <is>
          <t>Watford</t>
        </is>
      </c>
      <c r="C508" t="inlineStr">
        <is>
          <t>Bristol City</t>
        </is>
      </c>
      <c r="D508" t="inlineStr">
        <is>
          <t>2412</t>
        </is>
      </c>
      <c r="E508" t="n">
        <v>0.6380895357478855</v>
      </c>
      <c r="F508" t="n">
        <v>0.1527979344385258</v>
      </c>
      <c r="G508" t="n">
        <v>0.2091125298135888</v>
      </c>
      <c r="H508" t="n">
        <v>1.55</v>
      </c>
      <c r="I508" t="n">
        <v>5.6</v>
      </c>
      <c r="J508" t="n">
        <v>3.6</v>
      </c>
      <c r="K508" t="inlineStr">
        <is>
          <t>betano</t>
        </is>
      </c>
      <c r="L508" t="inlineStr">
        <is>
          <t>betano</t>
        </is>
      </c>
      <c r="M508" t="inlineStr">
        <is>
          <t>betano</t>
        </is>
      </c>
      <c r="N508" t="n">
        <v>1</v>
      </c>
      <c r="O508" t="n">
        <v>0</v>
      </c>
      <c r="P508" t="n">
        <v>0</v>
      </c>
      <c r="Q508">
        <f>IF((($AC$1*E508)^($AB$1))-(1-(($AC$1*E508)^($AB$1)))/(H508-1)&lt;0, 0,(($AC$1*E508)^($AB$1))-(1-(($AC$1*E508)^($AB$1)))/(H508-1))</f>
        <v/>
      </c>
      <c r="R508">
        <f>IF((($AC$1*F508)^($AB$1))-(1-(($AC$1*F508)^($AB$1)))/(I508-1)&lt;0, 0,(($AC$1*F508)^($AB$1))-(1-(($AC$1*F508)^($AB$1)))/(I508-1))</f>
        <v/>
      </c>
      <c r="S508">
        <f>IF((($AC$1*G508)^($AB$1))-(1-(($AC$1*G508)^($AB$1)))/(J508-1)&lt;0, 0,(($AC$1*G508)^($AB$1))-(1-(($AC$1*G508)^($AB$1)))/(J508-1))</f>
        <v/>
      </c>
      <c r="T508">
        <f>H508*Q508*N508</f>
        <v/>
      </c>
      <c r="U508">
        <f>I508*R508*O508</f>
        <v/>
      </c>
      <c r="V508">
        <f>J508*S508*P508</f>
        <v/>
      </c>
      <c r="AL508">
        <f>Q508*COUNT(N508)</f>
        <v/>
      </c>
      <c r="AM508">
        <f>R508*COUNT(O508)</f>
        <v/>
      </c>
      <c r="AN508">
        <f>S508*COUNT(P508)</f>
        <v/>
      </c>
      <c r="AO508">
        <f>IF(AL508=0,"",T508-AL508)</f>
        <v/>
      </c>
      <c r="AP508">
        <f>IF(AM508=0,"",U508-AM508)</f>
        <v/>
      </c>
      <c r="AQ508">
        <f>IF(AN508=0,"",V508-AN508)</f>
        <v/>
      </c>
    </row>
    <row r="509">
      <c r="A509" t="inlineStr">
        <is>
          <t>13-02-2021</t>
        </is>
      </c>
      <c r="B509" t="inlineStr">
        <is>
          <t>Dundee Utd</t>
        </is>
      </c>
      <c r="C509" t="inlineStr">
        <is>
          <t>Livingston</t>
        </is>
      </c>
      <c r="D509" t="inlineStr">
        <is>
          <t>2417</t>
        </is>
      </c>
      <c r="E509" t="n">
        <v>0.3037316488697423</v>
      </c>
      <c r="F509" t="n">
        <v>0.4306819313523334</v>
      </c>
      <c r="G509" t="n">
        <v>0.2655864197779244</v>
      </c>
      <c r="H509" t="n">
        <v>4</v>
      </c>
      <c r="I509" t="n">
        <v>2</v>
      </c>
      <c r="J509" t="n">
        <v>3.05</v>
      </c>
      <c r="K509" t="inlineStr">
        <is>
          <t>luckia</t>
        </is>
      </c>
      <c r="L509" t="inlineStr">
        <is>
          <t>luckia</t>
        </is>
      </c>
      <c r="M509" t="inlineStr">
        <is>
          <t>luckia</t>
        </is>
      </c>
      <c r="N509" t="n">
        <v>1</v>
      </c>
      <c r="O509" t="n">
        <v>0</v>
      </c>
      <c r="P509" t="n">
        <v>0</v>
      </c>
      <c r="Q509">
        <f>IF((($AC$1*E509)^($AB$1))-(1-(($AC$1*E509)^($AB$1)))/(H509-1)&lt;0, 0,(($AC$1*E509)^($AB$1))-(1-(($AC$1*E509)^($AB$1)))/(H509-1))</f>
        <v/>
      </c>
      <c r="R509">
        <f>IF((($AC$1*F509)^($AB$1))-(1-(($AC$1*F509)^($AB$1)))/(I509-1)&lt;0, 0,(($AC$1*F509)^($AB$1))-(1-(($AC$1*F509)^($AB$1)))/(I509-1))</f>
        <v/>
      </c>
      <c r="S509">
        <f>IF((($AC$1*G509)^($AB$1))-(1-(($AC$1*G509)^($AB$1)))/(J509-1)&lt;0, 0,(($AC$1*G509)^($AB$1))-(1-(($AC$1*G509)^($AB$1)))/(J509-1))</f>
        <v/>
      </c>
      <c r="T509">
        <f>H509*Q509*N509</f>
        <v/>
      </c>
      <c r="U509">
        <f>I509*R509*O509</f>
        <v/>
      </c>
      <c r="V509">
        <f>J509*S509*P509</f>
        <v/>
      </c>
      <c r="AL509">
        <f>Q509*COUNT(N509)</f>
        <v/>
      </c>
      <c r="AM509">
        <f>R509*COUNT(O509)</f>
        <v/>
      </c>
      <c r="AN509">
        <f>S509*COUNT(P509)</f>
        <v/>
      </c>
      <c r="AO509">
        <f>IF(AL509=0,"",T509-AL509)</f>
        <v/>
      </c>
      <c r="AP509">
        <f>IF(AM509=0,"",U509-AM509)</f>
        <v/>
      </c>
      <c r="AQ509">
        <f>IF(AN509=0,"",V509-AN509)</f>
        <v/>
      </c>
    </row>
    <row r="510">
      <c r="A510" t="inlineStr">
        <is>
          <t>13-02-2021</t>
        </is>
      </c>
      <c r="B510" t="inlineStr">
        <is>
          <t>Waasland-Beveren</t>
        </is>
      </c>
      <c r="C510" t="inlineStr">
        <is>
          <t>Eupen</t>
        </is>
      </c>
      <c r="D510" t="inlineStr">
        <is>
          <t>1832</t>
        </is>
      </c>
      <c r="E510" t="n">
        <v>0.2650132231513337</v>
      </c>
      <c r="F510" t="n">
        <v>0.4846101984271088</v>
      </c>
      <c r="G510" t="n">
        <v>0.2503765784215575</v>
      </c>
      <c r="H510" t="n">
        <v>3.7</v>
      </c>
      <c r="I510" t="n">
        <v>1.82</v>
      </c>
      <c r="J510" t="n">
        <v>3.6</v>
      </c>
      <c r="K510" t="inlineStr">
        <is>
          <t>betano</t>
        </is>
      </c>
      <c r="L510" t="inlineStr">
        <is>
          <t>betano</t>
        </is>
      </c>
      <c r="M510" t="inlineStr">
        <is>
          <t>betano</t>
        </is>
      </c>
      <c r="Q510">
        <f>IF((($AC$1*E510)^($AB$1))-(1-(($AC$1*E510)^($AB$1)))/(H510-1)&lt;0, 0,(($AC$1*E510)^($AB$1))-(1-(($AC$1*E510)^($AB$1)))/(H510-1))</f>
        <v/>
      </c>
      <c r="R510">
        <f>IF((($AC$1*F510)^($AB$1))-(1-(($AC$1*F510)^($AB$1)))/(I510-1)&lt;0, 0,(($AC$1*F510)^($AB$1))-(1-(($AC$1*F510)^($AB$1)))/(I510-1))</f>
        <v/>
      </c>
      <c r="S510">
        <f>IF((($AC$1*G510)^($AB$1))-(1-(($AC$1*G510)^($AB$1)))/(J510-1)&lt;0, 0,(($AC$1*G510)^($AB$1))-(1-(($AC$1*G510)^($AB$1)))/(J510-1))</f>
        <v/>
      </c>
      <c r="T510">
        <f>H510*Q510*N510</f>
        <v/>
      </c>
      <c r="U510">
        <f>I510*R510*O510</f>
        <v/>
      </c>
      <c r="V510">
        <f>J510*S510*P510</f>
        <v/>
      </c>
      <c r="AL510">
        <f>Q510*COUNT(N510)</f>
        <v/>
      </c>
      <c r="AM510">
        <f>R510*COUNT(O510)</f>
        <v/>
      </c>
      <c r="AN510">
        <f>S510*COUNT(P510)</f>
        <v/>
      </c>
      <c r="AO510">
        <f>IF(AL510=0,"",T510-AL510)</f>
        <v/>
      </c>
      <c r="AP510">
        <f>IF(AM510=0,"",U510-AM510)</f>
        <v/>
      </c>
      <c r="AQ510">
        <f>IF(AN510=0,"",V510-AN510)</f>
        <v/>
      </c>
    </row>
    <row r="511">
      <c r="A511" t="inlineStr">
        <is>
          <t>13-02-2021</t>
        </is>
      </c>
      <c r="B511" t="inlineStr">
        <is>
          <t>Sevilla</t>
        </is>
      </c>
      <c r="C511" t="inlineStr">
        <is>
          <t>Huesca</t>
        </is>
      </c>
      <c r="D511" t="inlineStr">
        <is>
          <t>1869</t>
        </is>
      </c>
      <c r="E511" t="n">
        <v>0.6464730586391072</v>
      </c>
      <c r="F511" t="n">
        <v>0.133475947744967</v>
      </c>
      <c r="G511" t="n">
        <v>0.2200509936159257</v>
      </c>
      <c r="H511" t="n">
        <v>1.52</v>
      </c>
      <c r="I511" t="n">
        <v>6.5</v>
      </c>
      <c r="J511" t="n">
        <v>3.7</v>
      </c>
      <c r="K511" t="inlineStr">
        <is>
          <t>betano</t>
        </is>
      </c>
      <c r="L511" t="inlineStr">
        <is>
          <t>betano</t>
        </is>
      </c>
      <c r="M511" t="inlineStr">
        <is>
          <t>betano</t>
        </is>
      </c>
      <c r="N511" t="n">
        <v>1</v>
      </c>
      <c r="O511" t="n">
        <v>0</v>
      </c>
      <c r="P511" t="n">
        <v>0</v>
      </c>
      <c r="Q511">
        <f>IF((($AC$1*E511)^($AB$1))-(1-(($AC$1*E511)^($AB$1)))/(H511-1)&lt;0, 0,(($AC$1*E511)^($AB$1))-(1-(($AC$1*E511)^($AB$1)))/(H511-1))</f>
        <v/>
      </c>
      <c r="R511">
        <f>IF((($AC$1*F511)^($AB$1))-(1-(($AC$1*F511)^($AB$1)))/(I511-1)&lt;0, 0,(($AC$1*F511)^($AB$1))-(1-(($AC$1*F511)^($AB$1)))/(I511-1))</f>
        <v/>
      </c>
      <c r="S511">
        <f>IF((($AC$1*G511)^($AB$1))-(1-(($AC$1*G511)^($AB$1)))/(J511-1)&lt;0, 0,(($AC$1*G511)^($AB$1))-(1-(($AC$1*G511)^($AB$1)))/(J511-1))</f>
        <v/>
      </c>
      <c r="T511">
        <f>H511*Q511*N511</f>
        <v/>
      </c>
      <c r="U511">
        <f>I511*R511*O511</f>
        <v/>
      </c>
      <c r="V511">
        <f>J511*S511*P511</f>
        <v/>
      </c>
      <c r="AL511">
        <f>Q511*COUNT(N511)</f>
        <v/>
      </c>
      <c r="AM511">
        <f>R511*COUNT(O511)</f>
        <v/>
      </c>
      <c r="AN511">
        <f>S511*COUNT(P511)</f>
        <v/>
      </c>
      <c r="AO511">
        <f>IF(AL511=0,"",T511-AL511)</f>
        <v/>
      </c>
      <c r="AP511">
        <f>IF(AM511=0,"",U511-AM511)</f>
        <v/>
      </c>
      <c r="AQ511">
        <f>IF(AN511=0,"",V511-AN511)</f>
        <v/>
      </c>
    </row>
    <row r="512">
      <c r="A512" t="inlineStr">
        <is>
          <t>13-02-2021</t>
        </is>
      </c>
      <c r="B512" t="inlineStr">
        <is>
          <t>Den Haag</t>
        </is>
      </c>
      <c r="C512" t="inlineStr">
        <is>
          <t>PSV</t>
        </is>
      </c>
      <c r="D512" t="inlineStr">
        <is>
          <t>1849</t>
        </is>
      </c>
      <c r="E512" t="n">
        <v>0.1266191729708049</v>
      </c>
      <c r="F512" t="n">
        <v>0.7198426855934728</v>
      </c>
      <c r="G512" t="n">
        <v>0.1535381414357223</v>
      </c>
      <c r="H512" t="n">
        <v>10.25</v>
      </c>
      <c r="I512" t="n">
        <v>1.24</v>
      </c>
      <c r="J512" t="n">
        <v>5.1</v>
      </c>
      <c r="K512" t="inlineStr">
        <is>
          <t>betano</t>
        </is>
      </c>
      <c r="L512" t="inlineStr">
        <is>
          <t>betano</t>
        </is>
      </c>
      <c r="M512" t="inlineStr">
        <is>
          <t>betano</t>
        </is>
      </c>
      <c r="N512" t="n">
        <v>0</v>
      </c>
      <c r="O512" t="n">
        <v>0</v>
      </c>
      <c r="P512" t="n">
        <v>1</v>
      </c>
      <c r="Q512">
        <f>IF((($AC$1*E512)^($AB$1))-(1-(($AC$1*E512)^($AB$1)))/(H512-1)&lt;0, 0,(($AC$1*E512)^($AB$1))-(1-(($AC$1*E512)^($AB$1)))/(H512-1))</f>
        <v/>
      </c>
      <c r="R512">
        <f>IF((($AC$1*F512)^($AB$1))-(1-(($AC$1*F512)^($AB$1)))/(I512-1)&lt;0, 0,(($AC$1*F512)^($AB$1))-(1-(($AC$1*F512)^($AB$1)))/(I512-1))</f>
        <v/>
      </c>
      <c r="S512">
        <f>IF((($AC$1*G512)^($AB$1))-(1-(($AC$1*G512)^($AB$1)))/(J512-1)&lt;0, 0,(($AC$1*G512)^($AB$1))-(1-(($AC$1*G512)^($AB$1)))/(J512-1))</f>
        <v/>
      </c>
      <c r="T512">
        <f>H512*Q512*N512</f>
        <v/>
      </c>
      <c r="U512">
        <f>I512*R512*O512</f>
        <v/>
      </c>
      <c r="V512">
        <f>J512*S512*P512</f>
        <v/>
      </c>
      <c r="AL512">
        <f>Q512*COUNT(N512)</f>
        <v/>
      </c>
      <c r="AM512">
        <f>R512*COUNT(O512)</f>
        <v/>
      </c>
      <c r="AN512">
        <f>S512*COUNT(P512)</f>
        <v/>
      </c>
      <c r="AO512">
        <f>IF(AL512=0,"",T512-AL512)</f>
        <v/>
      </c>
      <c r="AP512">
        <f>IF(AM512=0,"",U512-AM512)</f>
        <v/>
      </c>
      <c r="AQ512">
        <f>IF(AN512=0,"",V512-AN512)</f>
        <v/>
      </c>
    </row>
    <row r="513">
      <c r="A513" t="inlineStr">
        <is>
          <t>13-02-2021</t>
        </is>
      </c>
      <c r="B513" t="inlineStr">
        <is>
          <t>Nacional</t>
        </is>
      </c>
      <c r="C513" t="inlineStr">
        <is>
          <t>SC Farense</t>
        </is>
      </c>
      <c r="D513" t="inlineStr">
        <is>
          <t>1864</t>
        </is>
      </c>
      <c r="E513" t="n">
        <v>0.329708863477768</v>
      </c>
      <c r="F513" t="n">
        <v>0.3798547801888792</v>
      </c>
      <c r="G513" t="n">
        <v>0.2904363563333529</v>
      </c>
      <c r="H513" t="n">
        <v>2.65</v>
      </c>
      <c r="I513" t="n">
        <v>2.85</v>
      </c>
      <c r="J513" t="n">
        <v>3.1</v>
      </c>
      <c r="K513" t="inlineStr">
        <is>
          <t>luckia</t>
        </is>
      </c>
      <c r="L513" t="inlineStr">
        <is>
          <t>luckia</t>
        </is>
      </c>
      <c r="M513" t="inlineStr">
        <is>
          <t>betano</t>
        </is>
      </c>
      <c r="N513" t="n">
        <v>0</v>
      </c>
      <c r="O513" t="n">
        <v>1</v>
      </c>
      <c r="P513" t="n">
        <v>0</v>
      </c>
      <c r="Q513">
        <f>IF((($AC$1*E513)^($AB$1))-(1-(($AC$1*E513)^($AB$1)))/(H513-1)&lt;0, 0,(($AC$1*E513)^($AB$1))-(1-(($AC$1*E513)^($AB$1)))/(H513-1))</f>
        <v/>
      </c>
      <c r="R513">
        <f>IF((($AC$1*F513)^($AB$1))-(1-(($AC$1*F513)^($AB$1)))/(I513-1)&lt;0, 0,(($AC$1*F513)^($AB$1))-(1-(($AC$1*F513)^($AB$1)))/(I513-1))</f>
        <v/>
      </c>
      <c r="S513">
        <f>IF((($AC$1*G513)^($AB$1))-(1-(($AC$1*G513)^($AB$1)))/(J513-1)&lt;0, 0,(($AC$1*G513)^($AB$1))-(1-(($AC$1*G513)^($AB$1)))/(J513-1))</f>
        <v/>
      </c>
      <c r="T513">
        <f>H513*Q513*N513</f>
        <v/>
      </c>
      <c r="U513">
        <f>I513*R513*O513</f>
        <v/>
      </c>
      <c r="V513">
        <f>J513*S513*P513</f>
        <v/>
      </c>
      <c r="AL513">
        <f>Q513*COUNT(N513)</f>
        <v/>
      </c>
      <c r="AM513">
        <f>R513*COUNT(O513)</f>
        <v/>
      </c>
      <c r="AN513">
        <f>S513*COUNT(P513)</f>
        <v/>
      </c>
      <c r="AO513">
        <f>IF(AL513=0,"",T513-AL513)</f>
        <v/>
      </c>
      <c r="AP513">
        <f>IF(AM513=0,"",U513-AM513)</f>
        <v/>
      </c>
      <c r="AQ513">
        <f>IF(AN513=0,"",V513-AN513)</f>
        <v/>
      </c>
    </row>
    <row r="514">
      <c r="A514" t="inlineStr">
        <is>
          <t>13-02-2021</t>
        </is>
      </c>
      <c r="B514" t="inlineStr">
        <is>
          <t>Karagumruk</t>
        </is>
      </c>
      <c r="C514" t="inlineStr">
        <is>
          <t>Fenerbahce</t>
        </is>
      </c>
      <c r="D514" t="inlineStr">
        <is>
          <t>1882</t>
        </is>
      </c>
      <c r="E514" t="n">
        <v>0.2851426034256393</v>
      </c>
      <c r="F514" t="n">
        <v>0.4585317399540212</v>
      </c>
      <c r="G514" t="n">
        <v>0.2563256566203394</v>
      </c>
      <c r="H514" t="n">
        <v>3.7</v>
      </c>
      <c r="I514" t="n">
        <v>1.83</v>
      </c>
      <c r="J514" t="n">
        <v>3.55</v>
      </c>
      <c r="K514" t="inlineStr">
        <is>
          <t>betano</t>
        </is>
      </c>
      <c r="L514" t="inlineStr">
        <is>
          <t>betano</t>
        </is>
      </c>
      <c r="M514" t="inlineStr">
        <is>
          <t>betano</t>
        </is>
      </c>
      <c r="N514" t="n">
        <v>0</v>
      </c>
      <c r="O514" t="n">
        <v>1</v>
      </c>
      <c r="P514" t="n">
        <v>0</v>
      </c>
      <c r="Q514">
        <f>IF((($AC$1*E514)^($AB$1))-(1-(($AC$1*E514)^($AB$1)))/(H514-1)&lt;0, 0,(($AC$1*E514)^($AB$1))-(1-(($AC$1*E514)^($AB$1)))/(H514-1))</f>
        <v/>
      </c>
      <c r="R514">
        <f>IF((($AC$1*F514)^($AB$1))-(1-(($AC$1*F514)^($AB$1)))/(I514-1)&lt;0, 0,(($AC$1*F514)^($AB$1))-(1-(($AC$1*F514)^($AB$1)))/(I514-1))</f>
        <v/>
      </c>
      <c r="S514">
        <f>IF((($AC$1*G514)^($AB$1))-(1-(($AC$1*G514)^($AB$1)))/(J514-1)&lt;0, 0,(($AC$1*G514)^($AB$1))-(1-(($AC$1*G514)^($AB$1)))/(J514-1))</f>
        <v/>
      </c>
      <c r="T514">
        <f>H514*Q514*N514</f>
        <v/>
      </c>
      <c r="U514">
        <f>I514*R514*O514</f>
        <v/>
      </c>
      <c r="V514">
        <f>J514*S514*P514</f>
        <v/>
      </c>
      <c r="AL514">
        <f>Q514*COUNT(N514)</f>
        <v/>
      </c>
      <c r="AM514">
        <f>R514*COUNT(O514)</f>
        <v/>
      </c>
      <c r="AN514">
        <f>S514*COUNT(P514)</f>
        <v/>
      </c>
      <c r="AO514">
        <f>IF(AL514=0,"",T514-AL514)</f>
        <v/>
      </c>
      <c r="AP514">
        <f>IF(AM514=0,"",U514-AM514)</f>
        <v/>
      </c>
      <c r="AQ514">
        <f>IF(AN514=0,"",V514-AN514)</f>
        <v/>
      </c>
    </row>
    <row r="515">
      <c r="A515" t="inlineStr">
        <is>
          <t>13-02-2021</t>
        </is>
      </c>
      <c r="B515" t="inlineStr">
        <is>
          <t>Paris SG</t>
        </is>
      </c>
      <c r="C515" t="inlineStr">
        <is>
          <t>Nice</t>
        </is>
      </c>
      <c r="D515" t="inlineStr">
        <is>
          <t>1843</t>
        </is>
      </c>
      <c r="E515" t="n">
        <v>0.7729804011416502</v>
      </c>
      <c r="F515" t="n">
        <v>0.08065698419447848</v>
      </c>
      <c r="G515" t="n">
        <v>0.1463626146638713</v>
      </c>
      <c r="H515" t="n">
        <v>1.21</v>
      </c>
      <c r="I515" t="n">
        <v>12</v>
      </c>
      <c r="J515" t="n">
        <v>6.7</v>
      </c>
      <c r="K515" t="inlineStr">
        <is>
          <t>betano</t>
        </is>
      </c>
      <c r="L515" t="inlineStr">
        <is>
          <t>betano</t>
        </is>
      </c>
      <c r="M515" t="inlineStr">
        <is>
          <t>betano</t>
        </is>
      </c>
      <c r="N515" t="n">
        <v>1</v>
      </c>
      <c r="O515" t="n">
        <v>0</v>
      </c>
      <c r="P515" t="n">
        <v>0</v>
      </c>
      <c r="Q515">
        <f>IF((($AC$1*E515)^($AB$1))-(1-(($AC$1*E515)^($AB$1)))/(H515-1)&lt;0, 0,(($AC$1*E515)^($AB$1))-(1-(($AC$1*E515)^($AB$1)))/(H515-1))</f>
        <v/>
      </c>
      <c r="R515">
        <f>IF((($AC$1*F515)^($AB$1))-(1-(($AC$1*F515)^($AB$1)))/(I515-1)&lt;0, 0,(($AC$1*F515)^($AB$1))-(1-(($AC$1*F515)^($AB$1)))/(I515-1))</f>
        <v/>
      </c>
      <c r="S515">
        <f>IF((($AC$1*G515)^($AB$1))-(1-(($AC$1*G515)^($AB$1)))/(J515-1)&lt;0, 0,(($AC$1*G515)^($AB$1))-(1-(($AC$1*G515)^($AB$1)))/(J515-1))</f>
        <v/>
      </c>
      <c r="T515">
        <f>H515*Q515*N515</f>
        <v/>
      </c>
      <c r="U515">
        <f>I515*R515*O515</f>
        <v/>
      </c>
      <c r="V515">
        <f>J515*S515*P515</f>
        <v/>
      </c>
      <c r="AL515">
        <f>Q515*COUNT(N515)</f>
        <v/>
      </c>
      <c r="AM515">
        <f>R515*COUNT(O515)</f>
        <v/>
      </c>
      <c r="AN515">
        <f>S515*COUNT(P515)</f>
        <v/>
      </c>
      <c r="AO515">
        <f>IF(AL515=0,"",T515-AL515)</f>
        <v/>
      </c>
      <c r="AP515">
        <f>IF(AM515=0,"",U515-AM515)</f>
        <v/>
      </c>
      <c r="AQ515">
        <f>IF(AN515=0,"",V515-AN515)</f>
        <v/>
      </c>
    </row>
    <row r="516">
      <c r="A516" t="inlineStr">
        <is>
          <t>13-02-2021</t>
        </is>
      </c>
      <c r="B516" t="inlineStr">
        <is>
          <t>Wolfsberger AC</t>
        </is>
      </c>
      <c r="C516" t="inlineStr">
        <is>
          <t>Admira</t>
        </is>
      </c>
      <c r="D516" t="inlineStr">
        <is>
          <t>1827</t>
        </is>
      </c>
      <c r="E516" t="n">
        <v>0.4155368917638718</v>
      </c>
      <c r="F516" t="n">
        <v>0.3382421366540495</v>
      </c>
      <c r="G516" t="n">
        <v>0.2462209715820787</v>
      </c>
      <c r="H516" t="n">
        <v>1.57</v>
      </c>
      <c r="I516" t="n">
        <v>4</v>
      </c>
      <c r="J516" t="n">
        <v>3.4</v>
      </c>
      <c r="K516" t="inlineStr">
        <is>
          <t>betano</t>
        </is>
      </c>
      <c r="L516" t="inlineStr">
        <is>
          <t>betano</t>
        </is>
      </c>
      <c r="M516" t="inlineStr">
        <is>
          <t>betano</t>
        </is>
      </c>
      <c r="N516" t="n">
        <v>1</v>
      </c>
      <c r="O516" t="n">
        <v>0</v>
      </c>
      <c r="P516" t="n">
        <v>0</v>
      </c>
      <c r="Q516">
        <f>IF((($AC$1*E516)^($AB$1))-(1-(($AC$1*E516)^($AB$1)))/(H516-1)&lt;0, 0,(($AC$1*E516)^($AB$1))-(1-(($AC$1*E516)^($AB$1)))/(H516-1))</f>
        <v/>
      </c>
      <c r="R516">
        <f>IF((($AC$1*F516)^($AB$1))-(1-(($AC$1*F516)^($AB$1)))/(I516-1)&lt;0, 0,(($AC$1*F516)^($AB$1))-(1-(($AC$1*F516)^($AB$1)))/(I516-1))</f>
        <v/>
      </c>
      <c r="S516">
        <f>IF((($AC$1*G516)^($AB$1))-(1-(($AC$1*G516)^($AB$1)))/(J516-1)&lt;0, 0,(($AC$1*G516)^($AB$1))-(1-(($AC$1*G516)^($AB$1)))/(J516-1))</f>
        <v/>
      </c>
      <c r="T516">
        <f>H516*Q516*N516</f>
        <v/>
      </c>
      <c r="U516">
        <f>I516*R516*O516</f>
        <v/>
      </c>
      <c r="V516">
        <f>J516*S516*P516</f>
        <v/>
      </c>
      <c r="AL516">
        <f>Q516*COUNT(N516)</f>
        <v/>
      </c>
      <c r="AM516">
        <f>R516*COUNT(O516)</f>
        <v/>
      </c>
      <c r="AN516">
        <f>S516*COUNT(P516)</f>
        <v/>
      </c>
      <c r="AO516">
        <f>IF(AL516=0,"",T516-AL516)</f>
        <v/>
      </c>
      <c r="AP516">
        <f>IF(AM516=0,"",U516-AM516)</f>
        <v/>
      </c>
      <c r="AQ516">
        <f>IF(AN516=0,"",V516-AN516)</f>
        <v/>
      </c>
    </row>
    <row r="517">
      <c r="A517" t="inlineStr">
        <is>
          <t>13-02-2021</t>
        </is>
      </c>
      <c r="B517" t="inlineStr">
        <is>
          <t>Altach</t>
        </is>
      </c>
      <c r="C517" t="inlineStr">
        <is>
          <t>Rapid Vienna</t>
        </is>
      </c>
      <c r="D517" t="inlineStr">
        <is>
          <t>1827</t>
        </is>
      </c>
      <c r="E517" t="n">
        <v>0.1218038268258876</v>
      </c>
      <c r="F517" t="n">
        <v>0.7195455528016541</v>
      </c>
      <c r="G517" t="n">
        <v>0.1586506203724583</v>
      </c>
      <c r="H517" t="n">
        <v>4.5</v>
      </c>
      <c r="I517" t="n">
        <v>1.44</v>
      </c>
      <c r="J517" t="n">
        <v>3.8</v>
      </c>
      <c r="K517" t="inlineStr">
        <is>
          <t>betano</t>
        </is>
      </c>
      <c r="L517" t="inlineStr">
        <is>
          <t>betano</t>
        </is>
      </c>
      <c r="M517" t="inlineStr">
        <is>
          <t>betano</t>
        </is>
      </c>
      <c r="N517" t="n">
        <v>0</v>
      </c>
      <c r="O517" t="n">
        <v>0</v>
      </c>
      <c r="P517" t="n">
        <v>1</v>
      </c>
      <c r="Q517">
        <f>IF((($AC$1*E517)^($AB$1))-(1-(($AC$1*E517)^($AB$1)))/(H517-1)&lt;0, 0,(($AC$1*E517)^($AB$1))-(1-(($AC$1*E517)^($AB$1)))/(H517-1))</f>
        <v/>
      </c>
      <c r="R517">
        <f>IF((($AC$1*F517)^($AB$1))-(1-(($AC$1*F517)^($AB$1)))/(I517-1)&lt;0, 0,(($AC$1*F517)^($AB$1))-(1-(($AC$1*F517)^($AB$1)))/(I517-1))</f>
        <v/>
      </c>
      <c r="S517">
        <f>IF((($AC$1*G517)^($AB$1))-(1-(($AC$1*G517)^($AB$1)))/(J517-1)&lt;0, 0,(($AC$1*G517)^($AB$1))-(1-(($AC$1*G517)^($AB$1)))/(J517-1))</f>
        <v/>
      </c>
      <c r="T517">
        <f>H517*Q517*N517</f>
        <v/>
      </c>
      <c r="U517">
        <f>I517*R517*O517</f>
        <v/>
      </c>
      <c r="V517">
        <f>J517*S517*P517</f>
        <v/>
      </c>
      <c r="AL517">
        <f>Q517*COUNT(N517)</f>
        <v/>
      </c>
      <c r="AM517">
        <f>R517*COUNT(O517)</f>
        <v/>
      </c>
      <c r="AN517">
        <f>S517*COUNT(P517)</f>
        <v/>
      </c>
      <c r="AO517">
        <f>IF(AL517=0,"",T517-AL517)</f>
        <v/>
      </c>
      <c r="AP517">
        <f>IF(AM517=0,"",U517-AM517)</f>
        <v/>
      </c>
      <c r="AQ517">
        <f>IF(AN517=0,"",V517-AN517)</f>
        <v/>
      </c>
    </row>
    <row r="518">
      <c r="A518" t="inlineStr">
        <is>
          <t>13-02-2021</t>
        </is>
      </c>
      <c r="B518" t="inlineStr">
        <is>
          <t>Tirol</t>
        </is>
      </c>
      <c r="C518" t="inlineStr">
        <is>
          <t>Salzburg</t>
        </is>
      </c>
      <c r="D518" t="inlineStr">
        <is>
          <t>1827</t>
        </is>
      </c>
      <c r="E518" t="n">
        <v>0.08779082378264118</v>
      </c>
      <c r="F518" t="n">
        <v>0.7949475465955815</v>
      </c>
      <c r="G518" t="n">
        <v>0.1172616296217773</v>
      </c>
      <c r="H518" t="n">
        <v>6.2</v>
      </c>
      <c r="I518" t="n">
        <v>1.25</v>
      </c>
      <c r="J518" t="n">
        <v>4.5</v>
      </c>
      <c r="K518" t="inlineStr">
        <is>
          <t>betano</t>
        </is>
      </c>
      <c r="L518" t="inlineStr">
        <is>
          <t>betano</t>
        </is>
      </c>
      <c r="M518" t="inlineStr">
        <is>
          <t>betano</t>
        </is>
      </c>
      <c r="N518" t="n">
        <v>0</v>
      </c>
      <c r="O518" t="n">
        <v>1</v>
      </c>
      <c r="P518" t="n">
        <v>0</v>
      </c>
      <c r="Q518">
        <f>IF((($AC$1*E518)^($AB$1))-(1-(($AC$1*E518)^($AB$1)))/(H518-1)&lt;0, 0,(($AC$1*E518)^($AB$1))-(1-(($AC$1*E518)^($AB$1)))/(H518-1))</f>
        <v/>
      </c>
      <c r="R518">
        <f>IF((($AC$1*F518)^($AB$1))-(1-(($AC$1*F518)^($AB$1)))/(I518-1)&lt;0, 0,(($AC$1*F518)^($AB$1))-(1-(($AC$1*F518)^($AB$1)))/(I518-1))</f>
        <v/>
      </c>
      <c r="S518">
        <f>IF((($AC$1*G518)^($AB$1))-(1-(($AC$1*G518)^($AB$1)))/(J518-1)&lt;0, 0,(($AC$1*G518)^($AB$1))-(1-(($AC$1*G518)^($AB$1)))/(J518-1))</f>
        <v/>
      </c>
      <c r="T518">
        <f>H518*Q518*N518</f>
        <v/>
      </c>
      <c r="U518">
        <f>I518*R518*O518</f>
        <v/>
      </c>
      <c r="V518">
        <f>J518*S518*P518</f>
        <v/>
      </c>
      <c r="AL518">
        <f>Q518*COUNT(N518)</f>
        <v/>
      </c>
      <c r="AM518">
        <f>R518*COUNT(O518)</f>
        <v/>
      </c>
      <c r="AN518">
        <f>S518*COUNT(P518)</f>
        <v/>
      </c>
      <c r="AO518">
        <f>IF(AL518=0,"",T518-AL518)</f>
        <v/>
      </c>
      <c r="AP518">
        <f>IF(AM518=0,"",U518-AM518)</f>
        <v/>
      </c>
      <c r="AQ518">
        <f>IF(AN518=0,"",V518-AN518)</f>
        <v/>
      </c>
    </row>
    <row r="519">
      <c r="A519" t="inlineStr">
        <is>
          <t>13-02-2021</t>
        </is>
      </c>
      <c r="B519" t="inlineStr">
        <is>
          <t>Mirandes</t>
        </is>
      </c>
      <c r="C519" t="inlineStr">
        <is>
          <t>Girona</t>
        </is>
      </c>
      <c r="D519" t="inlineStr">
        <is>
          <t>1871</t>
        </is>
      </c>
      <c r="E519" t="n">
        <v>0.3793344283186481</v>
      </c>
      <c r="F519" t="n">
        <v>0.2909102205297013</v>
      </c>
      <c r="G519" t="n">
        <v>0.3297553511516506</v>
      </c>
      <c r="H519" t="n">
        <v>2.25</v>
      </c>
      <c r="I519" t="n">
        <v>3.35</v>
      </c>
      <c r="J519" t="n">
        <v>2.8</v>
      </c>
      <c r="K519" t="inlineStr">
        <is>
          <t>betano</t>
        </is>
      </c>
      <c r="L519" t="inlineStr">
        <is>
          <t>betano</t>
        </is>
      </c>
      <c r="M519" t="inlineStr">
        <is>
          <t>betano</t>
        </is>
      </c>
      <c r="N519" t="n">
        <v>0</v>
      </c>
      <c r="O519" t="n">
        <v>0</v>
      </c>
      <c r="P519" t="n">
        <v>1</v>
      </c>
      <c r="Q519">
        <f>IF((($AC$1*E519)^($AB$1))-(1-(($AC$1*E519)^($AB$1)))/(H519-1)&lt;0, 0,(($AC$1*E519)^($AB$1))-(1-(($AC$1*E519)^($AB$1)))/(H519-1))</f>
        <v/>
      </c>
      <c r="R519">
        <f>IF((($AC$1*F519)^($AB$1))-(1-(($AC$1*F519)^($AB$1)))/(I519-1)&lt;0, 0,(($AC$1*F519)^($AB$1))-(1-(($AC$1*F519)^($AB$1)))/(I519-1))</f>
        <v/>
      </c>
      <c r="S519">
        <f>IF((($AC$1*G519)^($AB$1))-(1-(($AC$1*G519)^($AB$1)))/(J519-1)&lt;0, 0,(($AC$1*G519)^($AB$1))-(1-(($AC$1*G519)^($AB$1)))/(J519-1))</f>
        <v/>
      </c>
      <c r="T519">
        <f>H519*Q519*N519</f>
        <v/>
      </c>
      <c r="U519">
        <f>I519*R519*O519</f>
        <v/>
      </c>
      <c r="V519">
        <f>J519*S519*P519</f>
        <v/>
      </c>
      <c r="AL519">
        <f>Q519*COUNT(N519)</f>
        <v/>
      </c>
      <c r="AM519">
        <f>R519*COUNT(O519)</f>
        <v/>
      </c>
      <c r="AN519">
        <f>S519*COUNT(P519)</f>
        <v/>
      </c>
      <c r="AO519">
        <f>IF(AL519=0,"",T519-AL519)</f>
        <v/>
      </c>
      <c r="AP519">
        <f>IF(AM519=0,"",U519-AM519)</f>
        <v/>
      </c>
      <c r="AQ519">
        <f>IF(AN519=0,"",V519-AN519)</f>
        <v/>
      </c>
    </row>
    <row r="520">
      <c r="A520" t="inlineStr">
        <is>
          <t>13-02-2021</t>
        </is>
      </c>
      <c r="B520" t="inlineStr">
        <is>
          <t>St. Truiden</t>
        </is>
      </c>
      <c r="C520" t="inlineStr">
        <is>
          <t>Waregem</t>
        </is>
      </c>
      <c r="D520" t="inlineStr">
        <is>
          <t>1832</t>
        </is>
      </c>
      <c r="E520" t="n">
        <v>0.4857510226034845</v>
      </c>
      <c r="F520" t="n">
        <v>0.2678740321040493</v>
      </c>
      <c r="G520" t="n">
        <v>0.2463749452924661</v>
      </c>
      <c r="H520" t="n">
        <v>2.05</v>
      </c>
      <c r="I520" t="n">
        <v>3.35</v>
      </c>
      <c r="J520" t="n">
        <v>3.15</v>
      </c>
      <c r="K520" t="inlineStr">
        <is>
          <t>betano</t>
        </is>
      </c>
      <c r="L520" t="inlineStr">
        <is>
          <t>betano</t>
        </is>
      </c>
      <c r="M520" t="inlineStr">
        <is>
          <t>betano</t>
        </is>
      </c>
      <c r="N520" t="n">
        <v>0</v>
      </c>
      <c r="O520" t="n">
        <v>1</v>
      </c>
      <c r="P520" t="n">
        <v>0</v>
      </c>
      <c r="Q520">
        <f>IF((($AC$1*E520)^($AB$1))-(1-(($AC$1*E520)^($AB$1)))/(H520-1)&lt;0, 0,(($AC$1*E520)^($AB$1))-(1-(($AC$1*E520)^($AB$1)))/(H520-1))</f>
        <v/>
      </c>
      <c r="R520">
        <f>IF((($AC$1*F520)^($AB$1))-(1-(($AC$1*F520)^($AB$1)))/(I520-1)&lt;0, 0,(($AC$1*F520)^($AB$1))-(1-(($AC$1*F520)^($AB$1)))/(I520-1))</f>
        <v/>
      </c>
      <c r="S520">
        <f>IF((($AC$1*G520)^($AB$1))-(1-(($AC$1*G520)^($AB$1)))/(J520-1)&lt;0, 0,(($AC$1*G520)^($AB$1))-(1-(($AC$1*G520)^($AB$1)))/(J520-1))</f>
        <v/>
      </c>
      <c r="T520">
        <f>H520*Q520*N520</f>
        <v/>
      </c>
      <c r="U520">
        <f>I520*R520*O520</f>
        <v/>
      </c>
      <c r="V520">
        <f>J520*S520*P520</f>
        <v/>
      </c>
      <c r="AL520">
        <f>Q520*COUNT(N520)</f>
        <v/>
      </c>
      <c r="AM520">
        <f>R520*COUNT(O520)</f>
        <v/>
      </c>
      <c r="AN520">
        <f>S520*COUNT(P520)</f>
        <v/>
      </c>
      <c r="AO520">
        <f>IF(AL520=0,"",T520-AL520)</f>
        <v/>
      </c>
      <c r="AP520">
        <f>IF(AM520=0,"",U520-AM520)</f>
        <v/>
      </c>
      <c r="AQ520">
        <f>IF(AN520=0,"",V520-AN520)</f>
        <v/>
      </c>
    </row>
    <row r="521">
      <c r="A521" t="inlineStr">
        <is>
          <t>13-02-2021</t>
        </is>
      </c>
      <c r="B521" t="inlineStr">
        <is>
          <t>Union Berlin</t>
        </is>
      </c>
      <c r="C521" t="inlineStr">
        <is>
          <t>Schalke</t>
        </is>
      </c>
      <c r="D521" t="inlineStr">
        <is>
          <t>1845</t>
        </is>
      </c>
      <c r="E521" t="n">
        <v>0.5451007454090878</v>
      </c>
      <c r="F521" t="n">
        <v>0.2048976173255513</v>
      </c>
      <c r="G521" t="n">
        <v>0.2500016372653608</v>
      </c>
      <c r="H521" t="n">
        <v>1.72</v>
      </c>
      <c r="I521" t="n">
        <v>4.8</v>
      </c>
      <c r="J521" t="n">
        <v>3.45</v>
      </c>
      <c r="K521" t="inlineStr">
        <is>
          <t>betano</t>
        </is>
      </c>
      <c r="L521" t="inlineStr">
        <is>
          <t>betano</t>
        </is>
      </c>
      <c r="M521" t="inlineStr">
        <is>
          <t>betano</t>
        </is>
      </c>
      <c r="N521" t="n">
        <v>0</v>
      </c>
      <c r="O521" t="n">
        <v>0</v>
      </c>
      <c r="P521" t="n">
        <v>1</v>
      </c>
      <c r="Q521">
        <f>IF((($AC$1*E521)^($AB$1))-(1-(($AC$1*E521)^($AB$1)))/(H521-1)&lt;0, 0,(($AC$1*E521)^($AB$1))-(1-(($AC$1*E521)^($AB$1)))/(H521-1))</f>
        <v/>
      </c>
      <c r="R521">
        <f>IF((($AC$1*F521)^($AB$1))-(1-(($AC$1*F521)^($AB$1)))/(I521-1)&lt;0, 0,(($AC$1*F521)^($AB$1))-(1-(($AC$1*F521)^($AB$1)))/(I521-1))</f>
        <v/>
      </c>
      <c r="S521">
        <f>IF((($AC$1*G521)^($AB$1))-(1-(($AC$1*G521)^($AB$1)))/(J521-1)&lt;0, 0,(($AC$1*G521)^($AB$1))-(1-(($AC$1*G521)^($AB$1)))/(J521-1))</f>
        <v/>
      </c>
      <c r="T521">
        <f>H521*Q521*N521</f>
        <v/>
      </c>
      <c r="U521">
        <f>I521*R521*O521</f>
        <v/>
      </c>
      <c r="V521">
        <f>J521*S521*P521</f>
        <v/>
      </c>
      <c r="AL521">
        <f>Q521*COUNT(N521)</f>
        <v/>
      </c>
      <c r="AM521">
        <f>R521*COUNT(O521)</f>
        <v/>
      </c>
      <c r="AN521">
        <f>S521*COUNT(P521)</f>
        <v/>
      </c>
      <c r="AO521">
        <f>IF(AL521=0,"",T521-AL521)</f>
        <v/>
      </c>
      <c r="AP521">
        <f>IF(AM521=0,"",U521-AM521)</f>
        <v/>
      </c>
      <c r="AQ521">
        <f>IF(AN521=0,"",V521-AN521)</f>
        <v/>
      </c>
    </row>
    <row r="522">
      <c r="A522" t="inlineStr">
        <is>
          <t>13-02-2021</t>
        </is>
      </c>
      <c r="B522" t="inlineStr">
        <is>
          <t>Manchester City</t>
        </is>
      </c>
      <c r="C522" t="inlineStr">
        <is>
          <t>Tottenham</t>
        </is>
      </c>
      <c r="D522" t="inlineStr">
        <is>
          <t>2411</t>
        </is>
      </c>
      <c r="E522" t="n">
        <v>0.7792239587715637</v>
      </c>
      <c r="F522" t="n">
        <v>0.07618573728668834</v>
      </c>
      <c r="G522" t="n">
        <v>0.1445903039417479</v>
      </c>
      <c r="H522" t="n">
        <v>1.36</v>
      </c>
      <c r="I522" t="n">
        <v>10.25</v>
      </c>
      <c r="J522" t="n">
        <v>5.94</v>
      </c>
      <c r="K522" t="inlineStr">
        <is>
          <t>betano</t>
        </is>
      </c>
      <c r="L522" t="inlineStr">
        <is>
          <t>betano</t>
        </is>
      </c>
      <c r="M522" t="inlineStr">
        <is>
          <t>betano</t>
        </is>
      </c>
      <c r="N522" t="n">
        <v>1</v>
      </c>
      <c r="O522" t="n">
        <v>0</v>
      </c>
      <c r="P522" t="n">
        <v>0</v>
      </c>
      <c r="Q522">
        <f>IF((($AC$1*E522)^($AB$1))-(1-(($AC$1*E522)^($AB$1)))/(H522-1)&lt;0, 0,(($AC$1*E522)^($AB$1))-(1-(($AC$1*E522)^($AB$1)))/(H522-1))</f>
        <v/>
      </c>
      <c r="R522">
        <f>IF((($AC$1*F522)^($AB$1))-(1-(($AC$1*F522)^($AB$1)))/(I522-1)&lt;0, 0,(($AC$1*F522)^($AB$1))-(1-(($AC$1*F522)^($AB$1)))/(I522-1))</f>
        <v/>
      </c>
      <c r="S522">
        <f>IF((($AC$1*G522)^($AB$1))-(1-(($AC$1*G522)^($AB$1)))/(J522-1)&lt;0, 0,(($AC$1*G522)^($AB$1))-(1-(($AC$1*G522)^($AB$1)))/(J522-1))</f>
        <v/>
      </c>
      <c r="T522">
        <f>H522*Q522*N522</f>
        <v/>
      </c>
      <c r="U522">
        <f>I522*R522*O522</f>
        <v/>
      </c>
      <c r="V522">
        <f>J522*S522*P522</f>
        <v/>
      </c>
      <c r="AL522">
        <f>Q522*COUNT(N522)</f>
        <v/>
      </c>
      <c r="AM522">
        <f>R522*COUNT(O522)</f>
        <v/>
      </c>
      <c r="AN522">
        <f>S522*COUNT(P522)</f>
        <v/>
      </c>
      <c r="AO522">
        <f>IF(AL522=0,"",T522-AL522)</f>
        <v/>
      </c>
      <c r="AP522">
        <f>IF(AM522=0,"",U522-AM522)</f>
        <v/>
      </c>
      <c r="AQ522">
        <f>IF(AN522=0,"",V522-AN522)</f>
        <v/>
      </c>
    </row>
    <row r="523">
      <c r="A523" t="inlineStr">
        <is>
          <t>13-02-2021</t>
        </is>
      </c>
      <c r="B523" t="inlineStr">
        <is>
          <t>Eibar</t>
        </is>
      </c>
      <c r="C523" t="inlineStr">
        <is>
          <t>Valladolid</t>
        </is>
      </c>
      <c r="D523" t="inlineStr">
        <is>
          <t>1869</t>
        </is>
      </c>
      <c r="E523" t="n">
        <v>0.4172042096969291</v>
      </c>
      <c r="F523" t="n">
        <v>0.2871837895822582</v>
      </c>
      <c r="G523" t="n">
        <v>0.2956120007208128</v>
      </c>
      <c r="H523" t="n">
        <v>2.05</v>
      </c>
      <c r="I523" t="n">
        <v>3.9</v>
      </c>
      <c r="J523" t="n">
        <v>3</v>
      </c>
      <c r="K523" t="inlineStr">
        <is>
          <t>betano</t>
        </is>
      </c>
      <c r="L523" t="inlineStr">
        <is>
          <t>betano</t>
        </is>
      </c>
      <c r="M523" t="inlineStr">
        <is>
          <t>betano</t>
        </is>
      </c>
      <c r="N523" t="n">
        <v>0</v>
      </c>
      <c r="O523" t="n">
        <v>0</v>
      </c>
      <c r="P523" t="n">
        <v>1</v>
      </c>
      <c r="Q523">
        <f>IF((($AC$1*E523)^($AB$1))-(1-(($AC$1*E523)^($AB$1)))/(H523-1)&lt;0, 0,(($AC$1*E523)^($AB$1))-(1-(($AC$1*E523)^($AB$1)))/(H523-1))</f>
        <v/>
      </c>
      <c r="R523">
        <f>IF((($AC$1*F523)^($AB$1))-(1-(($AC$1*F523)^($AB$1)))/(I523-1)&lt;0, 0,(($AC$1*F523)^($AB$1))-(1-(($AC$1*F523)^($AB$1)))/(I523-1))</f>
        <v/>
      </c>
      <c r="S523">
        <f>IF((($AC$1*G523)^($AB$1))-(1-(($AC$1*G523)^($AB$1)))/(J523-1)&lt;0, 0,(($AC$1*G523)^($AB$1))-(1-(($AC$1*G523)^($AB$1)))/(J523-1))</f>
        <v/>
      </c>
      <c r="T523">
        <f>H523*Q523*N523</f>
        <v/>
      </c>
      <c r="U523">
        <f>I523*R523*O523</f>
        <v/>
      </c>
      <c r="V523">
        <f>J523*S523*P523</f>
        <v/>
      </c>
      <c r="AL523">
        <f>Q523*COUNT(N523)</f>
        <v/>
      </c>
      <c r="AM523">
        <f>R523*COUNT(O523)</f>
        <v/>
      </c>
      <c r="AN523">
        <f>S523*COUNT(P523)</f>
        <v/>
      </c>
      <c r="AO523">
        <f>IF(AL523=0,"",T523-AL523)</f>
        <v/>
      </c>
      <c r="AP523">
        <f>IF(AM523=0,"",U523-AM523)</f>
        <v/>
      </c>
      <c r="AQ523">
        <f>IF(AN523=0,"",V523-AN523)</f>
        <v/>
      </c>
    </row>
    <row r="524">
      <c r="A524" t="inlineStr">
        <is>
          <t>13-02-2021</t>
        </is>
      </c>
      <c r="B524" t="inlineStr">
        <is>
          <t>Heracles</t>
        </is>
      </c>
      <c r="C524" t="inlineStr">
        <is>
          <t>Ajax</t>
        </is>
      </c>
      <c r="D524" t="inlineStr">
        <is>
          <t>1849</t>
        </is>
      </c>
      <c r="E524" t="n">
        <v>0.1502150517957814</v>
      </c>
      <c r="F524" t="n">
        <v>0.6808763059893531</v>
      </c>
      <c r="G524" t="n">
        <v>0.1689086422148654</v>
      </c>
      <c r="H524" t="n">
        <v>7.8</v>
      </c>
      <c r="I524" t="n">
        <v>1.3</v>
      </c>
      <c r="J524" t="n">
        <v>5</v>
      </c>
      <c r="K524" t="inlineStr">
        <is>
          <t>betano</t>
        </is>
      </c>
      <c r="L524" t="inlineStr">
        <is>
          <t>betano</t>
        </is>
      </c>
      <c r="M524" t="inlineStr">
        <is>
          <t>betano</t>
        </is>
      </c>
      <c r="N524" t="n">
        <v>0</v>
      </c>
      <c r="O524" t="n">
        <v>1</v>
      </c>
      <c r="P524" t="n">
        <v>0</v>
      </c>
      <c r="Q524">
        <f>IF((($AC$1*E524)^($AB$1))-(1-(($AC$1*E524)^($AB$1)))/(H524-1)&lt;0, 0,(($AC$1*E524)^($AB$1))-(1-(($AC$1*E524)^($AB$1)))/(H524-1))</f>
        <v/>
      </c>
      <c r="R524">
        <f>IF((($AC$1*F524)^($AB$1))-(1-(($AC$1*F524)^($AB$1)))/(I524-1)&lt;0, 0,(($AC$1*F524)^($AB$1))-(1-(($AC$1*F524)^($AB$1)))/(I524-1))</f>
        <v/>
      </c>
      <c r="S524">
        <f>IF((($AC$1*G524)^($AB$1))-(1-(($AC$1*G524)^($AB$1)))/(J524-1)&lt;0, 0,(($AC$1*G524)^($AB$1))-(1-(($AC$1*G524)^($AB$1)))/(J524-1))</f>
        <v/>
      </c>
      <c r="T524">
        <f>H524*Q524*N524</f>
        <v/>
      </c>
      <c r="U524">
        <f>I524*R524*O524</f>
        <v/>
      </c>
      <c r="V524">
        <f>J524*S524*P524</f>
        <v/>
      </c>
      <c r="AL524">
        <f>Q524*COUNT(N524)</f>
        <v/>
      </c>
      <c r="AM524">
        <f>R524*COUNT(O524)</f>
        <v/>
      </c>
      <c r="AN524">
        <f>S524*COUNT(P524)</f>
        <v/>
      </c>
      <c r="AO524">
        <f>IF(AL524=0,"",T524-AL524)</f>
        <v/>
      </c>
      <c r="AP524">
        <f>IF(AM524=0,"",U524-AM524)</f>
        <v/>
      </c>
      <c r="AQ524">
        <f>IF(AN524=0,"",V524-AN524)</f>
        <v/>
      </c>
    </row>
    <row r="525">
      <c r="A525" t="inlineStr">
        <is>
          <t>13-02-2021</t>
        </is>
      </c>
      <c r="B525" t="inlineStr">
        <is>
          <t>Caen</t>
        </is>
      </c>
      <c r="C525" t="inlineStr">
        <is>
          <t>Niort</t>
        </is>
      </c>
      <c r="D525" t="inlineStr">
        <is>
          <t>1844</t>
        </is>
      </c>
      <c r="E525" t="n">
        <v>0.4072534133470601</v>
      </c>
      <c r="F525" t="n">
        <v>0.3080827746283833</v>
      </c>
      <c r="G525" t="n">
        <v>0.2846638120245567</v>
      </c>
      <c r="H525" t="n">
        <v>2</v>
      </c>
      <c r="I525" t="n">
        <v>3.1</v>
      </c>
      <c r="J525" t="n">
        <v>2.77</v>
      </c>
      <c r="K525" t="inlineStr">
        <is>
          <t>betano</t>
        </is>
      </c>
      <c r="L525" t="inlineStr">
        <is>
          <t>betano</t>
        </is>
      </c>
      <c r="M525" t="inlineStr">
        <is>
          <t>betano</t>
        </is>
      </c>
      <c r="N525" t="n">
        <v>1</v>
      </c>
      <c r="O525" t="n">
        <v>0</v>
      </c>
      <c r="P525" t="n">
        <v>0</v>
      </c>
      <c r="Q525">
        <f>IF((($AC$1*E525)^($AB$1))-(1-(($AC$1*E525)^($AB$1)))/(H525-1)&lt;0, 0,(($AC$1*E525)^($AB$1))-(1-(($AC$1*E525)^($AB$1)))/(H525-1))</f>
        <v/>
      </c>
      <c r="R525">
        <f>IF((($AC$1*F525)^($AB$1))-(1-(($AC$1*F525)^($AB$1)))/(I525-1)&lt;0, 0,(($AC$1*F525)^($AB$1))-(1-(($AC$1*F525)^($AB$1)))/(I525-1))</f>
        <v/>
      </c>
      <c r="S525">
        <f>IF((($AC$1*G525)^($AB$1))-(1-(($AC$1*G525)^($AB$1)))/(J525-1)&lt;0, 0,(($AC$1*G525)^($AB$1))-(1-(($AC$1*G525)^($AB$1)))/(J525-1))</f>
        <v/>
      </c>
      <c r="T525">
        <f>H525*Q525*N525</f>
        <v/>
      </c>
      <c r="U525">
        <f>I525*R525*O525</f>
        <v/>
      </c>
      <c r="V525">
        <f>J525*S525*P525</f>
        <v/>
      </c>
      <c r="AL525">
        <f>Q525*COUNT(N525)</f>
        <v/>
      </c>
      <c r="AM525">
        <f>R525*COUNT(O525)</f>
        <v/>
      </c>
      <c r="AN525">
        <f>S525*COUNT(P525)</f>
        <v/>
      </c>
      <c r="AO525">
        <f>IF(AL525=0,"",T525-AL525)</f>
        <v/>
      </c>
      <c r="AP525">
        <f>IF(AM525=0,"",U525-AM525)</f>
        <v/>
      </c>
      <c r="AQ525">
        <f>IF(AN525=0,"",V525-AN525)</f>
        <v/>
      </c>
    </row>
    <row r="526">
      <c r="A526" t="inlineStr">
        <is>
          <t>13-02-2021</t>
        </is>
      </c>
      <c r="B526" t="inlineStr">
        <is>
          <t>Troyes</t>
        </is>
      </c>
      <c r="C526" t="inlineStr">
        <is>
          <t>Rodez</t>
        </is>
      </c>
      <c r="D526" t="inlineStr">
        <is>
          <t>1844</t>
        </is>
      </c>
      <c r="E526" t="n">
        <v>0.5328124239549519</v>
      </c>
      <c r="F526" t="n">
        <v>0.2141067958238907</v>
      </c>
      <c r="G526" t="n">
        <v>0.2530807802211575</v>
      </c>
      <c r="H526" t="n">
        <v>1.57</v>
      </c>
      <c r="I526" t="n">
        <v>4.75</v>
      </c>
      <c r="J526" t="n">
        <v>3</v>
      </c>
      <c r="K526" t="inlineStr">
        <is>
          <t>betano</t>
        </is>
      </c>
      <c r="L526" t="inlineStr">
        <is>
          <t>betano</t>
        </is>
      </c>
      <c r="M526" t="inlineStr">
        <is>
          <t>betano</t>
        </is>
      </c>
      <c r="N526" t="n">
        <v>1</v>
      </c>
      <c r="O526" t="n">
        <v>0</v>
      </c>
      <c r="P526" t="n">
        <v>0</v>
      </c>
      <c r="Q526">
        <f>IF((($AC$1*E526)^($AB$1))-(1-(($AC$1*E526)^($AB$1)))/(H526-1)&lt;0, 0,(($AC$1*E526)^($AB$1))-(1-(($AC$1*E526)^($AB$1)))/(H526-1))</f>
        <v/>
      </c>
      <c r="R526">
        <f>IF((($AC$1*F526)^($AB$1))-(1-(($AC$1*F526)^($AB$1)))/(I526-1)&lt;0, 0,(($AC$1*F526)^($AB$1))-(1-(($AC$1*F526)^($AB$1)))/(I526-1))</f>
        <v/>
      </c>
      <c r="S526">
        <f>IF((($AC$1*G526)^($AB$1))-(1-(($AC$1*G526)^($AB$1)))/(J526-1)&lt;0, 0,(($AC$1*G526)^($AB$1))-(1-(($AC$1*G526)^($AB$1)))/(J526-1))</f>
        <v/>
      </c>
      <c r="T526">
        <f>H526*Q526*N526</f>
        <v/>
      </c>
      <c r="U526">
        <f>I526*R526*O526</f>
        <v/>
      </c>
      <c r="V526">
        <f>J526*S526*P526</f>
        <v/>
      </c>
      <c r="AL526">
        <f>Q526*COUNT(N526)</f>
        <v/>
      </c>
      <c r="AM526">
        <f>R526*COUNT(O526)</f>
        <v/>
      </c>
      <c r="AN526">
        <f>S526*COUNT(P526)</f>
        <v/>
      </c>
      <c r="AO526">
        <f>IF(AL526=0,"",T526-AL526)</f>
        <v/>
      </c>
      <c r="AP526">
        <f>IF(AM526=0,"",U526-AM526)</f>
        <v/>
      </c>
      <c r="AQ526">
        <f>IF(AN526=0,"",V526-AN526)</f>
        <v/>
      </c>
    </row>
    <row r="527">
      <c r="A527" t="inlineStr">
        <is>
          <t>13-02-2021</t>
        </is>
      </c>
      <c r="B527" t="inlineStr">
        <is>
          <t>Grenoble</t>
        </is>
      </c>
      <c r="C527" t="inlineStr">
        <is>
          <t>Amiens</t>
        </is>
      </c>
      <c r="D527" t="inlineStr">
        <is>
          <t>1844</t>
        </is>
      </c>
      <c r="E527" t="n">
        <v>0.3690225239909873</v>
      </c>
      <c r="F527" t="n">
        <v>0.3213436863153412</v>
      </c>
      <c r="G527" t="n">
        <v>0.3096337896936716</v>
      </c>
      <c r="H527" t="n">
        <v>2.1</v>
      </c>
      <c r="I527" t="n">
        <v>3.1</v>
      </c>
      <c r="J527" t="n">
        <v>2.62</v>
      </c>
      <c r="K527" t="inlineStr">
        <is>
          <t>betano</t>
        </is>
      </c>
      <c r="L527" t="inlineStr">
        <is>
          <t>betano</t>
        </is>
      </c>
      <c r="M527" t="inlineStr">
        <is>
          <t>betano</t>
        </is>
      </c>
      <c r="N527" t="n">
        <v>0</v>
      </c>
      <c r="O527" t="n">
        <v>0</v>
      </c>
      <c r="P527" t="n">
        <v>1</v>
      </c>
      <c r="Q527">
        <f>IF((($AC$1*E527)^($AB$1))-(1-(($AC$1*E527)^($AB$1)))/(H527-1)&lt;0, 0,(($AC$1*E527)^($AB$1))-(1-(($AC$1*E527)^($AB$1)))/(H527-1))</f>
        <v/>
      </c>
      <c r="R527">
        <f>IF((($AC$1*F527)^($AB$1))-(1-(($AC$1*F527)^($AB$1)))/(I527-1)&lt;0, 0,(($AC$1*F527)^($AB$1))-(1-(($AC$1*F527)^($AB$1)))/(I527-1))</f>
        <v/>
      </c>
      <c r="S527">
        <f>IF((($AC$1*G527)^($AB$1))-(1-(($AC$1*G527)^($AB$1)))/(J527-1)&lt;0, 0,(($AC$1*G527)^($AB$1))-(1-(($AC$1*G527)^($AB$1)))/(J527-1))</f>
        <v/>
      </c>
      <c r="T527">
        <f>H527*Q527*N527</f>
        <v/>
      </c>
      <c r="U527">
        <f>I527*R527*O527</f>
        <v/>
      </c>
      <c r="V527">
        <f>J527*S527*P527</f>
        <v/>
      </c>
      <c r="AL527">
        <f>Q527*COUNT(N527)</f>
        <v/>
      </c>
      <c r="AM527">
        <f>R527*COUNT(O527)</f>
        <v/>
      </c>
      <c r="AN527">
        <f>S527*COUNT(P527)</f>
        <v/>
      </c>
      <c r="AO527">
        <f>IF(AL527=0,"",T527-AL527)</f>
        <v/>
      </c>
      <c r="AP527">
        <f>IF(AM527=0,"",U527-AM527)</f>
        <v/>
      </c>
      <c r="AQ527">
        <f>IF(AN527=0,"",V527-AN527)</f>
        <v/>
      </c>
    </row>
    <row r="528">
      <c r="A528" t="inlineStr">
        <is>
          <t>13-02-2021</t>
        </is>
      </c>
      <c r="B528" t="inlineStr">
        <is>
          <t>Pau FC</t>
        </is>
      </c>
      <c r="C528" t="inlineStr">
        <is>
          <t>Paris FC</t>
        </is>
      </c>
      <c r="D528" t="inlineStr">
        <is>
          <t>1844</t>
        </is>
      </c>
      <c r="E528" t="n">
        <v>0.2746915789232913</v>
      </c>
      <c r="F528" t="n">
        <v>0.4480435178659649</v>
      </c>
      <c r="G528" t="n">
        <v>0.2772649032107438</v>
      </c>
      <c r="H528" t="n">
        <v>3.05</v>
      </c>
      <c r="I528" t="n">
        <v>2.02</v>
      </c>
      <c r="J528" t="n">
        <v>2.8</v>
      </c>
      <c r="K528" t="inlineStr">
        <is>
          <t>betano</t>
        </is>
      </c>
      <c r="L528" t="inlineStr">
        <is>
          <t>betano</t>
        </is>
      </c>
      <c r="M528" t="inlineStr">
        <is>
          <t>betano</t>
        </is>
      </c>
      <c r="N528" t="n">
        <v>0</v>
      </c>
      <c r="O528" t="n">
        <v>0</v>
      </c>
      <c r="P528" t="n">
        <v>1</v>
      </c>
      <c r="Q528">
        <f>IF((($AC$1*E528)^($AB$1))-(1-(($AC$1*E528)^($AB$1)))/(H528-1)&lt;0, 0,(($AC$1*E528)^($AB$1))-(1-(($AC$1*E528)^($AB$1)))/(H528-1))</f>
        <v/>
      </c>
      <c r="R528">
        <f>IF((($AC$1*F528)^($AB$1))-(1-(($AC$1*F528)^($AB$1)))/(I528-1)&lt;0, 0,(($AC$1*F528)^($AB$1))-(1-(($AC$1*F528)^($AB$1)))/(I528-1))</f>
        <v/>
      </c>
      <c r="S528">
        <f>IF((($AC$1*G528)^($AB$1))-(1-(($AC$1*G528)^($AB$1)))/(J528-1)&lt;0, 0,(($AC$1*G528)^($AB$1))-(1-(($AC$1*G528)^($AB$1)))/(J528-1))</f>
        <v/>
      </c>
      <c r="T528">
        <f>H528*Q528*N528</f>
        <v/>
      </c>
      <c r="U528">
        <f>I528*R528*O528</f>
        <v/>
      </c>
      <c r="V528">
        <f>J528*S528*P528</f>
        <v/>
      </c>
      <c r="AL528">
        <f>Q528*COUNT(N528)</f>
        <v/>
      </c>
      <c r="AM528">
        <f>R528*COUNT(O528)</f>
        <v/>
      </c>
      <c r="AN528">
        <f>S528*COUNT(P528)</f>
        <v/>
      </c>
      <c r="AO528">
        <f>IF(AL528=0,"",T528-AL528)</f>
        <v/>
      </c>
      <c r="AP528">
        <f>IF(AM528=0,"",U528-AM528)</f>
        <v/>
      </c>
      <c r="AQ528">
        <f>IF(AN528=0,"",V528-AN528)</f>
        <v/>
      </c>
    </row>
    <row r="529">
      <c r="A529" t="inlineStr">
        <is>
          <t>13-02-2021</t>
        </is>
      </c>
      <c r="B529" t="inlineStr">
        <is>
          <t>Reims</t>
        </is>
      </c>
      <c r="C529" t="inlineStr">
        <is>
          <t>Lens</t>
        </is>
      </c>
      <c r="D529" t="inlineStr">
        <is>
          <t>1843</t>
        </is>
      </c>
      <c r="E529" t="n">
        <v>0.3522016019861369</v>
      </c>
      <c r="F529" t="n">
        <v>0.3503139243084987</v>
      </c>
      <c r="G529" t="n">
        <v>0.2974844737053644</v>
      </c>
      <c r="H529" t="n">
        <v>2.82</v>
      </c>
      <c r="I529" t="n">
        <v>2.52</v>
      </c>
      <c r="J529" t="n">
        <v>3.05</v>
      </c>
      <c r="K529" t="inlineStr">
        <is>
          <t>betano</t>
        </is>
      </c>
      <c r="L529" t="inlineStr">
        <is>
          <t>betano</t>
        </is>
      </c>
      <c r="M529" t="inlineStr">
        <is>
          <t>betano</t>
        </is>
      </c>
      <c r="N529" t="n">
        <v>0</v>
      </c>
      <c r="O529" t="n">
        <v>0</v>
      </c>
      <c r="P529" t="n">
        <v>1</v>
      </c>
      <c r="Q529">
        <f>IF((($AC$1*E529)^($AB$1))-(1-(($AC$1*E529)^($AB$1)))/(H529-1)&lt;0, 0,(($AC$1*E529)^($AB$1))-(1-(($AC$1*E529)^($AB$1)))/(H529-1))</f>
        <v/>
      </c>
      <c r="R529">
        <f>IF((($AC$1*F529)^($AB$1))-(1-(($AC$1*F529)^($AB$1)))/(I529-1)&lt;0, 0,(($AC$1*F529)^($AB$1))-(1-(($AC$1*F529)^($AB$1)))/(I529-1))</f>
        <v/>
      </c>
      <c r="S529">
        <f>IF((($AC$1*G529)^($AB$1))-(1-(($AC$1*G529)^($AB$1)))/(J529-1)&lt;0, 0,(($AC$1*G529)^($AB$1))-(1-(($AC$1*G529)^($AB$1)))/(J529-1))</f>
        <v/>
      </c>
      <c r="T529">
        <f>H529*Q529*N529</f>
        <v/>
      </c>
      <c r="U529">
        <f>I529*R529*O529</f>
        <v/>
      </c>
      <c r="V529">
        <f>J529*S529*P529</f>
        <v/>
      </c>
      <c r="AL529">
        <f>Q529*COUNT(N529)</f>
        <v/>
      </c>
      <c r="AM529">
        <f>R529*COUNT(O529)</f>
        <v/>
      </c>
      <c r="AN529">
        <f>S529*COUNT(P529)</f>
        <v/>
      </c>
      <c r="AO529">
        <f>IF(AL529=0,"",T529-AL529)</f>
        <v/>
      </c>
      <c r="AP529">
        <f>IF(AM529=0,"",U529-AM529)</f>
        <v/>
      </c>
      <c r="AQ529">
        <f>IF(AN529=0,"",V529-AN529)</f>
        <v/>
      </c>
    </row>
    <row r="530">
      <c r="A530" t="inlineStr">
        <is>
          <t>13-02-2021</t>
        </is>
      </c>
      <c r="B530" t="inlineStr">
        <is>
          <t>Dunkerque</t>
        </is>
      </c>
      <c r="C530" t="inlineStr">
        <is>
          <t>Nancy</t>
        </is>
      </c>
      <c r="D530" t="inlineStr">
        <is>
          <t>1844</t>
        </is>
      </c>
      <c r="E530" t="n">
        <v>0.3056888504857753</v>
      </c>
      <c r="F530" t="n">
        <v>0.3962020599829839</v>
      </c>
      <c r="G530" t="n">
        <v>0.2981090895312407</v>
      </c>
      <c r="H530" t="n">
        <v>2.5</v>
      </c>
      <c r="I530" t="n">
        <v>2.47</v>
      </c>
      <c r="J530" t="n">
        <v>2.67</v>
      </c>
      <c r="K530" t="inlineStr">
        <is>
          <t>betano</t>
        </is>
      </c>
      <c r="L530" t="inlineStr">
        <is>
          <t>betano</t>
        </is>
      </c>
      <c r="M530" t="inlineStr">
        <is>
          <t>betano</t>
        </is>
      </c>
      <c r="N530" t="n">
        <v>0</v>
      </c>
      <c r="O530" t="n">
        <v>1</v>
      </c>
      <c r="P530" t="n">
        <v>0</v>
      </c>
      <c r="Q530">
        <f>IF((($AC$1*E530)^($AB$1))-(1-(($AC$1*E530)^($AB$1)))/(H530-1)&lt;0, 0,(($AC$1*E530)^($AB$1))-(1-(($AC$1*E530)^($AB$1)))/(H530-1))</f>
        <v/>
      </c>
      <c r="R530">
        <f>IF((($AC$1*F530)^($AB$1))-(1-(($AC$1*F530)^($AB$1)))/(I530-1)&lt;0, 0,(($AC$1*F530)^($AB$1))-(1-(($AC$1*F530)^($AB$1)))/(I530-1))</f>
        <v/>
      </c>
      <c r="S530">
        <f>IF((($AC$1*G530)^($AB$1))-(1-(($AC$1*G530)^($AB$1)))/(J530-1)&lt;0, 0,(($AC$1*G530)^($AB$1))-(1-(($AC$1*G530)^($AB$1)))/(J530-1))</f>
        <v/>
      </c>
      <c r="T530">
        <f>H530*Q530*N530</f>
        <v/>
      </c>
      <c r="U530">
        <f>I530*R530*O530</f>
        <v/>
      </c>
      <c r="V530">
        <f>J530*S530*P530</f>
        <v/>
      </c>
      <c r="AL530">
        <f>Q530*COUNT(N530)</f>
        <v/>
      </c>
      <c r="AM530">
        <f>R530*COUNT(O530)</f>
        <v/>
      </c>
      <c r="AN530">
        <f>S530*COUNT(P530)</f>
        <v/>
      </c>
      <c r="AO530">
        <f>IF(AL530=0,"",T530-AL530)</f>
        <v/>
      </c>
      <c r="AP530">
        <f>IF(AM530=0,"",U530-AM530)</f>
        <v/>
      </c>
      <c r="AQ530">
        <f>IF(AN530=0,"",V530-AN530)</f>
        <v/>
      </c>
    </row>
    <row r="531">
      <c r="A531" t="inlineStr">
        <is>
          <t>13-02-2021</t>
        </is>
      </c>
      <c r="B531" t="inlineStr">
        <is>
          <t>Clermont</t>
        </is>
      </c>
      <c r="C531" t="inlineStr">
        <is>
          <t>Chambly</t>
        </is>
      </c>
      <c r="D531" t="inlineStr">
        <is>
          <t>1844</t>
        </is>
      </c>
      <c r="E531" t="n">
        <v>0.7533861547938564</v>
      </c>
      <c r="F531" t="n">
        <v>0.09209050736965699</v>
      </c>
      <c r="G531" t="n">
        <v>0.1545233378364866</v>
      </c>
      <c r="H531" t="n">
        <v>1.22</v>
      </c>
      <c r="I531" t="n">
        <v>8.5</v>
      </c>
      <c r="J531" t="n">
        <v>4.15</v>
      </c>
      <c r="K531" t="inlineStr">
        <is>
          <t>betano</t>
        </is>
      </c>
      <c r="L531" t="inlineStr">
        <is>
          <t>betano</t>
        </is>
      </c>
      <c r="M531" t="inlineStr">
        <is>
          <t>betano</t>
        </is>
      </c>
      <c r="N531" t="n">
        <v>1</v>
      </c>
      <c r="O531" t="n">
        <v>0</v>
      </c>
      <c r="P531" t="n">
        <v>0</v>
      </c>
      <c r="Q531">
        <f>IF((($AC$1*E531)^($AB$1))-(1-(($AC$1*E531)^($AB$1)))/(H531-1)&lt;0, 0,(($AC$1*E531)^($AB$1))-(1-(($AC$1*E531)^($AB$1)))/(H531-1))</f>
        <v/>
      </c>
      <c r="R531">
        <f>IF((($AC$1*F531)^($AB$1))-(1-(($AC$1*F531)^($AB$1)))/(I531-1)&lt;0, 0,(($AC$1*F531)^($AB$1))-(1-(($AC$1*F531)^($AB$1)))/(I531-1))</f>
        <v/>
      </c>
      <c r="S531">
        <f>IF((($AC$1*G531)^($AB$1))-(1-(($AC$1*G531)^($AB$1)))/(J531-1)&lt;0, 0,(($AC$1*G531)^($AB$1))-(1-(($AC$1*G531)^($AB$1)))/(J531-1))</f>
        <v/>
      </c>
      <c r="T531">
        <f>H531*Q531*N531</f>
        <v/>
      </c>
      <c r="U531">
        <f>I531*R531*O531</f>
        <v/>
      </c>
      <c r="V531">
        <f>J531*S531*P531</f>
        <v/>
      </c>
      <c r="AL531">
        <f>Q531*COUNT(N531)</f>
        <v/>
      </c>
      <c r="AM531">
        <f>R531*COUNT(O531)</f>
        <v/>
      </c>
      <c r="AN531">
        <f>S531*COUNT(P531)</f>
        <v/>
      </c>
      <c r="AO531">
        <f>IF(AL531=0,"",T531-AL531)</f>
        <v/>
      </c>
      <c r="AP531">
        <f>IF(AM531=0,"",U531-AM531)</f>
        <v/>
      </c>
      <c r="AQ531">
        <f>IF(AN531=0,"",V531-AN531)</f>
        <v/>
      </c>
    </row>
    <row r="532">
      <c r="A532" t="inlineStr">
        <is>
          <t>13-02-2021</t>
        </is>
      </c>
      <c r="B532" t="inlineStr">
        <is>
          <t>Vitoria Guimaraes</t>
        </is>
      </c>
      <c r="C532" t="inlineStr">
        <is>
          <t>Rio Ave</t>
        </is>
      </c>
      <c r="D532" t="inlineStr">
        <is>
          <t>1864</t>
        </is>
      </c>
      <c r="E532" t="n">
        <v>0.4126249093194673</v>
      </c>
      <c r="F532" t="n">
        <v>0.3065455594580382</v>
      </c>
      <c r="G532" t="n">
        <v>0.2808295312224945</v>
      </c>
      <c r="H532" t="n">
        <v>2.15</v>
      </c>
      <c r="I532" t="n">
        <v>3.4</v>
      </c>
      <c r="J532" t="n">
        <v>3.25</v>
      </c>
      <c r="K532" t="inlineStr">
        <is>
          <t>luckia</t>
        </is>
      </c>
      <c r="L532" t="inlineStr">
        <is>
          <t>luckia</t>
        </is>
      </c>
      <c r="M532" t="inlineStr">
        <is>
          <t>luckia</t>
        </is>
      </c>
      <c r="N532" t="n">
        <v>0</v>
      </c>
      <c r="O532" t="n">
        <v>1</v>
      </c>
      <c r="P532" t="n">
        <v>0</v>
      </c>
      <c r="Q532">
        <f>IF((($AC$1*E532)^($AB$1))-(1-(($AC$1*E532)^($AB$1)))/(H532-1)&lt;0, 0,(($AC$1*E532)^($AB$1))-(1-(($AC$1*E532)^($AB$1)))/(H532-1))</f>
        <v/>
      </c>
      <c r="R532">
        <f>IF((($AC$1*F532)^($AB$1))-(1-(($AC$1*F532)^($AB$1)))/(I532-1)&lt;0, 0,(($AC$1*F532)^($AB$1))-(1-(($AC$1*F532)^($AB$1)))/(I532-1))</f>
        <v/>
      </c>
      <c r="S532">
        <f>IF((($AC$1*G532)^($AB$1))-(1-(($AC$1*G532)^($AB$1)))/(J532-1)&lt;0, 0,(($AC$1*G532)^($AB$1))-(1-(($AC$1*G532)^($AB$1)))/(J532-1))</f>
        <v/>
      </c>
      <c r="T532">
        <f>H532*Q532*N532</f>
        <v/>
      </c>
      <c r="U532">
        <f>I532*R532*O532</f>
        <v/>
      </c>
      <c r="V532">
        <f>J532*S532*P532</f>
        <v/>
      </c>
      <c r="AL532">
        <f>Q532*COUNT(N532)</f>
        <v/>
      </c>
      <c r="AM532">
        <f>R532*COUNT(O532)</f>
        <v/>
      </c>
      <c r="AN532">
        <f>S532*COUNT(P532)</f>
        <v/>
      </c>
      <c r="AO532">
        <f>IF(AL532=0,"",T532-AL532)</f>
        <v/>
      </c>
      <c r="AP532">
        <f>IF(AM532=0,"",U532-AM532)</f>
        <v/>
      </c>
      <c r="AQ532">
        <f>IF(AN532=0,"",V532-AN532)</f>
        <v/>
      </c>
    </row>
    <row r="533">
      <c r="A533" t="inlineStr">
        <is>
          <t>13-02-2021</t>
        </is>
      </c>
      <c r="B533" t="inlineStr">
        <is>
          <t>Chateauroux</t>
        </is>
      </c>
      <c r="C533" t="inlineStr">
        <is>
          <t>Le Havre</t>
        </is>
      </c>
      <c r="D533" t="inlineStr">
        <is>
          <t>1844</t>
        </is>
      </c>
      <c r="E533" t="n">
        <v>0.3358429599896389</v>
      </c>
      <c r="F533" t="n">
        <v>0.3616350291516661</v>
      </c>
      <c r="G533" t="n">
        <v>0.3025220108586951</v>
      </c>
      <c r="H533" t="n">
        <v>2.3</v>
      </c>
      <c r="I533" t="n">
        <v>2.72</v>
      </c>
      <c r="J533" t="n">
        <v>2.67</v>
      </c>
      <c r="K533" t="inlineStr">
        <is>
          <t>betano</t>
        </is>
      </c>
      <c r="L533" t="inlineStr">
        <is>
          <t>betano</t>
        </is>
      </c>
      <c r="M533" t="inlineStr">
        <is>
          <t>betano</t>
        </is>
      </c>
      <c r="N533" t="n">
        <v>0</v>
      </c>
      <c r="O533" t="n">
        <v>1</v>
      </c>
      <c r="P533" t="n">
        <v>0</v>
      </c>
      <c r="Q533">
        <f>IF((($AC$1*E533)^($AB$1))-(1-(($AC$1*E533)^($AB$1)))/(H533-1)&lt;0, 0,(($AC$1*E533)^($AB$1))-(1-(($AC$1*E533)^($AB$1)))/(H533-1))</f>
        <v/>
      </c>
      <c r="R533">
        <f>IF((($AC$1*F533)^($AB$1))-(1-(($AC$1*F533)^($AB$1)))/(I533-1)&lt;0, 0,(($AC$1*F533)^($AB$1))-(1-(($AC$1*F533)^($AB$1)))/(I533-1))</f>
        <v/>
      </c>
      <c r="S533">
        <f>IF((($AC$1*G533)^($AB$1))-(1-(($AC$1*G533)^($AB$1)))/(J533-1)&lt;0, 0,(($AC$1*G533)^($AB$1))-(1-(($AC$1*G533)^($AB$1)))/(J533-1))</f>
        <v/>
      </c>
      <c r="T533">
        <f>H533*Q533*N533</f>
        <v/>
      </c>
      <c r="U533">
        <f>I533*R533*O533</f>
        <v/>
      </c>
      <c r="V533">
        <f>J533*S533*P533</f>
        <v/>
      </c>
      <c r="AL533">
        <f>Q533*COUNT(N533)</f>
        <v/>
      </c>
      <c r="AM533">
        <f>R533*COUNT(O533)</f>
        <v/>
      </c>
      <c r="AN533">
        <f>S533*COUNT(P533)</f>
        <v/>
      </c>
      <c r="AO533">
        <f>IF(AL533=0,"",T533-AL533)</f>
        <v/>
      </c>
      <c r="AP533">
        <f>IF(AM533=0,"",U533-AM533)</f>
        <v/>
      </c>
      <c r="AQ533">
        <f>IF(AN533=0,"",V533-AN533)</f>
        <v/>
      </c>
    </row>
    <row r="534">
      <c r="A534" t="inlineStr">
        <is>
          <t>13-02-2021</t>
        </is>
      </c>
      <c r="B534" t="inlineStr">
        <is>
          <t>Tenerife</t>
        </is>
      </c>
      <c r="C534" t="inlineStr">
        <is>
          <t>Ponferradina</t>
        </is>
      </c>
      <c r="D534" t="inlineStr">
        <is>
          <t>1871</t>
        </is>
      </c>
      <c r="E534" t="n">
        <v>0.4682101531683155</v>
      </c>
      <c r="F534" t="n">
        <v>0.2140753762122395</v>
      </c>
      <c r="G534" t="n">
        <v>0.317714470619445</v>
      </c>
      <c r="H534" t="n">
        <v>1.95</v>
      </c>
      <c r="I534" t="n">
        <v>4.05</v>
      </c>
      <c r="J534" t="n">
        <v>2.95</v>
      </c>
      <c r="K534" t="inlineStr">
        <is>
          <t>betano</t>
        </is>
      </c>
      <c r="L534" t="inlineStr">
        <is>
          <t>betano</t>
        </is>
      </c>
      <c r="M534" t="inlineStr">
        <is>
          <t>betano</t>
        </is>
      </c>
      <c r="N534" t="n">
        <v>1</v>
      </c>
      <c r="O534" t="n">
        <v>0</v>
      </c>
      <c r="P534" t="n">
        <v>0</v>
      </c>
      <c r="Q534">
        <f>IF((($AC$1*E534)^($AB$1))-(1-(($AC$1*E534)^($AB$1)))/(H534-1)&lt;0, 0,(($AC$1*E534)^($AB$1))-(1-(($AC$1*E534)^($AB$1)))/(H534-1))</f>
        <v/>
      </c>
      <c r="R534">
        <f>IF((($AC$1*F534)^($AB$1))-(1-(($AC$1*F534)^($AB$1)))/(I534-1)&lt;0, 0,(($AC$1*F534)^($AB$1))-(1-(($AC$1*F534)^($AB$1)))/(I534-1))</f>
        <v/>
      </c>
      <c r="S534">
        <f>IF((($AC$1*G534)^($AB$1))-(1-(($AC$1*G534)^($AB$1)))/(J534-1)&lt;0, 0,(($AC$1*G534)^($AB$1))-(1-(($AC$1*G534)^($AB$1)))/(J534-1))</f>
        <v/>
      </c>
      <c r="T534">
        <f>H534*Q534*N534</f>
        <v/>
      </c>
      <c r="U534">
        <f>I534*R534*O534</f>
        <v/>
      </c>
      <c r="V534">
        <f>J534*S534*P534</f>
        <v/>
      </c>
      <c r="AL534">
        <f>Q534*COUNT(N534)</f>
        <v/>
      </c>
      <c r="AM534">
        <f>R534*COUNT(O534)</f>
        <v/>
      </c>
      <c r="AN534">
        <f>S534*COUNT(P534)</f>
        <v/>
      </c>
      <c r="AO534">
        <f>IF(AL534=0,"",T534-AL534)</f>
        <v/>
      </c>
      <c r="AP534">
        <f>IF(AM534=0,"",U534-AM534)</f>
        <v/>
      </c>
      <c r="AQ534">
        <f>IF(AN534=0,"",V534-AN534)</f>
        <v/>
      </c>
    </row>
    <row r="535">
      <c r="A535" t="inlineStr">
        <is>
          <t>13-02-2021</t>
        </is>
      </c>
      <c r="B535" t="inlineStr">
        <is>
          <t>Oostende</t>
        </is>
      </c>
      <c r="C535" t="inlineStr">
        <is>
          <t>Genk</t>
        </is>
      </c>
      <c r="D535" t="inlineStr">
        <is>
          <t>1832</t>
        </is>
      </c>
      <c r="E535" t="n">
        <v>0.3874348683201052</v>
      </c>
      <c r="F535" t="n">
        <v>0.3697000241870451</v>
      </c>
      <c r="G535" t="n">
        <v>0.2428651074928497</v>
      </c>
      <c r="H535" t="n">
        <v>2.45</v>
      </c>
      <c r="I535" t="n">
        <v>2.47</v>
      </c>
      <c r="J535" t="n">
        <v>3.5</v>
      </c>
      <c r="K535" t="inlineStr">
        <is>
          <t>betano</t>
        </is>
      </c>
      <c r="L535" t="inlineStr">
        <is>
          <t>betano</t>
        </is>
      </c>
      <c r="M535" t="inlineStr">
        <is>
          <t>betano</t>
        </is>
      </c>
      <c r="Q535">
        <f>IF((($AC$1*E535)^($AB$1))-(1-(($AC$1*E535)^($AB$1)))/(H535-1)&lt;0, 0,(($AC$1*E535)^($AB$1))-(1-(($AC$1*E535)^($AB$1)))/(H535-1))</f>
        <v/>
      </c>
      <c r="R535">
        <f>IF((($AC$1*F535)^($AB$1))-(1-(($AC$1*F535)^($AB$1)))/(I535-1)&lt;0, 0,(($AC$1*F535)^($AB$1))-(1-(($AC$1*F535)^($AB$1)))/(I535-1))</f>
        <v/>
      </c>
      <c r="S535">
        <f>IF((($AC$1*G535)^($AB$1))-(1-(($AC$1*G535)^($AB$1)))/(J535-1)&lt;0, 0,(($AC$1*G535)^($AB$1))-(1-(($AC$1*G535)^($AB$1)))/(J535-1))</f>
        <v/>
      </c>
      <c r="T535">
        <f>H535*Q535*N535</f>
        <v/>
      </c>
      <c r="U535">
        <f>I535*R535*O535</f>
        <v/>
      </c>
      <c r="V535">
        <f>J535*S535*P535</f>
        <v/>
      </c>
      <c r="AL535">
        <f>Q535*COUNT(N535)</f>
        <v/>
      </c>
      <c r="AM535">
        <f>R535*COUNT(O535)</f>
        <v/>
      </c>
      <c r="AN535">
        <f>S535*COUNT(P535)</f>
        <v/>
      </c>
      <c r="AO535">
        <f>IF(AL535=0,"",T535-AL535)</f>
        <v/>
      </c>
      <c r="AP535">
        <f>IF(AM535=0,"",U535-AM535)</f>
        <v/>
      </c>
      <c r="AQ535">
        <f>IF(AN535=0,"",V535-AN535)</f>
        <v/>
      </c>
    </row>
    <row r="536">
      <c r="A536" t="inlineStr">
        <is>
          <t>13-02-2021</t>
        </is>
      </c>
      <c r="B536" t="inlineStr">
        <is>
          <t>Spezia</t>
        </is>
      </c>
      <c r="C536" t="inlineStr">
        <is>
          <t>AC Milan</t>
        </is>
      </c>
      <c r="D536" t="inlineStr">
        <is>
          <t>1854</t>
        </is>
      </c>
      <c r="E536" t="n">
        <v>0.1410641568772154</v>
      </c>
      <c r="F536" t="n">
        <v>0.6854771542966362</v>
      </c>
      <c r="G536" t="n">
        <v>0.1734586888261483</v>
      </c>
      <c r="H536" t="n">
        <v>5.6</v>
      </c>
      <c r="I536" t="n">
        <v>1.52</v>
      </c>
      <c r="J536" t="n">
        <v>4.15</v>
      </c>
      <c r="K536" t="inlineStr">
        <is>
          <t>betano</t>
        </is>
      </c>
      <c r="L536" t="inlineStr">
        <is>
          <t>betano</t>
        </is>
      </c>
      <c r="M536" t="inlineStr">
        <is>
          <t>betano</t>
        </is>
      </c>
      <c r="N536" t="n">
        <v>1</v>
      </c>
      <c r="O536" t="n">
        <v>0</v>
      </c>
      <c r="P536" t="n">
        <v>0</v>
      </c>
      <c r="Q536">
        <f>IF((($AC$1*E536)^($AB$1))-(1-(($AC$1*E536)^($AB$1)))/(H536-1)&lt;0, 0,(($AC$1*E536)^($AB$1))-(1-(($AC$1*E536)^($AB$1)))/(H536-1))</f>
        <v/>
      </c>
      <c r="R536">
        <f>IF((($AC$1*F536)^($AB$1))-(1-(($AC$1*F536)^($AB$1)))/(I536-1)&lt;0, 0,(($AC$1*F536)^($AB$1))-(1-(($AC$1*F536)^($AB$1)))/(I536-1))</f>
        <v/>
      </c>
      <c r="S536">
        <f>IF((($AC$1*G536)^($AB$1))-(1-(($AC$1*G536)^($AB$1)))/(J536-1)&lt;0, 0,(($AC$1*G536)^($AB$1))-(1-(($AC$1*G536)^($AB$1)))/(J536-1))</f>
        <v/>
      </c>
      <c r="T536">
        <f>H536*Q536*N536</f>
        <v/>
      </c>
      <c r="U536">
        <f>I536*R536*O536</f>
        <v/>
      </c>
      <c r="V536">
        <f>J536*S536*P536</f>
        <v/>
      </c>
      <c r="AL536">
        <f>Q536*COUNT(N536)</f>
        <v/>
      </c>
      <c r="AM536">
        <f>R536*COUNT(O536)</f>
        <v/>
      </c>
      <c r="AN536">
        <f>S536*COUNT(P536)</f>
        <v/>
      </c>
      <c r="AO536">
        <f>IF(AL536=0,"",T536-AL536)</f>
        <v/>
      </c>
      <c r="AP536">
        <f>IF(AM536=0,"",U536-AM536)</f>
        <v/>
      </c>
      <c r="AQ536">
        <f>IF(AN536=0,"",V536-AN536)</f>
        <v/>
      </c>
    </row>
    <row r="537">
      <c r="A537" t="inlineStr">
        <is>
          <t>13-02-2021</t>
        </is>
      </c>
      <c r="B537" t="inlineStr">
        <is>
          <t>Lyon</t>
        </is>
      </c>
      <c r="C537" t="inlineStr">
        <is>
          <t>Montpellier</t>
        </is>
      </c>
      <c r="D537" t="inlineStr">
        <is>
          <t>1843</t>
        </is>
      </c>
      <c r="E537" t="n">
        <v>0.7140404051871445</v>
      </c>
      <c r="F537" t="n">
        <v>0.11023013482057</v>
      </c>
      <c r="G537" t="n">
        <v>0.1757294599922854</v>
      </c>
      <c r="H537" t="n">
        <v>1.38</v>
      </c>
      <c r="I537" t="n">
        <v>6.8</v>
      </c>
      <c r="J537" t="n">
        <v>4.8</v>
      </c>
      <c r="K537" t="inlineStr">
        <is>
          <t>betano</t>
        </is>
      </c>
      <c r="L537" t="inlineStr">
        <is>
          <t>betano</t>
        </is>
      </c>
      <c r="M537" t="inlineStr">
        <is>
          <t>betano</t>
        </is>
      </c>
      <c r="N537" t="n">
        <v>0</v>
      </c>
      <c r="O537" t="n">
        <v>1</v>
      </c>
      <c r="P537" t="n">
        <v>0</v>
      </c>
      <c r="Q537">
        <f>IF((($AC$1*E537)^($AB$1))-(1-(($AC$1*E537)^($AB$1)))/(H537-1)&lt;0, 0,(($AC$1*E537)^($AB$1))-(1-(($AC$1*E537)^($AB$1)))/(H537-1))</f>
        <v/>
      </c>
      <c r="R537">
        <f>IF((($AC$1*F537)^($AB$1))-(1-(($AC$1*F537)^($AB$1)))/(I537-1)&lt;0, 0,(($AC$1*F537)^($AB$1))-(1-(($AC$1*F537)^($AB$1)))/(I537-1))</f>
        <v/>
      </c>
      <c r="S537">
        <f>IF((($AC$1*G537)^($AB$1))-(1-(($AC$1*G537)^($AB$1)))/(J537-1)&lt;0, 0,(($AC$1*G537)^($AB$1))-(1-(($AC$1*G537)^($AB$1)))/(J537-1))</f>
        <v/>
      </c>
      <c r="T537">
        <f>H537*Q537*N537</f>
        <v/>
      </c>
      <c r="U537">
        <f>I537*R537*O537</f>
        <v/>
      </c>
      <c r="V537">
        <f>J537*S537*P537</f>
        <v/>
      </c>
      <c r="AL537">
        <f>Q537*COUNT(N537)</f>
        <v/>
      </c>
      <c r="AM537">
        <f>R537*COUNT(O537)</f>
        <v/>
      </c>
      <c r="AN537">
        <f>S537*COUNT(P537)</f>
        <v/>
      </c>
      <c r="AO537">
        <f>IF(AL537=0,"",T537-AL537)</f>
        <v/>
      </c>
      <c r="AP537">
        <f>IF(AM537=0,"",U537-AM537)</f>
        <v/>
      </c>
      <c r="AQ537">
        <f>IF(AN537=0,"",V537-AN537)</f>
        <v/>
      </c>
    </row>
    <row r="538">
      <c r="A538" t="inlineStr">
        <is>
          <t>13-02-2021</t>
        </is>
      </c>
      <c r="B538" t="inlineStr">
        <is>
          <t>Brighton</t>
        </is>
      </c>
      <c r="C538" t="inlineStr">
        <is>
          <t>Aston Villa</t>
        </is>
      </c>
      <c r="D538" t="inlineStr">
        <is>
          <t>2411</t>
        </is>
      </c>
      <c r="E538" t="n">
        <v>0.3467039321196229</v>
      </c>
      <c r="F538" t="n">
        <v>0.3866902823252901</v>
      </c>
      <c r="G538" t="n">
        <v>0.266605785555087</v>
      </c>
      <c r="H538" t="n">
        <v>2.7</v>
      </c>
      <c r="I538" t="n">
        <v>2.4</v>
      </c>
      <c r="J538" t="n">
        <v>3.4</v>
      </c>
      <c r="K538" t="inlineStr">
        <is>
          <t>betano</t>
        </is>
      </c>
      <c r="L538" t="inlineStr">
        <is>
          <t>betano</t>
        </is>
      </c>
      <c r="M538" t="inlineStr">
        <is>
          <t>betano</t>
        </is>
      </c>
      <c r="N538" t="n">
        <v>0</v>
      </c>
      <c r="O538" t="n">
        <v>0</v>
      </c>
      <c r="P538" t="n">
        <v>1</v>
      </c>
      <c r="Q538">
        <f>IF((($AC$1*E538)^($AB$1))-(1-(($AC$1*E538)^($AB$1)))/(H538-1)&lt;0, 0,(($AC$1*E538)^($AB$1))-(1-(($AC$1*E538)^($AB$1)))/(H538-1))</f>
        <v/>
      </c>
      <c r="R538">
        <f>IF((($AC$1*F538)^($AB$1))-(1-(($AC$1*F538)^($AB$1)))/(I538-1)&lt;0, 0,(($AC$1*F538)^($AB$1))-(1-(($AC$1*F538)^($AB$1)))/(I538-1))</f>
        <v/>
      </c>
      <c r="S538">
        <f>IF((($AC$1*G538)^($AB$1))-(1-(($AC$1*G538)^($AB$1)))/(J538-1)&lt;0, 0,(($AC$1*G538)^($AB$1))-(1-(($AC$1*G538)^($AB$1)))/(J538-1))</f>
        <v/>
      </c>
      <c r="T538">
        <f>H538*Q538*N538</f>
        <v/>
      </c>
      <c r="U538">
        <f>I538*R538*O538</f>
        <v/>
      </c>
      <c r="V538">
        <f>J538*S538*P538</f>
        <v/>
      </c>
      <c r="AL538">
        <f>Q538*COUNT(N538)</f>
        <v/>
      </c>
      <c r="AM538">
        <f>R538*COUNT(O538)</f>
        <v/>
      </c>
      <c r="AN538">
        <f>S538*COUNT(P538)</f>
        <v/>
      </c>
      <c r="AO538">
        <f>IF(AL538=0,"",T538-AL538)</f>
        <v/>
      </c>
      <c r="AP538">
        <f>IF(AM538=0,"",U538-AM538)</f>
        <v/>
      </c>
      <c r="AQ538">
        <f>IF(AN538=0,"",V538-AN538)</f>
        <v/>
      </c>
    </row>
    <row r="539">
      <c r="A539" t="inlineStr">
        <is>
          <t>13-02-2021</t>
        </is>
      </c>
      <c r="B539" t="inlineStr">
        <is>
          <t>Goias</t>
        </is>
      </c>
      <c r="C539" t="inlineStr">
        <is>
          <t>Botafogo RJ</t>
        </is>
      </c>
      <c r="D539" t="inlineStr">
        <is>
          <t>2105</t>
        </is>
      </c>
      <c r="E539" t="n">
        <v>0.5935237132027438</v>
      </c>
      <c r="F539" t="n">
        <v>0.1727329136562638</v>
      </c>
      <c r="G539" t="n">
        <v>0.2337433731409924</v>
      </c>
      <c r="H539" t="n">
        <v>1.55</v>
      </c>
      <c r="I539" t="n">
        <v>5.3</v>
      </c>
      <c r="J539" t="n">
        <v>4.05</v>
      </c>
      <c r="K539" t="inlineStr">
        <is>
          <t>betano</t>
        </is>
      </c>
      <c r="L539" t="inlineStr">
        <is>
          <t>betano</t>
        </is>
      </c>
      <c r="M539" t="inlineStr">
        <is>
          <t>betano</t>
        </is>
      </c>
      <c r="N539" t="n">
        <v>1</v>
      </c>
      <c r="O539" t="n">
        <v>0</v>
      </c>
      <c r="P539" t="n">
        <v>0</v>
      </c>
      <c r="Q539">
        <f>IF((($AC$1*E539)^($AB$1))-(1-(($AC$1*E539)^($AB$1)))/(H539-1)&lt;0, 0,(($AC$1*E539)^($AB$1))-(1-(($AC$1*E539)^($AB$1)))/(H539-1))</f>
        <v/>
      </c>
      <c r="R539">
        <f>IF((($AC$1*F539)^($AB$1))-(1-(($AC$1*F539)^($AB$1)))/(I539-1)&lt;0, 0,(($AC$1*F539)^($AB$1))-(1-(($AC$1*F539)^($AB$1)))/(I539-1))</f>
        <v/>
      </c>
      <c r="S539">
        <f>IF((($AC$1*G539)^($AB$1))-(1-(($AC$1*G539)^($AB$1)))/(J539-1)&lt;0, 0,(($AC$1*G539)^($AB$1))-(1-(($AC$1*G539)^($AB$1)))/(J539-1))</f>
        <v/>
      </c>
      <c r="T539">
        <f>H539*Q539*N539</f>
        <v/>
      </c>
      <c r="U539">
        <f>I539*R539*O539</f>
        <v/>
      </c>
      <c r="V539">
        <f>J539*S539*P539</f>
        <v/>
      </c>
      <c r="AL539">
        <f>Q539*COUNT(N539)</f>
        <v/>
      </c>
      <c r="AM539">
        <f>R539*COUNT(O539)</f>
        <v/>
      </c>
      <c r="AN539">
        <f>S539*COUNT(P539)</f>
        <v/>
      </c>
      <c r="AO539">
        <f>IF(AL539=0,"",T539-AL539)</f>
        <v/>
      </c>
      <c r="AP539">
        <f>IF(AM539=0,"",U539-AM539)</f>
        <v/>
      </c>
      <c r="AQ539">
        <f>IF(AN539=0,"",V539-AN539)</f>
        <v/>
      </c>
    </row>
    <row r="540">
      <c r="A540" t="inlineStr">
        <is>
          <t>13-02-2021</t>
        </is>
      </c>
      <c r="B540" t="inlineStr">
        <is>
          <t>Barcelona</t>
        </is>
      </c>
      <c r="C540" t="inlineStr">
        <is>
          <t>Alaves</t>
        </is>
      </c>
      <c r="D540" t="inlineStr">
        <is>
          <t>1869</t>
        </is>
      </c>
      <c r="E540" t="n">
        <v>0.809852818259836</v>
      </c>
      <c r="F540" t="n">
        <v>0.06202512062050289</v>
      </c>
      <c r="G540" t="n">
        <v>0.1281220611196612</v>
      </c>
      <c r="H540" t="n">
        <v>1.31</v>
      </c>
      <c r="I540" t="n">
        <v>8.75</v>
      </c>
      <c r="J540" t="n">
        <v>5.2</v>
      </c>
      <c r="K540" t="inlineStr">
        <is>
          <t>betano</t>
        </is>
      </c>
      <c r="L540" t="inlineStr">
        <is>
          <t>betano</t>
        </is>
      </c>
      <c r="M540" t="inlineStr">
        <is>
          <t>betano</t>
        </is>
      </c>
      <c r="N540" t="n">
        <v>1</v>
      </c>
      <c r="O540" t="n">
        <v>0</v>
      </c>
      <c r="P540" t="n">
        <v>0</v>
      </c>
      <c r="Q540">
        <f>IF((($AC$1*E540)^($AB$1))-(1-(($AC$1*E540)^($AB$1)))/(H540-1)&lt;0, 0,(($AC$1*E540)^($AB$1))-(1-(($AC$1*E540)^($AB$1)))/(H540-1))</f>
        <v/>
      </c>
      <c r="R540">
        <f>IF((($AC$1*F540)^($AB$1))-(1-(($AC$1*F540)^($AB$1)))/(I540-1)&lt;0, 0,(($AC$1*F540)^($AB$1))-(1-(($AC$1*F540)^($AB$1)))/(I540-1))</f>
        <v/>
      </c>
      <c r="S540">
        <f>IF((($AC$1*G540)^($AB$1))-(1-(($AC$1*G540)^($AB$1)))/(J540-1)&lt;0, 0,(($AC$1*G540)^($AB$1))-(1-(($AC$1*G540)^($AB$1)))/(J540-1))</f>
        <v/>
      </c>
      <c r="T540">
        <f>H540*Q540*N540</f>
        <v/>
      </c>
      <c r="U540">
        <f>I540*R540*O540</f>
        <v/>
      </c>
      <c r="V540">
        <f>J540*S540*P540</f>
        <v/>
      </c>
      <c r="AL540">
        <f>Q540*COUNT(N540)</f>
        <v/>
      </c>
      <c r="AM540">
        <f>R540*COUNT(O540)</f>
        <v/>
      </c>
      <c r="AN540">
        <f>S540*COUNT(P540)</f>
        <v/>
      </c>
      <c r="AO540">
        <f>IF(AL540=0,"",T540-AL540)</f>
        <v/>
      </c>
      <c r="AP540">
        <f>IF(AM540=0,"",U540-AM540)</f>
        <v/>
      </c>
      <c r="AQ540">
        <f>IF(AN540=0,"",V540-AN540)</f>
        <v/>
      </c>
    </row>
    <row r="541">
      <c r="A541" t="inlineStr">
        <is>
          <t>13-02-2021</t>
        </is>
      </c>
      <c r="B541" t="inlineStr">
        <is>
          <t>FC Porto</t>
        </is>
      </c>
      <c r="C541" t="inlineStr">
        <is>
          <t>Boavista</t>
        </is>
      </c>
      <c r="D541" t="inlineStr">
        <is>
          <t>1864</t>
        </is>
      </c>
      <c r="E541" t="n">
        <v>0.8042939327246587</v>
      </c>
      <c r="F541" t="n">
        <v>0.06666936878846981</v>
      </c>
      <c r="G541" t="n">
        <v>0.1290366984868715</v>
      </c>
      <c r="H541" t="n">
        <v>1.23</v>
      </c>
      <c r="I541" t="n">
        <v>16</v>
      </c>
      <c r="J541" t="n">
        <v>6</v>
      </c>
      <c r="K541" t="inlineStr">
        <is>
          <t>luckia</t>
        </is>
      </c>
      <c r="L541" t="inlineStr">
        <is>
          <t>betano</t>
        </is>
      </c>
      <c r="M541" t="inlineStr">
        <is>
          <t>luckia</t>
        </is>
      </c>
      <c r="N541" t="n">
        <v>0</v>
      </c>
      <c r="O541" t="n">
        <v>0</v>
      </c>
      <c r="P541" t="n">
        <v>1</v>
      </c>
      <c r="Q541">
        <f>IF((($AC$1*E541)^($AB$1))-(1-(($AC$1*E541)^($AB$1)))/(H541-1)&lt;0, 0,(($AC$1*E541)^($AB$1))-(1-(($AC$1*E541)^($AB$1)))/(H541-1))</f>
        <v/>
      </c>
      <c r="R541">
        <f>IF((($AC$1*F541)^($AB$1))-(1-(($AC$1*F541)^($AB$1)))/(I541-1)&lt;0, 0,(($AC$1*F541)^($AB$1))-(1-(($AC$1*F541)^($AB$1)))/(I541-1))</f>
        <v/>
      </c>
      <c r="S541">
        <f>IF((($AC$1*G541)^($AB$1))-(1-(($AC$1*G541)^($AB$1)))/(J541-1)&lt;0, 0,(($AC$1*G541)^($AB$1))-(1-(($AC$1*G541)^($AB$1)))/(J541-1))</f>
        <v/>
      </c>
      <c r="T541">
        <f>H541*Q541*N541</f>
        <v/>
      </c>
      <c r="U541">
        <f>I541*R541*O541</f>
        <v/>
      </c>
      <c r="V541">
        <f>J541*S541*P541</f>
        <v/>
      </c>
      <c r="AL541">
        <f>Q541*COUNT(N541)</f>
        <v/>
      </c>
      <c r="AM541">
        <f>R541*COUNT(O541)</f>
        <v/>
      </c>
      <c r="AN541">
        <f>S541*COUNT(P541)</f>
        <v/>
      </c>
      <c r="AO541">
        <f>IF(AL541=0,"",T541-AL541)</f>
        <v/>
      </c>
      <c r="AP541">
        <f>IF(AM541=0,"",U541-AM541)</f>
        <v/>
      </c>
      <c r="AQ541">
        <f>IF(AN541=0,"",V541-AN541)</f>
        <v/>
      </c>
    </row>
    <row r="542">
      <c r="A542" t="inlineStr">
        <is>
          <t>13-02-2021</t>
        </is>
      </c>
      <c r="B542" t="inlineStr">
        <is>
          <t>Atletico-MG</t>
        </is>
      </c>
      <c r="C542" t="inlineStr">
        <is>
          <t>Bahia</t>
        </is>
      </c>
      <c r="D542" t="inlineStr">
        <is>
          <t>2105</t>
        </is>
      </c>
      <c r="E542" t="n">
        <v>0.7373826543990704</v>
      </c>
      <c r="F542" t="n">
        <v>0.09020899235090221</v>
      </c>
      <c r="G542" t="n">
        <v>0.1724083532500274</v>
      </c>
      <c r="H542" t="n">
        <v>1.4</v>
      </c>
      <c r="I542" t="n">
        <v>6.8</v>
      </c>
      <c r="J542" t="n">
        <v>4.5</v>
      </c>
      <c r="K542" t="inlineStr">
        <is>
          <t>betano</t>
        </is>
      </c>
      <c r="L542" t="inlineStr">
        <is>
          <t>betano</t>
        </is>
      </c>
      <c r="M542" t="inlineStr">
        <is>
          <t>betano</t>
        </is>
      </c>
      <c r="N542" t="n">
        <v>0</v>
      </c>
      <c r="O542" t="n">
        <v>0</v>
      </c>
      <c r="P542" t="n">
        <v>1</v>
      </c>
      <c r="Q542">
        <f>IF((($AC$1*E542)^($AB$1))-(1-(($AC$1*E542)^($AB$1)))/(H542-1)&lt;0, 0,(($AC$1*E542)^($AB$1))-(1-(($AC$1*E542)^($AB$1)))/(H542-1))</f>
        <v/>
      </c>
      <c r="R542">
        <f>IF((($AC$1*F542)^($AB$1))-(1-(($AC$1*F542)^($AB$1)))/(I542-1)&lt;0, 0,(($AC$1*F542)^($AB$1))-(1-(($AC$1*F542)^($AB$1)))/(I542-1))</f>
        <v/>
      </c>
      <c r="S542">
        <f>IF((($AC$1*G542)^($AB$1))-(1-(($AC$1*G542)^($AB$1)))/(J542-1)&lt;0, 0,(($AC$1*G542)^($AB$1))-(1-(($AC$1*G542)^($AB$1)))/(J542-1))</f>
        <v/>
      </c>
      <c r="T542">
        <f>H542*Q542*N542</f>
        <v/>
      </c>
      <c r="U542">
        <f>I542*R542*O542</f>
        <v/>
      </c>
      <c r="V542">
        <f>J542*S542*P542</f>
        <v/>
      </c>
      <c r="AL542">
        <f>Q542*COUNT(N542)</f>
        <v/>
      </c>
      <c r="AM542">
        <f>R542*COUNT(O542)</f>
        <v/>
      </c>
      <c r="AN542">
        <f>S542*COUNT(P542)</f>
        <v/>
      </c>
      <c r="AO542">
        <f>IF(AL542=0,"",T542-AL542)</f>
        <v/>
      </c>
      <c r="AP542">
        <f>IF(AM542=0,"",U542-AM542)</f>
        <v/>
      </c>
      <c r="AQ542">
        <f>IF(AN542=0,"",V542-AN542)</f>
        <v/>
      </c>
    </row>
    <row r="543">
      <c r="A543" t="inlineStr">
        <is>
          <t>13-02-2021</t>
        </is>
      </c>
      <c r="B543" t="inlineStr">
        <is>
          <t>Santos</t>
        </is>
      </c>
      <c r="C543" t="inlineStr">
        <is>
          <t>Coritiba</t>
        </is>
      </c>
      <c r="D543" t="inlineStr">
        <is>
          <t>2105</t>
        </is>
      </c>
      <c r="E543" t="n">
        <v>0.7179559154858569</v>
      </c>
      <c r="F543" t="n">
        <v>0.1015216093194136</v>
      </c>
      <c r="G543" t="n">
        <v>0.1805224751947294</v>
      </c>
      <c r="H543" t="n">
        <v>1.38</v>
      </c>
      <c r="I543" t="n">
        <v>7.8</v>
      </c>
      <c r="J543" t="n">
        <v>4.45</v>
      </c>
      <c r="K543" t="inlineStr">
        <is>
          <t>betano</t>
        </is>
      </c>
      <c r="L543" t="inlineStr">
        <is>
          <t>betano</t>
        </is>
      </c>
      <c r="M543" t="inlineStr">
        <is>
          <t>betano</t>
        </is>
      </c>
      <c r="N543" t="n">
        <v>1</v>
      </c>
      <c r="O543" t="n">
        <v>0</v>
      </c>
      <c r="P543" t="n">
        <v>0</v>
      </c>
      <c r="Q543">
        <f>IF((($AC$1*E543)^($AB$1))-(1-(($AC$1*E543)^($AB$1)))/(H543-1)&lt;0, 0,(($AC$1*E543)^($AB$1))-(1-(($AC$1*E543)^($AB$1)))/(H543-1))</f>
        <v/>
      </c>
      <c r="R543">
        <f>IF((($AC$1*F543)^($AB$1))-(1-(($AC$1*F543)^($AB$1)))/(I543-1)&lt;0, 0,(($AC$1*F543)^($AB$1))-(1-(($AC$1*F543)^($AB$1)))/(I543-1))</f>
        <v/>
      </c>
      <c r="S543">
        <f>IF((($AC$1*G543)^($AB$1))-(1-(($AC$1*G543)^($AB$1)))/(J543-1)&lt;0, 0,(($AC$1*G543)^($AB$1))-(1-(($AC$1*G543)^($AB$1)))/(J543-1))</f>
        <v/>
      </c>
      <c r="T543">
        <f>H543*Q543*N543</f>
        <v/>
      </c>
      <c r="U543">
        <f>I543*R543*O543</f>
        <v/>
      </c>
      <c r="V543">
        <f>J543*S543*P543</f>
        <v/>
      </c>
      <c r="AL543">
        <f>Q543*COUNT(N543)</f>
        <v/>
      </c>
      <c r="AM543">
        <f>R543*COUNT(O543)</f>
        <v/>
      </c>
      <c r="AN543">
        <f>S543*COUNT(P543)</f>
        <v/>
      </c>
      <c r="AO543">
        <f>IF(AL543=0,"",T543-AL543)</f>
        <v/>
      </c>
      <c r="AP543">
        <f>IF(AM543=0,"",U543-AM543)</f>
        <v/>
      </c>
      <c r="AQ543">
        <f>IF(AN543=0,"",V543-AN543)</f>
        <v/>
      </c>
    </row>
    <row r="544">
      <c r="A544" t="inlineStr">
        <is>
          <t>14-02-2021</t>
        </is>
      </c>
      <c r="B544" t="inlineStr">
        <is>
          <t>St Johnstone</t>
        </is>
      </c>
      <c r="C544" t="inlineStr">
        <is>
          <t>Celtic</t>
        </is>
      </c>
      <c r="D544" t="inlineStr">
        <is>
          <t>2417</t>
        </is>
      </c>
      <c r="E544" t="n">
        <v>0.1975677701948073</v>
      </c>
      <c r="F544" t="n">
        <v>0.5962218378915556</v>
      </c>
      <c r="G544" t="n">
        <v>0.206210391913637</v>
      </c>
      <c r="H544" t="n">
        <v>5.75</v>
      </c>
      <c r="I544" t="n">
        <v>1.54</v>
      </c>
      <c r="J544" t="n">
        <v>3.8</v>
      </c>
      <c r="K544" t="inlineStr">
        <is>
          <t>luckia</t>
        </is>
      </c>
      <c r="L544" t="inlineStr">
        <is>
          <t>luckia</t>
        </is>
      </c>
      <c r="M544" t="inlineStr">
        <is>
          <t>luckia</t>
        </is>
      </c>
      <c r="N544" t="n">
        <v>0</v>
      </c>
      <c r="O544" t="n">
        <v>1</v>
      </c>
      <c r="P544" t="n">
        <v>0</v>
      </c>
      <c r="Q544">
        <f>IF((($AC$1*E544)^($AB$1))-(1-(($AC$1*E544)^($AB$1)))/(H544-1)&lt;0, 0,(($AC$1*E544)^($AB$1))-(1-(($AC$1*E544)^($AB$1)))/(H544-1))</f>
        <v/>
      </c>
      <c r="R544">
        <f>IF((($AC$1*F544)^($AB$1))-(1-(($AC$1*F544)^($AB$1)))/(I544-1)&lt;0, 0,(($AC$1*F544)^($AB$1))-(1-(($AC$1*F544)^($AB$1)))/(I544-1))</f>
        <v/>
      </c>
      <c r="S544">
        <f>IF((($AC$1*G544)^($AB$1))-(1-(($AC$1*G544)^($AB$1)))/(J544-1)&lt;0, 0,(($AC$1*G544)^($AB$1))-(1-(($AC$1*G544)^($AB$1)))/(J544-1))</f>
        <v/>
      </c>
      <c r="T544">
        <f>H544*Q544*N544</f>
        <v/>
      </c>
      <c r="U544">
        <f>I544*R544*O544</f>
        <v/>
      </c>
      <c r="V544">
        <f>J544*S544*P544</f>
        <v/>
      </c>
      <c r="AL544">
        <f>Q544*COUNT(N544)</f>
        <v/>
      </c>
      <c r="AM544">
        <f>R544*COUNT(O544)</f>
        <v/>
      </c>
      <c r="AN544">
        <f>S544*COUNT(P544)</f>
        <v/>
      </c>
      <c r="AO544">
        <f>IF(AL544=0,"",T544-AL544)</f>
        <v/>
      </c>
      <c r="AP544">
        <f>IF(AM544=0,"",U544-AM544)</f>
        <v/>
      </c>
      <c r="AQ544">
        <f>IF(AN544=0,"",V544-AN544)</f>
        <v/>
      </c>
    </row>
    <row r="545">
      <c r="A545" t="inlineStr">
        <is>
          <t>14-02-2021</t>
        </is>
      </c>
      <c r="B545" t="inlineStr">
        <is>
          <t>Darmstadt</t>
        </is>
      </c>
      <c r="C545" t="inlineStr">
        <is>
          <t>VfL Osnabruck</t>
        </is>
      </c>
      <c r="D545" t="inlineStr">
        <is>
          <t>1846</t>
        </is>
      </c>
      <c r="E545" t="n">
        <v>0.5528115401235003</v>
      </c>
      <c r="F545" t="n">
        <v>0.2002826531513079</v>
      </c>
      <c r="G545" t="n">
        <v>0.2469058067251918</v>
      </c>
      <c r="H545" t="n">
        <v>1.7</v>
      </c>
      <c r="I545" t="n">
        <v>4.3</v>
      </c>
      <c r="J545" t="n">
        <v>3.6</v>
      </c>
      <c r="K545" t="inlineStr">
        <is>
          <t>betano</t>
        </is>
      </c>
      <c r="L545" t="inlineStr">
        <is>
          <t>betano</t>
        </is>
      </c>
      <c r="M545" t="inlineStr">
        <is>
          <t>betano</t>
        </is>
      </c>
      <c r="N545" t="n">
        <v>1</v>
      </c>
      <c r="O545" t="n">
        <v>0</v>
      </c>
      <c r="P545" t="n">
        <v>0</v>
      </c>
      <c r="Q545">
        <f>IF((($AC$1*E545)^($AB$1))-(1-(($AC$1*E545)^($AB$1)))/(H545-1)&lt;0, 0,(($AC$1*E545)^($AB$1))-(1-(($AC$1*E545)^($AB$1)))/(H545-1))</f>
        <v/>
      </c>
      <c r="R545">
        <f>IF((($AC$1*F545)^($AB$1))-(1-(($AC$1*F545)^($AB$1)))/(I545-1)&lt;0, 0,(($AC$1*F545)^($AB$1))-(1-(($AC$1*F545)^($AB$1)))/(I545-1))</f>
        <v/>
      </c>
      <c r="S545">
        <f>IF((($AC$1*G545)^($AB$1))-(1-(($AC$1*G545)^($AB$1)))/(J545-1)&lt;0, 0,(($AC$1*G545)^($AB$1))-(1-(($AC$1*G545)^($AB$1)))/(J545-1))</f>
        <v/>
      </c>
      <c r="T545">
        <f>H545*Q545*N545</f>
        <v/>
      </c>
      <c r="U545">
        <f>I545*R545*O545</f>
        <v/>
      </c>
      <c r="V545">
        <f>J545*S545*P545</f>
        <v/>
      </c>
      <c r="AL545">
        <f>Q545*COUNT(N545)</f>
        <v/>
      </c>
      <c r="AM545">
        <f>R545*COUNT(O545)</f>
        <v/>
      </c>
      <c r="AN545">
        <f>S545*COUNT(P545)</f>
        <v/>
      </c>
      <c r="AO545">
        <f>IF(AL545=0,"",T545-AL545)</f>
        <v/>
      </c>
      <c r="AP545">
        <f>IF(AM545=0,"",U545-AM545)</f>
        <v/>
      </c>
      <c r="AQ545">
        <f>IF(AN545=0,"",V545-AN545)</f>
        <v/>
      </c>
    </row>
    <row r="546">
      <c r="A546" t="inlineStr">
        <is>
          <t>14-02-2021</t>
        </is>
      </c>
      <c r="B546" t="inlineStr">
        <is>
          <t>St. Liege</t>
        </is>
      </c>
      <c r="C546" t="inlineStr">
        <is>
          <t>Antwerp</t>
        </is>
      </c>
      <c r="D546" t="inlineStr">
        <is>
          <t>1832</t>
        </is>
      </c>
      <c r="E546" t="n">
        <v>0.4027171845385816</v>
      </c>
      <c r="F546" t="n">
        <v>0.3271650447874815</v>
      </c>
      <c r="G546" t="n">
        <v>0.2701177706739369</v>
      </c>
      <c r="H546" t="n">
        <v>2.42</v>
      </c>
      <c r="I546" t="n">
        <v>2.6</v>
      </c>
      <c r="J546" t="n">
        <v>3.3</v>
      </c>
      <c r="K546" t="inlineStr">
        <is>
          <t>betano</t>
        </is>
      </c>
      <c r="L546" t="inlineStr">
        <is>
          <t>betano</t>
        </is>
      </c>
      <c r="M546" t="inlineStr">
        <is>
          <t>betano</t>
        </is>
      </c>
      <c r="N546" t="n">
        <v>0</v>
      </c>
      <c r="O546" t="n">
        <v>0</v>
      </c>
      <c r="P546" t="n">
        <v>1</v>
      </c>
      <c r="Q546">
        <f>IF((($AC$1*E546)^($AB$1))-(1-(($AC$1*E546)^($AB$1)))/(H546-1)&lt;0, 0,(($AC$1*E546)^($AB$1))-(1-(($AC$1*E546)^($AB$1)))/(H546-1))</f>
        <v/>
      </c>
      <c r="R546">
        <f>IF((($AC$1*F546)^($AB$1))-(1-(($AC$1*F546)^($AB$1)))/(I546-1)&lt;0, 0,(($AC$1*F546)^($AB$1))-(1-(($AC$1*F546)^($AB$1)))/(I546-1))</f>
        <v/>
      </c>
      <c r="S546">
        <f>IF((($AC$1*G546)^($AB$1))-(1-(($AC$1*G546)^($AB$1)))/(J546-1)&lt;0, 0,(($AC$1*G546)^($AB$1))-(1-(($AC$1*G546)^($AB$1)))/(J546-1))</f>
        <v/>
      </c>
      <c r="T546">
        <f>H546*Q546*N546</f>
        <v/>
      </c>
      <c r="U546">
        <f>I546*R546*O546</f>
        <v/>
      </c>
      <c r="V546">
        <f>J546*S546*P546</f>
        <v/>
      </c>
      <c r="AL546">
        <f>Q546*COUNT(N546)</f>
        <v/>
      </c>
      <c r="AM546">
        <f>R546*COUNT(O546)</f>
        <v/>
      </c>
      <c r="AN546">
        <f>S546*COUNT(P546)</f>
        <v/>
      </c>
      <c r="AO546">
        <f>IF(AL546=0,"",T546-AL546)</f>
        <v/>
      </c>
      <c r="AP546">
        <f>IF(AM546=0,"",U546-AM546)</f>
        <v/>
      </c>
      <c r="AQ546">
        <f>IF(AN546=0,"",V546-AN546)</f>
        <v/>
      </c>
    </row>
    <row r="547">
      <c r="A547" t="inlineStr">
        <is>
          <t>14-02-2021</t>
        </is>
      </c>
      <c r="B547" t="inlineStr">
        <is>
          <t>Nurnberg</t>
        </is>
      </c>
      <c r="C547" t="inlineStr">
        <is>
          <t>St. Pauli</t>
        </is>
      </c>
      <c r="D547" t="inlineStr">
        <is>
          <t>1846</t>
        </is>
      </c>
      <c r="E547" t="n">
        <v>0.4370577537531543</v>
      </c>
      <c r="F547" t="n">
        <v>0.2803099140951789</v>
      </c>
      <c r="G547" t="n">
        <v>0.2826323321516668</v>
      </c>
      <c r="H547" t="n">
        <v>2.27</v>
      </c>
      <c r="I547" t="n">
        <v>2.7</v>
      </c>
      <c r="J547" t="n">
        <v>3.45</v>
      </c>
      <c r="K547" t="inlineStr">
        <is>
          <t>betano</t>
        </is>
      </c>
      <c r="L547" t="inlineStr">
        <is>
          <t>betano</t>
        </is>
      </c>
      <c r="M547" t="inlineStr">
        <is>
          <t>betano</t>
        </is>
      </c>
      <c r="N547" t="n">
        <v>0</v>
      </c>
      <c r="O547" t="n">
        <v>1</v>
      </c>
      <c r="P547" t="n">
        <v>0</v>
      </c>
      <c r="Q547">
        <f>IF((($AC$1*E547)^($AB$1))-(1-(($AC$1*E547)^($AB$1)))/(H547-1)&lt;0, 0,(($AC$1*E547)^($AB$1))-(1-(($AC$1*E547)^($AB$1)))/(H547-1))</f>
        <v/>
      </c>
      <c r="R547">
        <f>IF((($AC$1*F547)^($AB$1))-(1-(($AC$1*F547)^($AB$1)))/(I547-1)&lt;0, 0,(($AC$1*F547)^($AB$1))-(1-(($AC$1*F547)^($AB$1)))/(I547-1))</f>
        <v/>
      </c>
      <c r="S547">
        <f>IF((($AC$1*G547)^($AB$1))-(1-(($AC$1*G547)^($AB$1)))/(J547-1)&lt;0, 0,(($AC$1*G547)^($AB$1))-(1-(($AC$1*G547)^($AB$1)))/(J547-1))</f>
        <v/>
      </c>
      <c r="T547">
        <f>H547*Q547*N547</f>
        <v/>
      </c>
      <c r="U547">
        <f>I547*R547*O547</f>
        <v/>
      </c>
      <c r="V547">
        <f>J547*S547*P547</f>
        <v/>
      </c>
      <c r="AL547">
        <f>Q547*COUNT(N547)</f>
        <v/>
      </c>
      <c r="AM547">
        <f>R547*COUNT(O547)</f>
        <v/>
      </c>
      <c r="AN547">
        <f>S547*COUNT(P547)</f>
        <v/>
      </c>
      <c r="AO547">
        <f>IF(AL547=0,"",T547-AL547)</f>
        <v/>
      </c>
      <c r="AP547">
        <f>IF(AM547=0,"",U547-AM547)</f>
        <v/>
      </c>
      <c r="AQ547">
        <f>IF(AN547=0,"",V547-AN547)</f>
        <v/>
      </c>
    </row>
    <row r="548">
      <c r="A548" t="inlineStr">
        <is>
          <t>14-02-2021</t>
        </is>
      </c>
      <c r="B548" t="inlineStr">
        <is>
          <t>Bochum</t>
        </is>
      </c>
      <c r="C548" t="inlineStr">
        <is>
          <t>Braunschweig</t>
        </is>
      </c>
      <c r="D548" t="inlineStr">
        <is>
          <t>1846</t>
        </is>
      </c>
      <c r="E548" t="n">
        <v>0.6034847415346531</v>
      </c>
      <c r="F548" t="n">
        <v>0.1698557293640995</v>
      </c>
      <c r="G548" t="n">
        <v>0.2266595291012474</v>
      </c>
      <c r="H548" t="n">
        <v>1.55</v>
      </c>
      <c r="I548" t="n">
        <v>5.2</v>
      </c>
      <c r="J548" t="n">
        <v>3.75</v>
      </c>
      <c r="K548" t="inlineStr">
        <is>
          <t>betano</t>
        </is>
      </c>
      <c r="L548" t="inlineStr">
        <is>
          <t>betano</t>
        </is>
      </c>
      <c r="M548" t="inlineStr">
        <is>
          <t>betano</t>
        </is>
      </c>
      <c r="N548" t="n">
        <v>1</v>
      </c>
      <c r="O548" t="n">
        <v>0</v>
      </c>
      <c r="P548" t="n">
        <v>0</v>
      </c>
      <c r="Q548">
        <f>IF((($AC$1*E548)^($AB$1))-(1-(($AC$1*E548)^($AB$1)))/(H548-1)&lt;0, 0,(($AC$1*E548)^($AB$1))-(1-(($AC$1*E548)^($AB$1)))/(H548-1))</f>
        <v/>
      </c>
      <c r="R548">
        <f>IF((($AC$1*F548)^($AB$1))-(1-(($AC$1*F548)^($AB$1)))/(I548-1)&lt;0, 0,(($AC$1*F548)^($AB$1))-(1-(($AC$1*F548)^($AB$1)))/(I548-1))</f>
        <v/>
      </c>
      <c r="S548">
        <f>IF((($AC$1*G548)^($AB$1))-(1-(($AC$1*G548)^($AB$1)))/(J548-1)&lt;0, 0,(($AC$1*G548)^($AB$1))-(1-(($AC$1*G548)^($AB$1)))/(J548-1))</f>
        <v/>
      </c>
      <c r="T548">
        <f>H548*Q548*N548</f>
        <v/>
      </c>
      <c r="U548">
        <f>I548*R548*O548</f>
        <v/>
      </c>
      <c r="V548">
        <f>J548*S548*P548</f>
        <v/>
      </c>
      <c r="AL548">
        <f>Q548*COUNT(N548)</f>
        <v/>
      </c>
      <c r="AM548">
        <f>R548*COUNT(O548)</f>
        <v/>
      </c>
      <c r="AN548">
        <f>S548*COUNT(P548)</f>
        <v/>
      </c>
      <c r="AO548">
        <f>IF(AL548=0,"",T548-AL548)</f>
        <v/>
      </c>
      <c r="AP548">
        <f>IF(AM548=0,"",U548-AM548)</f>
        <v/>
      </c>
      <c r="AQ548">
        <f>IF(AN548=0,"",V548-AN548)</f>
        <v/>
      </c>
    </row>
    <row r="549">
      <c r="A549" t="inlineStr">
        <is>
          <t>14-02-2021</t>
        </is>
      </c>
      <c r="B549" t="inlineStr">
        <is>
          <t>Aalborg</t>
        </is>
      </c>
      <c r="C549" t="inlineStr">
        <is>
          <t>Randers FC</t>
        </is>
      </c>
      <c r="D549" t="inlineStr">
        <is>
          <t>1837</t>
        </is>
      </c>
      <c r="E549" t="n">
        <v>0.4027649837556645</v>
      </c>
      <c r="F549" t="n">
        <v>0.3262065297293139</v>
      </c>
      <c r="G549" t="n">
        <v>0.2710284865150216</v>
      </c>
      <c r="H549" t="n">
        <v>2.47</v>
      </c>
      <c r="I549" t="n">
        <v>2.37</v>
      </c>
      <c r="J549" t="n">
        <v>2.85</v>
      </c>
      <c r="K549" t="inlineStr">
        <is>
          <t>betano</t>
        </is>
      </c>
      <c r="L549" t="inlineStr">
        <is>
          <t>betano</t>
        </is>
      </c>
      <c r="M549" t="inlineStr">
        <is>
          <t>betano</t>
        </is>
      </c>
      <c r="N549" t="n">
        <v>0</v>
      </c>
      <c r="O549" t="n">
        <v>0</v>
      </c>
      <c r="P549" t="n">
        <v>1</v>
      </c>
      <c r="Q549">
        <f>IF((($AC$1*E549)^($AB$1))-(1-(($AC$1*E549)^($AB$1)))/(H549-1)&lt;0, 0,(($AC$1*E549)^($AB$1))-(1-(($AC$1*E549)^($AB$1)))/(H549-1))</f>
        <v/>
      </c>
      <c r="R549">
        <f>IF((($AC$1*F549)^($AB$1))-(1-(($AC$1*F549)^($AB$1)))/(I549-1)&lt;0, 0,(($AC$1*F549)^($AB$1))-(1-(($AC$1*F549)^($AB$1)))/(I549-1))</f>
        <v/>
      </c>
      <c r="S549">
        <f>IF((($AC$1*G549)^($AB$1))-(1-(($AC$1*G549)^($AB$1)))/(J549-1)&lt;0, 0,(($AC$1*G549)^($AB$1))-(1-(($AC$1*G549)^($AB$1)))/(J549-1))</f>
        <v/>
      </c>
      <c r="T549">
        <f>H549*Q549*N549</f>
        <v/>
      </c>
      <c r="U549">
        <f>I549*R549*O549</f>
        <v/>
      </c>
      <c r="V549">
        <f>J549*S549*P549</f>
        <v/>
      </c>
      <c r="AL549">
        <f>Q549*COUNT(N549)</f>
        <v/>
      </c>
      <c r="AM549">
        <f>R549*COUNT(O549)</f>
        <v/>
      </c>
      <c r="AN549">
        <f>S549*COUNT(P549)</f>
        <v/>
      </c>
      <c r="AO549">
        <f>IF(AL549=0,"",T549-AL549)</f>
        <v/>
      </c>
      <c r="AP549">
        <f>IF(AM549=0,"",U549-AM549)</f>
        <v/>
      </c>
      <c r="AQ549">
        <f>IF(AN549=0,"",V549-AN549)</f>
        <v/>
      </c>
    </row>
    <row r="550">
      <c r="A550" t="inlineStr">
        <is>
          <t>14-02-2021</t>
        </is>
      </c>
      <c r="B550" t="inlineStr">
        <is>
          <t>Vejle</t>
        </is>
      </c>
      <c r="C550" t="inlineStr">
        <is>
          <t>Nordsjaelland</t>
        </is>
      </c>
      <c r="D550" t="inlineStr">
        <is>
          <t>1837</t>
        </is>
      </c>
      <c r="E550" t="n">
        <v>0.4545985692920506</v>
      </c>
      <c r="F550" t="n">
        <v>0.2827494305865349</v>
      </c>
      <c r="G550" t="n">
        <v>0.2626520001214145</v>
      </c>
      <c r="H550" t="n">
        <v>2.02</v>
      </c>
      <c r="I550" t="n">
        <v>2.87</v>
      </c>
      <c r="J550" t="n">
        <v>2.95</v>
      </c>
      <c r="K550" t="inlineStr">
        <is>
          <t>betano</t>
        </is>
      </c>
      <c r="L550" t="inlineStr">
        <is>
          <t>betano</t>
        </is>
      </c>
      <c r="M550" t="inlineStr">
        <is>
          <t>betano</t>
        </is>
      </c>
      <c r="N550" t="n">
        <v>0</v>
      </c>
      <c r="O550" t="n">
        <v>0</v>
      </c>
      <c r="P550" t="n">
        <v>1</v>
      </c>
      <c r="Q550">
        <f>IF((($AC$1*E550)^($AB$1))-(1-(($AC$1*E550)^($AB$1)))/(H550-1)&lt;0, 0,(($AC$1*E550)^($AB$1))-(1-(($AC$1*E550)^($AB$1)))/(H550-1))</f>
        <v/>
      </c>
      <c r="R550">
        <f>IF((($AC$1*F550)^($AB$1))-(1-(($AC$1*F550)^($AB$1)))/(I550-1)&lt;0, 0,(($AC$1*F550)^($AB$1))-(1-(($AC$1*F550)^($AB$1)))/(I550-1))</f>
        <v/>
      </c>
      <c r="S550">
        <f>IF((($AC$1*G550)^($AB$1))-(1-(($AC$1*G550)^($AB$1)))/(J550-1)&lt;0, 0,(($AC$1*G550)^($AB$1))-(1-(($AC$1*G550)^($AB$1)))/(J550-1))</f>
        <v/>
      </c>
      <c r="T550">
        <f>H550*Q550*N550</f>
        <v/>
      </c>
      <c r="U550">
        <f>I550*R550*O550</f>
        <v/>
      </c>
      <c r="V550">
        <f>J550*S550*P550</f>
        <v/>
      </c>
      <c r="AL550">
        <f>Q550*COUNT(N550)</f>
        <v/>
      </c>
      <c r="AM550">
        <f>R550*COUNT(O550)</f>
        <v/>
      </c>
      <c r="AN550">
        <f>S550*COUNT(P550)</f>
        <v/>
      </c>
      <c r="AO550">
        <f>IF(AL550=0,"",T550-AL550)</f>
        <v/>
      </c>
      <c r="AP550">
        <f>IF(AM550=0,"",U550-AM550)</f>
        <v/>
      </c>
      <c r="AQ550">
        <f>IF(AN550=0,"",V550-AN550)</f>
        <v/>
      </c>
    </row>
    <row r="551">
      <c r="A551" t="inlineStr">
        <is>
          <t>14-02-2021</t>
        </is>
      </c>
      <c r="B551" t="inlineStr">
        <is>
          <t>Brentford</t>
        </is>
      </c>
      <c r="C551" t="inlineStr">
        <is>
          <t>Barnsley</t>
        </is>
      </c>
      <c r="D551" t="inlineStr">
        <is>
          <t>2412</t>
        </is>
      </c>
      <c r="E551" t="n">
        <v>0.5847117765257992</v>
      </c>
      <c r="F551" t="n">
        <v>0.187595546682067</v>
      </c>
      <c r="G551" t="n">
        <v>0.2276926767921337</v>
      </c>
      <c r="H551" t="n">
        <v>1.62</v>
      </c>
      <c r="I551" t="n">
        <v>5</v>
      </c>
      <c r="J551" t="n">
        <v>3.5</v>
      </c>
      <c r="K551" t="inlineStr">
        <is>
          <t>betano</t>
        </is>
      </c>
      <c r="L551" t="inlineStr">
        <is>
          <t>betano</t>
        </is>
      </c>
      <c r="M551" t="inlineStr">
        <is>
          <t>betano</t>
        </is>
      </c>
      <c r="N551" t="n">
        <v>0</v>
      </c>
      <c r="O551" t="n">
        <v>1</v>
      </c>
      <c r="P551" t="n">
        <v>0</v>
      </c>
      <c r="Q551">
        <f>IF((($AC$1*E551)^($AB$1))-(1-(($AC$1*E551)^($AB$1)))/(H551-1)&lt;0, 0,(($AC$1*E551)^($AB$1))-(1-(($AC$1*E551)^($AB$1)))/(H551-1))</f>
        <v/>
      </c>
      <c r="R551">
        <f>IF((($AC$1*F551)^($AB$1))-(1-(($AC$1*F551)^($AB$1)))/(I551-1)&lt;0, 0,(($AC$1*F551)^($AB$1))-(1-(($AC$1*F551)^($AB$1)))/(I551-1))</f>
        <v/>
      </c>
      <c r="S551">
        <f>IF((($AC$1*G551)^($AB$1))-(1-(($AC$1*G551)^($AB$1)))/(J551-1)&lt;0, 0,(($AC$1*G551)^($AB$1))-(1-(($AC$1*G551)^($AB$1)))/(J551-1))</f>
        <v/>
      </c>
      <c r="T551">
        <f>H551*Q551*N551</f>
        <v/>
      </c>
      <c r="U551">
        <f>I551*R551*O551</f>
        <v/>
      </c>
      <c r="V551">
        <f>J551*S551*P551</f>
        <v/>
      </c>
      <c r="AL551">
        <f>Q551*COUNT(N551)</f>
        <v/>
      </c>
      <c r="AM551">
        <f>R551*COUNT(O551)</f>
        <v/>
      </c>
      <c r="AN551">
        <f>S551*COUNT(P551)</f>
        <v/>
      </c>
      <c r="AO551">
        <f>IF(AL551=0,"",T551-AL551)</f>
        <v/>
      </c>
      <c r="AP551">
        <f>IF(AM551=0,"",U551-AM551)</f>
        <v/>
      </c>
      <c r="AQ551">
        <f>IF(AN551=0,"",V551-AN551)</f>
        <v/>
      </c>
    </row>
    <row r="552">
      <c r="A552" t="inlineStr">
        <is>
          <t>14-02-2021</t>
        </is>
      </c>
      <c r="B552" t="inlineStr">
        <is>
          <t>Mallorca</t>
        </is>
      </c>
      <c r="C552" t="inlineStr">
        <is>
          <t>Espanyol</t>
        </is>
      </c>
      <c r="D552" t="inlineStr">
        <is>
          <t>1871</t>
        </is>
      </c>
      <c r="E552" t="n">
        <v>0.3244157785023849</v>
      </c>
      <c r="F552" t="n">
        <v>0.3774738476273753</v>
      </c>
      <c r="G552" t="n">
        <v>0.2981103738702397</v>
      </c>
      <c r="H552" t="n">
        <v>3</v>
      </c>
      <c r="I552" t="n">
        <v>2.45</v>
      </c>
      <c r="J552" t="n">
        <v>2.82</v>
      </c>
      <c r="K552" t="inlineStr">
        <is>
          <t>betano</t>
        </is>
      </c>
      <c r="L552" t="inlineStr">
        <is>
          <t>betano</t>
        </is>
      </c>
      <c r="M552" t="inlineStr">
        <is>
          <t>betano</t>
        </is>
      </c>
      <c r="N552" t="n">
        <v>0</v>
      </c>
      <c r="O552" t="n">
        <v>1</v>
      </c>
      <c r="P552" t="n">
        <v>0</v>
      </c>
      <c r="Q552">
        <f>IF((($AC$1*E552)^($AB$1))-(1-(($AC$1*E552)^($AB$1)))/(H552-1)&lt;0, 0,(($AC$1*E552)^($AB$1))-(1-(($AC$1*E552)^($AB$1)))/(H552-1))</f>
        <v/>
      </c>
      <c r="R552">
        <f>IF((($AC$1*F552)^($AB$1))-(1-(($AC$1*F552)^($AB$1)))/(I552-1)&lt;0, 0,(($AC$1*F552)^($AB$1))-(1-(($AC$1*F552)^($AB$1)))/(I552-1))</f>
        <v/>
      </c>
      <c r="S552">
        <f>IF((($AC$1*G552)^($AB$1))-(1-(($AC$1*G552)^($AB$1)))/(J552-1)&lt;0, 0,(($AC$1*G552)^($AB$1))-(1-(($AC$1*G552)^($AB$1)))/(J552-1))</f>
        <v/>
      </c>
      <c r="T552">
        <f>H552*Q552*N552</f>
        <v/>
      </c>
      <c r="U552">
        <f>I552*R552*O552</f>
        <v/>
      </c>
      <c r="V552">
        <f>J552*S552*P552</f>
        <v/>
      </c>
      <c r="AL552">
        <f>Q552*COUNT(N552)</f>
        <v/>
      </c>
      <c r="AM552">
        <f>R552*COUNT(O552)</f>
        <v/>
      </c>
      <c r="AN552">
        <f>S552*COUNT(P552)</f>
        <v/>
      </c>
      <c r="AO552">
        <f>IF(AL552=0,"",T552-AL552)</f>
        <v/>
      </c>
      <c r="AP552">
        <f>IF(AM552=0,"",U552-AM552)</f>
        <v/>
      </c>
      <c r="AQ552">
        <f>IF(AN552=0,"",V552-AN552)</f>
        <v/>
      </c>
    </row>
    <row r="553">
      <c r="A553" t="inlineStr">
        <is>
          <t>14-02-2021</t>
        </is>
      </c>
      <c r="B553" t="inlineStr">
        <is>
          <t>Ried</t>
        </is>
      </c>
      <c r="C553" t="inlineStr">
        <is>
          <t>St. Polten</t>
        </is>
      </c>
      <c r="D553" t="inlineStr">
        <is>
          <t>1827</t>
        </is>
      </c>
      <c r="E553" t="n">
        <v>0.3123318495145956</v>
      </c>
      <c r="F553" t="n">
        <v>0.4340468945150636</v>
      </c>
      <c r="G553" t="n">
        <v>0.2536212559703407</v>
      </c>
      <c r="H553" t="n">
        <v>2.05</v>
      </c>
      <c r="I553" t="n">
        <v>2.57</v>
      </c>
      <c r="J553" t="n">
        <v>3.35</v>
      </c>
      <c r="K553" t="inlineStr">
        <is>
          <t>betano</t>
        </is>
      </c>
      <c r="L553" t="inlineStr">
        <is>
          <t>betano</t>
        </is>
      </c>
      <c r="M553" t="inlineStr">
        <is>
          <t>betano</t>
        </is>
      </c>
      <c r="N553" t="n">
        <v>0</v>
      </c>
      <c r="O553" t="n">
        <v>0</v>
      </c>
      <c r="P553" t="n">
        <v>1</v>
      </c>
      <c r="Q553">
        <f>IF((($AC$1*E553)^($AB$1))-(1-(($AC$1*E553)^($AB$1)))/(H553-1)&lt;0, 0,(($AC$1*E553)^($AB$1))-(1-(($AC$1*E553)^($AB$1)))/(H553-1))</f>
        <v/>
      </c>
      <c r="R553">
        <f>IF((($AC$1*F553)^($AB$1))-(1-(($AC$1*F553)^($AB$1)))/(I553-1)&lt;0, 0,(($AC$1*F553)^($AB$1))-(1-(($AC$1*F553)^($AB$1)))/(I553-1))</f>
        <v/>
      </c>
      <c r="S553">
        <f>IF((($AC$1*G553)^($AB$1))-(1-(($AC$1*G553)^($AB$1)))/(J553-1)&lt;0, 0,(($AC$1*G553)^($AB$1))-(1-(($AC$1*G553)^($AB$1)))/(J553-1))</f>
        <v/>
      </c>
      <c r="T553">
        <f>H553*Q553*N553</f>
        <v/>
      </c>
      <c r="U553">
        <f>I553*R553*O553</f>
        <v/>
      </c>
      <c r="V553">
        <f>J553*S553*P553</f>
        <v/>
      </c>
      <c r="AL553">
        <f>Q553*COUNT(N553)</f>
        <v/>
      </c>
      <c r="AM553">
        <f>R553*COUNT(O553)</f>
        <v/>
      </c>
      <c r="AN553">
        <f>S553*COUNT(P553)</f>
        <v/>
      </c>
      <c r="AO553">
        <f>IF(AL553=0,"",T553-AL553)</f>
        <v/>
      </c>
      <c r="AP553">
        <f>IF(AM553=0,"",U553-AM553)</f>
        <v/>
      </c>
      <c r="AQ553">
        <f>IF(AN553=0,"",V553-AN553)</f>
        <v/>
      </c>
    </row>
    <row r="554">
      <c r="A554" t="inlineStr">
        <is>
          <t>14-02-2021</t>
        </is>
      </c>
      <c r="B554" t="inlineStr">
        <is>
          <t>Austria Vienna</t>
        </is>
      </c>
      <c r="C554" t="inlineStr">
        <is>
          <t>Hartberg</t>
        </is>
      </c>
      <c r="D554" t="inlineStr">
        <is>
          <t>1827</t>
        </is>
      </c>
      <c r="E554" t="n">
        <v>0.3565889922321246</v>
      </c>
      <c r="F554" t="n">
        <v>0.384964775108162</v>
      </c>
      <c r="G554" t="n">
        <v>0.2584462326597133</v>
      </c>
      <c r="H554" t="n">
        <v>1.88</v>
      </c>
      <c r="I554" t="n">
        <v>2.87</v>
      </c>
      <c r="J554" t="n">
        <v>3.35</v>
      </c>
      <c r="K554" t="inlineStr">
        <is>
          <t>betano</t>
        </is>
      </c>
      <c r="L554" t="inlineStr">
        <is>
          <t>betano</t>
        </is>
      </c>
      <c r="M554" t="inlineStr">
        <is>
          <t>betano</t>
        </is>
      </c>
      <c r="N554" t="n">
        <v>0</v>
      </c>
      <c r="O554" t="n">
        <v>1</v>
      </c>
      <c r="P554" t="n">
        <v>0</v>
      </c>
      <c r="Q554">
        <f>IF((($AC$1*E554)^($AB$1))-(1-(($AC$1*E554)^($AB$1)))/(H554-1)&lt;0, 0,(($AC$1*E554)^($AB$1))-(1-(($AC$1*E554)^($AB$1)))/(H554-1))</f>
        <v/>
      </c>
      <c r="R554">
        <f>IF((($AC$1*F554)^($AB$1))-(1-(($AC$1*F554)^($AB$1)))/(I554-1)&lt;0, 0,(($AC$1*F554)^($AB$1))-(1-(($AC$1*F554)^($AB$1)))/(I554-1))</f>
        <v/>
      </c>
      <c r="S554">
        <f>IF((($AC$1*G554)^($AB$1))-(1-(($AC$1*G554)^($AB$1)))/(J554-1)&lt;0, 0,(($AC$1*G554)^($AB$1))-(1-(($AC$1*G554)^($AB$1)))/(J554-1))</f>
        <v/>
      </c>
      <c r="T554">
        <f>H554*Q554*N554</f>
        <v/>
      </c>
      <c r="U554">
        <f>I554*R554*O554</f>
        <v/>
      </c>
      <c r="V554">
        <f>J554*S554*P554</f>
        <v/>
      </c>
      <c r="AL554">
        <f>Q554*COUNT(N554)</f>
        <v/>
      </c>
      <c r="AM554">
        <f>R554*COUNT(O554)</f>
        <v/>
      </c>
      <c r="AN554">
        <f>S554*COUNT(P554)</f>
        <v/>
      </c>
      <c r="AO554">
        <f>IF(AL554=0,"",T554-AL554)</f>
        <v/>
      </c>
      <c r="AP554">
        <f>IF(AM554=0,"",U554-AM554)</f>
        <v/>
      </c>
      <c r="AQ554">
        <f>IF(AN554=0,"",V554-AN554)</f>
        <v/>
      </c>
    </row>
    <row r="555">
      <c r="A555" t="inlineStr">
        <is>
          <t>14-02-2021</t>
        </is>
      </c>
      <c r="B555" t="inlineStr">
        <is>
          <t>Entella</t>
        </is>
      </c>
      <c r="C555" t="inlineStr">
        <is>
          <t>Frosinone</t>
        </is>
      </c>
      <c r="D555" t="inlineStr">
        <is>
          <t>1856</t>
        </is>
      </c>
      <c r="E555" t="n">
        <v>0.3327002158120086</v>
      </c>
      <c r="F555" t="n">
        <v>0.3761871317621059</v>
      </c>
      <c r="G555" t="n">
        <v>0.2911126524258854</v>
      </c>
      <c r="H555" t="n">
        <v>3.2</v>
      </c>
      <c r="I555" t="n">
        <v>2.3</v>
      </c>
      <c r="J555" t="n">
        <v>2.85</v>
      </c>
      <c r="K555" t="inlineStr">
        <is>
          <t>betano</t>
        </is>
      </c>
      <c r="L555" t="inlineStr">
        <is>
          <t>betano</t>
        </is>
      </c>
      <c r="M555" t="inlineStr">
        <is>
          <t>betano</t>
        </is>
      </c>
      <c r="N555" t="n">
        <v>0</v>
      </c>
      <c r="O555" t="n">
        <v>1</v>
      </c>
      <c r="P555" t="n">
        <v>0</v>
      </c>
      <c r="Q555">
        <f>IF((($AC$1*E555)^($AB$1))-(1-(($AC$1*E555)^($AB$1)))/(H555-1)&lt;0, 0,(($AC$1*E555)^($AB$1))-(1-(($AC$1*E555)^($AB$1)))/(H555-1))</f>
        <v/>
      </c>
      <c r="R555">
        <f>IF((($AC$1*F555)^($AB$1))-(1-(($AC$1*F555)^($AB$1)))/(I555-1)&lt;0, 0,(($AC$1*F555)^($AB$1))-(1-(($AC$1*F555)^($AB$1)))/(I555-1))</f>
        <v/>
      </c>
      <c r="S555">
        <f>IF((($AC$1*G555)^($AB$1))-(1-(($AC$1*G555)^($AB$1)))/(J555-1)&lt;0, 0,(($AC$1*G555)^($AB$1))-(1-(($AC$1*G555)^($AB$1)))/(J555-1))</f>
        <v/>
      </c>
      <c r="T555">
        <f>H555*Q555*N555</f>
        <v/>
      </c>
      <c r="U555">
        <f>I555*R555*O555</f>
        <v/>
      </c>
      <c r="V555">
        <f>J555*S555*P555</f>
        <v/>
      </c>
      <c r="AL555">
        <f>Q555*COUNT(N555)</f>
        <v/>
      </c>
      <c r="AM555">
        <f>R555*COUNT(O555)</f>
        <v/>
      </c>
      <c r="AN555">
        <f>S555*COUNT(P555)</f>
        <v/>
      </c>
      <c r="AO555">
        <f>IF(AL555=0,"",T555-AL555)</f>
        <v/>
      </c>
      <c r="AP555">
        <f>IF(AM555=0,"",U555-AM555)</f>
        <v/>
      </c>
      <c r="AQ555">
        <f>IF(AN555=0,"",V555-AN555)</f>
        <v/>
      </c>
    </row>
    <row r="556">
      <c r="A556" t="inlineStr">
        <is>
          <t>14-02-2021</t>
        </is>
      </c>
      <c r="B556" t="inlineStr">
        <is>
          <t>Colchester</t>
        </is>
      </c>
      <c r="C556" t="inlineStr">
        <is>
          <t>Mansfield</t>
        </is>
      </c>
      <c r="D556" t="inlineStr">
        <is>
          <t>2414</t>
        </is>
      </c>
      <c r="E556" t="n">
        <v>0.3214560369615615</v>
      </c>
      <c r="F556" t="n">
        <v>0.4046233579764009</v>
      </c>
      <c r="G556" t="n">
        <v>0.2739206050620377</v>
      </c>
      <c r="H556" t="n">
        <v>1.001</v>
      </c>
      <c r="I556" t="n">
        <v>1.001</v>
      </c>
      <c r="J556" t="n">
        <v>1.001</v>
      </c>
      <c r="N556" t="n">
        <v>0</v>
      </c>
      <c r="O556" t="n">
        <v>0</v>
      </c>
      <c r="P556" t="n">
        <v>1</v>
      </c>
      <c r="Q556">
        <f>IF((($AC$1*E556)^($AB$1))-(1-(($AC$1*E556)^($AB$1)))/(H556-1)&lt;0, 0,(($AC$1*E556)^($AB$1))-(1-(($AC$1*E556)^($AB$1)))/(H556-1))</f>
        <v/>
      </c>
      <c r="R556">
        <f>IF((($AC$1*F556)^($AB$1))-(1-(($AC$1*F556)^($AB$1)))/(I556-1)&lt;0, 0,(($AC$1*F556)^($AB$1))-(1-(($AC$1*F556)^($AB$1)))/(I556-1))</f>
        <v/>
      </c>
      <c r="S556">
        <f>IF((($AC$1*G556)^($AB$1))-(1-(($AC$1*G556)^($AB$1)))/(J556-1)&lt;0, 0,(($AC$1*G556)^($AB$1))-(1-(($AC$1*G556)^($AB$1)))/(J556-1))</f>
        <v/>
      </c>
      <c r="T556">
        <f>H556*Q556*N556</f>
        <v/>
      </c>
      <c r="U556">
        <f>I556*R556*O556</f>
        <v/>
      </c>
      <c r="V556">
        <f>J556*S556*P556</f>
        <v/>
      </c>
      <c r="AL556">
        <f>Q556*COUNT(N556)</f>
        <v/>
      </c>
      <c r="AM556">
        <f>R556*COUNT(O556)</f>
        <v/>
      </c>
      <c r="AN556">
        <f>S556*COUNT(P556)</f>
        <v/>
      </c>
      <c r="AO556">
        <f>IF(AL556=0,"",T556-AL556)</f>
        <v/>
      </c>
      <c r="AP556">
        <f>IF(AM556=0,"",U556-AM556)</f>
        <v/>
      </c>
      <c r="AQ556">
        <f>IF(AN556=0,"",V556-AN556)</f>
        <v/>
      </c>
    </row>
    <row r="557">
      <c r="A557" t="inlineStr">
        <is>
          <t>14-02-2021</t>
        </is>
      </c>
      <c r="B557" t="inlineStr">
        <is>
          <t>Beerschot VA</t>
        </is>
      </c>
      <c r="C557" t="inlineStr">
        <is>
          <t>KV Mechelen</t>
        </is>
      </c>
      <c r="D557" t="inlineStr">
        <is>
          <t>1832</t>
        </is>
      </c>
      <c r="E557" t="n">
        <v>0.3162588361805349</v>
      </c>
      <c r="F557" t="n">
        <v>0.4395762094540413</v>
      </c>
      <c r="G557" t="n">
        <v>0.2441649543654238</v>
      </c>
      <c r="H557" t="n">
        <v>3.6</v>
      </c>
      <c r="I557" t="n">
        <v>1.88</v>
      </c>
      <c r="J557" t="n">
        <v>3.45</v>
      </c>
      <c r="K557" t="inlineStr">
        <is>
          <t>betano</t>
        </is>
      </c>
      <c r="L557" t="inlineStr">
        <is>
          <t>betano</t>
        </is>
      </c>
      <c r="M557" t="inlineStr">
        <is>
          <t>betano</t>
        </is>
      </c>
      <c r="N557" t="n">
        <v>0</v>
      </c>
      <c r="O557" t="n">
        <v>1</v>
      </c>
      <c r="P557" t="n">
        <v>0</v>
      </c>
      <c r="Q557">
        <f>IF((($AC$1*E557)^($AB$1))-(1-(($AC$1*E557)^($AB$1)))/(H557-1)&lt;0, 0,(($AC$1*E557)^($AB$1))-(1-(($AC$1*E557)^($AB$1)))/(H557-1))</f>
        <v/>
      </c>
      <c r="R557">
        <f>IF((($AC$1*F557)^($AB$1))-(1-(($AC$1*F557)^($AB$1)))/(I557-1)&lt;0, 0,(($AC$1*F557)^($AB$1))-(1-(($AC$1*F557)^($AB$1)))/(I557-1))</f>
        <v/>
      </c>
      <c r="S557">
        <f>IF((($AC$1*G557)^($AB$1))-(1-(($AC$1*G557)^($AB$1)))/(J557-1)&lt;0, 0,(($AC$1*G557)^($AB$1))-(1-(($AC$1*G557)^($AB$1)))/(J557-1))</f>
        <v/>
      </c>
      <c r="T557">
        <f>H557*Q557*N557</f>
        <v/>
      </c>
      <c r="U557">
        <f>I557*R557*O557</f>
        <v/>
      </c>
      <c r="V557">
        <f>J557*S557*P557</f>
        <v/>
      </c>
      <c r="AL557">
        <f>Q557*COUNT(N557)</f>
        <v/>
      </c>
      <c r="AM557">
        <f>R557*COUNT(O557)</f>
        <v/>
      </c>
      <c r="AN557">
        <f>S557*COUNT(P557)</f>
        <v/>
      </c>
      <c r="AO557">
        <f>IF(AL557=0,"",T557-AL557)</f>
        <v/>
      </c>
      <c r="AP557">
        <f>IF(AM557=0,"",U557-AM557)</f>
        <v/>
      </c>
      <c r="AQ557">
        <f>IF(AN557=0,"",V557-AN557)</f>
        <v/>
      </c>
    </row>
    <row r="558">
      <c r="A558" t="inlineStr">
        <is>
          <t>14-02-2021</t>
        </is>
      </c>
      <c r="B558" t="inlineStr">
        <is>
          <t>Almeria</t>
        </is>
      </c>
      <c r="C558" t="inlineStr">
        <is>
          <t>Las Palmas</t>
        </is>
      </c>
      <c r="D558" t="inlineStr">
        <is>
          <t>1871</t>
        </is>
      </c>
      <c r="E558" t="n">
        <v>0.5029330098463346</v>
      </c>
      <c r="F558" t="n">
        <v>0.2149209644399339</v>
      </c>
      <c r="G558" t="n">
        <v>0.2821460257137314</v>
      </c>
      <c r="H558" t="n">
        <v>1.78</v>
      </c>
      <c r="I558" t="n">
        <v>4.5</v>
      </c>
      <c r="J558" t="n">
        <v>3.2</v>
      </c>
      <c r="K558" t="inlineStr">
        <is>
          <t>betano</t>
        </is>
      </c>
      <c r="L558" t="inlineStr">
        <is>
          <t>betano</t>
        </is>
      </c>
      <c r="M558" t="inlineStr">
        <is>
          <t>betano</t>
        </is>
      </c>
      <c r="N558" t="n">
        <v>1</v>
      </c>
      <c r="O558" t="n">
        <v>0</v>
      </c>
      <c r="P558" t="n">
        <v>0</v>
      </c>
      <c r="Q558">
        <f>IF((($AC$1*E558)^($AB$1))-(1-(($AC$1*E558)^($AB$1)))/(H558-1)&lt;0, 0,(($AC$1*E558)^($AB$1))-(1-(($AC$1*E558)^($AB$1)))/(H558-1))</f>
        <v/>
      </c>
      <c r="R558">
        <f>IF((($AC$1*F558)^($AB$1))-(1-(($AC$1*F558)^($AB$1)))/(I558-1)&lt;0, 0,(($AC$1*F558)^($AB$1))-(1-(($AC$1*F558)^($AB$1)))/(I558-1))</f>
        <v/>
      </c>
      <c r="S558">
        <f>IF((($AC$1*G558)^($AB$1))-(1-(($AC$1*G558)^($AB$1)))/(J558-1)&lt;0, 0,(($AC$1*G558)^($AB$1))-(1-(($AC$1*G558)^($AB$1)))/(J558-1))</f>
        <v/>
      </c>
      <c r="T558">
        <f>H558*Q558*N558</f>
        <v/>
      </c>
      <c r="U558">
        <f>I558*R558*O558</f>
        <v/>
      </c>
      <c r="V558">
        <f>J558*S558*P558</f>
        <v/>
      </c>
      <c r="AL558">
        <f>Q558*COUNT(N558)</f>
        <v/>
      </c>
      <c r="AM558">
        <f>R558*COUNT(O558)</f>
        <v/>
      </c>
      <c r="AN558">
        <f>S558*COUNT(P558)</f>
        <v/>
      </c>
      <c r="AO558">
        <f>IF(AL558=0,"",T558-AL558)</f>
        <v/>
      </c>
      <c r="AP558">
        <f>IF(AM558=0,"",U558-AM558)</f>
        <v/>
      </c>
      <c r="AQ558">
        <f>IF(AN558=0,"",V558-AN558)</f>
        <v/>
      </c>
    </row>
    <row r="559">
      <c r="A559" t="inlineStr">
        <is>
          <t>14-02-2021</t>
        </is>
      </c>
      <c r="B559" t="inlineStr">
        <is>
          <t>Oxford Utd</t>
        </is>
      </c>
      <c r="C559" t="inlineStr">
        <is>
          <t>Wigan</t>
        </is>
      </c>
      <c r="D559" t="inlineStr">
        <is>
          <t>2413</t>
        </is>
      </c>
      <c r="E559" t="n">
        <v>0.6868451322680972</v>
      </c>
      <c r="F559" t="n">
        <v>0.1309520548049967</v>
      </c>
      <c r="G559" t="n">
        <v>0.182202812926906</v>
      </c>
      <c r="H559" t="n">
        <v>1.45</v>
      </c>
      <c r="I559" t="n">
        <v>5.1</v>
      </c>
      <c r="J559" t="n">
        <v>3.4</v>
      </c>
      <c r="K559" t="inlineStr">
        <is>
          <t>betano</t>
        </is>
      </c>
      <c r="L559" t="inlineStr">
        <is>
          <t>betano</t>
        </is>
      </c>
      <c r="M559" t="inlineStr">
        <is>
          <t>betano</t>
        </is>
      </c>
      <c r="N559" t="n">
        <v>1</v>
      </c>
      <c r="O559" t="n">
        <v>0</v>
      </c>
      <c r="P559" t="n">
        <v>0</v>
      </c>
      <c r="Q559">
        <f>IF((($AC$1*E559)^($AB$1))-(1-(($AC$1*E559)^($AB$1)))/(H559-1)&lt;0, 0,(($AC$1*E559)^($AB$1))-(1-(($AC$1*E559)^($AB$1)))/(H559-1))</f>
        <v/>
      </c>
      <c r="R559">
        <f>IF((($AC$1*F559)^($AB$1))-(1-(($AC$1*F559)^($AB$1)))/(I559-1)&lt;0, 0,(($AC$1*F559)^($AB$1))-(1-(($AC$1*F559)^($AB$1)))/(I559-1))</f>
        <v/>
      </c>
      <c r="S559">
        <f>IF((($AC$1*G559)^($AB$1))-(1-(($AC$1*G559)^($AB$1)))/(J559-1)&lt;0, 0,(($AC$1*G559)^($AB$1))-(1-(($AC$1*G559)^($AB$1)))/(J559-1))</f>
        <v/>
      </c>
      <c r="T559">
        <f>H559*Q559*N559</f>
        <v/>
      </c>
      <c r="U559">
        <f>I559*R559*O559</f>
        <v/>
      </c>
      <c r="V559">
        <f>J559*S559*P559</f>
        <v/>
      </c>
      <c r="AL559">
        <f>Q559*COUNT(N559)</f>
        <v/>
      </c>
      <c r="AM559">
        <f>R559*COUNT(O559)</f>
        <v/>
      </c>
      <c r="AN559">
        <f>S559*COUNT(P559)</f>
        <v/>
      </c>
      <c r="AO559">
        <f>IF(AL559=0,"",T559-AL559)</f>
        <v/>
      </c>
      <c r="AP559">
        <f>IF(AM559=0,"",U559-AM559)</f>
        <v/>
      </c>
      <c r="AQ559">
        <f>IF(AN559=0,"",V559-AN559)</f>
        <v/>
      </c>
    </row>
    <row r="560">
      <c r="A560" t="inlineStr">
        <is>
          <t>14-02-2021</t>
        </is>
      </c>
      <c r="B560" t="inlineStr">
        <is>
          <t>Lyngby</t>
        </is>
      </c>
      <c r="C560" t="inlineStr">
        <is>
          <t>Brondby</t>
        </is>
      </c>
      <c r="D560" t="inlineStr">
        <is>
          <t>1837</t>
        </is>
      </c>
      <c r="E560" t="n">
        <v>0.2275394335392065</v>
      </c>
      <c r="F560" t="n">
        <v>0.5420623195492793</v>
      </c>
      <c r="G560" t="n">
        <v>0.2303982469115142</v>
      </c>
      <c r="H560" t="n">
        <v>3.85</v>
      </c>
      <c r="I560" t="n">
        <v>1.7</v>
      </c>
      <c r="J560" t="n">
        <v>3.05</v>
      </c>
      <c r="K560" t="inlineStr">
        <is>
          <t>betano</t>
        </is>
      </c>
      <c r="L560" t="inlineStr">
        <is>
          <t>betano</t>
        </is>
      </c>
      <c r="M560" t="inlineStr">
        <is>
          <t>betano</t>
        </is>
      </c>
      <c r="N560" t="n">
        <v>0</v>
      </c>
      <c r="O560" t="n">
        <v>1</v>
      </c>
      <c r="P560" t="n">
        <v>0</v>
      </c>
      <c r="Q560">
        <f>IF((($AC$1*E560)^($AB$1))-(1-(($AC$1*E560)^($AB$1)))/(H560-1)&lt;0, 0,(($AC$1*E560)^($AB$1))-(1-(($AC$1*E560)^($AB$1)))/(H560-1))</f>
        <v/>
      </c>
      <c r="R560">
        <f>IF((($AC$1*F560)^($AB$1))-(1-(($AC$1*F560)^($AB$1)))/(I560-1)&lt;0, 0,(($AC$1*F560)^($AB$1))-(1-(($AC$1*F560)^($AB$1)))/(I560-1))</f>
        <v/>
      </c>
      <c r="S560">
        <f>IF((($AC$1*G560)^($AB$1))-(1-(($AC$1*G560)^($AB$1)))/(J560-1)&lt;0, 0,(($AC$1*G560)^($AB$1))-(1-(($AC$1*G560)^($AB$1)))/(J560-1))</f>
        <v/>
      </c>
      <c r="T560">
        <f>H560*Q560*N560</f>
        <v/>
      </c>
      <c r="U560">
        <f>I560*R560*O560</f>
        <v/>
      </c>
      <c r="V560">
        <f>J560*S560*P560</f>
        <v/>
      </c>
      <c r="AL560">
        <f>Q560*COUNT(N560)</f>
        <v/>
      </c>
      <c r="AM560">
        <f>R560*COUNT(O560)</f>
        <v/>
      </c>
      <c r="AN560">
        <f>S560*COUNT(P560)</f>
        <v/>
      </c>
      <c r="AO560">
        <f>IF(AL560=0,"",T560-AL560)</f>
        <v/>
      </c>
      <c r="AP560">
        <f>IF(AM560=0,"",U560-AM560)</f>
        <v/>
      </c>
      <c r="AQ560">
        <f>IF(AN560=0,"",V560-AN560)</f>
        <v/>
      </c>
    </row>
    <row r="561">
      <c r="A561" t="inlineStr">
        <is>
          <t>14-02-2021</t>
        </is>
      </c>
      <c r="B561" t="inlineStr">
        <is>
          <t>Reggiana</t>
        </is>
      </c>
      <c r="C561" t="inlineStr">
        <is>
          <t>Ascoli</t>
        </is>
      </c>
      <c r="D561" t="inlineStr">
        <is>
          <t>1856</t>
        </is>
      </c>
      <c r="E561" t="n">
        <v>0.3575834426769184</v>
      </c>
      <c r="F561" t="n">
        <v>0.3503611392096969</v>
      </c>
      <c r="G561" t="n">
        <v>0.2920554181133848</v>
      </c>
      <c r="H561" t="n">
        <v>2.6</v>
      </c>
      <c r="I561" t="n">
        <v>2.65</v>
      </c>
      <c r="J561" t="n">
        <v>3</v>
      </c>
      <c r="K561" t="inlineStr">
        <is>
          <t>betano</t>
        </is>
      </c>
      <c r="L561" t="inlineStr">
        <is>
          <t>betano</t>
        </is>
      </c>
      <c r="M561" t="inlineStr">
        <is>
          <t>betano</t>
        </is>
      </c>
      <c r="N561" t="n">
        <v>1</v>
      </c>
      <c r="O561" t="n">
        <v>0</v>
      </c>
      <c r="P561" t="n">
        <v>0</v>
      </c>
      <c r="Q561">
        <f>IF((($AC$1*E561)^($AB$1))-(1-(($AC$1*E561)^($AB$1)))/(H561-1)&lt;0, 0,(($AC$1*E561)^($AB$1))-(1-(($AC$1*E561)^($AB$1)))/(H561-1))</f>
        <v/>
      </c>
      <c r="R561">
        <f>IF((($AC$1*F561)^($AB$1))-(1-(($AC$1*F561)^($AB$1)))/(I561-1)&lt;0, 0,(($AC$1*F561)^($AB$1))-(1-(($AC$1*F561)^($AB$1)))/(I561-1))</f>
        <v/>
      </c>
      <c r="S561">
        <f>IF((($AC$1*G561)^($AB$1))-(1-(($AC$1*G561)^($AB$1)))/(J561-1)&lt;0, 0,(($AC$1*G561)^($AB$1))-(1-(($AC$1*G561)^($AB$1)))/(J561-1))</f>
        <v/>
      </c>
      <c r="T561">
        <f>H561*Q561*N561</f>
        <v/>
      </c>
      <c r="U561">
        <f>I561*R561*O561</f>
        <v/>
      </c>
      <c r="V561">
        <f>J561*S561*P561</f>
        <v/>
      </c>
      <c r="AL561">
        <f>Q561*COUNT(N561)</f>
        <v/>
      </c>
      <c r="AM561">
        <f>R561*COUNT(O561)</f>
        <v/>
      </c>
      <c r="AN561">
        <f>S561*COUNT(P561)</f>
        <v/>
      </c>
      <c r="AO561">
        <f>IF(AL561=0,"",T561-AL561)</f>
        <v/>
      </c>
      <c r="AP561">
        <f>IF(AM561=0,"",U561-AM561)</f>
        <v/>
      </c>
      <c r="AQ561">
        <f>IF(AN561=0,"",V561-AN561)</f>
        <v/>
      </c>
    </row>
    <row r="562">
      <c r="A562" t="inlineStr">
        <is>
          <t>14-02-2021</t>
        </is>
      </c>
      <c r="B562" t="inlineStr">
        <is>
          <t>LASK</t>
        </is>
      </c>
      <c r="C562" t="inlineStr">
        <is>
          <t>Sturm Graz</t>
        </is>
      </c>
      <c r="D562" t="inlineStr">
        <is>
          <t>1827</t>
        </is>
      </c>
      <c r="E562" t="n">
        <v>0.4055811900034538</v>
      </c>
      <c r="F562" t="n">
        <v>0.3528255417018764</v>
      </c>
      <c r="G562" t="n">
        <v>0.2415932682946698</v>
      </c>
      <c r="H562" t="n">
        <v>1.55</v>
      </c>
      <c r="I562" t="n">
        <v>4.1</v>
      </c>
      <c r="J562" t="n">
        <v>3.45</v>
      </c>
      <c r="K562" t="inlineStr">
        <is>
          <t>betano</t>
        </is>
      </c>
      <c r="L562" t="inlineStr">
        <is>
          <t>betano</t>
        </is>
      </c>
      <c r="M562" t="inlineStr">
        <is>
          <t>betano</t>
        </is>
      </c>
      <c r="N562" t="n">
        <v>1</v>
      </c>
      <c r="O562" t="n">
        <v>0</v>
      </c>
      <c r="P562" t="n">
        <v>0</v>
      </c>
      <c r="Q562">
        <f>IF((($AC$1*E562)^($AB$1))-(1-(($AC$1*E562)^($AB$1)))/(H562-1)&lt;0, 0,(($AC$1*E562)^($AB$1))-(1-(($AC$1*E562)^($AB$1)))/(H562-1))</f>
        <v/>
      </c>
      <c r="R562">
        <f>IF((($AC$1*F562)^($AB$1))-(1-(($AC$1*F562)^($AB$1)))/(I562-1)&lt;0, 0,(($AC$1*F562)^($AB$1))-(1-(($AC$1*F562)^($AB$1)))/(I562-1))</f>
        <v/>
      </c>
      <c r="S562">
        <f>IF((($AC$1*G562)^($AB$1))-(1-(($AC$1*G562)^($AB$1)))/(J562-1)&lt;0, 0,(($AC$1*G562)^($AB$1))-(1-(($AC$1*G562)^($AB$1)))/(J562-1))</f>
        <v/>
      </c>
      <c r="T562">
        <f>H562*Q562*N562</f>
        <v/>
      </c>
      <c r="U562">
        <f>I562*R562*O562</f>
        <v/>
      </c>
      <c r="V562">
        <f>J562*S562*P562</f>
        <v/>
      </c>
      <c r="AL562">
        <f>Q562*COUNT(N562)</f>
        <v/>
      </c>
      <c r="AM562">
        <f>R562*COUNT(O562)</f>
        <v/>
      </c>
      <c r="AN562">
        <f>S562*COUNT(P562)</f>
        <v/>
      </c>
      <c r="AO562">
        <f>IF(AL562=0,"",T562-AL562)</f>
        <v/>
      </c>
      <c r="AP562">
        <f>IF(AM562=0,"",U562-AM562)</f>
        <v/>
      </c>
      <c r="AQ562">
        <f>IF(AN562=0,"",V562-AN562)</f>
        <v/>
      </c>
    </row>
    <row r="563">
      <c r="A563" t="inlineStr">
        <is>
          <t>14-02-2021</t>
        </is>
      </c>
      <c r="B563" t="inlineStr">
        <is>
          <t>Brescia</t>
        </is>
      </c>
      <c r="C563" t="inlineStr">
        <is>
          <t>Chievo</t>
        </is>
      </c>
      <c r="D563" t="inlineStr">
        <is>
          <t>1856</t>
        </is>
      </c>
      <c r="E563" t="n">
        <v>0.3284026967466619</v>
      </c>
      <c r="F563" t="n">
        <v>0.397898268800158</v>
      </c>
      <c r="G563" t="n">
        <v>0.2736990344531801</v>
      </c>
      <c r="H563" t="n">
        <v>3</v>
      </c>
      <c r="I563" t="n">
        <v>2.27</v>
      </c>
      <c r="J563" t="n">
        <v>3.05</v>
      </c>
      <c r="K563" t="inlineStr">
        <is>
          <t>betano</t>
        </is>
      </c>
      <c r="L563" t="inlineStr">
        <is>
          <t>betano</t>
        </is>
      </c>
      <c r="M563" t="inlineStr">
        <is>
          <t>betano</t>
        </is>
      </c>
      <c r="N563" t="n">
        <v>1</v>
      </c>
      <c r="O563" t="n">
        <v>0</v>
      </c>
      <c r="P563" t="n">
        <v>0</v>
      </c>
      <c r="Q563">
        <f>IF((($AC$1*E563)^($AB$1))-(1-(($AC$1*E563)^($AB$1)))/(H563-1)&lt;0, 0,(($AC$1*E563)^($AB$1))-(1-(($AC$1*E563)^($AB$1)))/(H563-1))</f>
        <v/>
      </c>
      <c r="R563">
        <f>IF((($AC$1*F563)^($AB$1))-(1-(($AC$1*F563)^($AB$1)))/(I563-1)&lt;0, 0,(($AC$1*F563)^($AB$1))-(1-(($AC$1*F563)^($AB$1)))/(I563-1))</f>
        <v/>
      </c>
      <c r="S563">
        <f>IF((($AC$1*G563)^($AB$1))-(1-(($AC$1*G563)^($AB$1)))/(J563-1)&lt;0, 0,(($AC$1*G563)^($AB$1))-(1-(($AC$1*G563)^($AB$1)))/(J563-1))</f>
        <v/>
      </c>
      <c r="T563">
        <f>H563*Q563*N563</f>
        <v/>
      </c>
      <c r="U563">
        <f>I563*R563*O563</f>
        <v/>
      </c>
      <c r="V563">
        <f>J563*S563*P563</f>
        <v/>
      </c>
      <c r="AL563">
        <f>Q563*COUNT(N563)</f>
        <v/>
      </c>
      <c r="AM563">
        <f>R563*COUNT(O563)</f>
        <v/>
      </c>
      <c r="AN563">
        <f>S563*COUNT(P563)</f>
        <v/>
      </c>
      <c r="AO563">
        <f>IF(AL563=0,"",T563-AL563)</f>
        <v/>
      </c>
      <c r="AP563">
        <f>IF(AM563=0,"",U563-AM563)</f>
        <v/>
      </c>
      <c r="AQ563">
        <f>IF(AN563=0,"",V563-AN563)</f>
        <v/>
      </c>
    </row>
    <row r="564">
      <c r="A564" t="inlineStr">
        <is>
          <t>14-02-2021</t>
        </is>
      </c>
      <c r="B564" t="inlineStr">
        <is>
          <t>Midtjylland</t>
        </is>
      </c>
      <c r="C564" t="inlineStr">
        <is>
          <t>Horsens</t>
        </is>
      </c>
      <c r="D564" t="inlineStr">
        <is>
          <t>1837</t>
        </is>
      </c>
      <c r="E564" t="n">
        <v>0.7613042481142176</v>
      </c>
      <c r="F564" t="n">
        <v>0.09272720265291111</v>
      </c>
      <c r="G564" t="n">
        <v>0.1459685492328712</v>
      </c>
      <c r="H564" t="n">
        <v>1.27</v>
      </c>
      <c r="I564" t="n">
        <v>6.8</v>
      </c>
      <c r="J564" t="n">
        <v>4.05</v>
      </c>
      <c r="K564" t="inlineStr">
        <is>
          <t>betano</t>
        </is>
      </c>
      <c r="L564" t="inlineStr">
        <is>
          <t>betano</t>
        </is>
      </c>
      <c r="M564" t="inlineStr">
        <is>
          <t>betano</t>
        </is>
      </c>
      <c r="N564" t="n">
        <v>1</v>
      </c>
      <c r="O564" t="n">
        <v>0</v>
      </c>
      <c r="P564" t="n">
        <v>0</v>
      </c>
      <c r="Q564">
        <f>IF((($AC$1*E564)^($AB$1))-(1-(($AC$1*E564)^($AB$1)))/(H564-1)&lt;0, 0,(($AC$1*E564)^($AB$1))-(1-(($AC$1*E564)^($AB$1)))/(H564-1))</f>
        <v/>
      </c>
      <c r="R564">
        <f>IF((($AC$1*F564)^($AB$1))-(1-(($AC$1*F564)^($AB$1)))/(I564-1)&lt;0, 0,(($AC$1*F564)^($AB$1))-(1-(($AC$1*F564)^($AB$1)))/(I564-1))</f>
        <v/>
      </c>
      <c r="S564">
        <f>IF((($AC$1*G564)^($AB$1))-(1-(($AC$1*G564)^($AB$1)))/(J564-1)&lt;0, 0,(($AC$1*G564)^($AB$1))-(1-(($AC$1*G564)^($AB$1)))/(J564-1))</f>
        <v/>
      </c>
      <c r="T564">
        <f>H564*Q564*N564</f>
        <v/>
      </c>
      <c r="U564">
        <f>I564*R564*O564</f>
        <v/>
      </c>
      <c r="V564">
        <f>J564*S564*P564</f>
        <v/>
      </c>
      <c r="AL564">
        <f>Q564*COUNT(N564)</f>
        <v/>
      </c>
      <c r="AM564">
        <f>R564*COUNT(O564)</f>
        <v/>
      </c>
      <c r="AN564">
        <f>S564*COUNT(P564)</f>
        <v/>
      </c>
      <c r="AO564">
        <f>IF(AL564=0,"",T564-AL564)</f>
        <v/>
      </c>
      <c r="AP564">
        <f>IF(AM564=0,"",U564-AM564)</f>
        <v/>
      </c>
      <c r="AQ564">
        <f>IF(AN564=0,"",V564-AN564)</f>
        <v/>
      </c>
    </row>
    <row r="565">
      <c r="A565" t="inlineStr">
        <is>
          <t>14-02-2021</t>
        </is>
      </c>
      <c r="B565" t="inlineStr">
        <is>
          <t>Alcorcon</t>
        </is>
      </c>
      <c r="C565" t="inlineStr">
        <is>
          <t>Logrones</t>
        </is>
      </c>
      <c r="D565" t="inlineStr">
        <is>
          <t>1871</t>
        </is>
      </c>
      <c r="E565" t="n">
        <v>0.4287747491827723</v>
      </c>
      <c r="F565" t="n">
        <v>0.2607050813543602</v>
      </c>
      <c r="G565" t="n">
        <v>0.3105201694628676</v>
      </c>
      <c r="H565" t="n">
        <v>1.98</v>
      </c>
      <c r="I565" t="n">
        <v>4.1</v>
      </c>
      <c r="J565" t="n">
        <v>2.85</v>
      </c>
      <c r="K565" t="inlineStr">
        <is>
          <t>betano</t>
        </is>
      </c>
      <c r="L565" t="inlineStr">
        <is>
          <t>betano</t>
        </is>
      </c>
      <c r="M565" t="inlineStr">
        <is>
          <t>betano</t>
        </is>
      </c>
      <c r="N565" t="n">
        <v>1</v>
      </c>
      <c r="O565" t="n">
        <v>0</v>
      </c>
      <c r="P565" t="n">
        <v>0</v>
      </c>
      <c r="Q565">
        <f>IF((($AC$1*E565)^($AB$1))-(1-(($AC$1*E565)^($AB$1)))/(H565-1)&lt;0, 0,(($AC$1*E565)^($AB$1))-(1-(($AC$1*E565)^($AB$1)))/(H565-1))</f>
        <v/>
      </c>
      <c r="R565">
        <f>IF((($AC$1*F565)^($AB$1))-(1-(($AC$1*F565)^($AB$1)))/(I565-1)&lt;0, 0,(($AC$1*F565)^($AB$1))-(1-(($AC$1*F565)^($AB$1)))/(I565-1))</f>
        <v/>
      </c>
      <c r="S565">
        <f>IF((($AC$1*G565)^($AB$1))-(1-(($AC$1*G565)^($AB$1)))/(J565-1)&lt;0, 0,(($AC$1*G565)^($AB$1))-(1-(($AC$1*G565)^($AB$1)))/(J565-1))</f>
        <v/>
      </c>
      <c r="T565">
        <f>H565*Q565*N565</f>
        <v/>
      </c>
      <c r="U565">
        <f>I565*R565*O565</f>
        <v/>
      </c>
      <c r="V565">
        <f>J565*S565*P565</f>
        <v/>
      </c>
      <c r="AL565">
        <f>Q565*COUNT(N565)</f>
        <v/>
      </c>
      <c r="AM565">
        <f>R565*COUNT(O565)</f>
        <v/>
      </c>
      <c r="AN565">
        <f>S565*COUNT(P565)</f>
        <v/>
      </c>
      <c r="AO565">
        <f>IF(AL565=0,"",T565-AL565)</f>
        <v/>
      </c>
      <c r="AP565">
        <f>IF(AM565=0,"",U565-AM565)</f>
        <v/>
      </c>
      <c r="AQ565">
        <f>IF(AN565=0,"",V565-AN565)</f>
        <v/>
      </c>
    </row>
    <row r="566">
      <c r="A566" t="inlineStr">
        <is>
          <t>14-02-2021</t>
        </is>
      </c>
      <c r="B566" t="inlineStr">
        <is>
          <t>Charleroi</t>
        </is>
      </c>
      <c r="C566" t="inlineStr">
        <is>
          <t>Club Brugge KV</t>
        </is>
      </c>
      <c r="D566" t="inlineStr">
        <is>
          <t>1832</t>
        </is>
      </c>
      <c r="E566" t="n">
        <v>0.1923286400801743</v>
      </c>
      <c r="F566" t="n">
        <v>0.6055857361393986</v>
      </c>
      <c r="G566" t="n">
        <v>0.2020856237804271</v>
      </c>
      <c r="H566" t="n">
        <v>6</v>
      </c>
      <c r="I566" t="n">
        <v>1.5</v>
      </c>
      <c r="J566" t="n">
        <v>3.75</v>
      </c>
      <c r="K566" t="inlineStr">
        <is>
          <t>betano</t>
        </is>
      </c>
      <c r="L566" t="inlineStr">
        <is>
          <t>betano</t>
        </is>
      </c>
      <c r="M566" t="inlineStr">
        <is>
          <t>betano</t>
        </is>
      </c>
      <c r="Q566">
        <f>IF((($AC$1*E566)^($AB$1))-(1-(($AC$1*E566)^($AB$1)))/(H566-1)&lt;0, 0,(($AC$1*E566)^($AB$1))-(1-(($AC$1*E566)^($AB$1)))/(H566-1))</f>
        <v/>
      </c>
      <c r="R566">
        <f>IF((($AC$1*F566)^($AB$1))-(1-(($AC$1*F566)^($AB$1)))/(I566-1)&lt;0, 0,(($AC$1*F566)^($AB$1))-(1-(($AC$1*F566)^($AB$1)))/(I566-1))</f>
        <v/>
      </c>
      <c r="S566">
        <f>IF((($AC$1*G566)^($AB$1))-(1-(($AC$1*G566)^($AB$1)))/(J566-1)&lt;0, 0,(($AC$1*G566)^($AB$1))-(1-(($AC$1*G566)^($AB$1)))/(J566-1))</f>
        <v/>
      </c>
      <c r="T566">
        <f>H566*Q566*N566</f>
        <v/>
      </c>
      <c r="U566">
        <f>I566*R566*O566</f>
        <v/>
      </c>
      <c r="V566">
        <f>J566*S566*P566</f>
        <v/>
      </c>
      <c r="AL566">
        <f>Q566*COUNT(N566)</f>
        <v/>
      </c>
      <c r="AM566">
        <f>R566*COUNT(O566)</f>
        <v/>
      </c>
      <c r="AN566">
        <f>S566*COUNT(P566)</f>
        <v/>
      </c>
      <c r="AO566">
        <f>IF(AL566=0,"",T566-AL566)</f>
        <v/>
      </c>
      <c r="AP566">
        <f>IF(AM566=0,"",U566-AM566)</f>
        <v/>
      </c>
      <c r="AQ566">
        <f>IF(AN566=0,"",V566-AN566)</f>
        <v/>
      </c>
    </row>
    <row r="567">
      <c r="A567" t="inlineStr">
        <is>
          <t>14-02-2021</t>
        </is>
      </c>
      <c r="B567" t="inlineStr">
        <is>
          <t>Leganes</t>
        </is>
      </c>
      <c r="C567" t="inlineStr">
        <is>
          <t>Albacete</t>
        </is>
      </c>
      <c r="D567" t="inlineStr">
        <is>
          <t>1871</t>
        </is>
      </c>
      <c r="E567" t="n">
        <v>0.6126183526839561</v>
      </c>
      <c r="F567" t="n">
        <v>0.1502594583176284</v>
      </c>
      <c r="G567" t="n">
        <v>0.2371221889984155</v>
      </c>
      <c r="H567" t="n">
        <v>1.55</v>
      </c>
      <c r="I567" t="n">
        <v>6.1</v>
      </c>
      <c r="J567" t="n">
        <v>3.4</v>
      </c>
      <c r="K567" t="inlineStr">
        <is>
          <t>betano</t>
        </is>
      </c>
      <c r="L567" t="inlineStr">
        <is>
          <t>betano</t>
        </is>
      </c>
      <c r="M567" t="inlineStr">
        <is>
          <t>betano</t>
        </is>
      </c>
      <c r="N567" t="n">
        <v>1</v>
      </c>
      <c r="O567" t="n">
        <v>0</v>
      </c>
      <c r="P567" t="n">
        <v>0</v>
      </c>
      <c r="Q567">
        <f>IF((($AC$1*E567)^($AB$1))-(1-(($AC$1*E567)^($AB$1)))/(H567-1)&lt;0, 0,(($AC$1*E567)^($AB$1))-(1-(($AC$1*E567)^($AB$1)))/(H567-1))</f>
        <v/>
      </c>
      <c r="R567">
        <f>IF((($AC$1*F567)^($AB$1))-(1-(($AC$1*F567)^($AB$1)))/(I567-1)&lt;0, 0,(($AC$1*F567)^($AB$1))-(1-(($AC$1*F567)^($AB$1)))/(I567-1))</f>
        <v/>
      </c>
      <c r="S567">
        <f>IF((($AC$1*G567)^($AB$1))-(1-(($AC$1*G567)^($AB$1)))/(J567-1)&lt;0, 0,(($AC$1*G567)^($AB$1))-(1-(($AC$1*G567)^($AB$1)))/(J567-1))</f>
        <v/>
      </c>
      <c r="T567">
        <f>H567*Q567*N567</f>
        <v/>
      </c>
      <c r="U567">
        <f>I567*R567*O567</f>
        <v/>
      </c>
      <c r="V567">
        <f>J567*S567*P567</f>
        <v/>
      </c>
      <c r="AL567">
        <f>Q567*COUNT(N567)</f>
        <v/>
      </c>
      <c r="AM567">
        <f>R567*COUNT(O567)</f>
        <v/>
      </c>
      <c r="AN567">
        <f>S567*COUNT(P567)</f>
        <v/>
      </c>
      <c r="AO567">
        <f>IF(AL567=0,"",T567-AL567)</f>
        <v/>
      </c>
      <c r="AP567">
        <f>IF(AM567=0,"",U567-AM567)</f>
        <v/>
      </c>
      <c r="AQ567">
        <f>IF(AN567=0,"",V567-AN567)</f>
        <v/>
      </c>
    </row>
    <row r="568">
      <c r="A568" t="inlineStr">
        <is>
          <t>14-02-2021</t>
        </is>
      </c>
      <c r="B568" t="inlineStr">
        <is>
          <t>Lincoln</t>
        </is>
      </c>
      <c r="C568" t="inlineStr">
        <is>
          <t>Accrington</t>
        </is>
      </c>
      <c r="D568" t="inlineStr">
        <is>
          <t>2413</t>
        </is>
      </c>
      <c r="E568" t="n">
        <v>0.4860330894281827</v>
      </c>
      <c r="F568" t="n">
        <v>0.2645029250347066</v>
      </c>
      <c r="G568" t="n">
        <v>0.2494639855371105</v>
      </c>
      <c r="H568" t="n">
        <v>1.8</v>
      </c>
      <c r="I568" t="n">
        <v>3.4</v>
      </c>
      <c r="J568" t="n">
        <v>3.05</v>
      </c>
      <c r="K568" t="inlineStr">
        <is>
          <t>betano</t>
        </is>
      </c>
      <c r="L568" t="inlineStr">
        <is>
          <t>betano</t>
        </is>
      </c>
      <c r="M568" t="inlineStr">
        <is>
          <t>betano</t>
        </is>
      </c>
      <c r="N568" t="n">
        <v>0</v>
      </c>
      <c r="O568" t="n">
        <v>0</v>
      </c>
      <c r="P568" t="n">
        <v>1</v>
      </c>
      <c r="Q568">
        <f>IF((($AC$1*E568)^($AB$1))-(1-(($AC$1*E568)^($AB$1)))/(H568-1)&lt;0, 0,(($AC$1*E568)^($AB$1))-(1-(($AC$1*E568)^($AB$1)))/(H568-1))</f>
        <v/>
      </c>
      <c r="R568">
        <f>IF((($AC$1*F568)^($AB$1))-(1-(($AC$1*F568)^($AB$1)))/(I568-1)&lt;0, 0,(($AC$1*F568)^($AB$1))-(1-(($AC$1*F568)^($AB$1)))/(I568-1))</f>
        <v/>
      </c>
      <c r="S568">
        <f>IF((($AC$1*G568)^($AB$1))-(1-(($AC$1*G568)^($AB$1)))/(J568-1)&lt;0, 0,(($AC$1*G568)^($AB$1))-(1-(($AC$1*G568)^($AB$1)))/(J568-1))</f>
        <v/>
      </c>
      <c r="T568">
        <f>H568*Q568*N568</f>
        <v/>
      </c>
      <c r="U568">
        <f>I568*R568*O568</f>
        <v/>
      </c>
      <c r="V568">
        <f>J568*S568*P568</f>
        <v/>
      </c>
      <c r="AL568">
        <f>Q568*COUNT(N568)</f>
        <v/>
      </c>
      <c r="AM568">
        <f>R568*COUNT(O568)</f>
        <v/>
      </c>
      <c r="AN568">
        <f>S568*COUNT(P568)</f>
        <v/>
      </c>
      <c r="AO568">
        <f>IF(AL568=0,"",T568-AL568)</f>
        <v/>
      </c>
      <c r="AP568">
        <f>IF(AM568=0,"",U568-AM568)</f>
        <v/>
      </c>
      <c r="AQ568">
        <f>IF(AN568=0,"",V568-AN568)</f>
        <v/>
      </c>
    </row>
    <row r="569">
      <c r="A569" t="inlineStr">
        <is>
          <t>14-02-2021</t>
        </is>
      </c>
      <c r="B569" t="inlineStr">
        <is>
          <t>Toluca</t>
        </is>
      </c>
      <c r="C569" t="inlineStr">
        <is>
          <t>U.N.A.M.- Pumas</t>
        </is>
      </c>
      <c r="D569" t="inlineStr">
        <is>
          <t>1975</t>
        </is>
      </c>
      <c r="E569" t="n">
        <v>0.4552273622924495</v>
      </c>
      <c r="F569" t="n">
        <v>0.2863221124602545</v>
      </c>
      <c r="G569" t="n">
        <v>0.2584505252472959</v>
      </c>
      <c r="H569" t="n">
        <v>1.83</v>
      </c>
      <c r="I569" t="n">
        <v>3.75</v>
      </c>
      <c r="J569" t="n">
        <v>3.55</v>
      </c>
      <c r="K569" t="inlineStr">
        <is>
          <t>luckia</t>
        </is>
      </c>
      <c r="L569" t="inlineStr">
        <is>
          <t>luckia</t>
        </is>
      </c>
      <c r="M569" t="inlineStr">
        <is>
          <t>luckia</t>
        </is>
      </c>
      <c r="N569" t="n">
        <v>0</v>
      </c>
      <c r="O569" t="n">
        <v>0</v>
      </c>
      <c r="P569" t="n">
        <v>1</v>
      </c>
      <c r="Q569">
        <f>IF((($AC$1*E569)^($AB$1))-(1-(($AC$1*E569)^($AB$1)))/(H569-1)&lt;0, 0,(($AC$1*E569)^($AB$1))-(1-(($AC$1*E569)^($AB$1)))/(H569-1))</f>
        <v/>
      </c>
      <c r="R569">
        <f>IF((($AC$1*F569)^($AB$1))-(1-(($AC$1*F569)^($AB$1)))/(I569-1)&lt;0, 0,(($AC$1*F569)^($AB$1))-(1-(($AC$1*F569)^($AB$1)))/(I569-1))</f>
        <v/>
      </c>
      <c r="S569">
        <f>IF((($AC$1*G569)^($AB$1))-(1-(($AC$1*G569)^($AB$1)))/(J569-1)&lt;0, 0,(($AC$1*G569)^($AB$1))-(1-(($AC$1*G569)^($AB$1)))/(J569-1))</f>
        <v/>
      </c>
      <c r="T569">
        <f>H569*Q569*N569</f>
        <v/>
      </c>
      <c r="U569">
        <f>I569*R569*O569</f>
        <v/>
      </c>
      <c r="V569">
        <f>J569*S569*P569</f>
        <v/>
      </c>
      <c r="AL569">
        <f>Q569*COUNT(N569)</f>
        <v/>
      </c>
      <c r="AM569">
        <f>R569*COUNT(O569)</f>
        <v/>
      </c>
      <c r="AN569">
        <f>S569*COUNT(P569)</f>
        <v/>
      </c>
      <c r="AO569">
        <f>IF(AL569=0,"",T569-AL569)</f>
        <v/>
      </c>
      <c r="AP569">
        <f>IF(AM569=0,"",U569-AM569)</f>
        <v/>
      </c>
      <c r="AQ569">
        <f>IF(AN569=0,"",V569-AN569)</f>
        <v/>
      </c>
    </row>
    <row r="570">
      <c r="A570" t="inlineStr">
        <is>
          <t>14-02-2021</t>
        </is>
      </c>
      <c r="B570" t="inlineStr">
        <is>
          <t>Vasco</t>
        </is>
      </c>
      <c r="C570" t="inlineStr">
        <is>
          <t>Internacional</t>
        </is>
      </c>
      <c r="D570" t="inlineStr">
        <is>
          <t>2105</t>
        </is>
      </c>
      <c r="E570" t="n">
        <v>0.2804138653944419</v>
      </c>
      <c r="F570" t="n">
        <v>0.4498636708514633</v>
      </c>
      <c r="G570" t="n">
        <v>0.2697224637540948</v>
      </c>
      <c r="H570" t="n">
        <v>3.35</v>
      </c>
      <c r="I570" t="n">
        <v>2.27</v>
      </c>
      <c r="J570" t="n">
        <v>2.95</v>
      </c>
      <c r="K570" t="inlineStr">
        <is>
          <t>betano</t>
        </is>
      </c>
      <c r="L570" t="inlineStr">
        <is>
          <t>betano</t>
        </is>
      </c>
      <c r="M570" t="inlineStr">
        <is>
          <t>betano</t>
        </is>
      </c>
      <c r="N570" t="n">
        <v>0</v>
      </c>
      <c r="O570" t="n">
        <v>1</v>
      </c>
      <c r="P570" t="n">
        <v>0</v>
      </c>
      <c r="Q570">
        <f>IF((($AC$1*E570)^($AB$1))-(1-(($AC$1*E570)^($AB$1)))/(H570-1)&lt;0, 0,(($AC$1*E570)^($AB$1))-(1-(($AC$1*E570)^($AB$1)))/(H570-1))</f>
        <v/>
      </c>
      <c r="R570">
        <f>IF((($AC$1*F570)^($AB$1))-(1-(($AC$1*F570)^($AB$1)))/(I570-1)&lt;0, 0,(($AC$1*F570)^($AB$1))-(1-(($AC$1*F570)^($AB$1)))/(I570-1))</f>
        <v/>
      </c>
      <c r="S570">
        <f>IF((($AC$1*G570)^($AB$1))-(1-(($AC$1*G570)^($AB$1)))/(J570-1)&lt;0, 0,(($AC$1*G570)^($AB$1))-(1-(($AC$1*G570)^($AB$1)))/(J570-1))</f>
        <v/>
      </c>
      <c r="T570">
        <f>H570*Q570*N570</f>
        <v/>
      </c>
      <c r="U570">
        <f>I570*R570*O570</f>
        <v/>
      </c>
      <c r="V570">
        <f>J570*S570*P570</f>
        <v/>
      </c>
      <c r="AL570">
        <f>Q570*COUNT(N570)</f>
        <v/>
      </c>
      <c r="AM570">
        <f>R570*COUNT(O570)</f>
        <v/>
      </c>
      <c r="AN570">
        <f>S570*COUNT(P570)</f>
        <v/>
      </c>
      <c r="AO570">
        <f>IF(AL570=0,"",T570-AL570)</f>
        <v/>
      </c>
      <c r="AP570">
        <f>IF(AM570=0,"",U570-AM570)</f>
        <v/>
      </c>
      <c r="AQ570">
        <f>IF(AN570=0,"",V570-AN570)</f>
        <v/>
      </c>
    </row>
    <row r="571">
      <c r="A571" t="inlineStr">
        <is>
          <t>14-02-2021</t>
        </is>
      </c>
      <c r="B571" t="inlineStr">
        <is>
          <t>Flamengo RJ</t>
        </is>
      </c>
      <c r="C571" t="inlineStr">
        <is>
          <t>Corinthians</t>
        </is>
      </c>
      <c r="D571" t="inlineStr">
        <is>
          <t>2105</t>
        </is>
      </c>
      <c r="E571" t="n">
        <v>0.7428195206509497</v>
      </c>
      <c r="F571" t="n">
        <v>0.08077373275377962</v>
      </c>
      <c r="G571" t="n">
        <v>0.1764067465952707</v>
      </c>
      <c r="H571" t="n">
        <v>1.38</v>
      </c>
      <c r="I571" t="n">
        <v>7.6</v>
      </c>
      <c r="J571" t="n">
        <v>4.45</v>
      </c>
      <c r="K571" t="inlineStr">
        <is>
          <t>betano</t>
        </is>
      </c>
      <c r="L571" t="inlineStr">
        <is>
          <t>betano</t>
        </is>
      </c>
      <c r="M571" t="inlineStr">
        <is>
          <t>betano</t>
        </is>
      </c>
      <c r="N571" t="n">
        <v>1</v>
      </c>
      <c r="O571" t="n">
        <v>0</v>
      </c>
      <c r="P571" t="n">
        <v>0</v>
      </c>
      <c r="Q571">
        <f>IF((($AC$1*E571)^($AB$1))-(1-(($AC$1*E571)^($AB$1)))/(H571-1)&lt;0, 0,(($AC$1*E571)^($AB$1))-(1-(($AC$1*E571)^($AB$1)))/(H571-1))</f>
        <v/>
      </c>
      <c r="R571">
        <f>IF((($AC$1*F571)^($AB$1))-(1-(($AC$1*F571)^($AB$1)))/(I571-1)&lt;0, 0,(($AC$1*F571)^($AB$1))-(1-(($AC$1*F571)^($AB$1)))/(I571-1))</f>
        <v/>
      </c>
      <c r="S571">
        <f>IF((($AC$1*G571)^($AB$1))-(1-(($AC$1*G571)^($AB$1)))/(J571-1)&lt;0, 0,(($AC$1*G571)^($AB$1))-(1-(($AC$1*G571)^($AB$1)))/(J571-1))</f>
        <v/>
      </c>
      <c r="T571">
        <f>H571*Q571*N571</f>
        <v/>
      </c>
      <c r="U571">
        <f>I571*R571*O571</f>
        <v/>
      </c>
      <c r="V571">
        <f>J571*S571*P571</f>
        <v/>
      </c>
      <c r="AL571">
        <f>Q571*COUNT(N571)</f>
        <v/>
      </c>
      <c r="AM571">
        <f>R571*COUNT(O571)</f>
        <v/>
      </c>
      <c r="AN571">
        <f>S571*COUNT(P571)</f>
        <v/>
      </c>
      <c r="AO571">
        <f>IF(AL571=0,"",T571-AL571)</f>
        <v/>
      </c>
      <c r="AP571">
        <f>IF(AM571=0,"",U571-AM571)</f>
        <v/>
      </c>
      <c r="AQ571">
        <f>IF(AN571=0,"",V571-AN571)</f>
        <v/>
      </c>
    </row>
    <row r="572">
      <c r="A572" t="inlineStr">
        <is>
          <t>14-02-2021</t>
        </is>
      </c>
      <c r="B572" t="inlineStr">
        <is>
          <t>Odense</t>
        </is>
      </c>
      <c r="C572" t="inlineStr">
        <is>
          <t>Aarhus</t>
        </is>
      </c>
      <c r="D572" t="inlineStr">
        <is>
          <t>1837</t>
        </is>
      </c>
      <c r="E572" t="n">
        <v>0.3407407343330677</v>
      </c>
      <c r="F572" t="n">
        <v>0.3970600084052154</v>
      </c>
      <c r="G572" t="n">
        <v>0.2621992572617169</v>
      </c>
      <c r="H572" t="n">
        <v>2.77</v>
      </c>
      <c r="I572" t="n">
        <v>2.05</v>
      </c>
      <c r="J572" t="n">
        <v>3</v>
      </c>
      <c r="K572" t="inlineStr">
        <is>
          <t>betano</t>
        </is>
      </c>
      <c r="L572" t="inlineStr">
        <is>
          <t>betano</t>
        </is>
      </c>
      <c r="M572" t="inlineStr">
        <is>
          <t>betano</t>
        </is>
      </c>
      <c r="N572" t="n">
        <v>0</v>
      </c>
      <c r="O572" t="n">
        <v>0</v>
      </c>
      <c r="P572" t="n">
        <v>1</v>
      </c>
      <c r="Q572">
        <f>IF((($AC$1*E572)^($AB$1))-(1-(($AC$1*E572)^($AB$1)))/(H572-1)&lt;0, 0,(($AC$1*E572)^($AB$1))-(1-(($AC$1*E572)^($AB$1)))/(H572-1))</f>
        <v/>
      </c>
      <c r="R572">
        <f>IF((($AC$1*F572)^($AB$1))-(1-(($AC$1*F572)^($AB$1)))/(I572-1)&lt;0, 0,(($AC$1*F572)^($AB$1))-(1-(($AC$1*F572)^($AB$1)))/(I572-1))</f>
        <v/>
      </c>
      <c r="S572">
        <f>IF((($AC$1*G572)^($AB$1))-(1-(($AC$1*G572)^($AB$1)))/(J572-1)&lt;0, 0,(($AC$1*G572)^($AB$1))-(1-(($AC$1*G572)^($AB$1)))/(J572-1))</f>
        <v/>
      </c>
      <c r="T572">
        <f>H572*Q572*N572</f>
        <v/>
      </c>
      <c r="U572">
        <f>I572*R572*O572</f>
        <v/>
      </c>
      <c r="V572">
        <f>J572*S572*P572</f>
        <v/>
      </c>
      <c r="AL572">
        <f>Q572*COUNT(N572)</f>
        <v/>
      </c>
      <c r="AM572">
        <f>R572*COUNT(O572)</f>
        <v/>
      </c>
      <c r="AN572">
        <f>S572*COUNT(P572)</f>
        <v/>
      </c>
      <c r="AO572">
        <f>IF(AL572=0,"",T572-AL572)</f>
        <v/>
      </c>
      <c r="AP572">
        <f>IF(AM572=0,"",U572-AM572)</f>
        <v/>
      </c>
      <c r="AQ572">
        <f>IF(AN572=0,"",V572-AN572)</f>
        <v/>
      </c>
    </row>
    <row r="573">
      <c r="A573" t="inlineStr">
        <is>
          <t>14-02-2021</t>
        </is>
      </c>
      <c r="B573" t="inlineStr">
        <is>
          <t>Cercle Brugge KSV</t>
        </is>
      </c>
      <c r="C573" t="inlineStr">
        <is>
          <t>Anderlecht</t>
        </is>
      </c>
      <c r="D573" t="inlineStr">
        <is>
          <t>1832</t>
        </is>
      </c>
      <c r="E573" t="n">
        <v>0.239338729140126</v>
      </c>
      <c r="F573" t="n">
        <v>0.5292508507644603</v>
      </c>
      <c r="G573" t="n">
        <v>0.2314104200954138</v>
      </c>
      <c r="H573" t="n">
        <v>4.4</v>
      </c>
      <c r="I573" t="n">
        <v>1.7</v>
      </c>
      <c r="J573" t="n">
        <v>3.5</v>
      </c>
      <c r="K573" t="inlineStr">
        <is>
          <t>betano</t>
        </is>
      </c>
      <c r="L573" t="inlineStr">
        <is>
          <t>betano</t>
        </is>
      </c>
      <c r="M573" t="inlineStr">
        <is>
          <t>betano</t>
        </is>
      </c>
      <c r="N573" t="n">
        <v>0</v>
      </c>
      <c r="O573" t="n">
        <v>0</v>
      </c>
      <c r="P573" t="n">
        <v>1</v>
      </c>
      <c r="Q573">
        <f>IF((($AC$1*E573)^($AB$1))-(1-(($AC$1*E573)^($AB$1)))/(H573-1)&lt;0, 0,(($AC$1*E573)^($AB$1))-(1-(($AC$1*E573)^($AB$1)))/(H573-1))</f>
        <v/>
      </c>
      <c r="R573">
        <f>IF((($AC$1*F573)^($AB$1))-(1-(($AC$1*F573)^($AB$1)))/(I573-1)&lt;0, 0,(($AC$1*F573)^($AB$1))-(1-(($AC$1*F573)^($AB$1)))/(I573-1))</f>
        <v/>
      </c>
      <c r="S573">
        <f>IF((($AC$1*G573)^($AB$1))-(1-(($AC$1*G573)^($AB$1)))/(J573-1)&lt;0, 0,(($AC$1*G573)^($AB$1))-(1-(($AC$1*G573)^($AB$1)))/(J573-1))</f>
        <v/>
      </c>
      <c r="T573">
        <f>H573*Q573*N573</f>
        <v/>
      </c>
      <c r="U573">
        <f>I573*R573*O573</f>
        <v/>
      </c>
      <c r="V573">
        <f>J573*S573*P573</f>
        <v/>
      </c>
      <c r="AL573">
        <f>Q573*COUNT(N573)</f>
        <v/>
      </c>
      <c r="AM573">
        <f>R573*COUNT(O573)</f>
        <v/>
      </c>
      <c r="AN573">
        <f>S573*COUNT(P573)</f>
        <v/>
      </c>
      <c r="AO573">
        <f>IF(AL573=0,"",T573-AL573)</f>
        <v/>
      </c>
      <c r="AP573">
        <f>IF(AM573=0,"",U573-AM573)</f>
        <v/>
      </c>
      <c r="AQ573">
        <f>IF(AN573=0,"",V573-AN573)</f>
        <v/>
      </c>
    </row>
    <row r="574">
      <c r="A574" t="inlineStr">
        <is>
          <t>14-02-2021</t>
        </is>
      </c>
      <c r="B574" t="inlineStr">
        <is>
          <t>Gijon</t>
        </is>
      </c>
      <c r="C574" t="inlineStr">
        <is>
          <t>Malaga</t>
        </is>
      </c>
      <c r="D574" t="inlineStr">
        <is>
          <t>1871</t>
        </is>
      </c>
      <c r="E574" t="n">
        <v>0.4812317575362884</v>
      </c>
      <c r="F574" t="n">
        <v>0.2149346866810025</v>
      </c>
      <c r="G574" t="n">
        <v>0.303833555782709</v>
      </c>
      <c r="H574" t="n">
        <v>1.9</v>
      </c>
      <c r="I574" t="n">
        <v>4.25</v>
      </c>
      <c r="J574" t="n">
        <v>2.95</v>
      </c>
      <c r="K574" t="inlineStr">
        <is>
          <t>betano</t>
        </is>
      </c>
      <c r="L574" t="inlineStr">
        <is>
          <t>betano</t>
        </is>
      </c>
      <c r="M574" t="inlineStr">
        <is>
          <t>betano</t>
        </is>
      </c>
      <c r="N574" t="n">
        <v>1</v>
      </c>
      <c r="O574" t="n">
        <v>0</v>
      </c>
      <c r="P574" t="n">
        <v>0</v>
      </c>
      <c r="Q574">
        <f>IF((($AC$1*E574)^($AB$1))-(1-(($AC$1*E574)^($AB$1)))/(H574-1)&lt;0, 0,(($AC$1*E574)^($AB$1))-(1-(($AC$1*E574)^($AB$1)))/(H574-1))</f>
        <v/>
      </c>
      <c r="R574">
        <f>IF((($AC$1*F574)^($AB$1))-(1-(($AC$1*F574)^($AB$1)))/(I574-1)&lt;0, 0,(($AC$1*F574)^($AB$1))-(1-(($AC$1*F574)^($AB$1)))/(I574-1))</f>
        <v/>
      </c>
      <c r="S574">
        <f>IF((($AC$1*G574)^($AB$1))-(1-(($AC$1*G574)^($AB$1)))/(J574-1)&lt;0, 0,(($AC$1*G574)^($AB$1))-(1-(($AC$1*G574)^($AB$1)))/(J574-1))</f>
        <v/>
      </c>
      <c r="T574">
        <f>H574*Q574*N574</f>
        <v/>
      </c>
      <c r="U574">
        <f>I574*R574*O574</f>
        <v/>
      </c>
      <c r="V574">
        <f>J574*S574*P574</f>
        <v/>
      </c>
      <c r="AL574">
        <f>Q574*COUNT(N574)</f>
        <v/>
      </c>
      <c r="AM574">
        <f>R574*COUNT(O574)</f>
        <v/>
      </c>
      <c r="AN574">
        <f>S574*COUNT(P574)</f>
        <v/>
      </c>
      <c r="AO574">
        <f>IF(AL574=0,"",T574-AL574)</f>
        <v/>
      </c>
      <c r="AP574">
        <f>IF(AM574=0,"",U574-AM574)</f>
        <v/>
      </c>
      <c r="AQ574">
        <f>IF(AN574=0,"",V574-AN574)</f>
        <v/>
      </c>
    </row>
    <row r="575">
      <c r="A575" t="inlineStr">
        <is>
          <t>14-02-2021</t>
        </is>
      </c>
      <c r="B575" t="inlineStr">
        <is>
          <t>Athletico-PR</t>
        </is>
      </c>
      <c r="C575" t="inlineStr">
        <is>
          <t>Atletico GO</t>
        </is>
      </c>
      <c r="D575" t="inlineStr">
        <is>
          <t>2105</t>
        </is>
      </c>
      <c r="E575" t="n">
        <v>0.5243694871390616</v>
      </c>
      <c r="F575" t="n">
        <v>0.1892785756456719</v>
      </c>
      <c r="G575" t="n">
        <v>0.2863519372152664</v>
      </c>
      <c r="H575" t="n">
        <v>1.72</v>
      </c>
      <c r="I575" t="n">
        <v>4.7</v>
      </c>
      <c r="J575" t="n">
        <v>3.45</v>
      </c>
      <c r="K575" t="inlineStr">
        <is>
          <t>betano</t>
        </is>
      </c>
      <c r="L575" t="inlineStr">
        <is>
          <t>betano</t>
        </is>
      </c>
      <c r="M575" t="inlineStr">
        <is>
          <t>betano</t>
        </is>
      </c>
      <c r="N575" t="n">
        <v>1</v>
      </c>
      <c r="O575" t="n">
        <v>0</v>
      </c>
      <c r="P575" t="n">
        <v>0</v>
      </c>
      <c r="Q575">
        <f>IF((($AC$1*E575)^($AB$1))-(1-(($AC$1*E575)^($AB$1)))/(H575-1)&lt;0, 0,(($AC$1*E575)^($AB$1))-(1-(($AC$1*E575)^($AB$1)))/(H575-1))</f>
        <v/>
      </c>
      <c r="R575">
        <f>IF((($AC$1*F575)^($AB$1))-(1-(($AC$1*F575)^($AB$1)))/(I575-1)&lt;0, 0,(($AC$1*F575)^($AB$1))-(1-(($AC$1*F575)^($AB$1)))/(I575-1))</f>
        <v/>
      </c>
      <c r="S575">
        <f>IF((($AC$1*G575)^($AB$1))-(1-(($AC$1*G575)^($AB$1)))/(J575-1)&lt;0, 0,(($AC$1*G575)^($AB$1))-(1-(($AC$1*G575)^($AB$1)))/(J575-1))</f>
        <v/>
      </c>
      <c r="T575">
        <f>H575*Q575*N575</f>
        <v/>
      </c>
      <c r="U575">
        <f>I575*R575*O575</f>
        <v/>
      </c>
      <c r="V575">
        <f>J575*S575*P575</f>
        <v/>
      </c>
      <c r="AL575">
        <f>Q575*COUNT(N575)</f>
        <v/>
      </c>
      <c r="AM575">
        <f>R575*COUNT(O575)</f>
        <v/>
      </c>
      <c r="AN575">
        <f>S575*COUNT(P575)</f>
        <v/>
      </c>
      <c r="AO575">
        <f>IF(AL575=0,"",T575-AL575)</f>
        <v/>
      </c>
      <c r="AP575">
        <f>IF(AM575=0,"",U575-AM575)</f>
        <v/>
      </c>
      <c r="AQ575">
        <f>IF(AN575=0,"",V575-AN575)</f>
        <v/>
      </c>
    </row>
    <row r="576">
      <c r="A576" t="inlineStr">
        <is>
          <t>14-02-2021</t>
        </is>
      </c>
      <c r="B576" t="inlineStr">
        <is>
          <t>Palmeiras</t>
        </is>
      </c>
      <c r="C576" t="inlineStr">
        <is>
          <t>Fortaleza</t>
        </is>
      </c>
      <c r="D576" t="inlineStr">
        <is>
          <t>2105</t>
        </is>
      </c>
      <c r="E576" t="n">
        <v>0.4682272751953676</v>
      </c>
      <c r="F576" t="n">
        <v>0.2141454011941896</v>
      </c>
      <c r="G576" t="n">
        <v>0.3176273236104428</v>
      </c>
      <c r="H576" t="n">
        <v>2.05</v>
      </c>
      <c r="I576" t="n">
        <v>3.4</v>
      </c>
      <c r="J576" t="n">
        <v>3.35</v>
      </c>
      <c r="K576" t="inlineStr">
        <is>
          <t>betano</t>
        </is>
      </c>
      <c r="L576" t="inlineStr">
        <is>
          <t>betano</t>
        </is>
      </c>
      <c r="M576" t="inlineStr">
        <is>
          <t>betano</t>
        </is>
      </c>
      <c r="N576" t="n">
        <v>1</v>
      </c>
      <c r="O576" t="n">
        <v>0</v>
      </c>
      <c r="P576" t="n">
        <v>0</v>
      </c>
      <c r="Q576">
        <f>IF((($AC$1*E576)^($AB$1))-(1-(($AC$1*E576)^($AB$1)))/(H576-1)&lt;0, 0,(($AC$1*E576)^($AB$1))-(1-(($AC$1*E576)^($AB$1)))/(H576-1))</f>
        <v/>
      </c>
      <c r="R576">
        <f>IF((($AC$1*F576)^($AB$1))-(1-(($AC$1*F576)^($AB$1)))/(I576-1)&lt;0, 0,(($AC$1*F576)^($AB$1))-(1-(($AC$1*F576)^($AB$1)))/(I576-1))</f>
        <v/>
      </c>
      <c r="S576">
        <f>IF((($AC$1*G576)^($AB$1))-(1-(($AC$1*G576)^($AB$1)))/(J576-1)&lt;0, 0,(($AC$1*G576)^($AB$1))-(1-(($AC$1*G576)^($AB$1)))/(J576-1))</f>
        <v/>
      </c>
      <c r="T576">
        <f>H576*Q576*N576</f>
        <v/>
      </c>
      <c r="U576">
        <f>I576*R576*O576</f>
        <v/>
      </c>
      <c r="V576">
        <f>J576*S576*P576</f>
        <v/>
      </c>
      <c r="AL576">
        <f>Q576*COUNT(N576)</f>
        <v/>
      </c>
      <c r="AM576">
        <f>R576*COUNT(O576)</f>
        <v/>
      </c>
      <c r="AN576">
        <f>S576*COUNT(P576)</f>
        <v/>
      </c>
      <c r="AO576">
        <f>IF(AL576=0,"",T576-AL576)</f>
        <v/>
      </c>
      <c r="AP576">
        <f>IF(AM576=0,"",U576-AM576)</f>
        <v/>
      </c>
      <c r="AQ576">
        <f>IF(AN576=0,"",V576-AN576)</f>
        <v/>
      </c>
    </row>
    <row r="577">
      <c r="A577" t="inlineStr">
        <is>
          <t>14-02-2021</t>
        </is>
      </c>
      <c r="B577" t="inlineStr">
        <is>
          <t>Gremio</t>
        </is>
      </c>
      <c r="C577" t="inlineStr">
        <is>
          <t>Sao Paulo</t>
        </is>
      </c>
      <c r="D577" t="inlineStr">
        <is>
          <t>2105</t>
        </is>
      </c>
      <c r="E577" t="n">
        <v>0.461362611676116</v>
      </c>
      <c r="F577" t="n">
        <v>0.2441502100057492</v>
      </c>
      <c r="G577" t="n">
        <v>0.2944871783181348</v>
      </c>
      <c r="H577" t="n">
        <v>2.12</v>
      </c>
      <c r="I577" t="n">
        <v>3.45</v>
      </c>
      <c r="J577" t="n">
        <v>3.15</v>
      </c>
      <c r="K577" t="inlineStr">
        <is>
          <t>betano</t>
        </is>
      </c>
      <c r="L577" t="inlineStr">
        <is>
          <t>betano</t>
        </is>
      </c>
      <c r="M577" t="inlineStr">
        <is>
          <t>betano</t>
        </is>
      </c>
      <c r="N577" t="n">
        <v>0</v>
      </c>
      <c r="O577" t="n">
        <v>1</v>
      </c>
      <c r="P577" t="n">
        <v>0</v>
      </c>
      <c r="Q577">
        <f>IF((($AC$1*E577)^($AB$1))-(1-(($AC$1*E577)^($AB$1)))/(H577-1)&lt;0, 0,(($AC$1*E577)^($AB$1))-(1-(($AC$1*E577)^($AB$1)))/(H577-1))</f>
        <v/>
      </c>
      <c r="R577">
        <f>IF((($AC$1*F577)^($AB$1))-(1-(($AC$1*F577)^($AB$1)))/(I577-1)&lt;0, 0,(($AC$1*F577)^($AB$1))-(1-(($AC$1*F577)^($AB$1)))/(I577-1))</f>
        <v/>
      </c>
      <c r="S577">
        <f>IF((($AC$1*G577)^($AB$1))-(1-(($AC$1*G577)^($AB$1)))/(J577-1)&lt;0, 0,(($AC$1*G577)^($AB$1))-(1-(($AC$1*G577)^($AB$1)))/(J577-1))</f>
        <v/>
      </c>
      <c r="T577">
        <f>H577*Q577*N577</f>
        <v/>
      </c>
      <c r="U577">
        <f>I577*R577*O577</f>
        <v/>
      </c>
      <c r="V577">
        <f>J577*S577*P577</f>
        <v/>
      </c>
      <c r="AL577">
        <f>Q577*COUNT(N577)</f>
        <v/>
      </c>
      <c r="AM577">
        <f>R577*COUNT(O577)</f>
        <v/>
      </c>
      <c r="AN577">
        <f>S577*COUNT(P577)</f>
        <v/>
      </c>
      <c r="AO577">
        <f>IF(AL577=0,"",T577-AL577)</f>
        <v/>
      </c>
      <c r="AP577">
        <f>IF(AM577=0,"",U577-AM577)</f>
        <v/>
      </c>
      <c r="AQ577">
        <f>IF(AN577=0,"",V577-AN577)</f>
        <v/>
      </c>
    </row>
    <row r="578">
      <c r="A578" t="inlineStr">
        <is>
          <t>14-02-2021</t>
        </is>
      </c>
      <c r="B578" t="inlineStr">
        <is>
          <t>Konyaspor</t>
        </is>
      </c>
      <c r="C578" t="inlineStr">
        <is>
          <t>Denizlispor</t>
        </is>
      </c>
      <c r="D578" t="inlineStr">
        <is>
          <t>1882</t>
        </is>
      </c>
      <c r="E578" t="n">
        <v>0.476403949124967</v>
      </c>
      <c r="F578" t="n">
        <v>0.2522484278406592</v>
      </c>
      <c r="G578" t="n">
        <v>0.2713476230343738</v>
      </c>
      <c r="H578" t="n">
        <v>1.9</v>
      </c>
      <c r="I578" t="n">
        <v>3.95</v>
      </c>
      <c r="J578" t="n">
        <v>3.3</v>
      </c>
      <c r="K578" t="inlineStr">
        <is>
          <t>luckia</t>
        </is>
      </c>
      <c r="L578" t="inlineStr">
        <is>
          <t>luckia</t>
        </is>
      </c>
      <c r="M578" t="inlineStr">
        <is>
          <t>betano</t>
        </is>
      </c>
      <c r="N578" t="n">
        <v>1</v>
      </c>
      <c r="O578" t="n">
        <v>0</v>
      </c>
      <c r="P578" t="n">
        <v>0</v>
      </c>
      <c r="Q578">
        <f>IF((($AC$1*E578)^($AB$1))-(1-(($AC$1*E578)^($AB$1)))/(H578-1)&lt;0, 0,(($AC$1*E578)^($AB$1))-(1-(($AC$1*E578)^($AB$1)))/(H578-1))</f>
        <v/>
      </c>
      <c r="R578">
        <f>IF((($AC$1*F578)^($AB$1))-(1-(($AC$1*F578)^($AB$1)))/(I578-1)&lt;0, 0,(($AC$1*F578)^($AB$1))-(1-(($AC$1*F578)^($AB$1)))/(I578-1))</f>
        <v/>
      </c>
      <c r="S578">
        <f>IF((($AC$1*G578)^($AB$1))-(1-(($AC$1*G578)^($AB$1)))/(J578-1)&lt;0, 0,(($AC$1*G578)^($AB$1))-(1-(($AC$1*G578)^($AB$1)))/(J578-1))</f>
        <v/>
      </c>
      <c r="T578">
        <f>H578*Q578*N578</f>
        <v/>
      </c>
      <c r="U578">
        <f>I578*R578*O578</f>
        <v/>
      </c>
      <c r="V578">
        <f>J578*S578*P578</f>
        <v/>
      </c>
      <c r="AL578">
        <f>Q578*COUNT(N578)</f>
        <v/>
      </c>
      <c r="AM578">
        <f>R578*COUNT(O578)</f>
        <v/>
      </c>
      <c r="AN578">
        <f>S578*COUNT(P578)</f>
        <v/>
      </c>
      <c r="AO578">
        <f>IF(AL578=0,"",T578-AL578)</f>
        <v/>
      </c>
      <c r="AP578">
        <f>IF(AM578=0,"",U578-AM578)</f>
        <v/>
      </c>
      <c r="AQ578">
        <f>IF(AN578=0,"",V578-AN578)</f>
        <v/>
      </c>
    </row>
    <row r="579">
      <c r="A579" t="inlineStr">
        <is>
          <t>14-02-2021</t>
        </is>
      </c>
      <c r="B579" t="inlineStr">
        <is>
          <t>AZ Alkmaar</t>
        </is>
      </c>
      <c r="C579" t="inlineStr">
        <is>
          <t>Heerenveen</t>
        </is>
      </c>
      <c r="D579" t="inlineStr">
        <is>
          <t>1849</t>
        </is>
      </c>
      <c r="E579" t="n">
        <v>0.7038532452348757</v>
      </c>
      <c r="F579" t="n">
        <v>0.120904552044203</v>
      </c>
      <c r="G579" t="n">
        <v>0.1752422027209214</v>
      </c>
      <c r="H579" t="n">
        <v>1.44</v>
      </c>
      <c r="I579" t="n">
        <v>6</v>
      </c>
      <c r="J579" t="n">
        <v>4.55</v>
      </c>
      <c r="K579" t="inlineStr">
        <is>
          <t>betano</t>
        </is>
      </c>
      <c r="L579" t="inlineStr">
        <is>
          <t>luckia</t>
        </is>
      </c>
      <c r="M579" t="inlineStr">
        <is>
          <t>luckia</t>
        </is>
      </c>
      <c r="N579" t="n">
        <v>1</v>
      </c>
      <c r="O579" t="n">
        <v>0</v>
      </c>
      <c r="P579" t="n">
        <v>0</v>
      </c>
      <c r="Q579">
        <f>IF((($AC$1*E579)^($AB$1))-(1-(($AC$1*E579)^($AB$1)))/(H579-1)&lt;0, 0,(($AC$1*E579)^($AB$1))-(1-(($AC$1*E579)^($AB$1)))/(H579-1))</f>
        <v/>
      </c>
      <c r="R579">
        <f>IF((($AC$1*F579)^($AB$1))-(1-(($AC$1*F579)^($AB$1)))/(I579-1)&lt;0, 0,(($AC$1*F579)^($AB$1))-(1-(($AC$1*F579)^($AB$1)))/(I579-1))</f>
        <v/>
      </c>
      <c r="S579">
        <f>IF((($AC$1*G579)^($AB$1))-(1-(($AC$1*G579)^($AB$1)))/(J579-1)&lt;0, 0,(($AC$1*G579)^($AB$1))-(1-(($AC$1*G579)^($AB$1)))/(J579-1))</f>
        <v/>
      </c>
      <c r="T579">
        <f>H579*Q579*N579</f>
        <v/>
      </c>
      <c r="U579">
        <f>I579*R579*O579</f>
        <v/>
      </c>
      <c r="V579">
        <f>J579*S579*P579</f>
        <v/>
      </c>
      <c r="AL579">
        <f>Q579*COUNT(N579)</f>
        <v/>
      </c>
      <c r="AM579">
        <f>R579*COUNT(O579)</f>
        <v/>
      </c>
      <c r="AN579">
        <f>S579*COUNT(P579)</f>
        <v/>
      </c>
      <c r="AO579">
        <f>IF(AL579=0,"",T579-AL579)</f>
        <v/>
      </c>
      <c r="AP579">
        <f>IF(AM579=0,"",U579-AM579)</f>
        <v/>
      </c>
      <c r="AQ579">
        <f>IF(AN579=0,"",V579-AN579)</f>
        <v/>
      </c>
    </row>
    <row r="580">
      <c r="A580" t="inlineStr">
        <is>
          <t>14-02-2021</t>
        </is>
      </c>
      <c r="B580" t="inlineStr">
        <is>
          <t>AS Roma</t>
        </is>
      </c>
      <c r="C580" t="inlineStr">
        <is>
          <t>Udinese</t>
        </is>
      </c>
      <c r="D580" t="inlineStr">
        <is>
          <t>1854</t>
        </is>
      </c>
      <c r="E580" t="n">
        <v>0.5583938149965018</v>
      </c>
      <c r="F580" t="n">
        <v>0.1993228025204175</v>
      </c>
      <c r="G580" t="n">
        <v>0.2422833824830807</v>
      </c>
      <c r="H580" t="n">
        <v>1.7</v>
      </c>
      <c r="I580" t="n">
        <v>4.85</v>
      </c>
      <c r="J580" t="n">
        <v>3.7</v>
      </c>
      <c r="K580" t="inlineStr">
        <is>
          <t>betano</t>
        </is>
      </c>
      <c r="L580" t="inlineStr">
        <is>
          <t>luckia</t>
        </is>
      </c>
      <c r="M580" t="inlineStr">
        <is>
          <t>luckia</t>
        </is>
      </c>
      <c r="N580" t="n">
        <v>1</v>
      </c>
      <c r="O580" t="n">
        <v>0</v>
      </c>
      <c r="P580" t="n">
        <v>0</v>
      </c>
      <c r="Q580">
        <f>IF((($AC$1*E580)^($AB$1))-(1-(($AC$1*E580)^($AB$1)))/(H580-1)&lt;0, 0,(($AC$1*E580)^($AB$1))-(1-(($AC$1*E580)^($AB$1)))/(H580-1))</f>
        <v/>
      </c>
      <c r="R580">
        <f>IF((($AC$1*F580)^($AB$1))-(1-(($AC$1*F580)^($AB$1)))/(I580-1)&lt;0, 0,(($AC$1*F580)^($AB$1))-(1-(($AC$1*F580)^($AB$1)))/(I580-1))</f>
        <v/>
      </c>
      <c r="S580">
        <f>IF((($AC$1*G580)^($AB$1))-(1-(($AC$1*G580)^($AB$1)))/(J580-1)&lt;0, 0,(($AC$1*G580)^($AB$1))-(1-(($AC$1*G580)^($AB$1)))/(J580-1))</f>
        <v/>
      </c>
      <c r="T580">
        <f>H580*Q580*N580</f>
        <v/>
      </c>
      <c r="U580">
        <f>I580*R580*O580</f>
        <v/>
      </c>
      <c r="V580">
        <f>J580*S580*P580</f>
        <v/>
      </c>
      <c r="AL580">
        <f>Q580*COUNT(N580)</f>
        <v/>
      </c>
      <c r="AM580">
        <f>R580*COUNT(O580)</f>
        <v/>
      </c>
      <c r="AN580">
        <f>S580*COUNT(P580)</f>
        <v/>
      </c>
      <c r="AO580">
        <f>IF(AL580=0,"",T580-AL580)</f>
        <v/>
      </c>
      <c r="AP580">
        <f>IF(AM580=0,"",U580-AM580)</f>
        <v/>
      </c>
      <c r="AQ580">
        <f>IF(AN580=0,"",V580-AN580)</f>
        <v/>
      </c>
    </row>
    <row r="581">
      <c r="A581" t="inlineStr">
        <is>
          <t>14-02-2021</t>
        </is>
      </c>
      <c r="B581" t="inlineStr">
        <is>
          <t>Southampton</t>
        </is>
      </c>
      <c r="C581" t="inlineStr">
        <is>
          <t>Wolves</t>
        </is>
      </c>
      <c r="D581" t="inlineStr">
        <is>
          <t>2411</t>
        </is>
      </c>
      <c r="E581" t="n">
        <v>0.4505962486987565</v>
      </c>
      <c r="F581" t="n">
        <v>0.2780593760891869</v>
      </c>
      <c r="G581" t="n">
        <v>0.2713443752120567</v>
      </c>
      <c r="H581" t="n">
        <v>2.18</v>
      </c>
      <c r="I581" t="n">
        <v>3.55</v>
      </c>
      <c r="J581" t="n">
        <v>3.2</v>
      </c>
      <c r="K581" t="inlineStr">
        <is>
          <t>betano</t>
        </is>
      </c>
      <c r="L581" t="inlineStr">
        <is>
          <t>luckia</t>
        </is>
      </c>
      <c r="M581" t="inlineStr">
        <is>
          <t>betano</t>
        </is>
      </c>
      <c r="N581" t="n">
        <v>0</v>
      </c>
      <c r="O581" t="n">
        <v>1</v>
      </c>
      <c r="P581" t="n">
        <v>0</v>
      </c>
      <c r="Q581">
        <f>IF((($AC$1*E581)^($AB$1))-(1-(($AC$1*E581)^($AB$1)))/(H581-1)&lt;0, 0,(($AC$1*E581)^($AB$1))-(1-(($AC$1*E581)^($AB$1)))/(H581-1))</f>
        <v/>
      </c>
      <c r="R581">
        <f>IF((($AC$1*F581)^($AB$1))-(1-(($AC$1*F581)^($AB$1)))/(I581-1)&lt;0, 0,(($AC$1*F581)^($AB$1))-(1-(($AC$1*F581)^($AB$1)))/(I581-1))</f>
        <v/>
      </c>
      <c r="S581">
        <f>IF((($AC$1*G581)^($AB$1))-(1-(($AC$1*G581)^($AB$1)))/(J581-1)&lt;0, 0,(($AC$1*G581)^($AB$1))-(1-(($AC$1*G581)^($AB$1)))/(J581-1))</f>
        <v/>
      </c>
      <c r="T581">
        <f>H581*Q581*N581</f>
        <v/>
      </c>
      <c r="U581">
        <f>I581*R581*O581</f>
        <v/>
      </c>
      <c r="V581">
        <f>J581*S581*P581</f>
        <v/>
      </c>
      <c r="AL581">
        <f>Q581*COUNT(N581)</f>
        <v/>
      </c>
      <c r="AM581">
        <f>R581*COUNT(O581)</f>
        <v/>
      </c>
      <c r="AN581">
        <f>S581*COUNT(P581)</f>
        <v/>
      </c>
      <c r="AO581">
        <f>IF(AL581=0,"",T581-AL581)</f>
        <v/>
      </c>
      <c r="AP581">
        <f>IF(AM581=0,"",U581-AM581)</f>
        <v/>
      </c>
      <c r="AQ581">
        <f>IF(AN581=0,"",V581-AN581)</f>
        <v/>
      </c>
    </row>
    <row r="582">
      <c r="A582" t="inlineStr">
        <is>
          <t>14-02-2021</t>
        </is>
      </c>
      <c r="B582" t="inlineStr">
        <is>
          <t>Monaco</t>
        </is>
      </c>
      <c r="C582" t="inlineStr">
        <is>
          <t>Lorient</t>
        </is>
      </c>
      <c r="D582" t="inlineStr">
        <is>
          <t>1843</t>
        </is>
      </c>
      <c r="E582" t="n">
        <v>0.6331586155789534</v>
      </c>
      <c r="F582" t="n">
        <v>0.1536801002980495</v>
      </c>
      <c r="G582" t="n">
        <v>0.2131612841229971</v>
      </c>
      <c r="H582" t="n">
        <v>1.4</v>
      </c>
      <c r="I582" t="n">
        <v>7.5</v>
      </c>
      <c r="J582" t="n">
        <v>4.65</v>
      </c>
      <c r="K582" t="inlineStr">
        <is>
          <t>betano</t>
        </is>
      </c>
      <c r="L582" t="inlineStr">
        <is>
          <t>betano</t>
        </is>
      </c>
      <c r="M582" t="inlineStr">
        <is>
          <t>luckia</t>
        </is>
      </c>
      <c r="N582" t="n">
        <v>0</v>
      </c>
      <c r="O582" t="n">
        <v>0</v>
      </c>
      <c r="P582" t="n">
        <v>1</v>
      </c>
      <c r="Q582">
        <f>IF((($AC$1*E582)^($AB$1))-(1-(($AC$1*E582)^($AB$1)))/(H582-1)&lt;0, 0,(($AC$1*E582)^($AB$1))-(1-(($AC$1*E582)^($AB$1)))/(H582-1))</f>
        <v/>
      </c>
      <c r="R582">
        <f>IF((($AC$1*F582)^($AB$1))-(1-(($AC$1*F582)^($AB$1)))/(I582-1)&lt;0, 0,(($AC$1*F582)^($AB$1))-(1-(($AC$1*F582)^($AB$1)))/(I582-1))</f>
        <v/>
      </c>
      <c r="S582">
        <f>IF((($AC$1*G582)^($AB$1))-(1-(($AC$1*G582)^($AB$1)))/(J582-1)&lt;0, 0,(($AC$1*G582)^($AB$1))-(1-(($AC$1*G582)^($AB$1)))/(J582-1))</f>
        <v/>
      </c>
      <c r="T582">
        <f>H582*Q582*N582</f>
        <v/>
      </c>
      <c r="U582">
        <f>I582*R582*O582</f>
        <v/>
      </c>
      <c r="V582">
        <f>J582*S582*P582</f>
        <v/>
      </c>
      <c r="AL582">
        <f>Q582*COUNT(N582)</f>
        <v/>
      </c>
      <c r="AM582">
        <f>R582*COUNT(O582)</f>
        <v/>
      </c>
      <c r="AN582">
        <f>S582*COUNT(P582)</f>
        <v/>
      </c>
      <c r="AO582">
        <f>IF(AL582=0,"",T582-AL582)</f>
        <v/>
      </c>
      <c r="AP582">
        <f>IF(AM582=0,"",U582-AM582)</f>
        <v/>
      </c>
      <c r="AQ582">
        <f>IF(AN582=0,"",V582-AN582)</f>
        <v/>
      </c>
    </row>
    <row r="583">
      <c r="A583" t="inlineStr">
        <is>
          <t>14-02-2021</t>
        </is>
      </c>
      <c r="B583" t="inlineStr">
        <is>
          <t>Goztepe</t>
        </is>
      </c>
      <c r="C583" t="inlineStr">
        <is>
          <t>Basaksehir</t>
        </is>
      </c>
      <c r="D583" t="inlineStr">
        <is>
          <t>1882</t>
        </is>
      </c>
      <c r="E583" t="n">
        <v>0.3779168341492377</v>
      </c>
      <c r="F583" t="n">
        <v>0.3549096160668374</v>
      </c>
      <c r="G583" t="n">
        <v>0.2671735497839248</v>
      </c>
      <c r="H583" t="n">
        <v>2.45</v>
      </c>
      <c r="I583" t="n">
        <v>2.52</v>
      </c>
      <c r="J583" t="n">
        <v>3.35</v>
      </c>
      <c r="K583" t="inlineStr">
        <is>
          <t>betano</t>
        </is>
      </c>
      <c r="L583" t="inlineStr">
        <is>
          <t>betano</t>
        </is>
      </c>
      <c r="M583" t="inlineStr">
        <is>
          <t>betano</t>
        </is>
      </c>
      <c r="N583" t="n">
        <v>1</v>
      </c>
      <c r="O583" t="n">
        <v>0</v>
      </c>
      <c r="P583" t="n">
        <v>0</v>
      </c>
      <c r="Q583">
        <f>IF((($AC$1*E583)^($AB$1))-(1-(($AC$1*E583)^($AB$1)))/(H583-1)&lt;0, 0,(($AC$1*E583)^($AB$1))-(1-(($AC$1*E583)^($AB$1)))/(H583-1))</f>
        <v/>
      </c>
      <c r="R583">
        <f>IF((($AC$1*F583)^($AB$1))-(1-(($AC$1*F583)^($AB$1)))/(I583-1)&lt;0, 0,(($AC$1*F583)^($AB$1))-(1-(($AC$1*F583)^($AB$1)))/(I583-1))</f>
        <v/>
      </c>
      <c r="S583">
        <f>IF((($AC$1*G583)^($AB$1))-(1-(($AC$1*G583)^($AB$1)))/(J583-1)&lt;0, 0,(($AC$1*G583)^($AB$1))-(1-(($AC$1*G583)^($AB$1)))/(J583-1))</f>
        <v/>
      </c>
      <c r="T583">
        <f>H583*Q583*N583</f>
        <v/>
      </c>
      <c r="U583">
        <f>I583*R583*O583</f>
        <v/>
      </c>
      <c r="V583">
        <f>J583*S583*P583</f>
        <v/>
      </c>
      <c r="AL583">
        <f>Q583*COUNT(N583)</f>
        <v/>
      </c>
      <c r="AM583">
        <f>R583*COUNT(O583)</f>
        <v/>
      </c>
      <c r="AN583">
        <f>S583*COUNT(P583)</f>
        <v/>
      </c>
      <c r="AO583">
        <f>IF(AL583=0,"",T583-AL583)</f>
        <v/>
      </c>
      <c r="AP583">
        <f>IF(AM583=0,"",U583-AM583)</f>
        <v/>
      </c>
      <c r="AQ583">
        <f>IF(AN583=0,"",V583-AN583)</f>
        <v/>
      </c>
    </row>
    <row r="584">
      <c r="A584" t="inlineStr">
        <is>
          <t>14-02-2021</t>
        </is>
      </c>
      <c r="B584" t="inlineStr">
        <is>
          <t>Hatayspor</t>
        </is>
      </c>
      <c r="C584" t="inlineStr">
        <is>
          <t>Alanyaspor</t>
        </is>
      </c>
      <c r="D584" t="inlineStr">
        <is>
          <t>1882</t>
        </is>
      </c>
      <c r="E584" t="n">
        <v>0.380875954616862</v>
      </c>
      <c r="F584" t="n">
        <v>0.3456491316350662</v>
      </c>
      <c r="G584" t="n">
        <v>0.2734749137480719</v>
      </c>
      <c r="H584" t="n">
        <v>2.55</v>
      </c>
      <c r="I584" t="n">
        <v>2.47</v>
      </c>
      <c r="J584" t="n">
        <v>3.3</v>
      </c>
      <c r="K584" t="inlineStr">
        <is>
          <t>betano</t>
        </is>
      </c>
      <c r="L584" t="inlineStr">
        <is>
          <t>betano</t>
        </is>
      </c>
      <c r="M584" t="inlineStr">
        <is>
          <t>betano</t>
        </is>
      </c>
      <c r="N584" t="n">
        <v>0</v>
      </c>
      <c r="O584" t="n">
        <v>0</v>
      </c>
      <c r="P584" t="n">
        <v>1</v>
      </c>
      <c r="Q584">
        <f>IF((($AC$1*E584)^($AB$1))-(1-(($AC$1*E584)^($AB$1)))/(H584-1)&lt;0, 0,(($AC$1*E584)^($AB$1))-(1-(($AC$1*E584)^($AB$1)))/(H584-1))</f>
        <v/>
      </c>
      <c r="R584">
        <f>IF((($AC$1*F584)^($AB$1))-(1-(($AC$1*F584)^($AB$1)))/(I584-1)&lt;0, 0,(($AC$1*F584)^($AB$1))-(1-(($AC$1*F584)^($AB$1)))/(I584-1))</f>
        <v/>
      </c>
      <c r="S584">
        <f>IF((($AC$1*G584)^($AB$1))-(1-(($AC$1*G584)^($AB$1)))/(J584-1)&lt;0, 0,(($AC$1*G584)^($AB$1))-(1-(($AC$1*G584)^($AB$1)))/(J584-1))</f>
        <v/>
      </c>
      <c r="T584">
        <f>H584*Q584*N584</f>
        <v/>
      </c>
      <c r="U584">
        <f>I584*R584*O584</f>
        <v/>
      </c>
      <c r="V584">
        <f>J584*S584*P584</f>
        <v/>
      </c>
      <c r="AL584">
        <f>Q584*COUNT(N584)</f>
        <v/>
      </c>
      <c r="AM584">
        <f>R584*COUNT(O584)</f>
        <v/>
      </c>
      <c r="AN584">
        <f>S584*COUNT(P584)</f>
        <v/>
      </c>
      <c r="AO584">
        <f>IF(AL584=0,"",T584-AL584)</f>
        <v/>
      </c>
      <c r="AP584">
        <f>IF(AM584=0,"",U584-AM584)</f>
        <v/>
      </c>
      <c r="AQ584">
        <f>IF(AN584=0,"",V584-AN584)</f>
        <v/>
      </c>
    </row>
    <row r="585">
      <c r="A585" t="inlineStr">
        <is>
          <t>14-02-2021</t>
        </is>
      </c>
      <c r="B585" t="inlineStr">
        <is>
          <t>Galatasaray</t>
        </is>
      </c>
      <c r="C585" t="inlineStr">
        <is>
          <t>Kasimpasa</t>
        </is>
      </c>
      <c r="D585" t="inlineStr">
        <is>
          <t>1882</t>
        </is>
      </c>
      <c r="E585" t="n">
        <v>0.705573737692364</v>
      </c>
      <c r="F585" t="n">
        <v>0.1164454793290816</v>
      </c>
      <c r="G585" t="n">
        <v>0.1779807829785544</v>
      </c>
      <c r="H585" t="n">
        <v>1.47</v>
      </c>
      <c r="I585" t="n">
        <v>5.8</v>
      </c>
      <c r="J585" t="n">
        <v>4.05</v>
      </c>
      <c r="K585" t="inlineStr">
        <is>
          <t>betano</t>
        </is>
      </c>
      <c r="L585" t="inlineStr">
        <is>
          <t>betano</t>
        </is>
      </c>
      <c r="M585" t="inlineStr">
        <is>
          <t>betano</t>
        </is>
      </c>
      <c r="N585" t="n">
        <v>1</v>
      </c>
      <c r="O585" t="n">
        <v>0</v>
      </c>
      <c r="P585" t="n">
        <v>0</v>
      </c>
      <c r="Q585">
        <f>IF((($AC$1*E585)^($AB$1))-(1-(($AC$1*E585)^($AB$1)))/(H585-1)&lt;0, 0,(($AC$1*E585)^($AB$1))-(1-(($AC$1*E585)^($AB$1)))/(H585-1))</f>
        <v/>
      </c>
      <c r="R585">
        <f>IF((($AC$1*F585)^($AB$1))-(1-(($AC$1*F585)^($AB$1)))/(I585-1)&lt;0, 0,(($AC$1*F585)^($AB$1))-(1-(($AC$1*F585)^($AB$1)))/(I585-1))</f>
        <v/>
      </c>
      <c r="S585">
        <f>IF((($AC$1*G585)^($AB$1))-(1-(($AC$1*G585)^($AB$1)))/(J585-1)&lt;0, 0,(($AC$1*G585)^($AB$1))-(1-(($AC$1*G585)^($AB$1)))/(J585-1))</f>
        <v/>
      </c>
      <c r="T585">
        <f>H585*Q585*N585</f>
        <v/>
      </c>
      <c r="U585">
        <f>I585*R585*O585</f>
        <v/>
      </c>
      <c r="V585">
        <f>J585*S585*P585</f>
        <v/>
      </c>
      <c r="AL585">
        <f>Q585*COUNT(N585)</f>
        <v/>
      </c>
      <c r="AM585">
        <f>R585*COUNT(O585)</f>
        <v/>
      </c>
      <c r="AN585">
        <f>S585*COUNT(P585)</f>
        <v/>
      </c>
      <c r="AO585">
        <f>IF(AL585=0,"",T585-AL585)</f>
        <v/>
      </c>
      <c r="AP585">
        <f>IF(AM585=0,"",U585-AM585)</f>
        <v/>
      </c>
      <c r="AQ585">
        <f>IF(AN585=0,"",V585-AN585)</f>
        <v/>
      </c>
    </row>
    <row r="586">
      <c r="A586" t="inlineStr">
        <is>
          <t>14-02-2021</t>
        </is>
      </c>
      <c r="B586" t="inlineStr">
        <is>
          <t>Getafe</t>
        </is>
      </c>
      <c r="C586" t="inlineStr">
        <is>
          <t>Real Sociedad</t>
        </is>
      </c>
      <c r="D586" t="inlineStr">
        <is>
          <t>1869</t>
        </is>
      </c>
      <c r="E586" t="n">
        <v>0.2751250480734823</v>
      </c>
      <c r="F586" t="n">
        <v>0.4461651391951447</v>
      </c>
      <c r="G586" t="n">
        <v>0.278709812731373</v>
      </c>
      <c r="H586" t="n">
        <v>4.4</v>
      </c>
      <c r="I586" t="n">
        <v>1.95</v>
      </c>
      <c r="J586" t="n">
        <v>2.95</v>
      </c>
      <c r="K586" t="inlineStr">
        <is>
          <t>betano</t>
        </is>
      </c>
      <c r="L586" t="inlineStr">
        <is>
          <t>betano</t>
        </is>
      </c>
      <c r="M586" t="inlineStr">
        <is>
          <t>betano</t>
        </is>
      </c>
      <c r="N586" t="n">
        <v>0</v>
      </c>
      <c r="O586" t="n">
        <v>1</v>
      </c>
      <c r="P586" t="n">
        <v>0</v>
      </c>
      <c r="Q586">
        <f>IF((($AC$1*E586)^($AB$1))-(1-(($AC$1*E586)^($AB$1)))/(H586-1)&lt;0, 0,(($AC$1*E586)^($AB$1))-(1-(($AC$1*E586)^($AB$1)))/(H586-1))</f>
        <v/>
      </c>
      <c r="R586">
        <f>IF((($AC$1*F586)^($AB$1))-(1-(($AC$1*F586)^($AB$1)))/(I586-1)&lt;0, 0,(($AC$1*F586)^($AB$1))-(1-(($AC$1*F586)^($AB$1)))/(I586-1))</f>
        <v/>
      </c>
      <c r="S586">
        <f>IF((($AC$1*G586)^($AB$1))-(1-(($AC$1*G586)^($AB$1)))/(J586-1)&lt;0, 0,(($AC$1*G586)^($AB$1))-(1-(($AC$1*G586)^($AB$1)))/(J586-1))</f>
        <v/>
      </c>
      <c r="T586">
        <f>H586*Q586*N586</f>
        <v/>
      </c>
      <c r="U586">
        <f>I586*R586*O586</f>
        <v/>
      </c>
      <c r="V586">
        <f>J586*S586*P586</f>
        <v/>
      </c>
      <c r="AL586">
        <f>Q586*COUNT(N586)</f>
        <v/>
      </c>
      <c r="AM586">
        <f>R586*COUNT(O586)</f>
        <v/>
      </c>
      <c r="AN586">
        <f>S586*COUNT(P586)</f>
        <v/>
      </c>
      <c r="AO586">
        <f>IF(AL586=0,"",T586-AL586)</f>
        <v/>
      </c>
      <c r="AP586">
        <f>IF(AM586=0,"",U586-AM586)</f>
        <v/>
      </c>
      <c r="AQ586">
        <f>IF(AN586=0,"",V586-AN586)</f>
        <v/>
      </c>
    </row>
    <row r="587">
      <c r="A587" t="inlineStr">
        <is>
          <t>14-02-2021</t>
        </is>
      </c>
      <c r="B587" t="inlineStr">
        <is>
          <t>Feyenoord</t>
        </is>
      </c>
      <c r="C587" t="inlineStr">
        <is>
          <t>Willem II</t>
        </is>
      </c>
      <c r="D587" t="inlineStr">
        <is>
          <t>1849</t>
        </is>
      </c>
      <c r="E587" t="n">
        <v>0.7565023882982722</v>
      </c>
      <c r="F587" t="n">
        <v>0.09323069878107457</v>
      </c>
      <c r="G587" t="n">
        <v>0.1502669129206533</v>
      </c>
      <c r="H587" t="n">
        <v>1.36</v>
      </c>
      <c r="I587" t="n">
        <v>6.9</v>
      </c>
      <c r="J587" t="n">
        <v>4.55</v>
      </c>
      <c r="K587" t="inlineStr">
        <is>
          <t>betano</t>
        </is>
      </c>
      <c r="L587" t="inlineStr">
        <is>
          <t>betano</t>
        </is>
      </c>
      <c r="M587" t="inlineStr">
        <is>
          <t>betano</t>
        </is>
      </c>
      <c r="N587" t="n">
        <v>1</v>
      </c>
      <c r="O587" t="n">
        <v>0</v>
      </c>
      <c r="P587" t="n">
        <v>0</v>
      </c>
      <c r="Q587">
        <f>IF((($AC$1*E587)^($AB$1))-(1-(($AC$1*E587)^($AB$1)))/(H587-1)&lt;0, 0,(($AC$1*E587)^($AB$1))-(1-(($AC$1*E587)^($AB$1)))/(H587-1))</f>
        <v/>
      </c>
      <c r="R587">
        <f>IF((($AC$1*F587)^($AB$1))-(1-(($AC$1*F587)^($AB$1)))/(I587-1)&lt;0, 0,(($AC$1*F587)^($AB$1))-(1-(($AC$1*F587)^($AB$1)))/(I587-1))</f>
        <v/>
      </c>
      <c r="S587">
        <f>IF((($AC$1*G587)^($AB$1))-(1-(($AC$1*G587)^($AB$1)))/(J587-1)&lt;0, 0,(($AC$1*G587)^($AB$1))-(1-(($AC$1*G587)^($AB$1)))/(J587-1))</f>
        <v/>
      </c>
      <c r="T587">
        <f>H587*Q587*N587</f>
        <v/>
      </c>
      <c r="U587">
        <f>I587*R587*O587</f>
        <v/>
      </c>
      <c r="V587">
        <f>J587*S587*P587</f>
        <v/>
      </c>
      <c r="AL587">
        <f>Q587*COUNT(N587)</f>
        <v/>
      </c>
      <c r="AM587">
        <f>R587*COUNT(O587)</f>
        <v/>
      </c>
      <c r="AN587">
        <f>S587*COUNT(P587)</f>
        <v/>
      </c>
      <c r="AO587">
        <f>IF(AL587=0,"",T587-AL587)</f>
        <v/>
      </c>
      <c r="AP587">
        <f>IF(AM587=0,"",U587-AM587)</f>
        <v/>
      </c>
      <c r="AQ587">
        <f>IF(AN587=0,"",V587-AN587)</f>
        <v/>
      </c>
    </row>
    <row r="588">
      <c r="A588" t="inlineStr">
        <is>
          <t>14-02-2021</t>
        </is>
      </c>
      <c r="B588" t="inlineStr">
        <is>
          <t>Utrecht</t>
        </is>
      </c>
      <c r="C588" t="inlineStr">
        <is>
          <t>Venlo</t>
        </is>
      </c>
      <c r="D588" t="inlineStr">
        <is>
          <t>1849</t>
        </is>
      </c>
      <c r="E588" t="n">
        <v>0.7484884426293008</v>
      </c>
      <c r="F588" t="n">
        <v>0.0983832593988475</v>
      </c>
      <c r="G588" t="n">
        <v>0.1531282979718518</v>
      </c>
      <c r="H588" t="n">
        <v>1.32</v>
      </c>
      <c r="I588" t="n">
        <v>7.4</v>
      </c>
      <c r="J588" t="n">
        <v>4.8</v>
      </c>
      <c r="K588" t="inlineStr">
        <is>
          <t>betano</t>
        </is>
      </c>
      <c r="L588" t="inlineStr">
        <is>
          <t>betano</t>
        </is>
      </c>
      <c r="M588" t="inlineStr">
        <is>
          <t>betano</t>
        </is>
      </c>
      <c r="N588" t="n">
        <v>1</v>
      </c>
      <c r="O588" t="n">
        <v>0</v>
      </c>
      <c r="P588" t="n">
        <v>0</v>
      </c>
      <c r="Q588">
        <f>IF((($AC$1*E588)^($AB$1))-(1-(($AC$1*E588)^($AB$1)))/(H588-1)&lt;0, 0,(($AC$1*E588)^($AB$1))-(1-(($AC$1*E588)^($AB$1)))/(H588-1))</f>
        <v/>
      </c>
      <c r="R588">
        <f>IF((($AC$1*F588)^($AB$1))-(1-(($AC$1*F588)^($AB$1)))/(I588-1)&lt;0, 0,(($AC$1*F588)^($AB$1))-(1-(($AC$1*F588)^($AB$1)))/(I588-1))</f>
        <v/>
      </c>
      <c r="S588">
        <f>IF((($AC$1*G588)^($AB$1))-(1-(($AC$1*G588)^($AB$1)))/(J588-1)&lt;0, 0,(($AC$1*G588)^($AB$1))-(1-(($AC$1*G588)^($AB$1)))/(J588-1))</f>
        <v/>
      </c>
      <c r="T588">
        <f>H588*Q588*N588</f>
        <v/>
      </c>
      <c r="U588">
        <f>I588*R588*O588</f>
        <v/>
      </c>
      <c r="V588">
        <f>J588*S588*P588</f>
        <v/>
      </c>
      <c r="AL588">
        <f>Q588*COUNT(N588)</f>
        <v/>
      </c>
      <c r="AM588">
        <f>R588*COUNT(O588)</f>
        <v/>
      </c>
      <c r="AN588">
        <f>S588*COUNT(P588)</f>
        <v/>
      </c>
      <c r="AO588">
        <f>IF(AL588=0,"",T588-AL588)</f>
        <v/>
      </c>
      <c r="AP588">
        <f>IF(AM588=0,"",U588-AM588)</f>
        <v/>
      </c>
      <c r="AQ588">
        <f>IF(AN588=0,"",V588-AN588)</f>
        <v/>
      </c>
    </row>
    <row r="589">
      <c r="A589" t="inlineStr">
        <is>
          <t>14-02-2021</t>
        </is>
      </c>
      <c r="B589" t="inlineStr">
        <is>
          <t>Cagliari</t>
        </is>
      </c>
      <c r="C589" t="inlineStr">
        <is>
          <t>Atalanta</t>
        </is>
      </c>
      <c r="D589" t="inlineStr">
        <is>
          <t>1854</t>
        </is>
      </c>
      <c r="E589" t="n">
        <v>0.1258684894861164</v>
      </c>
      <c r="F589" t="n">
        <v>0.7145535068593881</v>
      </c>
      <c r="G589" t="n">
        <v>0.1595780036544953</v>
      </c>
      <c r="H589" t="n">
        <v>6.6</v>
      </c>
      <c r="I589" t="n">
        <v>1.4</v>
      </c>
      <c r="J589" t="n">
        <v>4.6</v>
      </c>
      <c r="K589" t="inlineStr">
        <is>
          <t>betano</t>
        </is>
      </c>
      <c r="L589" t="inlineStr">
        <is>
          <t>betano</t>
        </is>
      </c>
      <c r="M589" t="inlineStr">
        <is>
          <t>betano</t>
        </is>
      </c>
      <c r="N589" t="n">
        <v>0</v>
      </c>
      <c r="O589" t="n">
        <v>1</v>
      </c>
      <c r="P589" t="n">
        <v>0</v>
      </c>
      <c r="Q589">
        <f>IF((($AC$1*E589)^($AB$1))-(1-(($AC$1*E589)^($AB$1)))/(H589-1)&lt;0, 0,(($AC$1*E589)^($AB$1))-(1-(($AC$1*E589)^($AB$1)))/(H589-1))</f>
        <v/>
      </c>
      <c r="R589">
        <f>IF((($AC$1*F589)^($AB$1))-(1-(($AC$1*F589)^($AB$1)))/(I589-1)&lt;0, 0,(($AC$1*F589)^($AB$1))-(1-(($AC$1*F589)^($AB$1)))/(I589-1))</f>
        <v/>
      </c>
      <c r="S589">
        <f>IF((($AC$1*G589)^($AB$1))-(1-(($AC$1*G589)^($AB$1)))/(J589-1)&lt;0, 0,(($AC$1*G589)^($AB$1))-(1-(($AC$1*G589)^($AB$1)))/(J589-1))</f>
        <v/>
      </c>
      <c r="T589">
        <f>H589*Q589*N589</f>
        <v/>
      </c>
      <c r="U589">
        <f>I589*R589*O589</f>
        <v/>
      </c>
      <c r="V589">
        <f>J589*S589*P589</f>
        <v/>
      </c>
      <c r="AL589">
        <f>Q589*COUNT(N589)</f>
        <v/>
      </c>
      <c r="AM589">
        <f>R589*COUNT(O589)</f>
        <v/>
      </c>
      <c r="AN589">
        <f>S589*COUNT(P589)</f>
        <v/>
      </c>
      <c r="AO589">
        <f>IF(AL589=0,"",T589-AL589)</f>
        <v/>
      </c>
      <c r="AP589">
        <f>IF(AM589=0,"",U589-AM589)</f>
        <v/>
      </c>
      <c r="AQ589">
        <f>IF(AN589=0,"",V589-AN589)</f>
        <v/>
      </c>
    </row>
    <row r="590">
      <c r="A590" t="inlineStr">
        <is>
          <t>14-02-2021</t>
        </is>
      </c>
      <c r="B590" t="inlineStr">
        <is>
          <t>West Brom</t>
        </is>
      </c>
      <c r="C590" t="inlineStr">
        <is>
          <t>Manchester Utd</t>
        </is>
      </c>
      <c r="D590" t="inlineStr">
        <is>
          <t>2411</t>
        </is>
      </c>
      <c r="E590" t="n">
        <v>0.1232347234113848</v>
      </c>
      <c r="F590" t="n">
        <v>0.7287591248204183</v>
      </c>
      <c r="G590" t="n">
        <v>0.1480061517681968</v>
      </c>
      <c r="H590" t="n">
        <v>10</v>
      </c>
      <c r="I590" t="n">
        <v>1.3</v>
      </c>
      <c r="J590" t="n">
        <v>5.6</v>
      </c>
      <c r="K590" t="inlineStr">
        <is>
          <t>betano</t>
        </is>
      </c>
      <c r="L590" t="inlineStr">
        <is>
          <t>betano</t>
        </is>
      </c>
      <c r="M590" t="inlineStr">
        <is>
          <t>betano</t>
        </is>
      </c>
      <c r="N590" t="n">
        <v>0</v>
      </c>
      <c r="O590" t="n">
        <v>0</v>
      </c>
      <c r="P590" t="n">
        <v>1</v>
      </c>
      <c r="Q590">
        <f>IF((($AC$1*E590)^($AB$1))-(1-(($AC$1*E590)^($AB$1)))/(H590-1)&lt;0, 0,(($AC$1*E590)^($AB$1))-(1-(($AC$1*E590)^($AB$1)))/(H590-1))</f>
        <v/>
      </c>
      <c r="R590">
        <f>IF((($AC$1*F590)^($AB$1))-(1-(($AC$1*F590)^($AB$1)))/(I590-1)&lt;0, 0,(($AC$1*F590)^($AB$1))-(1-(($AC$1*F590)^($AB$1)))/(I590-1))</f>
        <v/>
      </c>
      <c r="S590">
        <f>IF((($AC$1*G590)^($AB$1))-(1-(($AC$1*G590)^($AB$1)))/(J590-1)&lt;0, 0,(($AC$1*G590)^($AB$1))-(1-(($AC$1*G590)^($AB$1)))/(J590-1))</f>
        <v/>
      </c>
      <c r="T590">
        <f>H590*Q590*N590</f>
        <v/>
      </c>
      <c r="U590">
        <f>I590*R590*O590</f>
        <v/>
      </c>
      <c r="V590">
        <f>J590*S590*P590</f>
        <v/>
      </c>
      <c r="AL590">
        <f>Q590*COUNT(N590)</f>
        <v/>
      </c>
      <c r="AM590">
        <f>R590*COUNT(O590)</f>
        <v/>
      </c>
      <c r="AN590">
        <f>S590*COUNT(P590)</f>
        <v/>
      </c>
      <c r="AO590">
        <f>IF(AL590=0,"",T590-AL590)</f>
        <v/>
      </c>
      <c r="AP590">
        <f>IF(AM590=0,"",U590-AM590)</f>
        <v/>
      </c>
      <c r="AQ590">
        <f>IF(AN590=0,"",V590-AN590)</f>
        <v/>
      </c>
    </row>
    <row r="591">
      <c r="A591" t="inlineStr">
        <is>
          <t>14-02-2021</t>
        </is>
      </c>
      <c r="B591" t="inlineStr">
        <is>
          <t>Sampdoria</t>
        </is>
      </c>
      <c r="C591" t="inlineStr">
        <is>
          <t>Fiorentina</t>
        </is>
      </c>
      <c r="D591" t="inlineStr">
        <is>
          <t>1854</t>
        </is>
      </c>
      <c r="E591" t="n">
        <v>0.3785021103154433</v>
      </c>
      <c r="F591" t="n">
        <v>0.3403686626969251</v>
      </c>
      <c r="G591" t="n">
        <v>0.2811292269876317</v>
      </c>
      <c r="H591" t="n">
        <v>2.6</v>
      </c>
      <c r="I591" t="n">
        <v>2.7</v>
      </c>
      <c r="J591" t="n">
        <v>3.1</v>
      </c>
      <c r="K591" t="inlineStr">
        <is>
          <t>betano</t>
        </is>
      </c>
      <c r="L591" t="inlineStr">
        <is>
          <t>betano</t>
        </is>
      </c>
      <c r="M591" t="inlineStr">
        <is>
          <t>betano</t>
        </is>
      </c>
      <c r="N591" t="n">
        <v>1</v>
      </c>
      <c r="O591" t="n">
        <v>0</v>
      </c>
      <c r="P591" t="n">
        <v>0</v>
      </c>
      <c r="Q591">
        <f>IF((($AC$1*E591)^($AB$1))-(1-(($AC$1*E591)^($AB$1)))/(H591-1)&lt;0, 0,(($AC$1*E591)^($AB$1))-(1-(($AC$1*E591)^($AB$1)))/(H591-1))</f>
        <v/>
      </c>
      <c r="R591">
        <f>IF((($AC$1*F591)^($AB$1))-(1-(($AC$1*F591)^($AB$1)))/(I591-1)&lt;0, 0,(($AC$1*F591)^($AB$1))-(1-(($AC$1*F591)^($AB$1)))/(I591-1))</f>
        <v/>
      </c>
      <c r="S591">
        <f>IF((($AC$1*G591)^($AB$1))-(1-(($AC$1*G591)^($AB$1)))/(J591-1)&lt;0, 0,(($AC$1*G591)^($AB$1))-(1-(($AC$1*G591)^($AB$1)))/(J591-1))</f>
        <v/>
      </c>
      <c r="T591">
        <f>H591*Q591*N591</f>
        <v/>
      </c>
      <c r="U591">
        <f>I591*R591*O591</f>
        <v/>
      </c>
      <c r="V591">
        <f>J591*S591*P591</f>
        <v/>
      </c>
      <c r="AL591">
        <f>Q591*COUNT(N591)</f>
        <v/>
      </c>
      <c r="AM591">
        <f>R591*COUNT(O591)</f>
        <v/>
      </c>
      <c r="AN591">
        <f>S591*COUNT(P591)</f>
        <v/>
      </c>
      <c r="AO591">
        <f>IF(AL591=0,"",T591-AL591)</f>
        <v/>
      </c>
      <c r="AP591">
        <f>IF(AM591=0,"",U591-AM591)</f>
        <v/>
      </c>
      <c r="AQ591">
        <f>IF(AN591=0,"",V591-AN591)</f>
        <v/>
      </c>
    </row>
    <row r="592">
      <c r="A592" t="inlineStr">
        <is>
          <t>14-02-2021</t>
        </is>
      </c>
      <c r="B592" t="inlineStr">
        <is>
          <t>Angers</t>
        </is>
      </c>
      <c r="C592" t="inlineStr">
        <is>
          <t>Nantes</t>
        </is>
      </c>
      <c r="D592" t="inlineStr">
        <is>
          <t>1843</t>
        </is>
      </c>
      <c r="E592" t="n">
        <v>0.4266082739328141</v>
      </c>
      <c r="F592" t="n">
        <v>0.2803274973399511</v>
      </c>
      <c r="G592" t="n">
        <v>0.2930642287272347</v>
      </c>
      <c r="H592" t="n">
        <v>2.15</v>
      </c>
      <c r="I592" t="n">
        <v>3.6</v>
      </c>
      <c r="J592" t="n">
        <v>3</v>
      </c>
      <c r="K592" t="inlineStr">
        <is>
          <t>betano</t>
        </is>
      </c>
      <c r="L592" t="inlineStr">
        <is>
          <t>betano</t>
        </is>
      </c>
      <c r="M592" t="inlineStr">
        <is>
          <t>betano</t>
        </is>
      </c>
      <c r="N592" t="n">
        <v>0</v>
      </c>
      <c r="O592" t="n">
        <v>1</v>
      </c>
      <c r="P592" t="n">
        <v>0</v>
      </c>
      <c r="Q592">
        <f>IF((($AC$1*E592)^($AB$1))-(1-(($AC$1*E592)^($AB$1)))/(H592-1)&lt;0, 0,(($AC$1*E592)^($AB$1))-(1-(($AC$1*E592)^($AB$1)))/(H592-1))</f>
        <v/>
      </c>
      <c r="R592">
        <f>IF((($AC$1*F592)^($AB$1))-(1-(($AC$1*F592)^($AB$1)))/(I592-1)&lt;0, 0,(($AC$1*F592)^($AB$1))-(1-(($AC$1*F592)^($AB$1)))/(I592-1))</f>
        <v/>
      </c>
      <c r="S592">
        <f>IF((($AC$1*G592)^($AB$1))-(1-(($AC$1*G592)^($AB$1)))/(J592-1)&lt;0, 0,(($AC$1*G592)^($AB$1))-(1-(($AC$1*G592)^($AB$1)))/(J592-1))</f>
        <v/>
      </c>
      <c r="T592">
        <f>H592*Q592*N592</f>
        <v/>
      </c>
      <c r="U592">
        <f>I592*R592*O592</f>
        <v/>
      </c>
      <c r="V592">
        <f>J592*S592*P592</f>
        <v/>
      </c>
      <c r="AL592">
        <f>Q592*COUNT(N592)</f>
        <v/>
      </c>
      <c r="AM592">
        <f>R592*COUNT(O592)</f>
        <v/>
      </c>
      <c r="AN592">
        <f>S592*COUNT(P592)</f>
        <v/>
      </c>
      <c r="AO592">
        <f>IF(AL592=0,"",T592-AL592)</f>
        <v/>
      </c>
      <c r="AP592">
        <f>IF(AM592=0,"",U592-AM592)</f>
        <v/>
      </c>
      <c r="AQ592">
        <f>IF(AN592=0,"",V592-AN592)</f>
        <v/>
      </c>
    </row>
    <row r="593">
      <c r="A593" t="inlineStr">
        <is>
          <t>14-02-2021</t>
        </is>
      </c>
      <c r="B593" t="inlineStr">
        <is>
          <t>Dijon</t>
        </is>
      </c>
      <c r="C593" t="inlineStr">
        <is>
          <t>Nimes</t>
        </is>
      </c>
      <c r="D593" t="inlineStr">
        <is>
          <t>1843</t>
        </is>
      </c>
      <c r="E593" t="n">
        <v>0.3714216461074104</v>
      </c>
      <c r="F593" t="n">
        <v>0.3478188375429322</v>
      </c>
      <c r="G593" t="n">
        <v>0.2807595163496572</v>
      </c>
      <c r="H593" t="n">
        <v>2.55</v>
      </c>
      <c r="I593" t="n">
        <v>2.72</v>
      </c>
      <c r="J593" t="n">
        <v>3.15</v>
      </c>
      <c r="K593" t="inlineStr">
        <is>
          <t>betano</t>
        </is>
      </c>
      <c r="L593" t="inlineStr">
        <is>
          <t>betano</t>
        </is>
      </c>
      <c r="M593" t="inlineStr">
        <is>
          <t>betano</t>
        </is>
      </c>
      <c r="N593" t="n">
        <v>0</v>
      </c>
      <c r="O593" t="n">
        <v>1</v>
      </c>
      <c r="P593" t="n">
        <v>0</v>
      </c>
      <c r="Q593">
        <f>IF((($AC$1*E593)^($AB$1))-(1-(($AC$1*E593)^($AB$1)))/(H593-1)&lt;0, 0,(($AC$1*E593)^($AB$1))-(1-(($AC$1*E593)^($AB$1)))/(H593-1))</f>
        <v/>
      </c>
      <c r="R593">
        <f>IF((($AC$1*F593)^($AB$1))-(1-(($AC$1*F593)^($AB$1)))/(I593-1)&lt;0, 0,(($AC$1*F593)^($AB$1))-(1-(($AC$1*F593)^($AB$1)))/(I593-1))</f>
        <v/>
      </c>
      <c r="S593">
        <f>IF((($AC$1*G593)^($AB$1))-(1-(($AC$1*G593)^($AB$1)))/(J593-1)&lt;0, 0,(($AC$1*G593)^($AB$1))-(1-(($AC$1*G593)^($AB$1)))/(J593-1))</f>
        <v/>
      </c>
      <c r="T593">
        <f>H593*Q593*N593</f>
        <v/>
      </c>
      <c r="U593">
        <f>I593*R593*O593</f>
        <v/>
      </c>
      <c r="V593">
        <f>J593*S593*P593</f>
        <v/>
      </c>
      <c r="AL593">
        <f>Q593*COUNT(N593)</f>
        <v/>
      </c>
      <c r="AM593">
        <f>R593*COUNT(O593)</f>
        <v/>
      </c>
      <c r="AN593">
        <f>S593*COUNT(P593)</f>
        <v/>
      </c>
      <c r="AO593">
        <f>IF(AL593=0,"",T593-AL593)</f>
        <v/>
      </c>
      <c r="AP593">
        <f>IF(AM593=0,"",U593-AM593)</f>
        <v/>
      </c>
      <c r="AQ593">
        <f>IF(AN593=0,"",V593-AN593)</f>
        <v/>
      </c>
    </row>
    <row r="594">
      <c r="A594" t="inlineStr">
        <is>
          <t>14-02-2021</t>
        </is>
      </c>
      <c r="B594" t="inlineStr">
        <is>
          <t>Rennes</t>
        </is>
      </c>
      <c r="C594" t="inlineStr">
        <is>
          <t>St Etienne</t>
        </is>
      </c>
      <c r="D594" t="inlineStr">
        <is>
          <t>1843</t>
        </is>
      </c>
      <c r="E594" t="n">
        <v>0.4696770089149149</v>
      </c>
      <c r="F594" t="n">
        <v>0.2460301894494853</v>
      </c>
      <c r="G594" t="n">
        <v>0.2842928016355998</v>
      </c>
      <c r="H594" t="n">
        <v>1.93</v>
      </c>
      <c r="I594" t="n">
        <v>4.05</v>
      </c>
      <c r="J594" t="n">
        <v>3.15</v>
      </c>
      <c r="K594" t="inlineStr">
        <is>
          <t>betano</t>
        </is>
      </c>
      <c r="L594" t="inlineStr">
        <is>
          <t>betano</t>
        </is>
      </c>
      <c r="M594" t="inlineStr">
        <is>
          <t>betano</t>
        </is>
      </c>
      <c r="N594" t="n">
        <v>0</v>
      </c>
      <c r="O594" t="n">
        <v>1</v>
      </c>
      <c r="P594" t="n">
        <v>0</v>
      </c>
      <c r="Q594">
        <f>IF((($AC$1*E594)^($AB$1))-(1-(($AC$1*E594)^($AB$1)))/(H594-1)&lt;0, 0,(($AC$1*E594)^($AB$1))-(1-(($AC$1*E594)^($AB$1)))/(H594-1))</f>
        <v/>
      </c>
      <c r="R594">
        <f>IF((($AC$1*F594)^($AB$1))-(1-(($AC$1*F594)^($AB$1)))/(I594-1)&lt;0, 0,(($AC$1*F594)^($AB$1))-(1-(($AC$1*F594)^($AB$1)))/(I594-1))</f>
        <v/>
      </c>
      <c r="S594">
        <f>IF((($AC$1*G594)^($AB$1))-(1-(($AC$1*G594)^($AB$1)))/(J594-1)&lt;0, 0,(($AC$1*G594)^($AB$1))-(1-(($AC$1*G594)^($AB$1)))/(J594-1))</f>
        <v/>
      </c>
      <c r="T594">
        <f>H594*Q594*N594</f>
        <v/>
      </c>
      <c r="U594">
        <f>I594*R594*O594</f>
        <v/>
      </c>
      <c r="V594">
        <f>J594*S594*P594</f>
        <v/>
      </c>
      <c r="AL594">
        <f>Q594*COUNT(N594)</f>
        <v/>
      </c>
      <c r="AM594">
        <f>R594*COUNT(O594)</f>
        <v/>
      </c>
      <c r="AN594">
        <f>S594*COUNT(P594)</f>
        <v/>
      </c>
      <c r="AO594">
        <f>IF(AL594=0,"",T594-AL594)</f>
        <v/>
      </c>
      <c r="AP594">
        <f>IF(AM594=0,"",U594-AM594)</f>
        <v/>
      </c>
      <c r="AQ594">
        <f>IF(AN594=0,"",V594-AN594)</f>
        <v/>
      </c>
    </row>
    <row r="595">
      <c r="A595" t="inlineStr">
        <is>
          <t>14-02-2021</t>
        </is>
      </c>
      <c r="B595" t="inlineStr">
        <is>
          <t>Metz</t>
        </is>
      </c>
      <c r="C595" t="inlineStr">
        <is>
          <t>Strasbourg</t>
        </is>
      </c>
      <c r="D595" t="inlineStr">
        <is>
          <t>1843</t>
        </is>
      </c>
      <c r="E595" t="n">
        <v>0.3854999671073212</v>
      </c>
      <c r="F595" t="n">
        <v>0.3194079138945582</v>
      </c>
      <c r="G595" t="n">
        <v>0.2950921189981205</v>
      </c>
      <c r="H595" t="n">
        <v>2.87</v>
      </c>
      <c r="I595" t="n">
        <v>2.72</v>
      </c>
      <c r="J595" t="n">
        <v>2.75</v>
      </c>
      <c r="K595" t="inlineStr">
        <is>
          <t>betano</t>
        </is>
      </c>
      <c r="L595" t="inlineStr">
        <is>
          <t>betano</t>
        </is>
      </c>
      <c r="M595" t="inlineStr">
        <is>
          <t>betano</t>
        </is>
      </c>
      <c r="N595" t="n">
        <v>0</v>
      </c>
      <c r="O595" t="n">
        <v>1</v>
      </c>
      <c r="P595" t="n">
        <v>0</v>
      </c>
      <c r="Q595">
        <f>IF((($AC$1*E595)^($AB$1))-(1-(($AC$1*E595)^($AB$1)))/(H595-1)&lt;0, 0,(($AC$1*E595)^($AB$1))-(1-(($AC$1*E595)^($AB$1)))/(H595-1))</f>
        <v/>
      </c>
      <c r="R595">
        <f>IF((($AC$1*F595)^($AB$1))-(1-(($AC$1*F595)^($AB$1)))/(I595-1)&lt;0, 0,(($AC$1*F595)^($AB$1))-(1-(($AC$1*F595)^($AB$1)))/(I595-1))</f>
        <v/>
      </c>
      <c r="S595">
        <f>IF((($AC$1*G595)^($AB$1))-(1-(($AC$1*G595)^($AB$1)))/(J595-1)&lt;0, 0,(($AC$1*G595)^($AB$1))-(1-(($AC$1*G595)^($AB$1)))/(J595-1))</f>
        <v/>
      </c>
      <c r="T595">
        <f>H595*Q595*N595</f>
        <v/>
      </c>
      <c r="U595">
        <f>I595*R595*O595</f>
        <v/>
      </c>
      <c r="V595">
        <f>J595*S595*P595</f>
        <v/>
      </c>
      <c r="AL595">
        <f>Q595*COUNT(N595)</f>
        <v/>
      </c>
      <c r="AM595">
        <f>R595*COUNT(O595)</f>
        <v/>
      </c>
      <c r="AN595">
        <f>S595*COUNT(P595)</f>
        <v/>
      </c>
      <c r="AO595">
        <f>IF(AL595=0,"",T595-AL595)</f>
        <v/>
      </c>
      <c r="AP595">
        <f>IF(AM595=0,"",U595-AM595)</f>
        <v/>
      </c>
      <c r="AQ595">
        <f>IF(AN595=0,"",V595-AN595)</f>
        <v/>
      </c>
    </row>
    <row r="596">
      <c r="A596" t="inlineStr">
        <is>
          <t>14-02-2021</t>
        </is>
      </c>
      <c r="B596" t="inlineStr">
        <is>
          <t>Eintracht Frankfurt</t>
        </is>
      </c>
      <c r="C596" t="inlineStr">
        <is>
          <t>FC Koln</t>
        </is>
      </c>
      <c r="D596" t="inlineStr">
        <is>
          <t>1845</t>
        </is>
      </c>
      <c r="E596" t="n">
        <v>0.6442158064342238</v>
      </c>
      <c r="F596" t="n">
        <v>0.1517661984652543</v>
      </c>
      <c r="G596" t="n">
        <v>0.204017995100522</v>
      </c>
      <c r="H596" t="n">
        <v>1.5</v>
      </c>
      <c r="I596" t="n">
        <v>5.9</v>
      </c>
      <c r="J596" t="n">
        <v>4.15</v>
      </c>
      <c r="K596" t="inlineStr">
        <is>
          <t>betano</t>
        </is>
      </c>
      <c r="L596" t="inlineStr">
        <is>
          <t>betano</t>
        </is>
      </c>
      <c r="M596" t="inlineStr">
        <is>
          <t>betano</t>
        </is>
      </c>
      <c r="N596" t="n">
        <v>1</v>
      </c>
      <c r="O596" t="n">
        <v>0</v>
      </c>
      <c r="P596" t="n">
        <v>0</v>
      </c>
      <c r="Q596">
        <f>IF((($AC$1*E596)^($AB$1))-(1-(($AC$1*E596)^($AB$1)))/(H596-1)&lt;0, 0,(($AC$1*E596)^($AB$1))-(1-(($AC$1*E596)^($AB$1)))/(H596-1))</f>
        <v/>
      </c>
      <c r="R596">
        <f>IF((($AC$1*F596)^($AB$1))-(1-(($AC$1*F596)^($AB$1)))/(I596-1)&lt;0, 0,(($AC$1*F596)^($AB$1))-(1-(($AC$1*F596)^($AB$1)))/(I596-1))</f>
        <v/>
      </c>
      <c r="S596">
        <f>IF((($AC$1*G596)^($AB$1))-(1-(($AC$1*G596)^($AB$1)))/(J596-1)&lt;0, 0,(($AC$1*G596)^($AB$1))-(1-(($AC$1*G596)^($AB$1)))/(J596-1))</f>
        <v/>
      </c>
      <c r="T596">
        <f>H596*Q596*N596</f>
        <v/>
      </c>
      <c r="U596">
        <f>I596*R596*O596</f>
        <v/>
      </c>
      <c r="V596">
        <f>J596*S596*P596</f>
        <v/>
      </c>
      <c r="AL596">
        <f>Q596*COUNT(N596)</f>
        <v/>
      </c>
      <c r="AM596">
        <f>R596*COUNT(O596)</f>
        <v/>
      </c>
      <c r="AN596">
        <f>S596*COUNT(P596)</f>
        <v/>
      </c>
      <c r="AO596">
        <f>IF(AL596=0,"",T596-AL596)</f>
        <v/>
      </c>
      <c r="AP596">
        <f>IF(AM596=0,"",U596-AM596)</f>
        <v/>
      </c>
      <c r="AQ596">
        <f>IF(AN596=0,"",V596-AN596)</f>
        <v/>
      </c>
    </row>
    <row r="597">
      <c r="A597" t="inlineStr">
        <is>
          <t>14-02-2021</t>
        </is>
      </c>
      <c r="B597" t="inlineStr">
        <is>
          <t>Portimonense</t>
        </is>
      </c>
      <c r="C597" t="inlineStr">
        <is>
          <t>Gil Vicente</t>
        </is>
      </c>
      <c r="D597" t="inlineStr">
        <is>
          <t>1864</t>
        </is>
      </c>
      <c r="E597" t="n">
        <v>0.3645386253741796</v>
      </c>
      <c r="F597" t="n">
        <v>0.3452745959210867</v>
      </c>
      <c r="G597" t="n">
        <v>0.2901867787047336</v>
      </c>
      <c r="H597" t="n">
        <v>2.4</v>
      </c>
      <c r="I597" t="n">
        <v>3.35</v>
      </c>
      <c r="J597" t="n">
        <v>2.95</v>
      </c>
      <c r="K597" t="inlineStr">
        <is>
          <t>luckia</t>
        </is>
      </c>
      <c r="L597" t="inlineStr">
        <is>
          <t>luckia</t>
        </is>
      </c>
      <c r="M597" t="inlineStr">
        <is>
          <t>betano</t>
        </is>
      </c>
      <c r="N597" t="n">
        <v>1</v>
      </c>
      <c r="O597" t="n">
        <v>0</v>
      </c>
      <c r="P597" t="n">
        <v>0</v>
      </c>
      <c r="Q597">
        <f>IF((($AC$1*E597)^($AB$1))-(1-(($AC$1*E597)^($AB$1)))/(H597-1)&lt;0, 0,(($AC$1*E597)^($AB$1))-(1-(($AC$1*E597)^($AB$1)))/(H597-1))</f>
        <v/>
      </c>
      <c r="R597">
        <f>IF((($AC$1*F597)^($AB$1))-(1-(($AC$1*F597)^($AB$1)))/(I597-1)&lt;0, 0,(($AC$1*F597)^($AB$1))-(1-(($AC$1*F597)^($AB$1)))/(I597-1))</f>
        <v/>
      </c>
      <c r="S597">
        <f>IF((($AC$1*G597)^($AB$1))-(1-(($AC$1*G597)^($AB$1)))/(J597-1)&lt;0, 0,(($AC$1*G597)^($AB$1))-(1-(($AC$1*G597)^($AB$1)))/(J597-1))</f>
        <v/>
      </c>
      <c r="T597">
        <f>H597*Q597*N597</f>
        <v/>
      </c>
      <c r="U597">
        <f>I597*R597*O597</f>
        <v/>
      </c>
      <c r="V597">
        <f>J597*S597*P597</f>
        <v/>
      </c>
      <c r="AL597">
        <f>Q597*COUNT(N597)</f>
        <v/>
      </c>
      <c r="AM597">
        <f>R597*COUNT(O597)</f>
        <v/>
      </c>
      <c r="AN597">
        <f>S597*COUNT(P597)</f>
        <v/>
      </c>
      <c r="AO597">
        <f>IF(AL597=0,"",T597-AL597)</f>
        <v/>
      </c>
      <c r="AP597">
        <f>IF(AM597=0,"",U597-AM597)</f>
        <v/>
      </c>
      <c r="AQ597">
        <f>IF(AN597=0,"",V597-AN597)</f>
        <v/>
      </c>
    </row>
    <row r="598">
      <c r="A598" t="inlineStr">
        <is>
          <t>14-02-2021</t>
        </is>
      </c>
      <c r="B598" t="inlineStr">
        <is>
          <t>Real Madrid</t>
        </is>
      </c>
      <c r="C598" t="inlineStr">
        <is>
          <t>Valencia</t>
        </is>
      </c>
      <c r="D598" t="inlineStr">
        <is>
          <t>1869</t>
        </is>
      </c>
      <c r="E598" t="n">
        <v>0.7276392602701115</v>
      </c>
      <c r="F598" t="n">
        <v>0.09738938153642539</v>
      </c>
      <c r="G598" t="n">
        <v>0.174971358193463</v>
      </c>
      <c r="H598" t="n">
        <v>1.42</v>
      </c>
      <c r="I598" t="n">
        <v>6.9</v>
      </c>
      <c r="J598" t="n">
        <v>5</v>
      </c>
      <c r="K598" t="inlineStr">
        <is>
          <t>betano</t>
        </is>
      </c>
      <c r="L598" t="inlineStr">
        <is>
          <t>betano</t>
        </is>
      </c>
      <c r="M598" t="inlineStr">
        <is>
          <t>betano</t>
        </is>
      </c>
      <c r="N598" t="n">
        <v>1</v>
      </c>
      <c r="O598" t="n">
        <v>0</v>
      </c>
      <c r="P598" t="n">
        <v>0</v>
      </c>
      <c r="Q598">
        <f>IF((($AC$1*E598)^($AB$1))-(1-(($AC$1*E598)^($AB$1)))/(H598-1)&lt;0, 0,(($AC$1*E598)^($AB$1))-(1-(($AC$1*E598)^($AB$1)))/(H598-1))</f>
        <v/>
      </c>
      <c r="R598">
        <f>IF((($AC$1*F598)^($AB$1))-(1-(($AC$1*F598)^($AB$1)))/(I598-1)&lt;0, 0,(($AC$1*F598)^($AB$1))-(1-(($AC$1*F598)^($AB$1)))/(I598-1))</f>
        <v/>
      </c>
      <c r="S598">
        <f>IF((($AC$1*G598)^($AB$1))-(1-(($AC$1*G598)^($AB$1)))/(J598-1)&lt;0, 0,(($AC$1*G598)^($AB$1))-(1-(($AC$1*G598)^($AB$1)))/(J598-1))</f>
        <v/>
      </c>
      <c r="T598">
        <f>H598*Q598*N598</f>
        <v/>
      </c>
      <c r="U598">
        <f>I598*R598*O598</f>
        <v/>
      </c>
      <c r="V598">
        <f>J598*S598*P598</f>
        <v/>
      </c>
      <c r="AL598">
        <f>Q598*COUNT(N598)</f>
        <v/>
      </c>
      <c r="AM598">
        <f>R598*COUNT(O598)</f>
        <v/>
      </c>
      <c r="AN598">
        <f>S598*COUNT(P598)</f>
        <v/>
      </c>
      <c r="AO598">
        <f>IF(AL598=0,"",T598-AL598)</f>
        <v/>
      </c>
      <c r="AP598">
        <f>IF(AM598=0,"",U598-AM598)</f>
        <v/>
      </c>
      <c r="AQ598">
        <f>IF(AN598=0,"",V598-AN598)</f>
        <v/>
      </c>
    </row>
    <row r="599">
      <c r="A599" t="inlineStr">
        <is>
          <t>14-02-2021</t>
        </is>
      </c>
      <c r="B599" t="inlineStr">
        <is>
          <t>Vitesse</t>
        </is>
      </c>
      <c r="C599" t="inlineStr">
        <is>
          <t>Twente</t>
        </is>
      </c>
      <c r="D599" t="inlineStr">
        <is>
          <t>1849</t>
        </is>
      </c>
      <c r="E599" t="n">
        <v>0.6054463685088367</v>
      </c>
      <c r="F599" t="n">
        <v>0.1763809134003042</v>
      </c>
      <c r="G599" t="n">
        <v>0.2181727180908592</v>
      </c>
      <c r="H599" t="n">
        <v>1.75</v>
      </c>
      <c r="I599" t="n">
        <v>4.2</v>
      </c>
      <c r="J599" t="n">
        <v>3.5</v>
      </c>
      <c r="K599" t="inlineStr">
        <is>
          <t>betano</t>
        </is>
      </c>
      <c r="L599" t="inlineStr">
        <is>
          <t>betano</t>
        </is>
      </c>
      <c r="M599" t="inlineStr">
        <is>
          <t>betano</t>
        </is>
      </c>
      <c r="N599" t="n">
        <v>0</v>
      </c>
      <c r="O599" t="n">
        <v>1</v>
      </c>
      <c r="P599" t="n">
        <v>0</v>
      </c>
      <c r="Q599">
        <f>IF((($AC$1*E599)^($AB$1))-(1-(($AC$1*E599)^($AB$1)))/(H599-1)&lt;0, 0,(($AC$1*E599)^($AB$1))-(1-(($AC$1*E599)^($AB$1)))/(H599-1))</f>
        <v/>
      </c>
      <c r="R599">
        <f>IF((($AC$1*F599)^($AB$1))-(1-(($AC$1*F599)^($AB$1)))/(I599-1)&lt;0, 0,(($AC$1*F599)^($AB$1))-(1-(($AC$1*F599)^($AB$1)))/(I599-1))</f>
        <v/>
      </c>
      <c r="S599">
        <f>IF((($AC$1*G599)^($AB$1))-(1-(($AC$1*G599)^($AB$1)))/(J599-1)&lt;0, 0,(($AC$1*G599)^($AB$1))-(1-(($AC$1*G599)^($AB$1)))/(J599-1))</f>
        <v/>
      </c>
      <c r="T599">
        <f>H599*Q599*N599</f>
        <v/>
      </c>
      <c r="U599">
        <f>I599*R599*O599</f>
        <v/>
      </c>
      <c r="V599">
        <f>J599*S599*P599</f>
        <v/>
      </c>
      <c r="AL599">
        <f>Q599*COUNT(N599)</f>
        <v/>
      </c>
      <c r="AM599">
        <f>R599*COUNT(O599)</f>
        <v/>
      </c>
      <c r="AN599">
        <f>S599*COUNT(P599)</f>
        <v/>
      </c>
      <c r="AO599">
        <f>IF(AL599=0,"",T599-AL599)</f>
        <v/>
      </c>
      <c r="AP599">
        <f>IF(AM599=0,"",U599-AM599)</f>
        <v/>
      </c>
      <c r="AQ599">
        <f>IF(AN599=0,"",V599-AN599)</f>
        <v/>
      </c>
    </row>
    <row r="600">
      <c r="A600" t="inlineStr">
        <is>
          <t>14-02-2021</t>
        </is>
      </c>
      <c r="B600" t="inlineStr">
        <is>
          <t>Lille</t>
        </is>
      </c>
      <c r="C600" t="inlineStr">
        <is>
          <t>Brest</t>
        </is>
      </c>
      <c r="D600" t="inlineStr">
        <is>
          <t>1843</t>
        </is>
      </c>
      <c r="E600" t="n">
        <v>0.632901638578483</v>
      </c>
      <c r="F600" t="n">
        <v>0.1500366872672902</v>
      </c>
      <c r="G600" t="n">
        <v>0.2170616741542268</v>
      </c>
      <c r="H600" t="n">
        <v>1.52</v>
      </c>
      <c r="I600" t="n">
        <v>6.4</v>
      </c>
      <c r="J600" t="n">
        <v>3.8</v>
      </c>
      <c r="K600" t="inlineStr">
        <is>
          <t>betano</t>
        </is>
      </c>
      <c r="L600" t="inlineStr">
        <is>
          <t>betano</t>
        </is>
      </c>
      <c r="M600" t="inlineStr">
        <is>
          <t>betano</t>
        </is>
      </c>
      <c r="N600" t="n">
        <v>0</v>
      </c>
      <c r="O600" t="n">
        <v>0</v>
      </c>
      <c r="P600" t="n">
        <v>1</v>
      </c>
      <c r="Q600">
        <f>IF((($AC$1*E600)^($AB$1))-(1-(($AC$1*E600)^($AB$1)))/(H600-1)&lt;0, 0,(($AC$1*E600)^($AB$1))-(1-(($AC$1*E600)^($AB$1)))/(H600-1))</f>
        <v/>
      </c>
      <c r="R600">
        <f>IF((($AC$1*F600)^($AB$1))-(1-(($AC$1*F600)^($AB$1)))/(I600-1)&lt;0, 0,(($AC$1*F600)^($AB$1))-(1-(($AC$1*F600)^($AB$1)))/(I600-1))</f>
        <v/>
      </c>
      <c r="S600">
        <f>IF((($AC$1*G600)^($AB$1))-(1-(($AC$1*G600)^($AB$1)))/(J600-1)&lt;0, 0,(($AC$1*G600)^($AB$1))-(1-(($AC$1*G600)^($AB$1)))/(J600-1))</f>
        <v/>
      </c>
      <c r="T600">
        <f>H600*Q600*N600</f>
        <v/>
      </c>
      <c r="U600">
        <f>I600*R600*O600</f>
        <v/>
      </c>
      <c r="V600">
        <f>J600*S600*P600</f>
        <v/>
      </c>
      <c r="AL600">
        <f>Q600*COUNT(N600)</f>
        <v/>
      </c>
      <c r="AM600">
        <f>R600*COUNT(O600)</f>
        <v/>
      </c>
      <c r="AN600">
        <f>S600*COUNT(P600)</f>
        <v/>
      </c>
      <c r="AO600">
        <f>IF(AL600=0,"",T600-AL600)</f>
        <v/>
      </c>
      <c r="AP600">
        <f>IF(AM600=0,"",U600-AM600)</f>
        <v/>
      </c>
      <c r="AQ600">
        <f>IF(AN600=0,"",V600-AN600)</f>
        <v/>
      </c>
    </row>
    <row r="601">
      <c r="A601" t="inlineStr">
        <is>
          <t>14-02-2021</t>
        </is>
      </c>
      <c r="B601" t="inlineStr">
        <is>
          <t>Arsenal</t>
        </is>
      </c>
      <c r="C601" t="inlineStr">
        <is>
          <t>Leeds</t>
        </is>
      </c>
      <c r="D601" t="inlineStr">
        <is>
          <t>2411</t>
        </is>
      </c>
      <c r="E601" t="n">
        <v>0.5851360834742225</v>
      </c>
      <c r="F601" t="n">
        <v>0.1871335322267186</v>
      </c>
      <c r="G601" t="n">
        <v>0.2277303842990587</v>
      </c>
      <c r="H601" t="n">
        <v>1.78</v>
      </c>
      <c r="I601" t="n">
        <v>4.1</v>
      </c>
      <c r="J601" t="n">
        <v>3.6</v>
      </c>
      <c r="K601" t="inlineStr">
        <is>
          <t>betano</t>
        </is>
      </c>
      <c r="L601" t="inlineStr">
        <is>
          <t>betano</t>
        </is>
      </c>
      <c r="M601" t="inlineStr">
        <is>
          <t>betano</t>
        </is>
      </c>
      <c r="N601" t="n">
        <v>1</v>
      </c>
      <c r="O601" t="n">
        <v>0</v>
      </c>
      <c r="P601" t="n">
        <v>0</v>
      </c>
      <c r="Q601">
        <f>IF((($AC$1*E601)^($AB$1))-(1-(($AC$1*E601)^($AB$1)))/(H601-1)&lt;0, 0,(($AC$1*E601)^($AB$1))-(1-(($AC$1*E601)^($AB$1)))/(H601-1))</f>
        <v/>
      </c>
      <c r="R601">
        <f>IF((($AC$1*F601)^($AB$1))-(1-(($AC$1*F601)^($AB$1)))/(I601-1)&lt;0, 0,(($AC$1*F601)^($AB$1))-(1-(($AC$1*F601)^($AB$1)))/(I601-1))</f>
        <v/>
      </c>
      <c r="S601">
        <f>IF((($AC$1*G601)^($AB$1))-(1-(($AC$1*G601)^($AB$1)))/(J601-1)&lt;0, 0,(($AC$1*G601)^($AB$1))-(1-(($AC$1*G601)^($AB$1)))/(J601-1))</f>
        <v/>
      </c>
      <c r="T601">
        <f>H601*Q601*N601</f>
        <v/>
      </c>
      <c r="U601">
        <f>I601*R601*O601</f>
        <v/>
      </c>
      <c r="V601">
        <f>J601*S601*P601</f>
        <v/>
      </c>
      <c r="AL601">
        <f>Q601*COUNT(N601)</f>
        <v/>
      </c>
      <c r="AM601">
        <f>R601*COUNT(O601)</f>
        <v/>
      </c>
      <c r="AN601">
        <f>S601*COUNT(P601)</f>
        <v/>
      </c>
      <c r="AO601">
        <f>IF(AL601=0,"",T601-AL601)</f>
        <v/>
      </c>
      <c r="AP601">
        <f>IF(AM601=0,"",U601-AM601)</f>
        <v/>
      </c>
      <c r="AQ601">
        <f>IF(AN601=0,"",V601-AN601)</f>
        <v/>
      </c>
    </row>
    <row r="602">
      <c r="A602" t="inlineStr">
        <is>
          <t>14-02-2021</t>
        </is>
      </c>
      <c r="B602" t="inlineStr">
        <is>
          <t>Crotone</t>
        </is>
      </c>
      <c r="C602" t="inlineStr">
        <is>
          <t>Sassuolo</t>
        </is>
      </c>
      <c r="D602" t="inlineStr">
        <is>
          <t>1854</t>
        </is>
      </c>
      <c r="E602" t="n">
        <v>0.2364379637782738</v>
      </c>
      <c r="F602" t="n">
        <v>0.5192340673810293</v>
      </c>
      <c r="G602" t="n">
        <v>0.244327968840697</v>
      </c>
      <c r="H602" t="n">
        <v>3.65</v>
      </c>
      <c r="I602" t="n">
        <v>1.91</v>
      </c>
      <c r="J602" t="n">
        <v>3.55</v>
      </c>
      <c r="K602" t="inlineStr">
        <is>
          <t>betano</t>
        </is>
      </c>
      <c r="L602" t="inlineStr">
        <is>
          <t>betano</t>
        </is>
      </c>
      <c r="M602" t="inlineStr">
        <is>
          <t>betano</t>
        </is>
      </c>
      <c r="N602" t="n">
        <v>0</v>
      </c>
      <c r="O602" t="n">
        <v>1</v>
      </c>
      <c r="P602" t="n">
        <v>0</v>
      </c>
      <c r="Q602">
        <f>IF((($AC$1*E602)^($AB$1))-(1-(($AC$1*E602)^($AB$1)))/(H602-1)&lt;0, 0,(($AC$1*E602)^($AB$1))-(1-(($AC$1*E602)^($AB$1)))/(H602-1))</f>
        <v/>
      </c>
      <c r="R602">
        <f>IF((($AC$1*F602)^($AB$1))-(1-(($AC$1*F602)^($AB$1)))/(I602-1)&lt;0, 0,(($AC$1*F602)^($AB$1))-(1-(($AC$1*F602)^($AB$1)))/(I602-1))</f>
        <v/>
      </c>
      <c r="S602">
        <f>IF((($AC$1*G602)^($AB$1))-(1-(($AC$1*G602)^($AB$1)))/(J602-1)&lt;0, 0,(($AC$1*G602)^($AB$1))-(1-(($AC$1*G602)^($AB$1)))/(J602-1))</f>
        <v/>
      </c>
      <c r="T602">
        <f>H602*Q602*N602</f>
        <v/>
      </c>
      <c r="U602">
        <f>I602*R602*O602</f>
        <v/>
      </c>
      <c r="V602">
        <f>J602*S602*P602</f>
        <v/>
      </c>
      <c r="AL602">
        <f>Q602*COUNT(N602)</f>
        <v/>
      </c>
      <c r="AM602">
        <f>R602*COUNT(O602)</f>
        <v/>
      </c>
      <c r="AN602">
        <f>S602*COUNT(P602)</f>
        <v/>
      </c>
      <c r="AO602">
        <f>IF(AL602=0,"",T602-AL602)</f>
        <v/>
      </c>
      <c r="AP602">
        <f>IF(AM602=0,"",U602-AM602)</f>
        <v/>
      </c>
      <c r="AQ602">
        <f>IF(AN602=0,"",V602-AN602)</f>
        <v/>
      </c>
    </row>
    <row r="603">
      <c r="A603" t="inlineStr">
        <is>
          <t>14-02-2021</t>
        </is>
      </c>
      <c r="B603" t="inlineStr">
        <is>
          <t>Wolfsburg</t>
        </is>
      </c>
      <c r="C603" t="inlineStr">
        <is>
          <t>B. Monchengladbach</t>
        </is>
      </c>
      <c r="D603" t="inlineStr">
        <is>
          <t>1845</t>
        </is>
      </c>
      <c r="E603" t="n">
        <v>0.3466276060414577</v>
      </c>
      <c r="F603" t="n">
        <v>0.3875653741721189</v>
      </c>
      <c r="G603" t="n">
        <v>0.2658070197864232</v>
      </c>
      <c r="H603" t="n">
        <v>2.35</v>
      </c>
      <c r="I603" t="n">
        <v>2.77</v>
      </c>
      <c r="J603" t="n">
        <v>3.4</v>
      </c>
      <c r="K603" t="inlineStr">
        <is>
          <t>betano</t>
        </is>
      </c>
      <c r="L603" t="inlineStr">
        <is>
          <t>betano</t>
        </is>
      </c>
      <c r="M603" t="inlineStr">
        <is>
          <t>betano</t>
        </is>
      </c>
      <c r="N603" t="n">
        <v>0</v>
      </c>
      <c r="O603" t="n">
        <v>0</v>
      </c>
      <c r="P603" t="n">
        <v>1</v>
      </c>
      <c r="Q603">
        <f>IF((($AC$1*E603)^($AB$1))-(1-(($AC$1*E603)^($AB$1)))/(H603-1)&lt;0, 0,(($AC$1*E603)^($AB$1))-(1-(($AC$1*E603)^($AB$1)))/(H603-1))</f>
        <v/>
      </c>
      <c r="R603">
        <f>IF((($AC$1*F603)^($AB$1))-(1-(($AC$1*F603)^($AB$1)))/(I603-1)&lt;0, 0,(($AC$1*F603)^($AB$1))-(1-(($AC$1*F603)^($AB$1)))/(I603-1))</f>
        <v/>
      </c>
      <c r="S603">
        <f>IF((($AC$1*G603)^($AB$1))-(1-(($AC$1*G603)^($AB$1)))/(J603-1)&lt;0, 0,(($AC$1*G603)^($AB$1))-(1-(($AC$1*G603)^($AB$1)))/(J603-1))</f>
        <v/>
      </c>
      <c r="T603">
        <f>H603*Q603*N603</f>
        <v/>
      </c>
      <c r="U603">
        <f>I603*R603*O603</f>
        <v/>
      </c>
      <c r="V603">
        <f>J603*S603*P603</f>
        <v/>
      </c>
      <c r="AL603">
        <f>Q603*COUNT(N603)</f>
        <v/>
      </c>
      <c r="AM603">
        <f>R603*COUNT(O603)</f>
        <v/>
      </c>
      <c r="AN603">
        <f>S603*COUNT(P603)</f>
        <v/>
      </c>
      <c r="AO603">
        <f>IF(AL603=0,"",T603-AL603)</f>
        <v/>
      </c>
      <c r="AP603">
        <f>IF(AM603=0,"",U603-AM603)</f>
        <v/>
      </c>
      <c r="AQ603">
        <f>IF(AN603=0,"",V603-AN603)</f>
        <v/>
      </c>
    </row>
    <row r="604">
      <c r="A604" t="inlineStr">
        <is>
          <t>14-02-2021</t>
        </is>
      </c>
      <c r="B604" t="inlineStr">
        <is>
          <t>Santa Clara</t>
        </is>
      </c>
      <c r="C604" t="inlineStr">
        <is>
          <t>Braga</t>
        </is>
      </c>
      <c r="D604" t="inlineStr">
        <is>
          <t>1864</t>
        </is>
      </c>
      <c r="E604" t="n">
        <v>0.2075208680499377</v>
      </c>
      <c r="F604" t="n">
        <v>0.5633307584570091</v>
      </c>
      <c r="G604" t="n">
        <v>0.2291483734930532</v>
      </c>
      <c r="H604" t="n">
        <v>4.6</v>
      </c>
      <c r="I604" t="n">
        <v>1.83</v>
      </c>
      <c r="J604" t="n">
        <v>3.5</v>
      </c>
      <c r="K604" t="inlineStr">
        <is>
          <t>luckia</t>
        </is>
      </c>
      <c r="L604" t="inlineStr">
        <is>
          <t>betano</t>
        </is>
      </c>
      <c r="M604" t="inlineStr">
        <is>
          <t>betano</t>
        </is>
      </c>
      <c r="N604" t="n">
        <v>0</v>
      </c>
      <c r="O604" t="n">
        <v>1</v>
      </c>
      <c r="P604" t="n">
        <v>0</v>
      </c>
      <c r="Q604">
        <f>IF((($AC$1*E604)^($AB$1))-(1-(($AC$1*E604)^($AB$1)))/(H604-1)&lt;0, 0,(($AC$1*E604)^($AB$1))-(1-(($AC$1*E604)^($AB$1)))/(H604-1))</f>
        <v/>
      </c>
      <c r="R604">
        <f>IF((($AC$1*F604)^($AB$1))-(1-(($AC$1*F604)^($AB$1)))/(I604-1)&lt;0, 0,(($AC$1*F604)^($AB$1))-(1-(($AC$1*F604)^($AB$1)))/(I604-1))</f>
        <v/>
      </c>
      <c r="S604">
        <f>IF((($AC$1*G604)^($AB$1))-(1-(($AC$1*G604)^($AB$1)))/(J604-1)&lt;0, 0,(($AC$1*G604)^($AB$1))-(1-(($AC$1*G604)^($AB$1)))/(J604-1))</f>
        <v/>
      </c>
      <c r="T604">
        <f>H604*Q604*N604</f>
        <v/>
      </c>
      <c r="U604">
        <f>I604*R604*O604</f>
        <v/>
      </c>
      <c r="V604">
        <f>J604*S604*P604</f>
        <v/>
      </c>
      <c r="AL604">
        <f>Q604*COUNT(N604)</f>
        <v/>
      </c>
      <c r="AM604">
        <f>R604*COUNT(O604)</f>
        <v/>
      </c>
      <c r="AN604">
        <f>S604*COUNT(P604)</f>
        <v/>
      </c>
      <c r="AO604">
        <f>IF(AL604=0,"",T604-AL604)</f>
        <v/>
      </c>
      <c r="AP604">
        <f>IF(AM604=0,"",U604-AM604)</f>
        <v/>
      </c>
      <c r="AQ604">
        <f>IF(AN604=0,"",V604-AN604)</f>
        <v/>
      </c>
    </row>
    <row r="605">
      <c r="A605" t="inlineStr">
        <is>
          <t>14-02-2021</t>
        </is>
      </c>
      <c r="B605" t="inlineStr">
        <is>
          <t>Levante</t>
        </is>
      </c>
      <c r="C605" t="inlineStr">
        <is>
          <t>Osasuna</t>
        </is>
      </c>
      <c r="D605" t="inlineStr">
        <is>
          <t>1869</t>
        </is>
      </c>
      <c r="E605" t="n">
        <v>0.405026617224555</v>
      </c>
      <c r="F605" t="n">
        <v>0.3049688072657974</v>
      </c>
      <c r="G605" t="n">
        <v>0.2900045755096475</v>
      </c>
      <c r="H605" t="n">
        <v>2.3</v>
      </c>
      <c r="I605" t="n">
        <v>3.05</v>
      </c>
      <c r="J605" t="n">
        <v>3.15</v>
      </c>
      <c r="K605" t="inlineStr">
        <is>
          <t>betano</t>
        </is>
      </c>
      <c r="L605" t="inlineStr">
        <is>
          <t>betano</t>
        </is>
      </c>
      <c r="M605" t="inlineStr">
        <is>
          <t>betano</t>
        </is>
      </c>
      <c r="N605" t="n">
        <v>0</v>
      </c>
      <c r="O605" t="n">
        <v>1</v>
      </c>
      <c r="P605" t="n">
        <v>0</v>
      </c>
      <c r="Q605">
        <f>IF((($AC$1*E605)^($AB$1))-(1-(($AC$1*E605)^($AB$1)))/(H605-1)&lt;0, 0,(($AC$1*E605)^($AB$1))-(1-(($AC$1*E605)^($AB$1)))/(H605-1))</f>
        <v/>
      </c>
      <c r="R605">
        <f>IF((($AC$1*F605)^($AB$1))-(1-(($AC$1*F605)^($AB$1)))/(I605-1)&lt;0, 0,(($AC$1*F605)^($AB$1))-(1-(($AC$1*F605)^($AB$1)))/(I605-1))</f>
        <v/>
      </c>
      <c r="S605">
        <f>IF((($AC$1*G605)^($AB$1))-(1-(($AC$1*G605)^($AB$1)))/(J605-1)&lt;0, 0,(($AC$1*G605)^($AB$1))-(1-(($AC$1*G605)^($AB$1)))/(J605-1))</f>
        <v/>
      </c>
      <c r="T605">
        <f>H605*Q605*N605</f>
        <v/>
      </c>
      <c r="U605">
        <f>I605*R605*O605</f>
        <v/>
      </c>
      <c r="V605">
        <f>J605*S605*P605</f>
        <v/>
      </c>
      <c r="AL605">
        <f>Q605*COUNT(N605)</f>
        <v/>
      </c>
      <c r="AM605">
        <f>R605*COUNT(O605)</f>
        <v/>
      </c>
      <c r="AN605">
        <f>S605*COUNT(P605)</f>
        <v/>
      </c>
      <c r="AO605">
        <f>IF(AL605=0,"",T605-AL605)</f>
        <v/>
      </c>
      <c r="AP605">
        <f>IF(AM605=0,"",U605-AM605)</f>
        <v/>
      </c>
      <c r="AQ605">
        <f>IF(AN605=0,"",V605-AN605)</f>
        <v/>
      </c>
    </row>
    <row r="606">
      <c r="A606" t="inlineStr">
        <is>
          <t>14-02-2021</t>
        </is>
      </c>
      <c r="B606" t="inlineStr">
        <is>
          <t>Everton</t>
        </is>
      </c>
      <c r="C606" t="inlineStr">
        <is>
          <t>Fulham</t>
        </is>
      </c>
      <c r="D606" t="inlineStr">
        <is>
          <t>2411</t>
        </is>
      </c>
      <c r="E606" t="n">
        <v>0.4914133230433126</v>
      </c>
      <c r="F606" t="n">
        <v>0.2534886855281533</v>
      </c>
      <c r="G606" t="n">
        <v>0.2550979914285341</v>
      </c>
      <c r="H606" t="n">
        <v>1.98</v>
      </c>
      <c r="I606" t="n">
        <v>3.6</v>
      </c>
      <c r="J606" t="n">
        <v>3.4</v>
      </c>
      <c r="K606" t="inlineStr">
        <is>
          <t>betano</t>
        </is>
      </c>
      <c r="L606" t="inlineStr">
        <is>
          <t>betano</t>
        </is>
      </c>
      <c r="M606" t="inlineStr">
        <is>
          <t>betano</t>
        </is>
      </c>
      <c r="N606" t="n">
        <v>0</v>
      </c>
      <c r="O606" t="n">
        <v>0</v>
      </c>
      <c r="P606" t="n">
        <v>1</v>
      </c>
      <c r="Q606">
        <f>IF((($AC$1*E606)^($AB$1))-(1-(($AC$1*E606)^($AB$1)))/(H606-1)&lt;0, 0,(($AC$1*E606)^($AB$1))-(1-(($AC$1*E606)^($AB$1)))/(H606-1))</f>
        <v/>
      </c>
      <c r="R606">
        <f>IF((($AC$1*F606)^($AB$1))-(1-(($AC$1*F606)^($AB$1)))/(I606-1)&lt;0, 0,(($AC$1*F606)^($AB$1))-(1-(($AC$1*F606)^($AB$1)))/(I606-1))</f>
        <v/>
      </c>
      <c r="S606">
        <f>IF((($AC$1*G606)^($AB$1))-(1-(($AC$1*G606)^($AB$1)))/(J606-1)&lt;0, 0,(($AC$1*G606)^($AB$1))-(1-(($AC$1*G606)^($AB$1)))/(J606-1))</f>
        <v/>
      </c>
      <c r="T606">
        <f>H606*Q606*N606</f>
        <v/>
      </c>
      <c r="U606">
        <f>I606*R606*O606</f>
        <v/>
      </c>
      <c r="V606">
        <f>J606*S606*P606</f>
        <v/>
      </c>
      <c r="AL606">
        <f>Q606*COUNT(N606)</f>
        <v/>
      </c>
      <c r="AM606">
        <f>R606*COUNT(O606)</f>
        <v/>
      </c>
      <c r="AN606">
        <f>S606*COUNT(P606)</f>
        <v/>
      </c>
      <c r="AO606">
        <f>IF(AL606=0,"",T606-AL606)</f>
        <v/>
      </c>
      <c r="AP606">
        <f>IF(AM606=0,"",U606-AM606)</f>
        <v/>
      </c>
      <c r="AQ606">
        <f>IF(AN606=0,"",V606-AN606)</f>
        <v/>
      </c>
    </row>
    <row r="607">
      <c r="A607" t="inlineStr">
        <is>
          <t>14-02-2021</t>
        </is>
      </c>
      <c r="B607" t="inlineStr">
        <is>
          <t>Inter</t>
        </is>
      </c>
      <c r="C607" t="inlineStr">
        <is>
          <t>Lazio</t>
        </is>
      </c>
      <c r="D607" t="inlineStr">
        <is>
          <t>1854</t>
        </is>
      </c>
      <c r="E607" t="n">
        <v>0.561403113475298</v>
      </c>
      <c r="F607" t="n">
        <v>0.2029224957129875</v>
      </c>
      <c r="G607" t="n">
        <v>0.2356743908117143</v>
      </c>
      <c r="H607" t="n">
        <v>1.75</v>
      </c>
      <c r="I607" t="n">
        <v>4.55</v>
      </c>
      <c r="J607" t="n">
        <v>3.75</v>
      </c>
      <c r="K607" t="inlineStr">
        <is>
          <t>betano</t>
        </is>
      </c>
      <c r="L607" t="inlineStr">
        <is>
          <t>betano</t>
        </is>
      </c>
      <c r="M607" t="inlineStr">
        <is>
          <t>betano</t>
        </is>
      </c>
      <c r="N607" t="n">
        <v>1</v>
      </c>
      <c r="O607" t="n">
        <v>0</v>
      </c>
      <c r="P607" t="n">
        <v>0</v>
      </c>
      <c r="Q607">
        <f>IF((($AC$1*E607)^($AB$1))-(1-(($AC$1*E607)^($AB$1)))/(H607-1)&lt;0, 0,(($AC$1*E607)^($AB$1))-(1-(($AC$1*E607)^($AB$1)))/(H607-1))</f>
        <v/>
      </c>
      <c r="R607">
        <f>IF((($AC$1*F607)^($AB$1))-(1-(($AC$1*F607)^($AB$1)))/(I607-1)&lt;0, 0,(($AC$1*F607)^($AB$1))-(1-(($AC$1*F607)^($AB$1)))/(I607-1))</f>
        <v/>
      </c>
      <c r="S607">
        <f>IF((($AC$1*G607)^($AB$1))-(1-(($AC$1*G607)^($AB$1)))/(J607-1)&lt;0, 0,(($AC$1*G607)^($AB$1))-(1-(($AC$1*G607)^($AB$1)))/(J607-1))</f>
        <v/>
      </c>
      <c r="T607">
        <f>H607*Q607*N607</f>
        <v/>
      </c>
      <c r="U607">
        <f>I607*R607*O607</f>
        <v/>
      </c>
      <c r="V607">
        <f>J607*S607*P607</f>
        <v/>
      </c>
      <c r="AL607">
        <f>Q607*COUNT(N607)</f>
        <v/>
      </c>
      <c r="AM607">
        <f>R607*COUNT(O607)</f>
        <v/>
      </c>
      <c r="AN607">
        <f>S607*COUNT(P607)</f>
        <v/>
      </c>
      <c r="AO607">
        <f>IF(AL607=0,"",T607-AL607)</f>
        <v/>
      </c>
      <c r="AP607">
        <f>IF(AM607=0,"",U607-AM607)</f>
        <v/>
      </c>
      <c r="AQ607">
        <f>IF(AN607=0,"",V607-AN607)</f>
        <v/>
      </c>
    </row>
    <row r="608">
      <c r="A608" t="inlineStr">
        <is>
          <t>14-02-2021</t>
        </is>
      </c>
      <c r="B608" t="inlineStr">
        <is>
          <t>Bordeaux</t>
        </is>
      </c>
      <c r="C608" t="inlineStr">
        <is>
          <t>Marseille</t>
        </is>
      </c>
      <c r="D608" t="inlineStr">
        <is>
          <t>1843</t>
        </is>
      </c>
      <c r="E608" t="n">
        <v>0.3848604117489109</v>
      </c>
      <c r="F608" t="n">
        <v>0.3212257945942759</v>
      </c>
      <c r="G608" t="n">
        <v>0.2939137936568132</v>
      </c>
      <c r="H608" t="n">
        <v>2.42</v>
      </c>
      <c r="I608" t="n">
        <v>2.92</v>
      </c>
      <c r="J608" t="n">
        <v>3.1</v>
      </c>
      <c r="K608" t="inlineStr">
        <is>
          <t>betano</t>
        </is>
      </c>
      <c r="L608" t="inlineStr">
        <is>
          <t>betano</t>
        </is>
      </c>
      <c r="M608" t="inlineStr">
        <is>
          <t>betano</t>
        </is>
      </c>
      <c r="N608" t="n">
        <v>0</v>
      </c>
      <c r="O608" t="n">
        <v>0</v>
      </c>
      <c r="P608" t="n">
        <v>1</v>
      </c>
      <c r="Q608">
        <f>IF((($AC$1*E608)^($AB$1))-(1-(($AC$1*E608)^($AB$1)))/(H608-1)&lt;0, 0,(($AC$1*E608)^($AB$1))-(1-(($AC$1*E608)^($AB$1)))/(H608-1))</f>
        <v/>
      </c>
      <c r="R608">
        <f>IF((($AC$1*F608)^($AB$1))-(1-(($AC$1*F608)^($AB$1)))/(I608-1)&lt;0, 0,(($AC$1*F608)^($AB$1))-(1-(($AC$1*F608)^($AB$1)))/(I608-1))</f>
        <v/>
      </c>
      <c r="S608">
        <f>IF((($AC$1*G608)^($AB$1))-(1-(($AC$1*G608)^($AB$1)))/(J608-1)&lt;0, 0,(($AC$1*G608)^($AB$1))-(1-(($AC$1*G608)^($AB$1)))/(J608-1))</f>
        <v/>
      </c>
      <c r="T608">
        <f>H608*Q608*N608</f>
        <v/>
      </c>
      <c r="U608">
        <f>I608*R608*O608</f>
        <v/>
      </c>
      <c r="V608">
        <f>J608*S608*P608</f>
        <v/>
      </c>
      <c r="AL608">
        <f>Q608*COUNT(N608)</f>
        <v/>
      </c>
      <c r="AM608">
        <f>R608*COUNT(O608)</f>
        <v/>
      </c>
      <c r="AN608">
        <f>S608*COUNT(P608)</f>
        <v/>
      </c>
      <c r="AO608">
        <f>IF(AL608=0,"",T608-AL608)</f>
        <v/>
      </c>
      <c r="AP608">
        <f>IF(AM608=0,"",U608-AM608)</f>
        <v/>
      </c>
      <c r="AQ608">
        <f>IF(AN608=0,"",V608-AN608)</f>
        <v/>
      </c>
    </row>
    <row r="609">
      <c r="A609" t="inlineStr">
        <is>
          <t>14-02-2021</t>
        </is>
      </c>
      <c r="B609" t="inlineStr">
        <is>
          <t>Villarreal</t>
        </is>
      </c>
      <c r="C609" t="inlineStr">
        <is>
          <t>Betis</t>
        </is>
      </c>
      <c r="D609" t="inlineStr">
        <is>
          <t>1869</t>
        </is>
      </c>
      <c r="E609" t="n">
        <v>0.4946178310642538</v>
      </c>
      <c r="F609" t="n">
        <v>0.234488379507604</v>
      </c>
      <c r="G609" t="n">
        <v>0.2708937894281422</v>
      </c>
      <c r="H609" t="n">
        <v>1.88</v>
      </c>
      <c r="I609" t="n">
        <v>3.95</v>
      </c>
      <c r="J609" t="n">
        <v>3.4</v>
      </c>
      <c r="K609" t="inlineStr">
        <is>
          <t>betano</t>
        </is>
      </c>
      <c r="L609" t="inlineStr">
        <is>
          <t>betano</t>
        </is>
      </c>
      <c r="M609" t="inlineStr">
        <is>
          <t>betano</t>
        </is>
      </c>
      <c r="N609" t="n">
        <v>0</v>
      </c>
      <c r="O609" t="n">
        <v>1</v>
      </c>
      <c r="P609" t="n">
        <v>0</v>
      </c>
      <c r="Q609">
        <f>IF((($AC$1*E609)^($AB$1))-(1-(($AC$1*E609)^($AB$1)))/(H609-1)&lt;0, 0,(($AC$1*E609)^($AB$1))-(1-(($AC$1*E609)^($AB$1)))/(H609-1))</f>
        <v/>
      </c>
      <c r="R609">
        <f>IF((($AC$1*F609)^($AB$1))-(1-(($AC$1*F609)^($AB$1)))/(I609-1)&lt;0, 0,(($AC$1*F609)^($AB$1))-(1-(($AC$1*F609)^($AB$1)))/(I609-1))</f>
        <v/>
      </c>
      <c r="S609">
        <f>IF((($AC$1*G609)^($AB$1))-(1-(($AC$1*G609)^($AB$1)))/(J609-1)&lt;0, 0,(($AC$1*G609)^($AB$1))-(1-(($AC$1*G609)^($AB$1)))/(J609-1))</f>
        <v/>
      </c>
      <c r="T609">
        <f>H609*Q609*N609</f>
        <v/>
      </c>
      <c r="U609">
        <f>I609*R609*O609</f>
        <v/>
      </c>
      <c r="V609">
        <f>J609*S609*P609</f>
        <v/>
      </c>
      <c r="AL609">
        <f>Q609*COUNT(N609)</f>
        <v/>
      </c>
      <c r="AM609">
        <f>R609*COUNT(O609)</f>
        <v/>
      </c>
      <c r="AN609">
        <f>S609*COUNT(P609)</f>
        <v/>
      </c>
      <c r="AO609">
        <f>IF(AL609=0,"",T609-AL609)</f>
        <v/>
      </c>
      <c r="AP609">
        <f>IF(AM609=0,"",U609-AM609)</f>
        <v/>
      </c>
      <c r="AQ609">
        <f>IF(AN609=0,"",V609-AN609)</f>
        <v/>
      </c>
    </row>
    <row r="610">
      <c r="A610" t="inlineStr">
        <is>
          <t>14-02-2021</t>
        </is>
      </c>
      <c r="B610" t="inlineStr">
        <is>
          <t>Moreirense</t>
        </is>
      </c>
      <c r="C610" t="inlineStr">
        <is>
          <t>Benfica</t>
        </is>
      </c>
      <c r="D610" t="inlineStr">
        <is>
          <t>1864</t>
        </is>
      </c>
      <c r="E610" t="n">
        <v>0.1132996584184086</v>
      </c>
      <c r="F610" t="n">
        <v>0.7415436931038986</v>
      </c>
      <c r="G610" t="n">
        <v>0.1451566484776928</v>
      </c>
      <c r="H610" t="n">
        <v>9.5</v>
      </c>
      <c r="I610" t="n">
        <v>1.34</v>
      </c>
      <c r="J610" t="n">
        <v>5.25</v>
      </c>
      <c r="K610" t="inlineStr">
        <is>
          <t>betano</t>
        </is>
      </c>
      <c r="L610" t="inlineStr">
        <is>
          <t>betano</t>
        </is>
      </c>
      <c r="M610" t="inlineStr">
        <is>
          <t>luckia</t>
        </is>
      </c>
      <c r="N610" t="n">
        <v>0</v>
      </c>
      <c r="O610" t="n">
        <v>0</v>
      </c>
      <c r="P610" t="n">
        <v>1</v>
      </c>
      <c r="Q610">
        <f>IF((($AC$1*E610)^($AB$1))-(1-(($AC$1*E610)^($AB$1)))/(H610-1)&lt;0, 0,(($AC$1*E610)^($AB$1))-(1-(($AC$1*E610)^($AB$1)))/(H610-1))</f>
        <v/>
      </c>
      <c r="R610">
        <f>IF((($AC$1*F610)^($AB$1))-(1-(($AC$1*F610)^($AB$1)))/(I610-1)&lt;0, 0,(($AC$1*F610)^($AB$1))-(1-(($AC$1*F610)^($AB$1)))/(I610-1))</f>
        <v/>
      </c>
      <c r="S610">
        <f>IF((($AC$1*G610)^($AB$1))-(1-(($AC$1*G610)^($AB$1)))/(J610-1)&lt;0, 0,(($AC$1*G610)^($AB$1))-(1-(($AC$1*G610)^($AB$1)))/(J610-1))</f>
        <v/>
      </c>
      <c r="T610">
        <f>H610*Q610*N610</f>
        <v/>
      </c>
      <c r="U610">
        <f>I610*R610*O610</f>
        <v/>
      </c>
      <c r="V610">
        <f>J610*S610*P610</f>
        <v/>
      </c>
      <c r="AL610">
        <f>Q610*COUNT(N610)</f>
        <v/>
      </c>
      <c r="AM610">
        <f>R610*COUNT(O610)</f>
        <v/>
      </c>
      <c r="AN610">
        <f>S610*COUNT(P610)</f>
        <v/>
      </c>
      <c r="AO610">
        <f>IF(AL610=0,"",T610-AL610)</f>
        <v/>
      </c>
      <c r="AP610">
        <f>IF(AM610=0,"",U610-AM610)</f>
        <v/>
      </c>
      <c r="AQ610">
        <f>IF(AN610=0,"",V610-AN610)</f>
        <v/>
      </c>
    </row>
    <row r="611">
      <c r="A611" t="inlineStr">
        <is>
          <t>15-02-2021</t>
        </is>
      </c>
      <c r="B611" t="inlineStr">
        <is>
          <t>Genclerbirligi</t>
        </is>
      </c>
      <c r="C611" t="inlineStr">
        <is>
          <t>Besiktas</t>
        </is>
      </c>
      <c r="D611" t="inlineStr">
        <is>
          <t>1882</t>
        </is>
      </c>
      <c r="E611" t="n">
        <v>0.1521364052222337</v>
      </c>
      <c r="F611" t="n">
        <v>0.6579193667827483</v>
      </c>
      <c r="G611" t="n">
        <v>0.1899442279950181</v>
      </c>
      <c r="H611" t="n">
        <v>6</v>
      </c>
      <c r="I611" t="n">
        <v>1.44</v>
      </c>
      <c r="J611" t="n">
        <v>4.15</v>
      </c>
      <c r="K611" t="inlineStr">
        <is>
          <t>betano</t>
        </is>
      </c>
      <c r="L611" t="inlineStr">
        <is>
          <t>betano</t>
        </is>
      </c>
      <c r="M611" t="inlineStr">
        <is>
          <t>betano</t>
        </is>
      </c>
      <c r="N611" t="n">
        <v>0</v>
      </c>
      <c r="O611" t="n">
        <v>1</v>
      </c>
      <c r="P611" t="n">
        <v>0</v>
      </c>
      <c r="Q611">
        <f>IF((($AC$1*E611)^($AB$1))-(1-(($AC$1*E611)^($AB$1)))/(H611-1)&lt;0, 0,(($AC$1*E611)^($AB$1))-(1-(($AC$1*E611)^($AB$1)))/(H611-1))</f>
        <v/>
      </c>
      <c r="R611">
        <f>IF((($AC$1*F611)^($AB$1))-(1-(($AC$1*F611)^($AB$1)))/(I611-1)&lt;0, 0,(($AC$1*F611)^($AB$1))-(1-(($AC$1*F611)^($AB$1)))/(I611-1))</f>
        <v/>
      </c>
      <c r="S611">
        <f>IF((($AC$1*G611)^($AB$1))-(1-(($AC$1*G611)^($AB$1)))/(J611-1)&lt;0, 0,(($AC$1*G611)^($AB$1))-(1-(($AC$1*G611)^($AB$1)))/(J611-1))</f>
        <v/>
      </c>
      <c r="T611">
        <f>H611*Q611*N611</f>
        <v/>
      </c>
      <c r="U611">
        <f>I611*R611*O611</f>
        <v/>
      </c>
      <c r="V611">
        <f>J611*S611*P611</f>
        <v/>
      </c>
      <c r="AL611">
        <f>Q611*COUNT(N611)</f>
        <v/>
      </c>
      <c r="AM611">
        <f>R611*COUNT(O611)</f>
        <v/>
      </c>
      <c r="AN611">
        <f>S611*COUNT(P611)</f>
        <v/>
      </c>
      <c r="AO611">
        <f>IF(AL611=0,"",T611-AL611)</f>
        <v/>
      </c>
      <c r="AP611">
        <f>IF(AM611=0,"",U611-AM611)</f>
        <v/>
      </c>
      <c r="AQ611">
        <f>IF(AN611=0,"",V611-AN611)</f>
        <v/>
      </c>
    </row>
    <row r="612">
      <c r="A612" t="inlineStr">
        <is>
          <t>15-02-2021</t>
        </is>
      </c>
      <c r="B612" t="inlineStr">
        <is>
          <t>Antalyaspor</t>
        </is>
      </c>
      <c r="C612" t="inlineStr">
        <is>
          <t>Yeni Malatyaspor</t>
        </is>
      </c>
      <c r="D612" t="inlineStr">
        <is>
          <t>1882</t>
        </is>
      </c>
      <c r="E612" t="n">
        <v>0.3819307192767695</v>
      </c>
      <c r="F612" t="n">
        <v>0.2851090011024742</v>
      </c>
      <c r="G612" t="n">
        <v>0.3329602796207564</v>
      </c>
      <c r="H612" t="n">
        <v>2.35</v>
      </c>
      <c r="I612" t="n">
        <v>3.05</v>
      </c>
      <c r="J612" t="n">
        <v>3</v>
      </c>
      <c r="K612" t="inlineStr">
        <is>
          <t>luckia</t>
        </is>
      </c>
      <c r="L612" t="inlineStr">
        <is>
          <t>luckia</t>
        </is>
      </c>
      <c r="M612" t="inlineStr">
        <is>
          <t>luckia</t>
        </is>
      </c>
      <c r="N612" t="n">
        <v>0</v>
      </c>
      <c r="O612" t="n">
        <v>0</v>
      </c>
      <c r="P612" t="n">
        <v>1</v>
      </c>
      <c r="Q612">
        <f>IF((($AC$1*E612)^($AB$1))-(1-(($AC$1*E612)^($AB$1)))/(H612-1)&lt;0, 0,(($AC$1*E612)^($AB$1))-(1-(($AC$1*E612)^($AB$1)))/(H612-1))</f>
        <v/>
      </c>
      <c r="R612">
        <f>IF((($AC$1*F612)^($AB$1))-(1-(($AC$1*F612)^($AB$1)))/(I612-1)&lt;0, 0,(($AC$1*F612)^($AB$1))-(1-(($AC$1*F612)^($AB$1)))/(I612-1))</f>
        <v/>
      </c>
      <c r="S612">
        <f>IF((($AC$1*G612)^($AB$1))-(1-(($AC$1*G612)^($AB$1)))/(J612-1)&lt;0, 0,(($AC$1*G612)^($AB$1))-(1-(($AC$1*G612)^($AB$1)))/(J612-1))</f>
        <v/>
      </c>
      <c r="T612">
        <f>H612*Q612*N612</f>
        <v/>
      </c>
      <c r="U612">
        <f>I612*R612*O612</f>
        <v/>
      </c>
      <c r="V612">
        <f>J612*S612*P612</f>
        <v/>
      </c>
      <c r="AL612">
        <f>Q612*COUNT(N612)</f>
        <v/>
      </c>
      <c r="AM612">
        <f>R612*COUNT(O612)</f>
        <v/>
      </c>
      <c r="AN612">
        <f>S612*COUNT(P612)</f>
        <v/>
      </c>
      <c r="AO612">
        <f>IF(AL612=0,"",T612-AL612)</f>
        <v/>
      </c>
      <c r="AP612">
        <f>IF(AM612=0,"",U612-AM612)</f>
        <v/>
      </c>
      <c r="AQ612">
        <f>IF(AN612=0,"",V612-AN612)</f>
        <v/>
      </c>
    </row>
    <row r="613">
      <c r="A613" t="inlineStr">
        <is>
          <t>15-02-2021</t>
        </is>
      </c>
      <c r="B613" t="inlineStr">
        <is>
          <t>Sochaux</t>
        </is>
      </c>
      <c r="C613" t="inlineStr">
        <is>
          <t>Valenciennes</t>
        </is>
      </c>
      <c r="D613" t="inlineStr">
        <is>
          <t>1844</t>
        </is>
      </c>
      <c r="E613" t="n">
        <v>0.3958890208541708</v>
      </c>
      <c r="F613" t="n">
        <v>0.2850175915503478</v>
      </c>
      <c r="G613" t="n">
        <v>0.3190933875954814</v>
      </c>
      <c r="H613" t="n">
        <v>2.1</v>
      </c>
      <c r="I613" t="n">
        <v>3.75</v>
      </c>
      <c r="J613" t="n">
        <v>2.95</v>
      </c>
      <c r="K613" t="inlineStr">
        <is>
          <t>luckia</t>
        </is>
      </c>
      <c r="L613" t="inlineStr">
        <is>
          <t>luckia</t>
        </is>
      </c>
      <c r="M613" t="inlineStr">
        <is>
          <t>luckia</t>
        </is>
      </c>
      <c r="N613" t="n">
        <v>1</v>
      </c>
      <c r="O613" t="n">
        <v>0</v>
      </c>
      <c r="P613" t="n">
        <v>0</v>
      </c>
      <c r="Q613">
        <f>IF((($AC$1*E613)^($AB$1))-(1-(($AC$1*E613)^($AB$1)))/(H613-1)&lt;0, 0,(($AC$1*E613)^($AB$1))-(1-(($AC$1*E613)^($AB$1)))/(H613-1))</f>
        <v/>
      </c>
      <c r="R613">
        <f>IF((($AC$1*F613)^($AB$1))-(1-(($AC$1*F613)^($AB$1)))/(I613-1)&lt;0, 0,(($AC$1*F613)^($AB$1))-(1-(($AC$1*F613)^($AB$1)))/(I613-1))</f>
        <v/>
      </c>
      <c r="S613">
        <f>IF((($AC$1*G613)^($AB$1))-(1-(($AC$1*G613)^($AB$1)))/(J613-1)&lt;0, 0,(($AC$1*G613)^($AB$1))-(1-(($AC$1*G613)^($AB$1)))/(J613-1))</f>
        <v/>
      </c>
      <c r="T613">
        <f>H613*Q613*N613</f>
        <v/>
      </c>
      <c r="U613">
        <f>I613*R613*O613</f>
        <v/>
      </c>
      <c r="V613">
        <f>J613*S613*P613</f>
        <v/>
      </c>
      <c r="AL613">
        <f>Q613*COUNT(N613)</f>
        <v/>
      </c>
      <c r="AM613">
        <f>R613*COUNT(O613)</f>
        <v/>
      </c>
      <c r="AN613">
        <f>S613*COUNT(P613)</f>
        <v/>
      </c>
      <c r="AO613">
        <f>IF(AL613=0,"",T613-AL613)</f>
        <v/>
      </c>
      <c r="AP613">
        <f>IF(AM613=0,"",U613-AM613)</f>
        <v/>
      </c>
      <c r="AQ613">
        <f>IF(AN613=0,"",V613-AN613)</f>
        <v/>
      </c>
    </row>
    <row r="614">
      <c r="A614" t="inlineStr">
        <is>
          <t>15-02-2021</t>
        </is>
      </c>
      <c r="B614" t="inlineStr">
        <is>
          <t>FC Copenhagen</t>
        </is>
      </c>
      <c r="C614" t="inlineStr">
        <is>
          <t>Sonderjyske</t>
        </is>
      </c>
      <c r="D614" t="inlineStr">
        <is>
          <t>1837</t>
        </is>
      </c>
      <c r="E614" t="n">
        <v>0.6320164457860422</v>
      </c>
      <c r="F614" t="n">
        <v>0.1503175678746007</v>
      </c>
      <c r="G614" t="n">
        <v>0.2176659863393571</v>
      </c>
      <c r="H614" t="n">
        <v>1.45</v>
      </c>
      <c r="I614" t="n">
        <v>4.85</v>
      </c>
      <c r="J614" t="n">
        <v>3.55</v>
      </c>
      <c r="K614" t="inlineStr">
        <is>
          <t>betano</t>
        </is>
      </c>
      <c r="L614" t="inlineStr">
        <is>
          <t>betano</t>
        </is>
      </c>
      <c r="M614" t="inlineStr">
        <is>
          <t>betano</t>
        </is>
      </c>
      <c r="N614" t="n">
        <v>1</v>
      </c>
      <c r="O614" t="n">
        <v>0</v>
      </c>
      <c r="P614" t="n">
        <v>0</v>
      </c>
      <c r="Q614">
        <f>IF((($AC$1*E614)^($AB$1))-(1-(($AC$1*E614)^($AB$1)))/(H614-1)&lt;0, 0,(($AC$1*E614)^($AB$1))-(1-(($AC$1*E614)^($AB$1)))/(H614-1))</f>
        <v/>
      </c>
      <c r="R614">
        <f>IF((($AC$1*F614)^($AB$1))-(1-(($AC$1*F614)^($AB$1)))/(I614-1)&lt;0, 0,(($AC$1*F614)^($AB$1))-(1-(($AC$1*F614)^($AB$1)))/(I614-1))</f>
        <v/>
      </c>
      <c r="S614">
        <f>IF((($AC$1*G614)^($AB$1))-(1-(($AC$1*G614)^($AB$1)))/(J614-1)&lt;0, 0,(($AC$1*G614)^($AB$1))-(1-(($AC$1*G614)^($AB$1)))/(J614-1))</f>
        <v/>
      </c>
      <c r="T614">
        <f>H614*Q614*N614</f>
        <v/>
      </c>
      <c r="U614">
        <f>I614*R614*O614</f>
        <v/>
      </c>
      <c r="V614">
        <f>J614*S614*P614</f>
        <v/>
      </c>
      <c r="AL614">
        <f>Q614*COUNT(N614)</f>
        <v/>
      </c>
      <c r="AM614">
        <f>R614*COUNT(O614)</f>
        <v/>
      </c>
      <c r="AN614">
        <f>S614*COUNT(P614)</f>
        <v/>
      </c>
      <c r="AO614">
        <f>IF(AL614=0,"",T614-AL614)</f>
        <v/>
      </c>
      <c r="AP614">
        <f>IF(AM614=0,"",U614-AM614)</f>
        <v/>
      </c>
      <c r="AQ614">
        <f>IF(AN614=0,"",V614-AN614)</f>
        <v/>
      </c>
    </row>
    <row r="615">
      <c r="A615" t="inlineStr">
        <is>
          <t>15-02-2021</t>
        </is>
      </c>
      <c r="B615" t="inlineStr">
        <is>
          <t>Castellon</t>
        </is>
      </c>
      <c r="C615" t="inlineStr">
        <is>
          <t>Fuenlabrada</t>
        </is>
      </c>
      <c r="D615" t="inlineStr">
        <is>
          <t>1871</t>
        </is>
      </c>
      <c r="E615" t="n">
        <v>0.3132018873190765</v>
      </c>
      <c r="F615" t="n">
        <v>0.3586337031050452</v>
      </c>
      <c r="G615" t="n">
        <v>0.3281644095758783</v>
      </c>
      <c r="H615" t="n">
        <v>3.25</v>
      </c>
      <c r="I615" t="n">
        <v>2.32</v>
      </c>
      <c r="J615" t="n">
        <v>2.77</v>
      </c>
      <c r="K615" t="inlineStr">
        <is>
          <t>betano</t>
        </is>
      </c>
      <c r="L615" t="inlineStr">
        <is>
          <t>betano</t>
        </is>
      </c>
      <c r="M615" t="inlineStr">
        <is>
          <t>betano</t>
        </is>
      </c>
      <c r="N615" t="n">
        <v>0</v>
      </c>
      <c r="O615" t="n">
        <v>1</v>
      </c>
      <c r="P615" t="n">
        <v>0</v>
      </c>
      <c r="Q615">
        <f>IF((($AC$1*E615)^($AB$1))-(1-(($AC$1*E615)^($AB$1)))/(H615-1)&lt;0, 0,(($AC$1*E615)^($AB$1))-(1-(($AC$1*E615)^($AB$1)))/(H615-1))</f>
        <v/>
      </c>
      <c r="R615">
        <f>IF((($AC$1*F615)^($AB$1))-(1-(($AC$1*F615)^($AB$1)))/(I615-1)&lt;0, 0,(($AC$1*F615)^($AB$1))-(1-(($AC$1*F615)^($AB$1)))/(I615-1))</f>
        <v/>
      </c>
      <c r="S615">
        <f>IF((($AC$1*G615)^($AB$1))-(1-(($AC$1*G615)^($AB$1)))/(J615-1)&lt;0, 0,(($AC$1*G615)^($AB$1))-(1-(($AC$1*G615)^($AB$1)))/(J615-1))</f>
        <v/>
      </c>
      <c r="T615">
        <f>H615*Q615*N615</f>
        <v/>
      </c>
      <c r="U615">
        <f>I615*R615*O615</f>
        <v/>
      </c>
      <c r="V615">
        <f>J615*S615*P615</f>
        <v/>
      </c>
      <c r="AL615">
        <f>Q615*COUNT(N615)</f>
        <v/>
      </c>
      <c r="AM615">
        <f>R615*COUNT(O615)</f>
        <v/>
      </c>
      <c r="AN615">
        <f>S615*COUNT(P615)</f>
        <v/>
      </c>
      <c r="AO615">
        <f>IF(AL615=0,"",T615-AL615)</f>
        <v/>
      </c>
      <c r="AP615">
        <f>IF(AM615=0,"",U615-AM615)</f>
        <v/>
      </c>
      <c r="AQ615">
        <f>IF(AN615=0,"",V615-AN615)</f>
        <v/>
      </c>
    </row>
    <row r="616">
      <c r="A616" t="inlineStr">
        <is>
          <t>15-02-2021</t>
        </is>
      </c>
      <c r="B616" t="inlineStr">
        <is>
          <t>Bayern Munich</t>
        </is>
      </c>
      <c r="C616" t="inlineStr">
        <is>
          <t>Arminia Bielefeld</t>
        </is>
      </c>
      <c r="D616" t="inlineStr">
        <is>
          <t>1845</t>
        </is>
      </c>
      <c r="E616" t="n">
        <v>0.8188527926379017</v>
      </c>
      <c r="F616" t="n">
        <v>0.05727255702830553</v>
      </c>
      <c r="G616" t="n">
        <v>0.1238746503337927</v>
      </c>
      <c r="H616" t="n">
        <v>1.16</v>
      </c>
      <c r="I616" t="n">
        <v>16.5</v>
      </c>
      <c r="J616" t="n">
        <v>7.5</v>
      </c>
      <c r="K616" t="inlineStr">
        <is>
          <t>luckia</t>
        </is>
      </c>
      <c r="L616" t="inlineStr">
        <is>
          <t>betano</t>
        </is>
      </c>
      <c r="M616" t="inlineStr">
        <is>
          <t>luckia</t>
        </is>
      </c>
      <c r="Q616">
        <f>IF((($AC$1*E616)^($AB$1))-(1-(($AC$1*E616)^($AB$1)))/(H616-1)&lt;0, 0,(($AC$1*E616)^($AB$1))-(1-(($AC$1*E616)^($AB$1)))/(H616-1))</f>
        <v/>
      </c>
      <c r="R616">
        <f>IF((($AC$1*F616)^($AB$1))-(1-(($AC$1*F616)^($AB$1)))/(I616-1)&lt;0, 0,(($AC$1*F616)^($AB$1))-(1-(($AC$1*F616)^($AB$1)))/(I616-1))</f>
        <v/>
      </c>
      <c r="S616">
        <f>IF((($AC$1*G616)^($AB$1))-(1-(($AC$1*G616)^($AB$1)))/(J616-1)&lt;0, 0,(($AC$1*G616)^($AB$1))-(1-(($AC$1*G616)^($AB$1)))/(J616-1))</f>
        <v/>
      </c>
      <c r="T616">
        <f>H616*Q616*N616</f>
        <v/>
      </c>
      <c r="U616">
        <f>I616*R616*O616</f>
        <v/>
      </c>
      <c r="V616">
        <f>J616*S616*P616</f>
        <v/>
      </c>
      <c r="AL616">
        <f>Q616*COUNT(N616)</f>
        <v/>
      </c>
      <c r="AM616">
        <f>R616*COUNT(O616)</f>
        <v/>
      </c>
      <c r="AN616">
        <f>S616*COUNT(P616)</f>
        <v/>
      </c>
      <c r="AO616">
        <f>IF(AL616=0,"",T616-AL616)</f>
        <v/>
      </c>
      <c r="AP616">
        <f>IF(AM616=0,"",U616-AM616)</f>
        <v/>
      </c>
      <c r="AQ616">
        <f>IF(AN616=0,"",V616-AN616)</f>
        <v/>
      </c>
    </row>
    <row r="617">
      <c r="A617" t="inlineStr">
        <is>
          <t>15-02-2021</t>
        </is>
      </c>
      <c r="B617" t="inlineStr">
        <is>
          <t>Verona</t>
        </is>
      </c>
      <c r="C617" t="inlineStr">
        <is>
          <t>Parma</t>
        </is>
      </c>
      <c r="D617" t="inlineStr">
        <is>
          <t>1854</t>
        </is>
      </c>
      <c r="E617" t="n">
        <v>0.4046697755745052</v>
      </c>
      <c r="F617" t="n">
        <v>0.2841581529764558</v>
      </c>
      <c r="G617" t="n">
        <v>0.311172071449039</v>
      </c>
      <c r="H617" t="n">
        <v>2.25</v>
      </c>
      <c r="I617" t="n">
        <v>3.5</v>
      </c>
      <c r="J617" t="n">
        <v>3.15</v>
      </c>
      <c r="K617" t="inlineStr">
        <is>
          <t>betano</t>
        </is>
      </c>
      <c r="L617" t="inlineStr">
        <is>
          <t>betano</t>
        </is>
      </c>
      <c r="M617" t="inlineStr">
        <is>
          <t>betano</t>
        </is>
      </c>
      <c r="N617" t="n">
        <v>1</v>
      </c>
      <c r="O617" t="n">
        <v>0</v>
      </c>
      <c r="P617" t="n">
        <v>0</v>
      </c>
      <c r="Q617">
        <f>IF((($AC$1*E617)^($AB$1))-(1-(($AC$1*E617)^($AB$1)))/(H617-1)&lt;0, 0,(($AC$1*E617)^($AB$1))-(1-(($AC$1*E617)^($AB$1)))/(H617-1))</f>
        <v/>
      </c>
      <c r="R617">
        <f>IF((($AC$1*F617)^($AB$1))-(1-(($AC$1*F617)^($AB$1)))/(I617-1)&lt;0, 0,(($AC$1*F617)^($AB$1))-(1-(($AC$1*F617)^($AB$1)))/(I617-1))</f>
        <v/>
      </c>
      <c r="S617">
        <f>IF((($AC$1*G617)^($AB$1))-(1-(($AC$1*G617)^($AB$1)))/(J617-1)&lt;0, 0,(($AC$1*G617)^($AB$1))-(1-(($AC$1*G617)^($AB$1)))/(J617-1))</f>
        <v/>
      </c>
      <c r="T617">
        <f>H617*Q617*N617</f>
        <v/>
      </c>
      <c r="U617">
        <f>I617*R617*O617</f>
        <v/>
      </c>
      <c r="V617">
        <f>J617*S617*P617</f>
        <v/>
      </c>
      <c r="AL617">
        <f>Q617*COUNT(N617)</f>
        <v/>
      </c>
      <c r="AM617">
        <f>R617*COUNT(O617)</f>
        <v/>
      </c>
      <c r="AN617">
        <f>S617*COUNT(P617)</f>
        <v/>
      </c>
      <c r="AO617">
        <f>IF(AL617=0,"",T617-AL617)</f>
        <v/>
      </c>
      <c r="AP617">
        <f>IF(AM617=0,"",U617-AM617)</f>
        <v/>
      </c>
      <c r="AQ617">
        <f>IF(AN617=0,"",V617-AN617)</f>
        <v/>
      </c>
    </row>
    <row r="618">
      <c r="A618" t="inlineStr">
        <is>
          <t>15-02-2021</t>
        </is>
      </c>
      <c r="B618" t="inlineStr">
        <is>
          <t>Toulouse</t>
        </is>
      </c>
      <c r="C618" t="inlineStr">
        <is>
          <t>AC Ajaccio</t>
        </is>
      </c>
      <c r="D618" t="inlineStr">
        <is>
          <t>1844</t>
        </is>
      </c>
      <c r="E618" t="n">
        <v>0.3686290367909058</v>
      </c>
      <c r="F618" t="n">
        <v>0.3271135006680541</v>
      </c>
      <c r="G618" t="n">
        <v>0.30425746254104</v>
      </c>
      <c r="H618" t="n">
        <v>1.93</v>
      </c>
      <c r="I618" t="n">
        <v>3.1</v>
      </c>
      <c r="J618" t="n">
        <v>2.95</v>
      </c>
      <c r="K618" t="inlineStr">
        <is>
          <t>betano</t>
        </is>
      </c>
      <c r="L618" t="inlineStr">
        <is>
          <t>betano</t>
        </is>
      </c>
      <c r="M618" t="inlineStr">
        <is>
          <t>betano</t>
        </is>
      </c>
      <c r="N618" t="n">
        <v>0</v>
      </c>
      <c r="O618" t="n">
        <v>0</v>
      </c>
      <c r="P618" t="n">
        <v>1</v>
      </c>
      <c r="Q618">
        <f>IF((($AC$1*E618)^($AB$1))-(1-(($AC$1*E618)^($AB$1)))/(H618-1)&lt;0, 0,(($AC$1*E618)^($AB$1))-(1-(($AC$1*E618)^($AB$1)))/(H618-1))</f>
        <v/>
      </c>
      <c r="R618">
        <f>IF((($AC$1*F618)^($AB$1))-(1-(($AC$1*F618)^($AB$1)))/(I618-1)&lt;0, 0,(($AC$1*F618)^($AB$1))-(1-(($AC$1*F618)^($AB$1)))/(I618-1))</f>
        <v/>
      </c>
      <c r="S618">
        <f>IF((($AC$1*G618)^($AB$1))-(1-(($AC$1*G618)^($AB$1)))/(J618-1)&lt;0, 0,(($AC$1*G618)^($AB$1))-(1-(($AC$1*G618)^($AB$1)))/(J618-1))</f>
        <v/>
      </c>
      <c r="T618">
        <f>H618*Q618*N618</f>
        <v/>
      </c>
      <c r="U618">
        <f>I618*R618*O618</f>
        <v/>
      </c>
      <c r="V618">
        <f>J618*S618*P618</f>
        <v/>
      </c>
      <c r="AL618">
        <f>Q618*COUNT(N618)</f>
        <v/>
      </c>
      <c r="AM618">
        <f>R618*COUNT(O618)</f>
        <v/>
      </c>
      <c r="AN618">
        <f>S618*COUNT(P618)</f>
        <v/>
      </c>
      <c r="AO618">
        <f>IF(AL618=0,"",T618-AL618)</f>
        <v/>
      </c>
      <c r="AP618">
        <f>IF(AM618=0,"",U618-AM618)</f>
        <v/>
      </c>
      <c r="AQ618">
        <f>IF(AN618=0,"",V618-AN618)</f>
        <v/>
      </c>
    </row>
    <row r="619">
      <c r="A619" t="inlineStr">
        <is>
          <t>15-02-2021</t>
        </is>
      </c>
      <c r="B619" t="inlineStr">
        <is>
          <t>Gent</t>
        </is>
      </c>
      <c r="C619" t="inlineStr">
        <is>
          <t>Mouscron</t>
        </is>
      </c>
      <c r="D619" t="inlineStr">
        <is>
          <t>1832</t>
        </is>
      </c>
      <c r="E619" t="n">
        <v>0.6511473847759495</v>
      </c>
      <c r="F619" t="n">
        <v>0.1330851674053133</v>
      </c>
      <c r="G619" t="n">
        <v>0.2157674478187373</v>
      </c>
      <c r="H619" t="n">
        <v>1.47</v>
      </c>
      <c r="I619" t="n">
        <v>6.2</v>
      </c>
      <c r="J619" t="n">
        <v>3.85</v>
      </c>
      <c r="K619" t="inlineStr">
        <is>
          <t>betano</t>
        </is>
      </c>
      <c r="L619" t="inlineStr">
        <is>
          <t>betano</t>
        </is>
      </c>
      <c r="M619" t="inlineStr">
        <is>
          <t>betano</t>
        </is>
      </c>
      <c r="N619" t="n">
        <v>0</v>
      </c>
      <c r="O619" t="n">
        <v>0</v>
      </c>
      <c r="P619" t="n">
        <v>1</v>
      </c>
      <c r="Q619">
        <f>IF((($AC$1*E619)^($AB$1))-(1-(($AC$1*E619)^($AB$1)))/(H619-1)&lt;0, 0,(($AC$1*E619)^($AB$1))-(1-(($AC$1*E619)^($AB$1)))/(H619-1))</f>
        <v/>
      </c>
      <c r="R619">
        <f>IF((($AC$1*F619)^($AB$1))-(1-(($AC$1*F619)^($AB$1)))/(I619-1)&lt;0, 0,(($AC$1*F619)^($AB$1))-(1-(($AC$1*F619)^($AB$1)))/(I619-1))</f>
        <v/>
      </c>
      <c r="S619">
        <f>IF((($AC$1*G619)^($AB$1))-(1-(($AC$1*G619)^($AB$1)))/(J619-1)&lt;0, 0,(($AC$1*G619)^($AB$1))-(1-(($AC$1*G619)^($AB$1)))/(J619-1))</f>
        <v/>
      </c>
      <c r="T619">
        <f>H619*Q619*N619</f>
        <v/>
      </c>
      <c r="U619">
        <f>I619*R619*O619</f>
        <v/>
      </c>
      <c r="V619">
        <f>J619*S619*P619</f>
        <v/>
      </c>
      <c r="AL619">
        <f>Q619*COUNT(N619)</f>
        <v/>
      </c>
      <c r="AM619">
        <f>R619*COUNT(O619)</f>
        <v/>
      </c>
      <c r="AN619">
        <f>S619*COUNT(P619)</f>
        <v/>
      </c>
      <c r="AO619">
        <f>IF(AL619=0,"",T619-AL619)</f>
        <v/>
      </c>
      <c r="AP619">
        <f>IF(AM619=0,"",U619-AM619)</f>
        <v/>
      </c>
      <c r="AQ619">
        <f>IF(AN619=0,"",V619-AN619)</f>
        <v/>
      </c>
    </row>
    <row r="620">
      <c r="A620" t="inlineStr">
        <is>
          <t>15-02-2021</t>
        </is>
      </c>
      <c r="B620" t="inlineStr">
        <is>
          <t>Cosenza</t>
        </is>
      </c>
      <c r="C620" t="inlineStr">
        <is>
          <t>Reggina</t>
        </is>
      </c>
      <c r="D620" t="inlineStr">
        <is>
          <t>1856</t>
        </is>
      </c>
      <c r="E620" t="n">
        <v>0.3149573577527692</v>
      </c>
      <c r="F620" t="n">
        <v>0.3659713724050226</v>
      </c>
      <c r="G620" t="n">
        <v>0.3190712698422083</v>
      </c>
      <c r="H620" t="n">
        <v>2.85</v>
      </c>
      <c r="I620" t="n">
        <v>2.45</v>
      </c>
      <c r="J620" t="n">
        <v>2.95</v>
      </c>
      <c r="K620" t="inlineStr">
        <is>
          <t>betano</t>
        </is>
      </c>
      <c r="L620" t="inlineStr">
        <is>
          <t>betano</t>
        </is>
      </c>
      <c r="M620" t="inlineStr">
        <is>
          <t>betano</t>
        </is>
      </c>
      <c r="N620" t="n">
        <v>0</v>
      </c>
      <c r="O620" t="n">
        <v>0</v>
      </c>
      <c r="P620" t="n">
        <v>1</v>
      </c>
      <c r="Q620">
        <f>IF((($AC$1*E620)^($AB$1))-(1-(($AC$1*E620)^($AB$1)))/(H620-1)&lt;0, 0,(($AC$1*E620)^($AB$1))-(1-(($AC$1*E620)^($AB$1)))/(H620-1))</f>
        <v/>
      </c>
      <c r="R620">
        <f>IF((($AC$1*F620)^($AB$1))-(1-(($AC$1*F620)^($AB$1)))/(I620-1)&lt;0, 0,(($AC$1*F620)^($AB$1))-(1-(($AC$1*F620)^($AB$1)))/(I620-1))</f>
        <v/>
      </c>
      <c r="S620">
        <f>IF((($AC$1*G620)^($AB$1))-(1-(($AC$1*G620)^($AB$1)))/(J620-1)&lt;0, 0,(($AC$1*G620)^($AB$1))-(1-(($AC$1*G620)^($AB$1)))/(J620-1))</f>
        <v/>
      </c>
      <c r="T620">
        <f>H620*Q620*N620</f>
        <v/>
      </c>
      <c r="U620">
        <f>I620*R620*O620</f>
        <v/>
      </c>
      <c r="V620">
        <f>J620*S620*P620</f>
        <v/>
      </c>
      <c r="AL620">
        <f>Q620*COUNT(N620)</f>
        <v/>
      </c>
      <c r="AM620">
        <f>R620*COUNT(O620)</f>
        <v/>
      </c>
      <c r="AN620">
        <f>S620*COUNT(P620)</f>
        <v/>
      </c>
      <c r="AO620">
        <f>IF(AL620=0,"",T620-AL620)</f>
        <v/>
      </c>
      <c r="AP620">
        <f>IF(AM620=0,"",U620-AM620)</f>
        <v/>
      </c>
      <c r="AQ620">
        <f>IF(AN620=0,"",V620-AN620)</f>
        <v/>
      </c>
    </row>
    <row r="621">
      <c r="A621" t="inlineStr">
        <is>
          <t>15-02-2021</t>
        </is>
      </c>
      <c r="B621" t="inlineStr">
        <is>
          <t>R. Oviedo</t>
        </is>
      </c>
      <c r="C621" t="inlineStr">
        <is>
          <t>Lugo</t>
        </is>
      </c>
      <c r="D621" t="inlineStr">
        <is>
          <t>1871</t>
        </is>
      </c>
      <c r="E621" t="n">
        <v>0.4294196124791605</v>
      </c>
      <c r="F621" t="n">
        <v>0.2394444598763486</v>
      </c>
      <c r="G621" t="n">
        <v>0.3311359276444908</v>
      </c>
      <c r="H621" t="n">
        <v>2.02</v>
      </c>
      <c r="I621" t="n">
        <v>4</v>
      </c>
      <c r="J621" t="n">
        <v>2.8</v>
      </c>
      <c r="K621" t="inlineStr">
        <is>
          <t>betano</t>
        </is>
      </c>
      <c r="L621" t="inlineStr">
        <is>
          <t>betano</t>
        </is>
      </c>
      <c r="M621" t="inlineStr">
        <is>
          <t>betano</t>
        </is>
      </c>
      <c r="N621" t="n">
        <v>1</v>
      </c>
      <c r="O621" t="n">
        <v>0</v>
      </c>
      <c r="P621" t="n">
        <v>0</v>
      </c>
      <c r="Q621">
        <f>IF((($AC$1*E621)^($AB$1))-(1-(($AC$1*E621)^($AB$1)))/(H621-1)&lt;0, 0,(($AC$1*E621)^($AB$1))-(1-(($AC$1*E621)^($AB$1)))/(H621-1))</f>
        <v/>
      </c>
      <c r="R621">
        <f>IF((($AC$1*F621)^($AB$1))-(1-(($AC$1*F621)^($AB$1)))/(I621-1)&lt;0, 0,(($AC$1*F621)^($AB$1))-(1-(($AC$1*F621)^($AB$1)))/(I621-1))</f>
        <v/>
      </c>
      <c r="S621">
        <f>IF((($AC$1*G621)^($AB$1))-(1-(($AC$1*G621)^($AB$1)))/(J621-1)&lt;0, 0,(($AC$1*G621)^($AB$1))-(1-(($AC$1*G621)^($AB$1)))/(J621-1))</f>
        <v/>
      </c>
      <c r="T621">
        <f>H621*Q621*N621</f>
        <v/>
      </c>
      <c r="U621">
        <f>I621*R621*O621</f>
        <v/>
      </c>
      <c r="V621">
        <f>J621*S621*P621</f>
        <v/>
      </c>
      <c r="AL621">
        <f>Q621*COUNT(N621)</f>
        <v/>
      </c>
      <c r="AM621">
        <f>R621*COUNT(O621)</f>
        <v/>
      </c>
      <c r="AN621">
        <f>S621*COUNT(P621)</f>
        <v/>
      </c>
      <c r="AO621">
        <f>IF(AL621=0,"",T621-AL621)</f>
        <v/>
      </c>
      <c r="AP621">
        <f>IF(AM621=0,"",U621-AM621)</f>
        <v/>
      </c>
      <c r="AQ621">
        <f>IF(AN621=0,"",V621-AN621)</f>
        <v/>
      </c>
    </row>
    <row r="622">
      <c r="A622" t="inlineStr">
        <is>
          <t>15-02-2021</t>
        </is>
      </c>
      <c r="B622" t="inlineStr">
        <is>
          <t>Cadiz CF</t>
        </is>
      </c>
      <c r="C622" t="inlineStr">
        <is>
          <t>Ath Bilbao</t>
        </is>
      </c>
      <c r="D622" t="inlineStr">
        <is>
          <t>1869</t>
        </is>
      </c>
      <c r="E622" t="n">
        <v>0.2689451615799963</v>
      </c>
      <c r="F622" t="n">
        <v>0.4288618931299719</v>
      </c>
      <c r="G622" t="n">
        <v>0.3021929452900318</v>
      </c>
      <c r="H622" t="n">
        <v>4.15</v>
      </c>
      <c r="I622" t="n">
        <v>2.05</v>
      </c>
      <c r="J622" t="n">
        <v>3.1</v>
      </c>
      <c r="K622" t="inlineStr">
        <is>
          <t>betano</t>
        </is>
      </c>
      <c r="L622" t="inlineStr">
        <is>
          <t>betano</t>
        </is>
      </c>
      <c r="M622" t="inlineStr">
        <is>
          <t>betano</t>
        </is>
      </c>
      <c r="N622" t="n">
        <v>0</v>
      </c>
      <c r="O622" t="n">
        <v>1</v>
      </c>
      <c r="P622" t="n">
        <v>0</v>
      </c>
      <c r="Q622">
        <f>IF((($AC$1*E622)^($AB$1))-(1-(($AC$1*E622)^($AB$1)))/(H622-1)&lt;0, 0,(($AC$1*E622)^($AB$1))-(1-(($AC$1*E622)^($AB$1)))/(H622-1))</f>
        <v/>
      </c>
      <c r="R622">
        <f>IF((($AC$1*F622)^($AB$1))-(1-(($AC$1*F622)^($AB$1)))/(I622-1)&lt;0, 0,(($AC$1*F622)^($AB$1))-(1-(($AC$1*F622)^($AB$1)))/(I622-1))</f>
        <v/>
      </c>
      <c r="S622">
        <f>IF((($AC$1*G622)^($AB$1))-(1-(($AC$1*G622)^($AB$1)))/(J622-1)&lt;0, 0,(($AC$1*G622)^($AB$1))-(1-(($AC$1*G622)^($AB$1)))/(J622-1))</f>
        <v/>
      </c>
      <c r="T622">
        <f>H622*Q622*N622</f>
        <v/>
      </c>
      <c r="U622">
        <f>I622*R622*O622</f>
        <v/>
      </c>
      <c r="V622">
        <f>J622*S622*P622</f>
        <v/>
      </c>
      <c r="AL622">
        <f>Q622*COUNT(N622)</f>
        <v/>
      </c>
      <c r="AM622">
        <f>R622*COUNT(O622)</f>
        <v/>
      </c>
      <c r="AN622">
        <f>S622*COUNT(P622)</f>
        <v/>
      </c>
      <c r="AO622">
        <f>IF(AL622=0,"",T622-AL622)</f>
        <v/>
      </c>
      <c r="AP622">
        <f>IF(AM622=0,"",U622-AM622)</f>
        <v/>
      </c>
      <c r="AQ622">
        <f>IF(AN622=0,"",V622-AN622)</f>
        <v/>
      </c>
    </row>
    <row r="623">
      <c r="A623" t="inlineStr">
        <is>
          <t>15-02-2021</t>
        </is>
      </c>
      <c r="B623" t="inlineStr">
        <is>
          <t>Ceara</t>
        </is>
      </c>
      <c r="C623" t="inlineStr">
        <is>
          <t>Fluminense</t>
        </is>
      </c>
      <c r="D623" t="inlineStr">
        <is>
          <t>2105</t>
        </is>
      </c>
      <c r="E623" t="n">
        <v>0.4318512846325909</v>
      </c>
      <c r="F623" t="n">
        <v>0.2383245518197528</v>
      </c>
      <c r="G623" t="n">
        <v>0.3298241635476563</v>
      </c>
      <c r="H623" t="n">
        <v>2.4</v>
      </c>
      <c r="I623" t="n">
        <v>2.92</v>
      </c>
      <c r="J623" t="n">
        <v>3.1</v>
      </c>
      <c r="K623" t="inlineStr">
        <is>
          <t>betano</t>
        </is>
      </c>
      <c r="L623" t="inlineStr">
        <is>
          <t>betano</t>
        </is>
      </c>
      <c r="M623" t="inlineStr">
        <is>
          <t>betano</t>
        </is>
      </c>
      <c r="N623" t="n">
        <v>0</v>
      </c>
      <c r="O623" t="n">
        <v>1</v>
      </c>
      <c r="P623" t="n">
        <v>0</v>
      </c>
      <c r="Q623">
        <f>IF((($AC$1*E623)^($AB$1))-(1-(($AC$1*E623)^($AB$1)))/(H623-1)&lt;0, 0,(($AC$1*E623)^($AB$1))-(1-(($AC$1*E623)^($AB$1)))/(H623-1))</f>
        <v/>
      </c>
      <c r="R623">
        <f>IF((($AC$1*F623)^($AB$1))-(1-(($AC$1*F623)^($AB$1)))/(I623-1)&lt;0, 0,(($AC$1*F623)^($AB$1))-(1-(($AC$1*F623)^($AB$1)))/(I623-1))</f>
        <v/>
      </c>
      <c r="S623">
        <f>IF((($AC$1*G623)^($AB$1))-(1-(($AC$1*G623)^($AB$1)))/(J623-1)&lt;0, 0,(($AC$1*G623)^($AB$1))-(1-(($AC$1*G623)^($AB$1)))/(J623-1))</f>
        <v/>
      </c>
      <c r="T623">
        <f>H623*Q623*N623</f>
        <v/>
      </c>
      <c r="U623">
        <f>I623*R623*O623</f>
        <v/>
      </c>
      <c r="V623">
        <f>J623*S623*P623</f>
        <v/>
      </c>
      <c r="AL623">
        <f>Q623*COUNT(N623)</f>
        <v/>
      </c>
      <c r="AM623">
        <f>R623*COUNT(O623)</f>
        <v/>
      </c>
      <c r="AN623">
        <f>S623*COUNT(P623)</f>
        <v/>
      </c>
      <c r="AO623">
        <f>IF(AL623=0,"",T623-AL623)</f>
        <v/>
      </c>
      <c r="AP623">
        <f>IF(AM623=0,"",U623-AM623)</f>
        <v/>
      </c>
      <c r="AQ623">
        <f>IF(AN623=0,"",V623-AN623)</f>
        <v/>
      </c>
    </row>
    <row r="624">
      <c r="A624" t="inlineStr">
        <is>
          <t>15-02-2021</t>
        </is>
      </c>
      <c r="B624" t="inlineStr">
        <is>
          <t>Sport Recife</t>
        </is>
      </c>
      <c r="C624" t="inlineStr">
        <is>
          <t>Bragantino</t>
        </is>
      </c>
      <c r="D624" t="inlineStr">
        <is>
          <t>2105</t>
        </is>
      </c>
      <c r="E624" t="n">
        <v>0.2485818674895795</v>
      </c>
      <c r="F624" t="n">
        <v>0.4702833797655668</v>
      </c>
      <c r="G624" t="n">
        <v>0.2811347527448537</v>
      </c>
      <c r="H624" t="n">
        <v>4.2</v>
      </c>
      <c r="I624" t="n">
        <v>1.8</v>
      </c>
      <c r="J624" t="n">
        <v>3.6</v>
      </c>
      <c r="K624" t="inlineStr">
        <is>
          <t>betano</t>
        </is>
      </c>
      <c r="L624" t="inlineStr">
        <is>
          <t>betano</t>
        </is>
      </c>
      <c r="M624" t="inlineStr">
        <is>
          <t>luckia</t>
        </is>
      </c>
      <c r="Q624">
        <f>IF((($AC$1*E624)^($AB$1))-(1-(($AC$1*E624)^($AB$1)))/(H624-1)&lt;0, 0,(($AC$1*E624)^($AB$1))-(1-(($AC$1*E624)^($AB$1)))/(H624-1))</f>
        <v/>
      </c>
      <c r="R624">
        <f>IF((($AC$1*F624)^($AB$1))-(1-(($AC$1*F624)^($AB$1)))/(I624-1)&lt;0, 0,(($AC$1*F624)^($AB$1))-(1-(($AC$1*F624)^($AB$1)))/(I624-1))</f>
        <v/>
      </c>
      <c r="S624">
        <f>IF((($AC$1*G624)^($AB$1))-(1-(($AC$1*G624)^($AB$1)))/(J624-1)&lt;0, 0,(($AC$1*G624)^($AB$1))-(1-(($AC$1*G624)^($AB$1)))/(J624-1))</f>
        <v/>
      </c>
      <c r="T624">
        <f>H624*Q624*N624</f>
        <v/>
      </c>
      <c r="U624">
        <f>I624*R624*O624</f>
        <v/>
      </c>
      <c r="V624">
        <f>J624*S624*P624</f>
        <v/>
      </c>
      <c r="AL624">
        <f>Q624*COUNT(N624)</f>
        <v/>
      </c>
      <c r="AM624">
        <f>R624*COUNT(O624)</f>
        <v/>
      </c>
      <c r="AN624">
        <f>S624*COUNT(P624)</f>
        <v/>
      </c>
      <c r="AO624">
        <f>IF(AL624=0,"",T624-AL624)</f>
        <v/>
      </c>
      <c r="AP624">
        <f>IF(AM624=0,"",U624-AM624)</f>
        <v/>
      </c>
      <c r="AQ624">
        <f>IF(AN624=0,"",V624-AN624)</f>
        <v/>
      </c>
    </row>
    <row r="625">
      <c r="A625" t="inlineStr">
        <is>
          <t>15-02-2021</t>
        </is>
      </c>
      <c r="B625" t="inlineStr">
        <is>
          <t>West Ham</t>
        </is>
      </c>
      <c r="C625" t="inlineStr">
        <is>
          <t>Sheffield Utd</t>
        </is>
      </c>
      <c r="D625" t="inlineStr">
        <is>
          <t>2411</t>
        </is>
      </c>
      <c r="E625" t="n">
        <v>0.536315112590075</v>
      </c>
      <c r="F625" t="n">
        <v>0.1900420561499617</v>
      </c>
      <c r="G625" t="n">
        <v>0.2736428312599634</v>
      </c>
      <c r="H625" t="n">
        <v>2.15</v>
      </c>
      <c r="I625" t="n">
        <v>5</v>
      </c>
      <c r="J625" t="n">
        <v>3.5</v>
      </c>
      <c r="K625" t="inlineStr">
        <is>
          <t>luckia</t>
        </is>
      </c>
      <c r="L625" t="inlineStr">
        <is>
          <t>betano</t>
        </is>
      </c>
      <c r="M625" t="inlineStr">
        <is>
          <t>betano</t>
        </is>
      </c>
      <c r="N625" t="n">
        <v>1</v>
      </c>
      <c r="O625" t="n">
        <v>0</v>
      </c>
      <c r="P625" t="n">
        <v>0</v>
      </c>
      <c r="Q625">
        <f>IF((($AC$1*E625)^($AB$1))-(1-(($AC$1*E625)^($AB$1)))/(H625-1)&lt;0, 0,(($AC$1*E625)^($AB$1))-(1-(($AC$1*E625)^($AB$1)))/(H625-1))</f>
        <v/>
      </c>
      <c r="R625">
        <f>IF((($AC$1*F625)^($AB$1))-(1-(($AC$1*F625)^($AB$1)))/(I625-1)&lt;0, 0,(($AC$1*F625)^($AB$1))-(1-(($AC$1*F625)^($AB$1)))/(I625-1))</f>
        <v/>
      </c>
      <c r="S625">
        <f>IF((($AC$1*G625)^($AB$1))-(1-(($AC$1*G625)^($AB$1)))/(J625-1)&lt;0, 0,(($AC$1*G625)^($AB$1))-(1-(($AC$1*G625)^($AB$1)))/(J625-1))</f>
        <v/>
      </c>
      <c r="T625">
        <f>H625*Q625*N625</f>
        <v/>
      </c>
      <c r="U625">
        <f>I625*R625*O625</f>
        <v/>
      </c>
      <c r="V625">
        <f>J625*S625*P625</f>
        <v/>
      </c>
      <c r="AL625">
        <f>Q625*COUNT(N625)</f>
        <v/>
      </c>
      <c r="AM625">
        <f>R625*COUNT(O625)</f>
        <v/>
      </c>
      <c r="AN625">
        <f>S625*COUNT(P625)</f>
        <v/>
      </c>
      <c r="AO625">
        <f>IF(AL625=0,"",T625-AL625)</f>
        <v/>
      </c>
      <c r="AP625">
        <f>IF(AM625=0,"",U625-AM625)</f>
        <v/>
      </c>
      <c r="AQ625">
        <f>IF(AN625=0,"",V625-AN625)</f>
        <v/>
      </c>
    </row>
    <row r="626">
      <c r="A626" t="inlineStr">
        <is>
          <t>15-02-2021</t>
        </is>
      </c>
      <c r="B626" t="inlineStr">
        <is>
          <t>Chelsea</t>
        </is>
      </c>
      <c r="C626" t="inlineStr">
        <is>
          <t>Newcastle</t>
        </is>
      </c>
      <c r="D626" t="inlineStr">
        <is>
          <t>2411</t>
        </is>
      </c>
      <c r="E626" t="n">
        <v>0.7817722983754565</v>
      </c>
      <c r="F626" t="n">
        <v>0.07218304740440883</v>
      </c>
      <c r="G626" t="n">
        <v>0.1460446542201347</v>
      </c>
      <c r="H626" t="n">
        <v>1.25</v>
      </c>
      <c r="I626" t="n">
        <v>12.5</v>
      </c>
      <c r="J626" t="n">
        <v>6.5</v>
      </c>
      <c r="K626" t="inlineStr">
        <is>
          <t>betano</t>
        </is>
      </c>
      <c r="L626" t="inlineStr">
        <is>
          <t>betano</t>
        </is>
      </c>
      <c r="M626" t="inlineStr">
        <is>
          <t>luckia</t>
        </is>
      </c>
      <c r="N626" t="n">
        <v>1</v>
      </c>
      <c r="O626" t="n">
        <v>0</v>
      </c>
      <c r="P626" t="n">
        <v>0</v>
      </c>
      <c r="Q626">
        <f>IF((($AC$1*E626)^($AB$1))-(1-(($AC$1*E626)^($AB$1)))/(H626-1)&lt;0, 0,(($AC$1*E626)^($AB$1))-(1-(($AC$1*E626)^($AB$1)))/(H626-1))</f>
        <v/>
      </c>
      <c r="R626">
        <f>IF((($AC$1*F626)^($AB$1))-(1-(($AC$1*F626)^($AB$1)))/(I626-1)&lt;0, 0,(($AC$1*F626)^($AB$1))-(1-(($AC$1*F626)^($AB$1)))/(I626-1))</f>
        <v/>
      </c>
      <c r="S626">
        <f>IF((($AC$1*G626)^($AB$1))-(1-(($AC$1*G626)^($AB$1)))/(J626-1)&lt;0, 0,(($AC$1*G626)^($AB$1))-(1-(($AC$1*G626)^($AB$1)))/(J626-1))</f>
        <v/>
      </c>
      <c r="T626">
        <f>H626*Q626*N626</f>
        <v/>
      </c>
      <c r="U626">
        <f>I626*R626*O626</f>
        <v/>
      </c>
      <c r="V626">
        <f>J626*S626*P626</f>
        <v/>
      </c>
      <c r="AL626">
        <f>Q626*COUNT(N626)</f>
        <v/>
      </c>
      <c r="AM626">
        <f>R626*COUNT(O626)</f>
        <v/>
      </c>
      <c r="AN626">
        <f>S626*COUNT(P626)</f>
        <v/>
      </c>
      <c r="AO626">
        <f>IF(AL626=0,"",T626-AL626)</f>
        <v/>
      </c>
      <c r="AP626">
        <f>IF(AM626=0,"",U626-AM626)</f>
        <v/>
      </c>
      <c r="AQ626">
        <f>IF(AN626=0,"",V626-AN626)</f>
        <v/>
      </c>
    </row>
    <row r="627">
      <c r="A627" t="inlineStr">
        <is>
          <t>15-02-2021</t>
        </is>
      </c>
      <c r="B627" t="inlineStr">
        <is>
          <t>Sporting</t>
        </is>
      </c>
      <c r="C627" t="inlineStr">
        <is>
          <t>Ferreira</t>
        </is>
      </c>
      <c r="D627" t="inlineStr">
        <is>
          <t>1864</t>
        </is>
      </c>
      <c r="E627" t="n">
        <v>0.6528370224693466</v>
      </c>
      <c r="F627" t="n">
        <v>0.1271736827704379</v>
      </c>
      <c r="G627" t="n">
        <v>0.2199892947602154</v>
      </c>
      <c r="H627" t="n">
        <v>1.45</v>
      </c>
      <c r="I627" t="n">
        <v>8.25</v>
      </c>
      <c r="J627" t="n">
        <v>4.5</v>
      </c>
      <c r="K627" t="inlineStr">
        <is>
          <t>betano</t>
        </is>
      </c>
      <c r="L627" t="inlineStr">
        <is>
          <t>betano</t>
        </is>
      </c>
      <c r="M627" t="inlineStr">
        <is>
          <t>luckia</t>
        </is>
      </c>
      <c r="N627" t="n">
        <v>1</v>
      </c>
      <c r="O627" t="n">
        <v>0</v>
      </c>
      <c r="P627" t="n">
        <v>0</v>
      </c>
      <c r="Q627">
        <f>IF((($AC$1*E627)^($AB$1))-(1-(($AC$1*E627)^($AB$1)))/(H627-1)&lt;0, 0,(($AC$1*E627)^($AB$1))-(1-(($AC$1*E627)^($AB$1)))/(H627-1))</f>
        <v/>
      </c>
      <c r="R627">
        <f>IF((($AC$1*F627)^($AB$1))-(1-(($AC$1*F627)^($AB$1)))/(I627-1)&lt;0, 0,(($AC$1*F627)^($AB$1))-(1-(($AC$1*F627)^($AB$1)))/(I627-1))</f>
        <v/>
      </c>
      <c r="S627">
        <f>IF((($AC$1*G627)^($AB$1))-(1-(($AC$1*G627)^($AB$1)))/(J627-1)&lt;0, 0,(($AC$1*G627)^($AB$1))-(1-(($AC$1*G627)^($AB$1)))/(J627-1))</f>
        <v/>
      </c>
      <c r="T627">
        <f>H627*Q627*N627</f>
        <v/>
      </c>
      <c r="U627">
        <f>I627*R627*O627</f>
        <v/>
      </c>
      <c r="V627">
        <f>J627*S627*P627</f>
        <v/>
      </c>
      <c r="AL627">
        <f>Q627*COUNT(N627)</f>
        <v/>
      </c>
      <c r="AM627">
        <f>R627*COUNT(O627)</f>
        <v/>
      </c>
      <c r="AN627">
        <f>S627*COUNT(P627)</f>
        <v/>
      </c>
      <c r="AO627">
        <f>IF(AL627=0,"",T627-AL627)</f>
        <v/>
      </c>
      <c r="AP627">
        <f>IF(AM627=0,"",U627-AM627)</f>
        <v/>
      </c>
      <c r="AQ627">
        <f>IF(AN627=0,"",V627-AN627)</f>
        <v/>
      </c>
    </row>
    <row r="628">
      <c r="A628" t="inlineStr">
        <is>
          <t>16-02-2021</t>
        </is>
      </c>
      <c r="B628" t="inlineStr">
        <is>
          <t>Tondela</t>
        </is>
      </c>
      <c r="C628" t="inlineStr">
        <is>
          <t>Maritimo</t>
        </is>
      </c>
      <c r="D628" t="inlineStr">
        <is>
          <t>1864</t>
        </is>
      </c>
      <c r="E628" t="n">
        <v>0.3248376981778137</v>
      </c>
      <c r="F628" t="n">
        <v>0.3589618893193511</v>
      </c>
      <c r="G628" t="n">
        <v>0.3162004125028353</v>
      </c>
      <c r="H628" t="n">
        <v>2.5</v>
      </c>
      <c r="I628" t="n">
        <v>3.15</v>
      </c>
      <c r="J628" t="n">
        <v>2.95</v>
      </c>
      <c r="K628" t="inlineStr">
        <is>
          <t>luckia</t>
        </is>
      </c>
      <c r="L628" t="inlineStr">
        <is>
          <t>luckia</t>
        </is>
      </c>
      <c r="M628" t="inlineStr">
        <is>
          <t>betano</t>
        </is>
      </c>
      <c r="N628" t="n">
        <v>1</v>
      </c>
      <c r="O628" t="n">
        <v>0</v>
      </c>
      <c r="P628" t="n">
        <v>0</v>
      </c>
      <c r="Q628">
        <f>IF((($AC$1*E628)^($AB$1))-(1-(($AC$1*E628)^($AB$1)))/(H628-1)&lt;0, 0,(($AC$1*E628)^($AB$1))-(1-(($AC$1*E628)^($AB$1)))/(H628-1))</f>
        <v/>
      </c>
      <c r="R628">
        <f>IF((($AC$1*F628)^($AB$1))-(1-(($AC$1*F628)^($AB$1)))/(I628-1)&lt;0, 0,(($AC$1*F628)^($AB$1))-(1-(($AC$1*F628)^($AB$1)))/(I628-1))</f>
        <v/>
      </c>
      <c r="S628">
        <f>IF((($AC$1*G628)^($AB$1))-(1-(($AC$1*G628)^($AB$1)))/(J628-1)&lt;0, 0,(($AC$1*G628)^($AB$1))-(1-(($AC$1*G628)^($AB$1)))/(J628-1))</f>
        <v/>
      </c>
      <c r="T628">
        <f>H628*Q628*N628</f>
        <v/>
      </c>
      <c r="U628">
        <f>I628*R628*O628</f>
        <v/>
      </c>
      <c r="V628">
        <f>J628*S628*P628</f>
        <v/>
      </c>
      <c r="AL628">
        <f>Q628*COUNT(N628)</f>
        <v/>
      </c>
      <c r="AM628">
        <f>R628*COUNT(O628)</f>
        <v/>
      </c>
      <c r="AN628">
        <f>S628*COUNT(P628)</f>
        <v/>
      </c>
      <c r="AO628">
        <f>IF(AL628=0,"",T628-AL628)</f>
        <v/>
      </c>
      <c r="AP628">
        <f>IF(AM628=0,"",U628-AM628)</f>
        <v/>
      </c>
      <c r="AQ628">
        <f>IF(AN628=0,"",V628-AN628)</f>
        <v/>
      </c>
    </row>
    <row r="629">
      <c r="A629" t="inlineStr">
        <is>
          <t>16-02-2021</t>
        </is>
      </c>
      <c r="B629" t="inlineStr">
        <is>
          <t>Gillingham</t>
        </is>
      </c>
      <c r="C629" t="inlineStr">
        <is>
          <t>Peterborough</t>
        </is>
      </c>
      <c r="D629" t="inlineStr">
        <is>
          <t>2413</t>
        </is>
      </c>
      <c r="E629" t="n">
        <v>0.2866937841944007</v>
      </c>
      <c r="F629" t="n">
        <v>0.4373769412093096</v>
      </c>
      <c r="G629" t="n">
        <v>0.2759292745962896</v>
      </c>
      <c r="H629" t="n">
        <v>3.6</v>
      </c>
      <c r="I629" t="n">
        <v>2</v>
      </c>
      <c r="J629" t="n">
        <v>3.2</v>
      </c>
      <c r="K629" t="inlineStr">
        <is>
          <t>luckia</t>
        </is>
      </c>
      <c r="L629" t="inlineStr">
        <is>
          <t>luckia</t>
        </is>
      </c>
      <c r="M629" t="inlineStr">
        <is>
          <t>luckia</t>
        </is>
      </c>
      <c r="N629" t="n">
        <v>0</v>
      </c>
      <c r="O629" t="n">
        <v>1</v>
      </c>
      <c r="P629" t="n">
        <v>0</v>
      </c>
      <c r="Q629">
        <f>IF((($AC$1*E629)^($AB$1))-(1-(($AC$1*E629)^($AB$1)))/(H629-1)&lt;0, 0,(($AC$1*E629)^($AB$1))-(1-(($AC$1*E629)^($AB$1)))/(H629-1))</f>
        <v/>
      </c>
      <c r="R629">
        <f>IF((($AC$1*F629)^($AB$1))-(1-(($AC$1*F629)^($AB$1)))/(I629-1)&lt;0, 0,(($AC$1*F629)^($AB$1))-(1-(($AC$1*F629)^($AB$1)))/(I629-1))</f>
        <v/>
      </c>
      <c r="S629">
        <f>IF((($AC$1*G629)^($AB$1))-(1-(($AC$1*G629)^($AB$1)))/(J629-1)&lt;0, 0,(($AC$1*G629)^($AB$1))-(1-(($AC$1*G629)^($AB$1)))/(J629-1))</f>
        <v/>
      </c>
      <c r="T629">
        <f>H629*Q629*N629</f>
        <v/>
      </c>
      <c r="U629">
        <f>I629*R629*O629</f>
        <v/>
      </c>
      <c r="V629">
        <f>J629*S629*P629</f>
        <v/>
      </c>
      <c r="AL629">
        <f>Q629*COUNT(N629)</f>
        <v/>
      </c>
      <c r="AM629">
        <f>R629*COUNT(O629)</f>
        <v/>
      </c>
      <c r="AN629">
        <f>S629*COUNT(P629)</f>
        <v/>
      </c>
      <c r="AO629">
        <f>IF(AL629=0,"",T629-AL629)</f>
        <v/>
      </c>
      <c r="AP629">
        <f>IF(AM629=0,"",U629-AM629)</f>
        <v/>
      </c>
      <c r="AQ629">
        <f>IF(AN629=0,"",V629-AN629)</f>
        <v/>
      </c>
    </row>
    <row r="630">
      <c r="A630" t="inlineStr">
        <is>
          <t>16-02-2021</t>
        </is>
      </c>
      <c r="B630" t="inlineStr">
        <is>
          <t>Newport</t>
        </is>
      </c>
      <c r="C630" t="inlineStr">
        <is>
          <t>Exeter</t>
        </is>
      </c>
      <c r="D630" t="inlineStr">
        <is>
          <t>2414</t>
        </is>
      </c>
      <c r="E630" t="n">
        <v>0.3046333362895512</v>
      </c>
      <c r="F630" t="n">
        <v>0.3962590005065945</v>
      </c>
      <c r="G630" t="n">
        <v>0.2991076632038543</v>
      </c>
      <c r="H630" t="n">
        <v>1.001</v>
      </c>
      <c r="I630" t="n">
        <v>1.001</v>
      </c>
      <c r="J630" t="n">
        <v>1.001</v>
      </c>
      <c r="N630" t="n">
        <v>0</v>
      </c>
      <c r="O630" t="n">
        <v>0</v>
      </c>
      <c r="P630" t="n">
        <v>1</v>
      </c>
      <c r="Q630">
        <f>IF((($AC$1*E630)^($AB$1))-(1-(($AC$1*E630)^($AB$1)))/(H630-1)&lt;0, 0,(($AC$1*E630)^($AB$1))-(1-(($AC$1*E630)^($AB$1)))/(H630-1))</f>
        <v/>
      </c>
      <c r="R630">
        <f>IF((($AC$1*F630)^($AB$1))-(1-(($AC$1*F630)^($AB$1)))/(I630-1)&lt;0, 0,(($AC$1*F630)^($AB$1))-(1-(($AC$1*F630)^($AB$1)))/(I630-1))</f>
        <v/>
      </c>
      <c r="S630">
        <f>IF((($AC$1*G630)^($AB$1))-(1-(($AC$1*G630)^($AB$1)))/(J630-1)&lt;0, 0,(($AC$1*G630)^($AB$1))-(1-(($AC$1*G630)^($AB$1)))/(J630-1))</f>
        <v/>
      </c>
      <c r="T630">
        <f>H630*Q630*N630</f>
        <v/>
      </c>
      <c r="U630">
        <f>I630*R630*O630</f>
        <v/>
      </c>
      <c r="V630">
        <f>J630*S630*P630</f>
        <v/>
      </c>
      <c r="AL630">
        <f>Q630*COUNT(N630)</f>
        <v/>
      </c>
      <c r="AM630">
        <f>R630*COUNT(O630)</f>
        <v/>
      </c>
      <c r="AN630">
        <f>S630*COUNT(P630)</f>
        <v/>
      </c>
      <c r="AO630">
        <f>IF(AL630=0,"",T630-AL630)</f>
        <v/>
      </c>
      <c r="AP630">
        <f>IF(AM630=0,"",U630-AM630)</f>
        <v/>
      </c>
      <c r="AQ630">
        <f>IF(AN630=0,"",V630-AN630)</f>
        <v/>
      </c>
    </row>
    <row r="631">
      <c r="A631" t="inlineStr">
        <is>
          <t>16-02-2021</t>
        </is>
      </c>
      <c r="B631" t="inlineStr">
        <is>
          <t>Walsall</t>
        </is>
      </c>
      <c r="C631" t="inlineStr">
        <is>
          <t>Cheltenham</t>
        </is>
      </c>
      <c r="D631" t="inlineStr">
        <is>
          <t>2414</t>
        </is>
      </c>
      <c r="E631" t="n">
        <v>0.3362487838152952</v>
      </c>
      <c r="F631" t="n">
        <v>0.3559539480518418</v>
      </c>
      <c r="G631" t="n">
        <v>0.307797268132863</v>
      </c>
      <c r="H631" t="n">
        <v>1.001</v>
      </c>
      <c r="I631" t="n">
        <v>1.001</v>
      </c>
      <c r="J631" t="n">
        <v>1.001</v>
      </c>
      <c r="N631" t="n">
        <v>0</v>
      </c>
      <c r="O631" t="n">
        <v>1</v>
      </c>
      <c r="P631" t="n">
        <v>0</v>
      </c>
      <c r="Q631">
        <f>IF((($AC$1*E631)^($AB$1))-(1-(($AC$1*E631)^($AB$1)))/(H631-1)&lt;0, 0,(($AC$1*E631)^($AB$1))-(1-(($AC$1*E631)^($AB$1)))/(H631-1))</f>
        <v/>
      </c>
      <c r="R631">
        <f>IF((($AC$1*F631)^($AB$1))-(1-(($AC$1*F631)^($AB$1)))/(I631-1)&lt;0, 0,(($AC$1*F631)^($AB$1))-(1-(($AC$1*F631)^($AB$1)))/(I631-1))</f>
        <v/>
      </c>
      <c r="S631">
        <f>IF((($AC$1*G631)^($AB$1))-(1-(($AC$1*G631)^($AB$1)))/(J631-1)&lt;0, 0,(($AC$1*G631)^($AB$1))-(1-(($AC$1*G631)^($AB$1)))/(J631-1))</f>
        <v/>
      </c>
      <c r="T631">
        <f>H631*Q631*N631</f>
        <v/>
      </c>
      <c r="U631">
        <f>I631*R631*O631</f>
        <v/>
      </c>
      <c r="V631">
        <f>J631*S631*P631</f>
        <v/>
      </c>
      <c r="AL631">
        <f>Q631*COUNT(N631)</f>
        <v/>
      </c>
      <c r="AM631">
        <f>R631*COUNT(O631)</f>
        <v/>
      </c>
      <c r="AN631">
        <f>S631*COUNT(P631)</f>
        <v/>
      </c>
      <c r="AO631">
        <f>IF(AL631=0,"",T631-AL631)</f>
        <v/>
      </c>
      <c r="AP631">
        <f>IF(AM631=0,"",U631-AM631)</f>
        <v/>
      </c>
      <c r="AQ631">
        <f>IF(AN631=0,"",V631-AN631)</f>
        <v/>
      </c>
    </row>
    <row r="632">
      <c r="A632" t="inlineStr">
        <is>
          <t>16-02-2021</t>
        </is>
      </c>
      <c r="B632" t="inlineStr">
        <is>
          <t>Ipswich</t>
        </is>
      </c>
      <c r="C632" t="inlineStr">
        <is>
          <t>Northampton</t>
        </is>
      </c>
      <c r="D632" t="inlineStr">
        <is>
          <t>2413</t>
        </is>
      </c>
      <c r="E632" t="n">
        <v>0.6044627952989365</v>
      </c>
      <c r="F632" t="n">
        <v>0.1604594198482781</v>
      </c>
      <c r="G632" t="n">
        <v>0.2350777848527854</v>
      </c>
      <c r="H632" t="n">
        <v>1.64</v>
      </c>
      <c r="I632" t="n">
        <v>5</v>
      </c>
      <c r="J632" t="n">
        <v>3.5</v>
      </c>
      <c r="K632" t="inlineStr">
        <is>
          <t>luckia</t>
        </is>
      </c>
      <c r="L632" t="inlineStr">
        <is>
          <t>luckia</t>
        </is>
      </c>
      <c r="M632" t="inlineStr">
        <is>
          <t>luckia</t>
        </is>
      </c>
      <c r="N632" t="n">
        <v>0</v>
      </c>
      <c r="O632" t="n">
        <v>0</v>
      </c>
      <c r="P632" t="n">
        <v>1</v>
      </c>
      <c r="Q632">
        <f>IF((($AC$1*E632)^($AB$1))-(1-(($AC$1*E632)^($AB$1)))/(H632-1)&lt;0, 0,(($AC$1*E632)^($AB$1))-(1-(($AC$1*E632)^($AB$1)))/(H632-1))</f>
        <v/>
      </c>
      <c r="R632">
        <f>IF((($AC$1*F632)^($AB$1))-(1-(($AC$1*F632)^($AB$1)))/(I632-1)&lt;0, 0,(($AC$1*F632)^($AB$1))-(1-(($AC$1*F632)^($AB$1)))/(I632-1))</f>
        <v/>
      </c>
      <c r="S632">
        <f>IF((($AC$1*G632)^($AB$1))-(1-(($AC$1*G632)^($AB$1)))/(J632-1)&lt;0, 0,(($AC$1*G632)^($AB$1))-(1-(($AC$1*G632)^($AB$1)))/(J632-1))</f>
        <v/>
      </c>
      <c r="T632">
        <f>H632*Q632*N632</f>
        <v/>
      </c>
      <c r="U632">
        <f>I632*R632*O632</f>
        <v/>
      </c>
      <c r="V632">
        <f>J632*S632*P632</f>
        <v/>
      </c>
      <c r="AL632">
        <f>Q632*COUNT(N632)</f>
        <v/>
      </c>
      <c r="AM632">
        <f>R632*COUNT(O632)</f>
        <v/>
      </c>
      <c r="AN632">
        <f>S632*COUNT(P632)</f>
        <v/>
      </c>
      <c r="AO632">
        <f>IF(AL632=0,"",T632-AL632)</f>
        <v/>
      </c>
      <c r="AP632">
        <f>IF(AM632=0,"",U632-AM632)</f>
        <v/>
      </c>
      <c r="AQ632">
        <f>IF(AN632=0,"",V632-AN632)</f>
        <v/>
      </c>
    </row>
    <row r="633">
      <c r="A633" t="inlineStr">
        <is>
          <t>16-02-2021</t>
        </is>
      </c>
      <c r="B633" t="inlineStr">
        <is>
          <t>Stoke</t>
        </is>
      </c>
      <c r="C633" t="inlineStr">
        <is>
          <t>Sheffield Wed</t>
        </is>
      </c>
      <c r="D633" t="inlineStr">
        <is>
          <t>2412</t>
        </is>
      </c>
      <c r="E633" t="n">
        <v>0.4103086696942183</v>
      </c>
      <c r="F633" t="n">
        <v>0.2853201633711094</v>
      </c>
      <c r="G633" t="n">
        <v>0.3043711669346723</v>
      </c>
      <c r="H633" t="n">
        <v>2.1</v>
      </c>
      <c r="I633" t="n">
        <v>3.75</v>
      </c>
      <c r="J633" t="n">
        <v>3.05</v>
      </c>
      <c r="K633" t="inlineStr">
        <is>
          <t>luckia</t>
        </is>
      </c>
      <c r="L633" t="inlineStr">
        <is>
          <t>luckia</t>
        </is>
      </c>
      <c r="M633" t="inlineStr">
        <is>
          <t>luckia</t>
        </is>
      </c>
      <c r="N633" t="n">
        <v>1</v>
      </c>
      <c r="O633" t="n">
        <v>0</v>
      </c>
      <c r="P633" t="n">
        <v>0</v>
      </c>
      <c r="Q633">
        <f>IF((($AC$1*E633)^($AB$1))-(1-(($AC$1*E633)^($AB$1)))/(H633-1)&lt;0, 0,(($AC$1*E633)^($AB$1))-(1-(($AC$1*E633)^($AB$1)))/(H633-1))</f>
        <v/>
      </c>
      <c r="R633">
        <f>IF((($AC$1*F633)^($AB$1))-(1-(($AC$1*F633)^($AB$1)))/(I633-1)&lt;0, 0,(($AC$1*F633)^($AB$1))-(1-(($AC$1*F633)^($AB$1)))/(I633-1))</f>
        <v/>
      </c>
      <c r="S633">
        <f>IF((($AC$1*G633)^($AB$1))-(1-(($AC$1*G633)^($AB$1)))/(J633-1)&lt;0, 0,(($AC$1*G633)^($AB$1))-(1-(($AC$1*G633)^($AB$1)))/(J633-1))</f>
        <v/>
      </c>
      <c r="T633">
        <f>H633*Q633*N633</f>
        <v/>
      </c>
      <c r="U633">
        <f>I633*R633*O633</f>
        <v/>
      </c>
      <c r="V633">
        <f>J633*S633*P633</f>
        <v/>
      </c>
      <c r="AL633">
        <f>Q633*COUNT(N633)</f>
        <v/>
      </c>
      <c r="AM633">
        <f>R633*COUNT(O633)</f>
        <v/>
      </c>
      <c r="AN633">
        <f>S633*COUNT(P633)</f>
        <v/>
      </c>
      <c r="AO633">
        <f>IF(AL633=0,"",T633-AL633)</f>
        <v/>
      </c>
      <c r="AP633">
        <f>IF(AM633=0,"",U633-AM633)</f>
        <v/>
      </c>
      <c r="AQ633">
        <f>IF(AN633=0,"",V633-AN633)</f>
        <v/>
      </c>
    </row>
    <row r="634">
      <c r="A634" t="inlineStr">
        <is>
          <t>16-02-2021</t>
        </is>
      </c>
      <c r="B634" t="inlineStr">
        <is>
          <t>Bristol Rovers</t>
        </is>
      </c>
      <c r="C634" t="inlineStr">
        <is>
          <t>Portsmouth</t>
        </is>
      </c>
      <c r="D634" t="inlineStr">
        <is>
          <t>2413</t>
        </is>
      </c>
      <c r="E634" t="n">
        <v>0.1996229138073107</v>
      </c>
      <c r="F634" t="n">
        <v>0.5637666596627805</v>
      </c>
      <c r="G634" t="n">
        <v>0.2366104265299089</v>
      </c>
      <c r="H634" t="n">
        <v>4.45</v>
      </c>
      <c r="I634" t="n">
        <v>1.74</v>
      </c>
      <c r="J634" t="n">
        <v>3.45</v>
      </c>
      <c r="K634" t="inlineStr">
        <is>
          <t>luckia</t>
        </is>
      </c>
      <c r="L634" t="inlineStr">
        <is>
          <t>luckia</t>
        </is>
      </c>
      <c r="M634" t="inlineStr">
        <is>
          <t>luckia</t>
        </is>
      </c>
      <c r="N634" t="n">
        <v>0</v>
      </c>
      <c r="O634" t="n">
        <v>1</v>
      </c>
      <c r="P634" t="n">
        <v>0</v>
      </c>
      <c r="Q634">
        <f>IF((($AC$1*E634)^($AB$1))-(1-(($AC$1*E634)^($AB$1)))/(H634-1)&lt;0, 0,(($AC$1*E634)^($AB$1))-(1-(($AC$1*E634)^($AB$1)))/(H634-1))</f>
        <v/>
      </c>
      <c r="R634">
        <f>IF((($AC$1*F634)^($AB$1))-(1-(($AC$1*F634)^($AB$1)))/(I634-1)&lt;0, 0,(($AC$1*F634)^($AB$1))-(1-(($AC$1*F634)^($AB$1)))/(I634-1))</f>
        <v/>
      </c>
      <c r="S634">
        <f>IF((($AC$1*G634)^($AB$1))-(1-(($AC$1*G634)^($AB$1)))/(J634-1)&lt;0, 0,(($AC$1*G634)^($AB$1))-(1-(($AC$1*G634)^($AB$1)))/(J634-1))</f>
        <v/>
      </c>
      <c r="T634">
        <f>H634*Q634*N634</f>
        <v/>
      </c>
      <c r="U634">
        <f>I634*R634*O634</f>
        <v/>
      </c>
      <c r="V634">
        <f>J634*S634*P634</f>
        <v/>
      </c>
      <c r="AL634">
        <f>Q634*COUNT(N634)</f>
        <v/>
      </c>
      <c r="AM634">
        <f>R634*COUNT(O634)</f>
        <v/>
      </c>
      <c r="AN634">
        <f>S634*COUNT(P634)</f>
        <v/>
      </c>
      <c r="AO634">
        <f>IF(AL634=0,"",T634-AL634)</f>
        <v/>
      </c>
      <c r="AP634">
        <f>IF(AM634=0,"",U634-AM634)</f>
        <v/>
      </c>
      <c r="AQ634">
        <f>IF(AN634=0,"",V634-AN634)</f>
        <v/>
      </c>
    </row>
    <row r="635">
      <c r="A635" t="inlineStr">
        <is>
          <t>16-02-2021</t>
        </is>
      </c>
      <c r="B635" t="inlineStr">
        <is>
          <t>Bradford City</t>
        </is>
      </c>
      <c r="C635" t="inlineStr">
        <is>
          <t>Morecambe</t>
        </is>
      </c>
      <c r="D635" t="inlineStr">
        <is>
          <t>2414</t>
        </is>
      </c>
      <c r="E635" t="n">
        <v>0.4039006073580131</v>
      </c>
      <c r="F635" t="n">
        <v>0.2954917183363168</v>
      </c>
      <c r="G635" t="n">
        <v>0.30060767430567</v>
      </c>
      <c r="H635" t="n">
        <v>1.001</v>
      </c>
      <c r="I635" t="n">
        <v>1.001</v>
      </c>
      <c r="J635" t="n">
        <v>1.001</v>
      </c>
      <c r="N635" t="n">
        <v>1</v>
      </c>
      <c r="O635" t="n">
        <v>0</v>
      </c>
      <c r="P635" t="n">
        <v>0</v>
      </c>
      <c r="Q635">
        <f>IF((($AC$1*E635)^($AB$1))-(1-(($AC$1*E635)^($AB$1)))/(H635-1)&lt;0, 0,(($AC$1*E635)^($AB$1))-(1-(($AC$1*E635)^($AB$1)))/(H635-1))</f>
        <v/>
      </c>
      <c r="R635">
        <f>IF((($AC$1*F635)^($AB$1))-(1-(($AC$1*F635)^($AB$1)))/(I635-1)&lt;0, 0,(($AC$1*F635)^($AB$1))-(1-(($AC$1*F635)^($AB$1)))/(I635-1))</f>
        <v/>
      </c>
      <c r="S635">
        <f>IF((($AC$1*G635)^($AB$1))-(1-(($AC$1*G635)^($AB$1)))/(J635-1)&lt;0, 0,(($AC$1*G635)^($AB$1))-(1-(($AC$1*G635)^($AB$1)))/(J635-1))</f>
        <v/>
      </c>
      <c r="T635">
        <f>H635*Q635*N635</f>
        <v/>
      </c>
      <c r="U635">
        <f>I635*R635*O635</f>
        <v/>
      </c>
      <c r="V635">
        <f>J635*S635*P635</f>
        <v/>
      </c>
      <c r="AL635">
        <f>Q635*COUNT(N635)</f>
        <v/>
      </c>
      <c r="AM635">
        <f>R635*COUNT(O635)</f>
        <v/>
      </c>
      <c r="AN635">
        <f>S635*COUNT(P635)</f>
        <v/>
      </c>
      <c r="AO635">
        <f>IF(AL635=0,"",T635-AL635)</f>
        <v/>
      </c>
      <c r="AP635">
        <f>IF(AM635=0,"",U635-AM635)</f>
        <v/>
      </c>
      <c r="AQ635">
        <f>IF(AN635=0,"",V635-AN635)</f>
        <v/>
      </c>
    </row>
    <row r="636">
      <c r="A636" t="inlineStr">
        <is>
          <t>16-02-2021</t>
        </is>
      </c>
      <c r="B636" t="inlineStr">
        <is>
          <t>Blackpool</t>
        </is>
      </c>
      <c r="C636" t="inlineStr">
        <is>
          <t>Rochdale</t>
        </is>
      </c>
      <c r="D636" t="inlineStr">
        <is>
          <t>2413</t>
        </is>
      </c>
      <c r="E636" t="n">
        <v>0.657652754937726</v>
      </c>
      <c r="F636" t="n">
        <v>0.1413755928479475</v>
      </c>
      <c r="G636" t="n">
        <v>0.2009716522143265</v>
      </c>
      <c r="H636" t="n">
        <v>1.48</v>
      </c>
      <c r="I636" t="n">
        <v>6</v>
      </c>
      <c r="J636" t="n">
        <v>4.15</v>
      </c>
      <c r="K636" t="inlineStr">
        <is>
          <t>luckia</t>
        </is>
      </c>
      <c r="L636" t="inlineStr">
        <is>
          <t>luckia</t>
        </is>
      </c>
      <c r="M636" t="inlineStr">
        <is>
          <t>luckia</t>
        </is>
      </c>
      <c r="N636" t="n">
        <v>1</v>
      </c>
      <c r="O636" t="n">
        <v>0</v>
      </c>
      <c r="P636" t="n">
        <v>0</v>
      </c>
      <c r="Q636">
        <f>IF((($AC$1*E636)^($AB$1))-(1-(($AC$1*E636)^($AB$1)))/(H636-1)&lt;0, 0,(($AC$1*E636)^($AB$1))-(1-(($AC$1*E636)^($AB$1)))/(H636-1))</f>
        <v/>
      </c>
      <c r="R636">
        <f>IF((($AC$1*F636)^($AB$1))-(1-(($AC$1*F636)^($AB$1)))/(I636-1)&lt;0, 0,(($AC$1*F636)^($AB$1))-(1-(($AC$1*F636)^($AB$1)))/(I636-1))</f>
        <v/>
      </c>
      <c r="S636">
        <f>IF((($AC$1*G636)^($AB$1))-(1-(($AC$1*G636)^($AB$1)))/(J636-1)&lt;0, 0,(($AC$1*G636)^($AB$1))-(1-(($AC$1*G636)^($AB$1)))/(J636-1))</f>
        <v/>
      </c>
      <c r="T636">
        <f>H636*Q636*N636</f>
        <v/>
      </c>
      <c r="U636">
        <f>I636*R636*O636</f>
        <v/>
      </c>
      <c r="V636">
        <f>J636*S636*P636</f>
        <v/>
      </c>
      <c r="AL636">
        <f>Q636*COUNT(N636)</f>
        <v/>
      </c>
      <c r="AM636">
        <f>R636*COUNT(O636)</f>
        <v/>
      </c>
      <c r="AN636">
        <f>S636*COUNT(P636)</f>
        <v/>
      </c>
      <c r="AO636">
        <f>IF(AL636=0,"",T636-AL636)</f>
        <v/>
      </c>
      <c r="AP636">
        <f>IF(AM636=0,"",U636-AM636)</f>
        <v/>
      </c>
      <c r="AQ636">
        <f>IF(AN636=0,"",V636-AN636)</f>
        <v/>
      </c>
    </row>
    <row r="637">
      <c r="A637" t="inlineStr">
        <is>
          <t>16-02-2021</t>
        </is>
      </c>
      <c r="B637" t="inlineStr">
        <is>
          <t>Crawley</t>
        </is>
      </c>
      <c r="C637" t="inlineStr">
        <is>
          <t>Stevenage</t>
        </is>
      </c>
      <c r="D637" t="inlineStr">
        <is>
          <t>2414</t>
        </is>
      </c>
      <c r="E637" t="n">
        <v>0.4084668218651879</v>
      </c>
      <c r="F637" t="n">
        <v>0.2802089116989644</v>
      </c>
      <c r="G637" t="n">
        <v>0.3113242664358477</v>
      </c>
      <c r="H637" t="n">
        <v>1.001</v>
      </c>
      <c r="I637" t="n">
        <v>1.001</v>
      </c>
      <c r="J637" t="n">
        <v>1.001</v>
      </c>
      <c r="N637" t="n">
        <v>0</v>
      </c>
      <c r="O637" t="n">
        <v>1</v>
      </c>
      <c r="P637" t="n">
        <v>0</v>
      </c>
      <c r="Q637">
        <f>IF((($AC$1*E637)^($AB$1))-(1-(($AC$1*E637)^($AB$1)))/(H637-1)&lt;0, 0,(($AC$1*E637)^($AB$1))-(1-(($AC$1*E637)^($AB$1)))/(H637-1))</f>
        <v/>
      </c>
      <c r="R637">
        <f>IF((($AC$1*F637)^($AB$1))-(1-(($AC$1*F637)^($AB$1)))/(I637-1)&lt;0, 0,(($AC$1*F637)^($AB$1))-(1-(($AC$1*F637)^($AB$1)))/(I637-1))</f>
        <v/>
      </c>
      <c r="S637">
        <f>IF((($AC$1*G637)^($AB$1))-(1-(($AC$1*G637)^($AB$1)))/(J637-1)&lt;0, 0,(($AC$1*G637)^($AB$1))-(1-(($AC$1*G637)^($AB$1)))/(J637-1))</f>
        <v/>
      </c>
      <c r="T637">
        <f>H637*Q637*N637</f>
        <v/>
      </c>
      <c r="U637">
        <f>I637*R637*O637</f>
        <v/>
      </c>
      <c r="V637">
        <f>J637*S637*P637</f>
        <v/>
      </c>
      <c r="AL637">
        <f>Q637*COUNT(N637)</f>
        <v/>
      </c>
      <c r="AM637">
        <f>R637*COUNT(O637)</f>
        <v/>
      </c>
      <c r="AN637">
        <f>S637*COUNT(P637)</f>
        <v/>
      </c>
      <c r="AO637">
        <f>IF(AL637=0,"",T637-AL637)</f>
        <v/>
      </c>
      <c r="AP637">
        <f>IF(AM637=0,"",U637-AM637)</f>
        <v/>
      </c>
      <c r="AQ637">
        <f>IF(AN637=0,"",V637-AN637)</f>
        <v/>
      </c>
    </row>
    <row r="638">
      <c r="A638" t="inlineStr">
        <is>
          <t>16-02-2021</t>
        </is>
      </c>
      <c r="B638" t="inlineStr">
        <is>
          <t>Salford</t>
        </is>
      </c>
      <c r="C638" t="inlineStr">
        <is>
          <t>Barrow</t>
        </is>
      </c>
      <c r="D638" t="inlineStr">
        <is>
          <t>2414</t>
        </is>
      </c>
      <c r="E638" t="n">
        <v>0.5030557568714351</v>
      </c>
      <c r="F638" t="n">
        <v>0.2254053087301343</v>
      </c>
      <c r="G638" t="n">
        <v>0.2715389343984306</v>
      </c>
      <c r="H638" t="n">
        <v>1.001</v>
      </c>
      <c r="I638" t="n">
        <v>1.001</v>
      </c>
      <c r="J638" t="n">
        <v>1.001</v>
      </c>
      <c r="N638" t="n">
        <v>1</v>
      </c>
      <c r="O638" t="n">
        <v>0</v>
      </c>
      <c r="P638" t="n">
        <v>0</v>
      </c>
      <c r="Q638">
        <f>IF((($AC$1*E638)^($AB$1))-(1-(($AC$1*E638)^($AB$1)))/(H638-1)&lt;0, 0,(($AC$1*E638)^($AB$1))-(1-(($AC$1*E638)^($AB$1)))/(H638-1))</f>
        <v/>
      </c>
      <c r="R638">
        <f>IF((($AC$1*F638)^($AB$1))-(1-(($AC$1*F638)^($AB$1)))/(I638-1)&lt;0, 0,(($AC$1*F638)^($AB$1))-(1-(($AC$1*F638)^($AB$1)))/(I638-1))</f>
        <v/>
      </c>
      <c r="S638">
        <f>IF((($AC$1*G638)^($AB$1))-(1-(($AC$1*G638)^($AB$1)))/(J638-1)&lt;0, 0,(($AC$1*G638)^($AB$1))-(1-(($AC$1*G638)^($AB$1)))/(J638-1))</f>
        <v/>
      </c>
      <c r="T638">
        <f>H638*Q638*N638</f>
        <v/>
      </c>
      <c r="U638">
        <f>I638*R638*O638</f>
        <v/>
      </c>
      <c r="V638">
        <f>J638*S638*P638</f>
        <v/>
      </c>
      <c r="AL638">
        <f>Q638*COUNT(N638)</f>
        <v/>
      </c>
      <c r="AM638">
        <f>R638*COUNT(O638)</f>
        <v/>
      </c>
      <c r="AN638">
        <f>S638*COUNT(P638)</f>
        <v/>
      </c>
      <c r="AO638">
        <f>IF(AL638=0,"",T638-AL638)</f>
        <v/>
      </c>
      <c r="AP638">
        <f>IF(AM638=0,"",U638-AM638)</f>
        <v/>
      </c>
      <c r="AQ638">
        <f>IF(AN638=0,"",V638-AN638)</f>
        <v/>
      </c>
    </row>
    <row r="639">
      <c r="A639" t="inlineStr">
        <is>
          <t>16-02-2021</t>
        </is>
      </c>
      <c r="B639" t="inlineStr">
        <is>
          <t>Preston</t>
        </is>
      </c>
      <c r="C639" t="inlineStr">
        <is>
          <t>Watford</t>
        </is>
      </c>
      <c r="D639" t="inlineStr">
        <is>
          <t>2412</t>
        </is>
      </c>
      <c r="E639" t="n">
        <v>0.2706863449889524</v>
      </c>
      <c r="F639" t="n">
        <v>0.4408856476625927</v>
      </c>
      <c r="G639" t="n">
        <v>0.2884280073484548</v>
      </c>
      <c r="H639" t="n">
        <v>3.95</v>
      </c>
      <c r="I639" t="n">
        <v>2.05</v>
      </c>
      <c r="J639" t="n">
        <v>3.05</v>
      </c>
      <c r="K639" t="inlineStr">
        <is>
          <t>luckia</t>
        </is>
      </c>
      <c r="L639" t="inlineStr">
        <is>
          <t>luckia</t>
        </is>
      </c>
      <c r="M639" t="inlineStr">
        <is>
          <t>luckia</t>
        </is>
      </c>
      <c r="N639" t="n">
        <v>0</v>
      </c>
      <c r="O639" t="n">
        <v>1</v>
      </c>
      <c r="P639" t="n">
        <v>0</v>
      </c>
      <c r="Q639">
        <f>IF((($AC$1*E639)^($AB$1))-(1-(($AC$1*E639)^($AB$1)))/(H639-1)&lt;0, 0,(($AC$1*E639)^($AB$1))-(1-(($AC$1*E639)^($AB$1)))/(H639-1))</f>
        <v/>
      </c>
      <c r="R639">
        <f>IF((($AC$1*F639)^($AB$1))-(1-(($AC$1*F639)^($AB$1)))/(I639-1)&lt;0, 0,(($AC$1*F639)^($AB$1))-(1-(($AC$1*F639)^($AB$1)))/(I639-1))</f>
        <v/>
      </c>
      <c r="S639">
        <f>IF((($AC$1*G639)^($AB$1))-(1-(($AC$1*G639)^($AB$1)))/(J639-1)&lt;0, 0,(($AC$1*G639)^($AB$1))-(1-(($AC$1*G639)^($AB$1)))/(J639-1))</f>
        <v/>
      </c>
      <c r="T639">
        <f>H639*Q639*N639</f>
        <v/>
      </c>
      <c r="U639">
        <f>I639*R639*O639</f>
        <v/>
      </c>
      <c r="V639">
        <f>J639*S639*P639</f>
        <v/>
      </c>
      <c r="AL639">
        <f>Q639*COUNT(N639)</f>
        <v/>
      </c>
      <c r="AM639">
        <f>R639*COUNT(O639)</f>
        <v/>
      </c>
      <c r="AN639">
        <f>S639*COUNT(P639)</f>
        <v/>
      </c>
      <c r="AO639">
        <f>IF(AL639=0,"",T639-AL639)</f>
        <v/>
      </c>
      <c r="AP639">
        <f>IF(AM639=0,"",U639-AM639)</f>
        <v/>
      </c>
      <c r="AQ639">
        <f>IF(AN639=0,"",V639-AN639)</f>
        <v/>
      </c>
    </row>
    <row r="640">
      <c r="A640" t="inlineStr">
        <is>
          <t>16-02-2021</t>
        </is>
      </c>
      <c r="B640" t="inlineStr">
        <is>
          <t>Middlesbrough</t>
        </is>
      </c>
      <c r="C640" t="inlineStr">
        <is>
          <t>Huddersfield</t>
        </is>
      </c>
      <c r="D640" t="inlineStr">
        <is>
          <t>2412</t>
        </is>
      </c>
      <c r="E640" t="n">
        <v>0.4902799302753698</v>
      </c>
      <c r="F640" t="n">
        <v>0.2372945913285322</v>
      </c>
      <c r="G640" t="n">
        <v>0.272425478396098</v>
      </c>
      <c r="H640" t="n">
        <v>1.8</v>
      </c>
      <c r="I640" t="n">
        <v>4.35</v>
      </c>
      <c r="J640" t="n">
        <v>3.5</v>
      </c>
      <c r="K640" t="inlineStr">
        <is>
          <t>luckia</t>
        </is>
      </c>
      <c r="L640" t="inlineStr">
        <is>
          <t>luckia</t>
        </is>
      </c>
      <c r="M640" t="inlineStr">
        <is>
          <t>luckia</t>
        </is>
      </c>
      <c r="N640" t="n">
        <v>0</v>
      </c>
      <c r="O640" t="n">
        <v>1</v>
      </c>
      <c r="P640" t="n">
        <v>0</v>
      </c>
      <c r="Q640">
        <f>IF((($AC$1*E640)^($AB$1))-(1-(($AC$1*E640)^($AB$1)))/(H640-1)&lt;0, 0,(($AC$1*E640)^($AB$1))-(1-(($AC$1*E640)^($AB$1)))/(H640-1))</f>
        <v/>
      </c>
      <c r="R640">
        <f>IF((($AC$1*F640)^($AB$1))-(1-(($AC$1*F640)^($AB$1)))/(I640-1)&lt;0, 0,(($AC$1*F640)^($AB$1))-(1-(($AC$1*F640)^($AB$1)))/(I640-1))</f>
        <v/>
      </c>
      <c r="S640">
        <f>IF((($AC$1*G640)^($AB$1))-(1-(($AC$1*G640)^($AB$1)))/(J640-1)&lt;0, 0,(($AC$1*G640)^($AB$1))-(1-(($AC$1*G640)^($AB$1)))/(J640-1))</f>
        <v/>
      </c>
      <c r="T640">
        <f>H640*Q640*N640</f>
        <v/>
      </c>
      <c r="U640">
        <f>I640*R640*O640</f>
        <v/>
      </c>
      <c r="V640">
        <f>J640*S640*P640</f>
        <v/>
      </c>
      <c r="AL640">
        <f>Q640*COUNT(N640)</f>
        <v/>
      </c>
      <c r="AM640">
        <f>R640*COUNT(O640)</f>
        <v/>
      </c>
      <c r="AN640">
        <f>S640*COUNT(P640)</f>
        <v/>
      </c>
      <c r="AO640">
        <f>IF(AL640=0,"",T640-AL640)</f>
        <v/>
      </c>
      <c r="AP640">
        <f>IF(AM640=0,"",U640-AM640)</f>
        <v/>
      </c>
      <c r="AQ640">
        <f>IF(AN640=0,"",V640-AN640)</f>
        <v/>
      </c>
    </row>
    <row r="641">
      <c r="A641" t="inlineStr">
        <is>
          <t>16-02-2021</t>
        </is>
      </c>
      <c r="B641" t="inlineStr">
        <is>
          <t>Wycombe</t>
        </is>
      </c>
      <c r="C641" t="inlineStr">
        <is>
          <t>Derby</t>
        </is>
      </c>
      <c r="D641" t="inlineStr">
        <is>
          <t>2412</t>
        </is>
      </c>
      <c r="E641" t="n">
        <v>0.2330910251301543</v>
      </c>
      <c r="F641" t="n">
        <v>0.4975198380674843</v>
      </c>
      <c r="G641" t="n">
        <v>0.2693891368023614</v>
      </c>
      <c r="H641" t="n">
        <v>4.55</v>
      </c>
      <c r="I641" t="n">
        <v>1.83</v>
      </c>
      <c r="J641" t="n">
        <v>3.25</v>
      </c>
      <c r="K641" t="inlineStr">
        <is>
          <t>luckia</t>
        </is>
      </c>
      <c r="L641" t="inlineStr">
        <is>
          <t>luckia</t>
        </is>
      </c>
      <c r="M641" t="inlineStr">
        <is>
          <t>luckia</t>
        </is>
      </c>
      <c r="N641" t="n">
        <v>0</v>
      </c>
      <c r="O641" t="n">
        <v>1</v>
      </c>
      <c r="P641" t="n">
        <v>0</v>
      </c>
      <c r="Q641">
        <f>IF((($AC$1*E641)^($AB$1))-(1-(($AC$1*E641)^($AB$1)))/(H641-1)&lt;0, 0,(($AC$1*E641)^($AB$1))-(1-(($AC$1*E641)^($AB$1)))/(H641-1))</f>
        <v/>
      </c>
      <c r="R641">
        <f>IF((($AC$1*F641)^($AB$1))-(1-(($AC$1*F641)^($AB$1)))/(I641-1)&lt;0, 0,(($AC$1*F641)^($AB$1))-(1-(($AC$1*F641)^($AB$1)))/(I641-1))</f>
        <v/>
      </c>
      <c r="S641">
        <f>IF((($AC$1*G641)^($AB$1))-(1-(($AC$1*G641)^($AB$1)))/(J641-1)&lt;0, 0,(($AC$1*G641)^($AB$1))-(1-(($AC$1*G641)^($AB$1)))/(J641-1))</f>
        <v/>
      </c>
      <c r="T641">
        <f>H641*Q641*N641</f>
        <v/>
      </c>
      <c r="U641">
        <f>I641*R641*O641</f>
        <v/>
      </c>
      <c r="V641">
        <f>J641*S641*P641</f>
        <v/>
      </c>
      <c r="AL641">
        <f>Q641*COUNT(N641)</f>
        <v/>
      </c>
      <c r="AM641">
        <f>R641*COUNT(O641)</f>
        <v/>
      </c>
      <c r="AN641">
        <f>S641*COUNT(P641)</f>
        <v/>
      </c>
      <c r="AO641">
        <f>IF(AL641=0,"",T641-AL641)</f>
        <v/>
      </c>
      <c r="AP641">
        <f>IF(AM641=0,"",U641-AM641)</f>
        <v/>
      </c>
      <c r="AQ641">
        <f>IF(AN641=0,"",V641-AN641)</f>
        <v/>
      </c>
    </row>
    <row r="642">
      <c r="A642" t="inlineStr">
        <is>
          <t>16-02-2021</t>
        </is>
      </c>
      <c r="B642" t="inlineStr">
        <is>
          <t>Bristol City</t>
        </is>
      </c>
      <c r="C642" t="inlineStr">
        <is>
          <t>Reading</t>
        </is>
      </c>
      <c r="D642" t="inlineStr">
        <is>
          <t>2412</t>
        </is>
      </c>
      <c r="E642" t="n">
        <v>0.2650504333919849</v>
      </c>
      <c r="F642" t="n">
        <v>0.4550683253383197</v>
      </c>
      <c r="G642" t="n">
        <v>0.2798812412696954</v>
      </c>
      <c r="H642" t="n">
        <v>3.85</v>
      </c>
      <c r="I642" t="n">
        <v>2</v>
      </c>
      <c r="J642" t="n">
        <v>3.25</v>
      </c>
      <c r="K642" t="inlineStr">
        <is>
          <t>luckia</t>
        </is>
      </c>
      <c r="L642" t="inlineStr">
        <is>
          <t>luckia</t>
        </is>
      </c>
      <c r="M642" t="inlineStr">
        <is>
          <t>betano</t>
        </is>
      </c>
      <c r="N642" t="n">
        <v>0</v>
      </c>
      <c r="O642" t="n">
        <v>1</v>
      </c>
      <c r="P642" t="n">
        <v>0</v>
      </c>
      <c r="Q642">
        <f>IF((($AC$1*E642)^($AB$1))-(1-(($AC$1*E642)^($AB$1)))/(H642-1)&lt;0, 0,(($AC$1*E642)^($AB$1))-(1-(($AC$1*E642)^($AB$1)))/(H642-1))</f>
        <v/>
      </c>
      <c r="R642">
        <f>IF((($AC$1*F642)^($AB$1))-(1-(($AC$1*F642)^($AB$1)))/(I642-1)&lt;0, 0,(($AC$1*F642)^($AB$1))-(1-(($AC$1*F642)^($AB$1)))/(I642-1))</f>
        <v/>
      </c>
      <c r="S642">
        <f>IF((($AC$1*G642)^($AB$1))-(1-(($AC$1*G642)^($AB$1)))/(J642-1)&lt;0, 0,(($AC$1*G642)^($AB$1))-(1-(($AC$1*G642)^($AB$1)))/(J642-1))</f>
        <v/>
      </c>
      <c r="T642">
        <f>H642*Q642*N642</f>
        <v/>
      </c>
      <c r="U642">
        <f>I642*R642*O642</f>
        <v/>
      </c>
      <c r="V642">
        <f>J642*S642*P642</f>
        <v/>
      </c>
      <c r="AL642">
        <f>Q642*COUNT(N642)</f>
        <v/>
      </c>
      <c r="AM642">
        <f>R642*COUNT(O642)</f>
        <v/>
      </c>
      <c r="AN642">
        <f>S642*COUNT(P642)</f>
        <v/>
      </c>
      <c r="AO642">
        <f>IF(AL642=0,"",T642-AL642)</f>
        <v/>
      </c>
      <c r="AP642">
        <f>IF(AM642=0,"",U642-AM642)</f>
        <v/>
      </c>
      <c r="AQ642">
        <f>IF(AN642=0,"",V642-AN642)</f>
        <v/>
      </c>
    </row>
    <row r="643">
      <c r="A643" t="inlineStr">
        <is>
          <t>16-02-2021</t>
        </is>
      </c>
      <c r="B643" t="inlineStr">
        <is>
          <t>RB Leipzig</t>
        </is>
      </c>
      <c r="C643" t="inlineStr">
        <is>
          <t>Liverpool</t>
        </is>
      </c>
      <c r="D643" t="inlineStr">
        <is>
          <t>1818</t>
        </is>
      </c>
      <c r="E643" t="n">
        <v>0.2724446715912636</v>
      </c>
      <c r="F643" t="n">
        <v>0.4647762245940077</v>
      </c>
      <c r="G643" t="n">
        <v>0.2627791038147285</v>
      </c>
      <c r="H643" t="n">
        <v>2.87</v>
      </c>
      <c r="I643" t="n">
        <v>2.25</v>
      </c>
      <c r="J643" t="n">
        <v>3.5</v>
      </c>
      <c r="K643" t="inlineStr">
        <is>
          <t>betano</t>
        </is>
      </c>
      <c r="L643" t="inlineStr">
        <is>
          <t>betano</t>
        </is>
      </c>
      <c r="M643" t="inlineStr">
        <is>
          <t>betano</t>
        </is>
      </c>
      <c r="N643" t="n">
        <v>0</v>
      </c>
      <c r="O643" t="n">
        <v>1</v>
      </c>
      <c r="P643" t="n">
        <v>0</v>
      </c>
      <c r="Q643">
        <f>IF((($AC$1*E643)^($AB$1))-(1-(($AC$1*E643)^($AB$1)))/(H643-1)&lt;0, 0,(($AC$1*E643)^($AB$1))-(1-(($AC$1*E643)^($AB$1)))/(H643-1))</f>
        <v/>
      </c>
      <c r="R643">
        <f>IF((($AC$1*F643)^($AB$1))-(1-(($AC$1*F643)^($AB$1)))/(I643-1)&lt;0, 0,(($AC$1*F643)^($AB$1))-(1-(($AC$1*F643)^($AB$1)))/(I643-1))</f>
        <v/>
      </c>
      <c r="S643">
        <f>IF((($AC$1*G643)^($AB$1))-(1-(($AC$1*G643)^($AB$1)))/(J643-1)&lt;0, 0,(($AC$1*G643)^($AB$1))-(1-(($AC$1*G643)^($AB$1)))/(J643-1))</f>
        <v/>
      </c>
      <c r="T643">
        <f>H643*Q643*N643</f>
        <v/>
      </c>
      <c r="U643">
        <f>I643*R643*O643</f>
        <v/>
      </c>
      <c r="V643">
        <f>J643*S643*P643</f>
        <v/>
      </c>
      <c r="AL643">
        <f>Q643*COUNT(N643)</f>
        <v/>
      </c>
      <c r="AM643">
        <f>R643*COUNT(O643)</f>
        <v/>
      </c>
      <c r="AN643">
        <f>S643*COUNT(P643)</f>
        <v/>
      </c>
      <c r="AO643">
        <f>IF(AL643=0,"",T643-AL643)</f>
        <v/>
      </c>
      <c r="AP643">
        <f>IF(AM643=0,"",U643-AM643)</f>
        <v/>
      </c>
      <c r="AQ643">
        <f>IF(AN643=0,"",V643-AN643)</f>
        <v/>
      </c>
    </row>
    <row r="644">
      <c r="A644" t="inlineStr">
        <is>
          <t>16-02-2021</t>
        </is>
      </c>
      <c r="B644" t="inlineStr">
        <is>
          <t>Barcelona</t>
        </is>
      </c>
      <c r="C644" t="inlineStr">
        <is>
          <t>Paris SG</t>
        </is>
      </c>
      <c r="D644" t="inlineStr">
        <is>
          <t>1818</t>
        </is>
      </c>
      <c r="E644" t="n">
        <v>0.3951447393143988</v>
      </c>
      <c r="F644" t="n">
        <v>0.342688612425099</v>
      </c>
      <c r="G644" t="n">
        <v>0.2621666482605022</v>
      </c>
      <c r="H644" t="n">
        <v>2.08</v>
      </c>
      <c r="I644" t="n">
        <v>3.57</v>
      </c>
      <c r="J644" t="n">
        <v>4.18</v>
      </c>
      <c r="K644" t="inlineStr">
        <is>
          <t>betano</t>
        </is>
      </c>
      <c r="L644" t="inlineStr">
        <is>
          <t>betano</t>
        </is>
      </c>
      <c r="M644" t="inlineStr">
        <is>
          <t>betano</t>
        </is>
      </c>
      <c r="N644" t="n">
        <v>0</v>
      </c>
      <c r="O644" t="n">
        <v>1</v>
      </c>
      <c r="P644" t="n">
        <v>0</v>
      </c>
      <c r="Q644">
        <f>IF((($AC$1*E644)^($AB$1))-(1-(($AC$1*E644)^($AB$1)))/(H644-1)&lt;0, 0,(($AC$1*E644)^($AB$1))-(1-(($AC$1*E644)^($AB$1)))/(H644-1))</f>
        <v/>
      </c>
      <c r="R644">
        <f>IF((($AC$1*F644)^($AB$1))-(1-(($AC$1*F644)^($AB$1)))/(I644-1)&lt;0, 0,(($AC$1*F644)^($AB$1))-(1-(($AC$1*F644)^($AB$1)))/(I644-1))</f>
        <v/>
      </c>
      <c r="S644">
        <f>IF((($AC$1*G644)^($AB$1))-(1-(($AC$1*G644)^($AB$1)))/(J644-1)&lt;0, 0,(($AC$1*G644)^($AB$1))-(1-(($AC$1*G644)^($AB$1)))/(J644-1))</f>
        <v/>
      </c>
      <c r="T644">
        <f>H644*Q644*N644</f>
        <v/>
      </c>
      <c r="U644">
        <f>I644*R644*O644</f>
        <v/>
      </c>
      <c r="V644">
        <f>J644*S644*P644</f>
        <v/>
      </c>
      <c r="AL644">
        <f>Q644*COUNT(N644)</f>
        <v/>
      </c>
      <c r="AM644">
        <f>R644*COUNT(O644)</f>
        <v/>
      </c>
      <c r="AN644">
        <f>S644*COUNT(P644)</f>
        <v/>
      </c>
      <c r="AO644">
        <f>IF(AL644=0,"",T644-AL644)</f>
        <v/>
      </c>
      <c r="AP644">
        <f>IF(AM644=0,"",U644-AM644)</f>
        <v/>
      </c>
      <c r="AQ644">
        <f>IF(AN644=0,"",V644-AN644)</f>
        <v/>
      </c>
    </row>
    <row r="645">
      <c r="A645" t="inlineStr">
        <is>
          <t>16-02-2021</t>
        </is>
      </c>
      <c r="B645" t="inlineStr">
        <is>
          <t>Luton</t>
        </is>
      </c>
      <c r="C645" t="inlineStr">
        <is>
          <t>Cardiff</t>
        </is>
      </c>
      <c r="D645" t="inlineStr">
        <is>
          <t>2412</t>
        </is>
      </c>
      <c r="E645" t="n">
        <v>0.312530570274018</v>
      </c>
      <c r="F645" t="n">
        <v>0.385646891570648</v>
      </c>
      <c r="G645" t="n">
        <v>0.3018225381553341</v>
      </c>
      <c r="H645" t="n">
        <v>2.9</v>
      </c>
      <c r="I645" t="n">
        <v>2.45</v>
      </c>
      <c r="J645" t="n">
        <v>3.1</v>
      </c>
      <c r="K645" t="inlineStr">
        <is>
          <t>luckia</t>
        </is>
      </c>
      <c r="L645" t="inlineStr">
        <is>
          <t>luckia</t>
        </is>
      </c>
      <c r="M645" t="inlineStr">
        <is>
          <t>luckia</t>
        </is>
      </c>
      <c r="N645" t="n">
        <v>0</v>
      </c>
      <c r="O645" t="n">
        <v>1</v>
      </c>
      <c r="P645" t="n">
        <v>0</v>
      </c>
      <c r="Q645">
        <f>IF((($AC$1*E645)^($AB$1))-(1-(($AC$1*E645)^($AB$1)))/(H645-1)&lt;0, 0,(($AC$1*E645)^($AB$1))-(1-(($AC$1*E645)^($AB$1)))/(H645-1))</f>
        <v/>
      </c>
      <c r="R645">
        <f>IF((($AC$1*F645)^($AB$1))-(1-(($AC$1*F645)^($AB$1)))/(I645-1)&lt;0, 0,(($AC$1*F645)^($AB$1))-(1-(($AC$1*F645)^($AB$1)))/(I645-1))</f>
        <v/>
      </c>
      <c r="S645">
        <f>IF((($AC$1*G645)^($AB$1))-(1-(($AC$1*G645)^($AB$1)))/(J645-1)&lt;0, 0,(($AC$1*G645)^($AB$1))-(1-(($AC$1*G645)^($AB$1)))/(J645-1))</f>
        <v/>
      </c>
      <c r="T645">
        <f>H645*Q645*N645</f>
        <v/>
      </c>
      <c r="U645">
        <f>I645*R645*O645</f>
        <v/>
      </c>
      <c r="V645">
        <f>J645*S645*P645</f>
        <v/>
      </c>
      <c r="AL645">
        <f>Q645*COUNT(N645)</f>
        <v/>
      </c>
      <c r="AM645">
        <f>R645*COUNT(O645)</f>
        <v/>
      </c>
      <c r="AN645">
        <f>S645*COUNT(P645)</f>
        <v/>
      </c>
      <c r="AO645">
        <f>IF(AL645=0,"",T645-AL645)</f>
        <v/>
      </c>
      <c r="AP645">
        <f>IF(AM645=0,"",U645-AM645)</f>
        <v/>
      </c>
      <c r="AQ645">
        <f>IF(AN645=0,"",V645-AN645)</f>
        <v/>
      </c>
    </row>
    <row r="646">
      <c r="A646" t="inlineStr">
        <is>
          <t>17-02-2021</t>
        </is>
      </c>
      <c r="B646" t="inlineStr">
        <is>
          <t>Waasland-Beveren</t>
        </is>
      </c>
      <c r="C646" t="inlineStr">
        <is>
          <t>Eupen</t>
        </is>
      </c>
      <c r="D646" t="inlineStr">
        <is>
          <t>1832</t>
        </is>
      </c>
      <c r="E646" t="n">
        <v>0.2434420542268153</v>
      </c>
      <c r="F646" t="n">
        <v>0.4974952716620263</v>
      </c>
      <c r="G646" t="n">
        <v>0.2590626741111583</v>
      </c>
      <c r="H646" t="n">
        <v>3.8</v>
      </c>
      <c r="I646" t="n">
        <v>1.8</v>
      </c>
      <c r="J646" t="n">
        <v>3.8</v>
      </c>
      <c r="K646" t="inlineStr">
        <is>
          <t>luckia</t>
        </is>
      </c>
      <c r="L646" t="inlineStr">
        <is>
          <t>luckia</t>
        </is>
      </c>
      <c r="M646" t="inlineStr">
        <is>
          <t>luckia</t>
        </is>
      </c>
      <c r="N646" t="n">
        <v>1</v>
      </c>
      <c r="O646" t="n">
        <v>0</v>
      </c>
      <c r="P646" t="n">
        <v>0</v>
      </c>
      <c r="Q646">
        <f>IF((($AC$1*E646)^($AB$1))-(1-(($AC$1*E646)^($AB$1)))/(H646-1)&lt;0, 0,(($AC$1*E646)^($AB$1))-(1-(($AC$1*E646)^($AB$1)))/(H646-1))</f>
        <v/>
      </c>
      <c r="R646">
        <f>IF((($AC$1*F646)^($AB$1))-(1-(($AC$1*F646)^($AB$1)))/(I646-1)&lt;0, 0,(($AC$1*F646)^($AB$1))-(1-(($AC$1*F646)^($AB$1)))/(I646-1))</f>
        <v/>
      </c>
      <c r="S646">
        <f>IF((($AC$1*G646)^($AB$1))-(1-(($AC$1*G646)^($AB$1)))/(J646-1)&lt;0, 0,(($AC$1*G646)^($AB$1))-(1-(($AC$1*G646)^($AB$1)))/(J646-1))</f>
        <v/>
      </c>
      <c r="T646">
        <f>H646*Q646*N646</f>
        <v/>
      </c>
      <c r="U646">
        <f>I646*R646*O646</f>
        <v/>
      </c>
      <c r="V646">
        <f>J646*S646*P646</f>
        <v/>
      </c>
      <c r="AL646">
        <f>Q646*COUNT(N646)</f>
        <v/>
      </c>
      <c r="AM646">
        <f>R646*COUNT(O646)</f>
        <v/>
      </c>
      <c r="AN646">
        <f>S646*COUNT(P646)</f>
        <v/>
      </c>
      <c r="AO646">
        <f>IF(AL646=0,"",T646-AL646)</f>
        <v/>
      </c>
      <c r="AP646">
        <f>IF(AM646=0,"",U646-AM646)</f>
        <v/>
      </c>
      <c r="AQ646">
        <f>IF(AN646=0,"",V646-AN646)</f>
        <v/>
      </c>
    </row>
    <row r="647">
      <c r="A647" t="inlineStr">
        <is>
          <t>17-02-2021</t>
        </is>
      </c>
      <c r="B647" t="inlineStr">
        <is>
          <t>St. Gallen</t>
        </is>
      </c>
      <c r="C647" t="inlineStr">
        <is>
          <t>Luzern</t>
        </is>
      </c>
      <c r="D647" t="inlineStr">
        <is>
          <t>1879</t>
        </is>
      </c>
      <c r="E647" t="n">
        <v>0.3268766868233848</v>
      </c>
      <c r="F647" t="n">
        <v>0.4064493773113707</v>
      </c>
      <c r="G647" t="n">
        <v>0.2666739358652444</v>
      </c>
      <c r="H647" t="n">
        <v>2.45</v>
      </c>
      <c r="I647" t="n">
        <v>2.15</v>
      </c>
      <c r="J647" t="n">
        <v>3.25</v>
      </c>
      <c r="K647" t="inlineStr">
        <is>
          <t>betano</t>
        </is>
      </c>
      <c r="L647" t="inlineStr">
        <is>
          <t>betano</t>
        </is>
      </c>
      <c r="M647" t="inlineStr">
        <is>
          <t>betano</t>
        </is>
      </c>
      <c r="N647" t="n">
        <v>1</v>
      </c>
      <c r="O647" t="n">
        <v>0</v>
      </c>
      <c r="P647" t="n">
        <v>0</v>
      </c>
      <c r="Q647">
        <f>IF((($AC$1*E647)^($AB$1))-(1-(($AC$1*E647)^($AB$1)))/(H647-1)&lt;0, 0,(($AC$1*E647)^($AB$1))-(1-(($AC$1*E647)^($AB$1)))/(H647-1))</f>
        <v/>
      </c>
      <c r="R647">
        <f>IF((($AC$1*F647)^($AB$1))-(1-(($AC$1*F647)^($AB$1)))/(I647-1)&lt;0, 0,(($AC$1*F647)^($AB$1))-(1-(($AC$1*F647)^($AB$1)))/(I647-1))</f>
        <v/>
      </c>
      <c r="S647">
        <f>IF((($AC$1*G647)^($AB$1))-(1-(($AC$1*G647)^($AB$1)))/(J647-1)&lt;0, 0,(($AC$1*G647)^($AB$1))-(1-(($AC$1*G647)^($AB$1)))/(J647-1))</f>
        <v/>
      </c>
      <c r="T647">
        <f>H647*Q647*N647</f>
        <v/>
      </c>
      <c r="U647">
        <f>I647*R647*O647</f>
        <v/>
      </c>
      <c r="V647">
        <f>J647*S647*P647</f>
        <v/>
      </c>
      <c r="AL647">
        <f>Q647*COUNT(N647)</f>
        <v/>
      </c>
      <c r="AM647">
        <f>R647*COUNT(O647)</f>
        <v/>
      </c>
      <c r="AN647">
        <f>S647*COUNT(P647)</f>
        <v/>
      </c>
      <c r="AO647">
        <f>IF(AL647=0,"",T647-AL647)</f>
        <v/>
      </c>
      <c r="AP647">
        <f>IF(AM647=0,"",U647-AM647)</f>
        <v/>
      </c>
      <c r="AQ647">
        <f>IF(AN647=0,"",V647-AN647)</f>
        <v/>
      </c>
    </row>
    <row r="648">
      <c r="A648" t="inlineStr">
        <is>
          <t>17-02-2021</t>
        </is>
      </c>
      <c r="B648" t="inlineStr">
        <is>
          <t>Lugano</t>
        </is>
      </c>
      <c r="C648" t="inlineStr">
        <is>
          <t>Servette</t>
        </is>
      </c>
      <c r="D648" t="inlineStr">
        <is>
          <t>1879</t>
        </is>
      </c>
      <c r="E648" t="n">
        <v>0.3360467854602848</v>
      </c>
      <c r="F648" t="n">
        <v>0.3726176837423615</v>
      </c>
      <c r="G648" t="n">
        <v>0.2913355307973537</v>
      </c>
      <c r="H648" t="n">
        <v>2.45</v>
      </c>
      <c r="I648" t="n">
        <v>2.3</v>
      </c>
      <c r="J648" t="n">
        <v>3</v>
      </c>
      <c r="K648" t="inlineStr">
        <is>
          <t>betano</t>
        </is>
      </c>
      <c r="L648" t="inlineStr">
        <is>
          <t>betano</t>
        </is>
      </c>
      <c r="M648" t="inlineStr">
        <is>
          <t>betano</t>
        </is>
      </c>
      <c r="N648" t="n">
        <v>0</v>
      </c>
      <c r="O648" t="n">
        <v>0</v>
      </c>
      <c r="P648" t="n">
        <v>1</v>
      </c>
      <c r="Q648">
        <f>IF((($AC$1*E648)^($AB$1))-(1-(($AC$1*E648)^($AB$1)))/(H648-1)&lt;0, 0,(($AC$1*E648)^($AB$1))-(1-(($AC$1*E648)^($AB$1)))/(H648-1))</f>
        <v/>
      </c>
      <c r="R648">
        <f>IF((($AC$1*F648)^($AB$1))-(1-(($AC$1*F648)^($AB$1)))/(I648-1)&lt;0, 0,(($AC$1*F648)^($AB$1))-(1-(($AC$1*F648)^($AB$1)))/(I648-1))</f>
        <v/>
      </c>
      <c r="S648">
        <f>IF((($AC$1*G648)^($AB$1))-(1-(($AC$1*G648)^($AB$1)))/(J648-1)&lt;0, 0,(($AC$1*G648)^($AB$1))-(1-(($AC$1*G648)^($AB$1)))/(J648-1))</f>
        <v/>
      </c>
      <c r="T648">
        <f>H648*Q648*N648</f>
        <v/>
      </c>
      <c r="U648">
        <f>I648*R648*O648</f>
        <v/>
      </c>
      <c r="V648">
        <f>J648*S648*P648</f>
        <v/>
      </c>
      <c r="AL648">
        <f>Q648*COUNT(N648)</f>
        <v/>
      </c>
      <c r="AM648">
        <f>R648*COUNT(O648)</f>
        <v/>
      </c>
      <c r="AN648">
        <f>S648*COUNT(P648)</f>
        <v/>
      </c>
      <c r="AO648">
        <f>IF(AL648=0,"",T648-AL648)</f>
        <v/>
      </c>
      <c r="AP648">
        <f>IF(AM648=0,"",U648-AM648)</f>
        <v/>
      </c>
      <c r="AQ648">
        <f>IF(AN648=0,"",V648-AN648)</f>
        <v/>
      </c>
    </row>
    <row r="649">
      <c r="A649" t="inlineStr">
        <is>
          <t>17-02-2021</t>
        </is>
      </c>
      <c r="B649" t="inlineStr">
        <is>
          <t>Leganes</t>
        </is>
      </c>
      <c r="C649" t="inlineStr">
        <is>
          <t>Almeria</t>
        </is>
      </c>
      <c r="D649" t="inlineStr">
        <is>
          <t>1871</t>
        </is>
      </c>
      <c r="E649" t="n">
        <v>0.3772629374843942</v>
      </c>
      <c r="F649" t="n">
        <v>0.2981792965945109</v>
      </c>
      <c r="G649" t="n">
        <v>0.3245577659210948</v>
      </c>
      <c r="H649" t="n">
        <v>2.25</v>
      </c>
      <c r="I649" t="n">
        <v>3.5</v>
      </c>
      <c r="J649" t="n">
        <v>2.9</v>
      </c>
      <c r="K649" t="inlineStr">
        <is>
          <t>betano</t>
        </is>
      </c>
      <c r="L649" t="inlineStr">
        <is>
          <t>luckia</t>
        </is>
      </c>
      <c r="M649" t="inlineStr">
        <is>
          <t>luckia</t>
        </is>
      </c>
      <c r="N649" t="n">
        <v>1</v>
      </c>
      <c r="O649" t="n">
        <v>0</v>
      </c>
      <c r="P649" t="n">
        <v>0</v>
      </c>
      <c r="Q649">
        <f>IF((($AC$1*E649)^($AB$1))-(1-(($AC$1*E649)^($AB$1)))/(H649-1)&lt;0, 0,(($AC$1*E649)^($AB$1))-(1-(($AC$1*E649)^($AB$1)))/(H649-1))</f>
        <v/>
      </c>
      <c r="R649">
        <f>IF((($AC$1*F649)^($AB$1))-(1-(($AC$1*F649)^($AB$1)))/(I649-1)&lt;0, 0,(($AC$1*F649)^($AB$1))-(1-(($AC$1*F649)^($AB$1)))/(I649-1))</f>
        <v/>
      </c>
      <c r="S649">
        <f>IF((($AC$1*G649)^($AB$1))-(1-(($AC$1*G649)^($AB$1)))/(J649-1)&lt;0, 0,(($AC$1*G649)^($AB$1))-(1-(($AC$1*G649)^($AB$1)))/(J649-1))</f>
        <v/>
      </c>
      <c r="T649">
        <f>H649*Q649*N649</f>
        <v/>
      </c>
      <c r="U649">
        <f>I649*R649*O649</f>
        <v/>
      </c>
      <c r="V649">
        <f>J649*S649*P649</f>
        <v/>
      </c>
      <c r="AL649">
        <f>Q649*COUNT(N649)</f>
        <v/>
      </c>
      <c r="AM649">
        <f>R649*COUNT(O649)</f>
        <v/>
      </c>
      <c r="AN649">
        <f>S649*COUNT(P649)</f>
        <v/>
      </c>
      <c r="AO649">
        <f>IF(AL649=0,"",T649-AL649)</f>
        <v/>
      </c>
      <c r="AP649">
        <f>IF(AM649=0,"",U649-AM649)</f>
        <v/>
      </c>
      <c r="AQ649">
        <f>IF(AN649=0,"",V649-AN649)</f>
        <v/>
      </c>
    </row>
    <row r="650">
      <c r="A650" t="inlineStr">
        <is>
          <t>17-02-2021</t>
        </is>
      </c>
      <c r="B650" t="inlineStr">
        <is>
          <t>St. Mirren</t>
        </is>
      </c>
      <c r="C650" t="inlineStr">
        <is>
          <t>Hamilton</t>
        </is>
      </c>
      <c r="D650" t="inlineStr">
        <is>
          <t>2417</t>
        </is>
      </c>
      <c r="E650" t="n">
        <v>0.5388866154642363</v>
      </c>
      <c r="F650" t="n">
        <v>0.2041792102983149</v>
      </c>
      <c r="G650" t="n">
        <v>0.2569341742374487</v>
      </c>
      <c r="H650" t="n">
        <v>1.64</v>
      </c>
      <c r="I650" t="n">
        <v>5.5</v>
      </c>
      <c r="J650" t="n">
        <v>3.35</v>
      </c>
      <c r="K650" t="inlineStr">
        <is>
          <t>luckia</t>
        </is>
      </c>
      <c r="L650" t="inlineStr">
        <is>
          <t>luckia</t>
        </is>
      </c>
      <c r="M650" t="inlineStr">
        <is>
          <t>luckia</t>
        </is>
      </c>
      <c r="N650" t="n">
        <v>0</v>
      </c>
      <c r="O650" t="n">
        <v>0</v>
      </c>
      <c r="P650" t="n">
        <v>1</v>
      </c>
      <c r="Q650">
        <f>IF((($AC$1*E650)^($AB$1))-(1-(($AC$1*E650)^($AB$1)))/(H650-1)&lt;0, 0,(($AC$1*E650)^($AB$1))-(1-(($AC$1*E650)^($AB$1)))/(H650-1))</f>
        <v/>
      </c>
      <c r="R650">
        <f>IF((($AC$1*F650)^($AB$1))-(1-(($AC$1*F650)^($AB$1)))/(I650-1)&lt;0, 0,(($AC$1*F650)^($AB$1))-(1-(($AC$1*F650)^($AB$1)))/(I650-1))</f>
        <v/>
      </c>
      <c r="S650">
        <f>IF((($AC$1*G650)^($AB$1))-(1-(($AC$1*G650)^($AB$1)))/(J650-1)&lt;0, 0,(($AC$1*G650)^($AB$1))-(1-(($AC$1*G650)^($AB$1)))/(J650-1))</f>
        <v/>
      </c>
      <c r="T650">
        <f>H650*Q650*N650</f>
        <v/>
      </c>
      <c r="U650">
        <f>I650*R650*O650</f>
        <v/>
      </c>
      <c r="V650">
        <f>J650*S650*P650</f>
        <v/>
      </c>
      <c r="AL650">
        <f>Q650*COUNT(N650)</f>
        <v/>
      </c>
      <c r="AM650">
        <f>R650*COUNT(O650)</f>
        <v/>
      </c>
      <c r="AN650">
        <f>S650*COUNT(P650)</f>
        <v/>
      </c>
      <c r="AO650">
        <f>IF(AL650=0,"",T650-AL650)</f>
        <v/>
      </c>
      <c r="AP650">
        <f>IF(AM650=0,"",U650-AM650)</f>
        <v/>
      </c>
      <c r="AQ650">
        <f>IF(AN650=0,"",V650-AN650)</f>
        <v/>
      </c>
    </row>
    <row r="651">
      <c r="A651" t="inlineStr">
        <is>
          <t>17-02-2021</t>
        </is>
      </c>
      <c r="B651" t="inlineStr">
        <is>
          <t>Celtic</t>
        </is>
      </c>
      <c r="C651" t="inlineStr">
        <is>
          <t>Aberdeen</t>
        </is>
      </c>
      <c r="D651" t="inlineStr">
        <is>
          <t>2417</t>
        </is>
      </c>
      <c r="E651" t="n">
        <v>0.6703687590712801</v>
      </c>
      <c r="F651" t="n">
        <v>0.1260580984611762</v>
      </c>
      <c r="G651" t="n">
        <v>0.2035731424675436</v>
      </c>
      <c r="H651" t="n">
        <v>1.42</v>
      </c>
      <c r="I651" t="n">
        <v>6.75</v>
      </c>
      <c r="J651" t="n">
        <v>4.25</v>
      </c>
      <c r="K651" t="inlineStr">
        <is>
          <t>betano</t>
        </is>
      </c>
      <c r="L651" t="inlineStr">
        <is>
          <t>luckia</t>
        </is>
      </c>
      <c r="M651" t="inlineStr">
        <is>
          <t>luckia</t>
        </is>
      </c>
      <c r="N651" t="n">
        <v>1</v>
      </c>
      <c r="O651" t="n">
        <v>0</v>
      </c>
      <c r="P651" t="n">
        <v>0</v>
      </c>
      <c r="Q651">
        <f>IF((($AC$1*E651)^($AB$1))-(1-(($AC$1*E651)^($AB$1)))/(H651-1)&lt;0, 0,(($AC$1*E651)^($AB$1))-(1-(($AC$1*E651)^($AB$1)))/(H651-1))</f>
        <v/>
      </c>
      <c r="R651">
        <f>IF((($AC$1*F651)^($AB$1))-(1-(($AC$1*F651)^($AB$1)))/(I651-1)&lt;0, 0,(($AC$1*F651)^($AB$1))-(1-(($AC$1*F651)^($AB$1)))/(I651-1))</f>
        <v/>
      </c>
      <c r="S651">
        <f>IF((($AC$1*G651)^($AB$1))-(1-(($AC$1*G651)^($AB$1)))/(J651-1)&lt;0, 0,(($AC$1*G651)^($AB$1))-(1-(($AC$1*G651)^($AB$1)))/(J651-1))</f>
        <v/>
      </c>
      <c r="T651">
        <f>H651*Q651*N651</f>
        <v/>
      </c>
      <c r="U651">
        <f>I651*R651*O651</f>
        <v/>
      </c>
      <c r="V651">
        <f>J651*S651*P651</f>
        <v/>
      </c>
      <c r="AL651">
        <f>Q651*COUNT(N651)</f>
        <v/>
      </c>
      <c r="AM651">
        <f>R651*COUNT(O651)</f>
        <v/>
      </c>
      <c r="AN651">
        <f>S651*COUNT(P651)</f>
        <v/>
      </c>
      <c r="AO651">
        <f>IF(AL651=0,"",T651-AL651)</f>
        <v/>
      </c>
      <c r="AP651">
        <f>IF(AM651=0,"",U651-AM651)</f>
        <v/>
      </c>
      <c r="AQ651">
        <f>IF(AN651=0,"",V651-AN651)</f>
        <v/>
      </c>
    </row>
    <row r="652">
      <c r="A652" t="inlineStr">
        <is>
          <t>17-02-2021</t>
        </is>
      </c>
      <c r="B652" t="inlineStr">
        <is>
          <t>Levante</t>
        </is>
      </c>
      <c r="C652" t="inlineStr">
        <is>
          <t>Atl. Madrid</t>
        </is>
      </c>
      <c r="D652" t="inlineStr">
        <is>
          <t>1869</t>
        </is>
      </c>
      <c r="E652" t="n">
        <v>0.2209779270904964</v>
      </c>
      <c r="F652" t="n">
        <v>0.5297736053196681</v>
      </c>
      <c r="G652" t="n">
        <v>0.2492484675898355</v>
      </c>
      <c r="H652" t="n">
        <v>4.9</v>
      </c>
      <c r="I652" t="n">
        <v>1.83</v>
      </c>
      <c r="J652" t="n">
        <v>3.45</v>
      </c>
      <c r="K652" t="inlineStr">
        <is>
          <t>luckia</t>
        </is>
      </c>
      <c r="L652" t="inlineStr">
        <is>
          <t>betano</t>
        </is>
      </c>
      <c r="M652" t="inlineStr">
        <is>
          <t>betano</t>
        </is>
      </c>
      <c r="N652" t="n">
        <v>0</v>
      </c>
      <c r="O652" t="n">
        <v>0</v>
      </c>
      <c r="P652" t="n">
        <v>1</v>
      </c>
      <c r="Q652">
        <f>IF((($AC$1*E652)^($AB$1))-(1-(($AC$1*E652)^($AB$1)))/(H652-1)&lt;0, 0,(($AC$1*E652)^($AB$1))-(1-(($AC$1*E652)^($AB$1)))/(H652-1))</f>
        <v/>
      </c>
      <c r="R652">
        <f>IF((($AC$1*F652)^($AB$1))-(1-(($AC$1*F652)^($AB$1)))/(I652-1)&lt;0, 0,(($AC$1*F652)^($AB$1))-(1-(($AC$1*F652)^($AB$1)))/(I652-1))</f>
        <v/>
      </c>
      <c r="S652">
        <f>IF((($AC$1*G652)^($AB$1))-(1-(($AC$1*G652)^($AB$1)))/(J652-1)&lt;0, 0,(($AC$1*G652)^($AB$1))-(1-(($AC$1*G652)^($AB$1)))/(J652-1))</f>
        <v/>
      </c>
      <c r="T652">
        <f>H652*Q652*N652</f>
        <v/>
      </c>
      <c r="U652">
        <f>I652*R652*O652</f>
        <v/>
      </c>
      <c r="V652">
        <f>J652*S652*P652</f>
        <v/>
      </c>
      <c r="AL652">
        <f>Q652*COUNT(N652)</f>
        <v/>
      </c>
      <c r="AM652">
        <f>R652*COUNT(O652)</f>
        <v/>
      </c>
      <c r="AN652">
        <f>S652*COUNT(P652)</f>
        <v/>
      </c>
      <c r="AO652">
        <f>IF(AL652=0,"",T652-AL652)</f>
        <v/>
      </c>
      <c r="AP652">
        <f>IF(AM652=0,"",U652-AM652)</f>
        <v/>
      </c>
      <c r="AQ652">
        <f>IF(AN652=0,"",V652-AN652)</f>
        <v/>
      </c>
    </row>
    <row r="653">
      <c r="A653" t="inlineStr">
        <is>
          <t>17-02-2021</t>
        </is>
      </c>
      <c r="B653" t="inlineStr">
        <is>
          <t>Burnley</t>
        </is>
      </c>
      <c r="C653" t="inlineStr">
        <is>
          <t>Fulham</t>
        </is>
      </c>
      <c r="D653" t="inlineStr">
        <is>
          <t>2411</t>
        </is>
      </c>
      <c r="E653" t="n">
        <v>0.3372448207129896</v>
      </c>
      <c r="F653" t="n">
        <v>0.3648040164108818</v>
      </c>
      <c r="G653" t="n">
        <v>0.2979511628761284</v>
      </c>
      <c r="H653" t="n">
        <v>2.9</v>
      </c>
      <c r="I653" t="n">
        <v>2.6</v>
      </c>
      <c r="J653" t="n">
        <v>3.15</v>
      </c>
      <c r="K653" t="inlineStr">
        <is>
          <t>luckia</t>
        </is>
      </c>
      <c r="L653" t="inlineStr">
        <is>
          <t>luckia</t>
        </is>
      </c>
      <c r="M653" t="inlineStr">
        <is>
          <t>betano</t>
        </is>
      </c>
      <c r="N653" t="n">
        <v>0</v>
      </c>
      <c r="O653" t="n">
        <v>0</v>
      </c>
      <c r="P653" t="n">
        <v>1</v>
      </c>
      <c r="Q653">
        <f>IF((($AC$1*E653)^($AB$1))-(1-(($AC$1*E653)^($AB$1)))/(H653-1)&lt;0, 0,(($AC$1*E653)^($AB$1))-(1-(($AC$1*E653)^($AB$1)))/(H653-1))</f>
        <v/>
      </c>
      <c r="R653">
        <f>IF((($AC$1*F653)^($AB$1))-(1-(($AC$1*F653)^($AB$1)))/(I653-1)&lt;0, 0,(($AC$1*F653)^($AB$1))-(1-(($AC$1*F653)^($AB$1)))/(I653-1))</f>
        <v/>
      </c>
      <c r="S653">
        <f>IF((($AC$1*G653)^($AB$1))-(1-(($AC$1*G653)^($AB$1)))/(J653-1)&lt;0, 0,(($AC$1*G653)^($AB$1))-(1-(($AC$1*G653)^($AB$1)))/(J653-1))</f>
        <v/>
      </c>
      <c r="T653">
        <f>H653*Q653*N653</f>
        <v/>
      </c>
      <c r="U653">
        <f>I653*R653*O653</f>
        <v/>
      </c>
      <c r="V653">
        <f>J653*S653*P653</f>
        <v/>
      </c>
      <c r="AL653">
        <f>Q653*COUNT(N653)</f>
        <v/>
      </c>
      <c r="AM653">
        <f>R653*COUNT(O653)</f>
        <v/>
      </c>
      <c r="AN653">
        <f>S653*COUNT(P653)</f>
        <v/>
      </c>
      <c r="AO653">
        <f>IF(AL653=0,"",T653-AL653)</f>
        <v/>
      </c>
      <c r="AP653">
        <f>IF(AM653=0,"",U653-AM653)</f>
        <v/>
      </c>
      <c r="AQ653">
        <f>IF(AN653=0,"",V653-AN653)</f>
        <v/>
      </c>
    </row>
    <row r="654">
      <c r="A654" t="inlineStr">
        <is>
          <t>17-02-2021</t>
        </is>
      </c>
      <c r="B654" t="inlineStr">
        <is>
          <t>Oostende</t>
        </is>
      </c>
      <c r="C654" t="inlineStr">
        <is>
          <t>Genk</t>
        </is>
      </c>
      <c r="D654" t="inlineStr">
        <is>
          <t>1832</t>
        </is>
      </c>
      <c r="E654" t="n">
        <v>0.3839754461998269</v>
      </c>
      <c r="F654" t="n">
        <v>0.3469880734300292</v>
      </c>
      <c r="G654" t="n">
        <v>0.269036480370144</v>
      </c>
      <c r="H654" t="n">
        <v>2.35</v>
      </c>
      <c r="I654" t="n">
        <v>2.65</v>
      </c>
      <c r="J654" t="n">
        <v>3.7</v>
      </c>
      <c r="K654" t="inlineStr">
        <is>
          <t>luckia</t>
        </is>
      </c>
      <c r="L654" t="inlineStr">
        <is>
          <t>luckia</t>
        </is>
      </c>
      <c r="M654" t="inlineStr">
        <is>
          <t>betano</t>
        </is>
      </c>
      <c r="N654" t="n">
        <v>1</v>
      </c>
      <c r="O654" t="n">
        <v>0</v>
      </c>
      <c r="P654" t="n">
        <v>0</v>
      </c>
      <c r="Q654">
        <f>IF((($AC$1*E654)^($AB$1))-(1-(($AC$1*E654)^($AB$1)))/(H654-1)&lt;0, 0,(($AC$1*E654)^($AB$1))-(1-(($AC$1*E654)^($AB$1)))/(H654-1))</f>
        <v/>
      </c>
      <c r="R654">
        <f>IF((($AC$1*F654)^($AB$1))-(1-(($AC$1*F654)^($AB$1)))/(I654-1)&lt;0, 0,(($AC$1*F654)^($AB$1))-(1-(($AC$1*F654)^($AB$1)))/(I654-1))</f>
        <v/>
      </c>
      <c r="S654">
        <f>IF((($AC$1*G654)^($AB$1))-(1-(($AC$1*G654)^($AB$1)))/(J654-1)&lt;0, 0,(($AC$1*G654)^($AB$1))-(1-(($AC$1*G654)^($AB$1)))/(J654-1))</f>
        <v/>
      </c>
      <c r="T654">
        <f>H654*Q654*N654</f>
        <v/>
      </c>
      <c r="U654">
        <f>I654*R654*O654</f>
        <v/>
      </c>
      <c r="V654">
        <f>J654*S654*P654</f>
        <v/>
      </c>
      <c r="AL654">
        <f>Q654*COUNT(N654)</f>
        <v/>
      </c>
      <c r="AM654">
        <f>R654*COUNT(O654)</f>
        <v/>
      </c>
      <c r="AN654">
        <f>S654*COUNT(P654)</f>
        <v/>
      </c>
      <c r="AO654">
        <f>IF(AL654=0,"",T654-AL654)</f>
        <v/>
      </c>
      <c r="AP654">
        <f>IF(AM654=0,"",U654-AM654)</f>
        <v/>
      </c>
      <c r="AQ654">
        <f>IF(AN654=0,"",V654-AN654)</f>
        <v/>
      </c>
    </row>
    <row r="655">
      <c r="A655" t="inlineStr">
        <is>
          <t>17-02-2021</t>
        </is>
      </c>
      <c r="B655" t="inlineStr">
        <is>
          <t>Marseille</t>
        </is>
      </c>
      <c r="C655" t="inlineStr">
        <is>
          <t>Nice</t>
        </is>
      </c>
      <c r="D655" t="inlineStr">
        <is>
          <t>1843</t>
        </is>
      </c>
      <c r="E655" t="n">
        <v>0.4159139565800893</v>
      </c>
      <c r="F655" t="n">
        <v>0.2795256458184306</v>
      </c>
      <c r="G655" t="n">
        <v>0.3045603976014801</v>
      </c>
      <c r="H655" t="n">
        <v>2.25</v>
      </c>
      <c r="I655" t="n">
        <v>3.15</v>
      </c>
      <c r="J655" t="n">
        <v>3.25</v>
      </c>
      <c r="K655" t="inlineStr">
        <is>
          <t>luckia</t>
        </is>
      </c>
      <c r="L655" t="inlineStr">
        <is>
          <t>luckia</t>
        </is>
      </c>
      <c r="M655" t="inlineStr">
        <is>
          <t>betano</t>
        </is>
      </c>
      <c r="N655" t="n">
        <v>1</v>
      </c>
      <c r="O655" t="n">
        <v>0</v>
      </c>
      <c r="P655" t="n">
        <v>0</v>
      </c>
      <c r="Q655">
        <f>IF((($AC$1*E655)^($AB$1))-(1-(($AC$1*E655)^($AB$1)))/(H655-1)&lt;0, 0,(($AC$1*E655)^($AB$1))-(1-(($AC$1*E655)^($AB$1)))/(H655-1))</f>
        <v/>
      </c>
      <c r="R655">
        <f>IF((($AC$1*F655)^($AB$1))-(1-(($AC$1*F655)^($AB$1)))/(I655-1)&lt;0, 0,(($AC$1*F655)^($AB$1))-(1-(($AC$1*F655)^($AB$1)))/(I655-1))</f>
        <v/>
      </c>
      <c r="S655">
        <f>IF((($AC$1*G655)^($AB$1))-(1-(($AC$1*G655)^($AB$1)))/(J655-1)&lt;0, 0,(($AC$1*G655)^($AB$1))-(1-(($AC$1*G655)^($AB$1)))/(J655-1))</f>
        <v/>
      </c>
      <c r="T655">
        <f>H655*Q655*N655</f>
        <v/>
      </c>
      <c r="U655">
        <f>I655*R655*O655</f>
        <v/>
      </c>
      <c r="V655">
        <f>J655*S655*P655</f>
        <v/>
      </c>
      <c r="AL655">
        <f>Q655*COUNT(N655)</f>
        <v/>
      </c>
      <c r="AM655">
        <f>R655*COUNT(O655)</f>
        <v/>
      </c>
      <c r="AN655">
        <f>S655*COUNT(P655)</f>
        <v/>
      </c>
      <c r="AO655">
        <f>IF(AL655=0,"",T655-AL655)</f>
        <v/>
      </c>
      <c r="AP655">
        <f>IF(AM655=0,"",U655-AM655)</f>
        <v/>
      </c>
      <c r="AQ655">
        <f>IF(AN655=0,"",V655-AN655)</f>
        <v/>
      </c>
    </row>
    <row r="656">
      <c r="A656" t="inlineStr">
        <is>
          <t>17-02-2021</t>
        </is>
      </c>
      <c r="B656" t="inlineStr">
        <is>
          <t>Everton</t>
        </is>
      </c>
      <c r="C656" t="inlineStr">
        <is>
          <t>Manchester City</t>
        </is>
      </c>
      <c r="D656" t="inlineStr">
        <is>
          <t>2411</t>
        </is>
      </c>
      <c r="E656" t="n">
        <v>0.1292594936159344</v>
      </c>
      <c r="F656" t="n">
        <v>0.7073675919370871</v>
      </c>
      <c r="G656" t="n">
        <v>0.1633729144469784</v>
      </c>
      <c r="H656" t="n">
        <v>9.5</v>
      </c>
      <c r="I656" t="n">
        <v>1.33</v>
      </c>
      <c r="J656" t="n">
        <v>5.5</v>
      </c>
      <c r="K656" t="inlineStr">
        <is>
          <t>betano</t>
        </is>
      </c>
      <c r="L656" t="inlineStr">
        <is>
          <t>betano</t>
        </is>
      </c>
      <c r="M656" t="inlineStr">
        <is>
          <t>luckia</t>
        </is>
      </c>
      <c r="N656" t="n">
        <v>0</v>
      </c>
      <c r="O656" t="n">
        <v>1</v>
      </c>
      <c r="P656" t="n">
        <v>0</v>
      </c>
      <c r="Q656">
        <f>IF((($AC$1*E656)^($AB$1))-(1-(($AC$1*E656)^($AB$1)))/(H656-1)&lt;0, 0,(($AC$1*E656)^($AB$1))-(1-(($AC$1*E656)^($AB$1)))/(H656-1))</f>
        <v/>
      </c>
      <c r="R656">
        <f>IF((($AC$1*F656)^($AB$1))-(1-(($AC$1*F656)^($AB$1)))/(I656-1)&lt;0, 0,(($AC$1*F656)^($AB$1))-(1-(($AC$1*F656)^($AB$1)))/(I656-1))</f>
        <v/>
      </c>
      <c r="S656">
        <f>IF((($AC$1*G656)^($AB$1))-(1-(($AC$1*G656)^($AB$1)))/(J656-1)&lt;0, 0,(($AC$1*G656)^($AB$1))-(1-(($AC$1*G656)^($AB$1)))/(J656-1))</f>
        <v/>
      </c>
      <c r="T656">
        <f>H656*Q656*N656</f>
        <v/>
      </c>
      <c r="U656">
        <f>I656*R656*O656</f>
        <v/>
      </c>
      <c r="V656">
        <f>J656*S656*P656</f>
        <v/>
      </c>
      <c r="AL656">
        <f>Q656*COUNT(N656)</f>
        <v/>
      </c>
      <c r="AM656">
        <f>R656*COUNT(O656)</f>
        <v/>
      </c>
      <c r="AN656">
        <f>S656*COUNT(P656)</f>
        <v/>
      </c>
      <c r="AO656">
        <f>IF(AL656=0,"",T656-AL656)</f>
        <v/>
      </c>
      <c r="AP656">
        <f>IF(AM656=0,"",U656-AM656)</f>
        <v/>
      </c>
      <c r="AQ656">
        <f>IF(AN656=0,"",V656-AN656)</f>
        <v/>
      </c>
    </row>
    <row r="657">
      <c r="A657" t="inlineStr">
        <is>
          <t>17-02-2021</t>
        </is>
      </c>
      <c r="B657" t="inlineStr">
        <is>
          <t>Santos</t>
        </is>
      </c>
      <c r="C657" t="inlineStr">
        <is>
          <t>Corinthians</t>
        </is>
      </c>
      <c r="D657" t="inlineStr">
        <is>
          <t>2105</t>
        </is>
      </c>
      <c r="E657" t="n">
        <v>0.4696447248225954</v>
      </c>
      <c r="F657" t="n">
        <v>0.2152826588640671</v>
      </c>
      <c r="G657" t="n">
        <v>0.3150726163133374</v>
      </c>
      <c r="H657" t="n">
        <v>2.3</v>
      </c>
      <c r="I657" t="n">
        <v>3.15</v>
      </c>
      <c r="J657" t="n">
        <v>3.25</v>
      </c>
      <c r="K657" t="inlineStr">
        <is>
          <t>betano</t>
        </is>
      </c>
      <c r="L657" t="inlineStr">
        <is>
          <t>betano</t>
        </is>
      </c>
      <c r="M657" t="inlineStr">
        <is>
          <t>luckia</t>
        </is>
      </c>
      <c r="N657" t="n">
        <v>1</v>
      </c>
      <c r="O657" t="n">
        <v>0</v>
      </c>
      <c r="P657" t="n">
        <v>0</v>
      </c>
      <c r="Q657">
        <f>IF((($AC$1*E657)^($AB$1))-(1-(($AC$1*E657)^($AB$1)))/(H657-1)&lt;0, 0,(($AC$1*E657)^($AB$1))-(1-(($AC$1*E657)^($AB$1)))/(H657-1))</f>
        <v/>
      </c>
      <c r="R657">
        <f>IF((($AC$1*F657)^($AB$1))-(1-(($AC$1*F657)^($AB$1)))/(I657-1)&lt;0, 0,(($AC$1*F657)^($AB$1))-(1-(($AC$1*F657)^($AB$1)))/(I657-1))</f>
        <v/>
      </c>
      <c r="S657">
        <f>IF((($AC$1*G657)^($AB$1))-(1-(($AC$1*G657)^($AB$1)))/(J657-1)&lt;0, 0,(($AC$1*G657)^($AB$1))-(1-(($AC$1*G657)^($AB$1)))/(J657-1))</f>
        <v/>
      </c>
      <c r="T657">
        <f>H657*Q657*N657</f>
        <v/>
      </c>
      <c r="U657">
        <f>I657*R657*O657</f>
        <v/>
      </c>
      <c r="V657">
        <f>J657*S657*P657</f>
        <v/>
      </c>
      <c r="AL657">
        <f>Q657*COUNT(N657)</f>
        <v/>
      </c>
      <c r="AM657">
        <f>R657*COUNT(O657)</f>
        <v/>
      </c>
      <c r="AN657">
        <f>S657*COUNT(P657)</f>
        <v/>
      </c>
      <c r="AO657">
        <f>IF(AL657=0,"",T657-AL657)</f>
        <v/>
      </c>
      <c r="AP657">
        <f>IF(AM657=0,"",U657-AM657)</f>
        <v/>
      </c>
      <c r="AQ657">
        <f>IF(AN657=0,"",V657-AN657)</f>
        <v/>
      </c>
    </row>
    <row r="658">
      <c r="A658" t="inlineStr">
        <is>
          <t>17-02-2021</t>
        </is>
      </c>
      <c r="B658" t="inlineStr">
        <is>
          <t>Coritiba</t>
        </is>
      </c>
      <c r="C658" t="inlineStr">
        <is>
          <t>Palmeiras</t>
        </is>
      </c>
      <c r="D658" t="inlineStr">
        <is>
          <t>2105</t>
        </is>
      </c>
      <c r="E658" t="n">
        <v>0.2145211441314129</v>
      </c>
      <c r="F658" t="n">
        <v>0.5375045419803008</v>
      </c>
      <c r="G658" t="n">
        <v>0.2479743138882862</v>
      </c>
      <c r="H658" t="n">
        <v>5.8</v>
      </c>
      <c r="I658" t="n">
        <v>1.6</v>
      </c>
      <c r="J658" t="n">
        <v>3.7</v>
      </c>
      <c r="K658" t="inlineStr">
        <is>
          <t>betano</t>
        </is>
      </c>
      <c r="L658" t="inlineStr">
        <is>
          <t>betano</t>
        </is>
      </c>
      <c r="M658" t="inlineStr">
        <is>
          <t>luckia</t>
        </is>
      </c>
      <c r="N658" t="n">
        <v>1</v>
      </c>
      <c r="O658" t="n">
        <v>0</v>
      </c>
      <c r="P658" t="n">
        <v>0</v>
      </c>
      <c r="Q658">
        <f>IF((($AC$1*E658)^($AB$1))-(1-(($AC$1*E658)^($AB$1)))/(H658-1)&lt;0, 0,(($AC$1*E658)^($AB$1))-(1-(($AC$1*E658)^($AB$1)))/(H658-1))</f>
        <v/>
      </c>
      <c r="R658">
        <f>IF((($AC$1*F658)^($AB$1))-(1-(($AC$1*F658)^($AB$1)))/(I658-1)&lt;0, 0,(($AC$1*F658)^($AB$1))-(1-(($AC$1*F658)^($AB$1)))/(I658-1))</f>
        <v/>
      </c>
      <c r="S658">
        <f>IF((($AC$1*G658)^($AB$1))-(1-(($AC$1*G658)^($AB$1)))/(J658-1)&lt;0, 0,(($AC$1*G658)^($AB$1))-(1-(($AC$1*G658)^($AB$1)))/(J658-1))</f>
        <v/>
      </c>
      <c r="T658">
        <f>H658*Q658*N658</f>
        <v/>
      </c>
      <c r="U658">
        <f>I658*R658*O658</f>
        <v/>
      </c>
      <c r="V658">
        <f>J658*S658*P658</f>
        <v/>
      </c>
      <c r="AL658">
        <f>Q658*COUNT(N658)</f>
        <v/>
      </c>
      <c r="AM658">
        <f>R658*COUNT(O658)</f>
        <v/>
      </c>
      <c r="AN658">
        <f>S658*COUNT(P658)</f>
        <v/>
      </c>
      <c r="AO658">
        <f>IF(AL658=0,"",T658-AL658)</f>
        <v/>
      </c>
      <c r="AP658">
        <f>IF(AM658=0,"",U658-AM658)</f>
        <v/>
      </c>
      <c r="AQ658">
        <f>IF(AN658=0,"",V658-AN658)</f>
        <v/>
      </c>
    </row>
    <row r="659">
      <c r="A659" t="inlineStr">
        <is>
          <t>17-02-2021</t>
        </is>
      </c>
      <c r="B659" t="inlineStr">
        <is>
          <t>Mansfield</t>
        </is>
      </c>
      <c r="C659" t="inlineStr">
        <is>
          <t>Bolton</t>
        </is>
      </c>
      <c r="D659" t="inlineStr">
        <is>
          <t>2414</t>
        </is>
      </c>
      <c r="E659" t="n">
        <v>0.4468802452693891</v>
      </c>
      <c r="F659" t="n">
        <v>0.2625469814690334</v>
      </c>
      <c r="G659" t="n">
        <v>0.2905727732615775</v>
      </c>
      <c r="H659" t="n">
        <v>1.001</v>
      </c>
      <c r="I659" t="n">
        <v>1.001</v>
      </c>
      <c r="J659" t="n">
        <v>1.001</v>
      </c>
      <c r="N659" t="n">
        <v>0</v>
      </c>
      <c r="O659" t="n">
        <v>1</v>
      </c>
      <c r="P659" t="n">
        <v>0</v>
      </c>
      <c r="Q659">
        <f>IF((($AC$1*E659)^($AB$1))-(1-(($AC$1*E659)^($AB$1)))/(H659-1)&lt;0, 0,(($AC$1*E659)^($AB$1))-(1-(($AC$1*E659)^($AB$1)))/(H659-1))</f>
        <v/>
      </c>
      <c r="R659">
        <f>IF((($AC$1*F659)^($AB$1))-(1-(($AC$1*F659)^($AB$1)))/(I659-1)&lt;0, 0,(($AC$1*F659)^($AB$1))-(1-(($AC$1*F659)^($AB$1)))/(I659-1))</f>
        <v/>
      </c>
      <c r="S659">
        <f>IF((($AC$1*G659)^($AB$1))-(1-(($AC$1*G659)^($AB$1)))/(J659-1)&lt;0, 0,(($AC$1*G659)^($AB$1))-(1-(($AC$1*G659)^($AB$1)))/(J659-1))</f>
        <v/>
      </c>
      <c r="T659">
        <f>H659*Q659*N659</f>
        <v/>
      </c>
      <c r="U659">
        <f>I659*R659*O659</f>
        <v/>
      </c>
      <c r="V659">
        <f>J659*S659*P659</f>
        <v/>
      </c>
      <c r="AL659">
        <f>Q659*COUNT(N659)</f>
        <v/>
      </c>
      <c r="AM659">
        <f>R659*COUNT(O659)</f>
        <v/>
      </c>
      <c r="AN659">
        <f>S659*COUNT(P659)</f>
        <v/>
      </c>
      <c r="AO659">
        <f>IF(AL659=0,"",T659-AL659)</f>
        <v/>
      </c>
      <c r="AP659">
        <f>IF(AM659=0,"",U659-AM659)</f>
        <v/>
      </c>
      <c r="AQ659">
        <f>IF(AN659=0,"",V659-AN659)</f>
        <v/>
      </c>
    </row>
    <row r="660">
      <c r="A660" t="inlineStr">
        <is>
          <t>17-02-2021</t>
        </is>
      </c>
      <c r="B660" t="inlineStr">
        <is>
          <t>Wigan</t>
        </is>
      </c>
      <c r="C660" t="inlineStr">
        <is>
          <t>Hull</t>
        </is>
      </c>
      <c r="D660" t="inlineStr">
        <is>
          <t>2413</t>
        </is>
      </c>
      <c r="E660" t="n">
        <v>0.1972106701305012</v>
      </c>
      <c r="F660" t="n">
        <v>0.5720877662235411</v>
      </c>
      <c r="G660" t="n">
        <v>0.2307015636459577</v>
      </c>
      <c r="H660" t="n">
        <v>4.75</v>
      </c>
      <c r="I660" t="n">
        <v>1.64</v>
      </c>
      <c r="J660" t="n">
        <v>3.75</v>
      </c>
      <c r="K660" t="inlineStr">
        <is>
          <t>luckia</t>
        </is>
      </c>
      <c r="L660" t="inlineStr">
        <is>
          <t>luckia</t>
        </is>
      </c>
      <c r="M660" t="inlineStr">
        <is>
          <t>luckia</t>
        </is>
      </c>
      <c r="N660" t="n">
        <v>0</v>
      </c>
      <c r="O660" t="n">
        <v>1</v>
      </c>
      <c r="P660" t="n">
        <v>0</v>
      </c>
      <c r="Q660">
        <f>IF((($AC$1*E660)^($AB$1))-(1-(($AC$1*E660)^($AB$1)))/(H660-1)&lt;0, 0,(($AC$1*E660)^($AB$1))-(1-(($AC$1*E660)^($AB$1)))/(H660-1))</f>
        <v/>
      </c>
      <c r="R660">
        <f>IF((($AC$1*F660)^($AB$1))-(1-(($AC$1*F660)^($AB$1)))/(I660-1)&lt;0, 0,(($AC$1*F660)^($AB$1))-(1-(($AC$1*F660)^($AB$1)))/(I660-1))</f>
        <v/>
      </c>
      <c r="S660">
        <f>IF((($AC$1*G660)^($AB$1))-(1-(($AC$1*G660)^($AB$1)))/(J660-1)&lt;0, 0,(($AC$1*G660)^($AB$1))-(1-(($AC$1*G660)^($AB$1)))/(J660-1))</f>
        <v/>
      </c>
      <c r="T660">
        <f>H660*Q660*N660</f>
        <v/>
      </c>
      <c r="U660">
        <f>I660*R660*O660</f>
        <v/>
      </c>
      <c r="V660">
        <f>J660*S660*P660</f>
        <v/>
      </c>
      <c r="AL660">
        <f>Q660*COUNT(N660)</f>
        <v/>
      </c>
      <c r="AM660">
        <f>R660*COUNT(O660)</f>
        <v/>
      </c>
      <c r="AN660">
        <f>S660*COUNT(P660)</f>
        <v/>
      </c>
      <c r="AO660">
        <f>IF(AL660=0,"",T660-AL660)</f>
        <v/>
      </c>
      <c r="AP660">
        <f>IF(AM660=0,"",U660-AM660)</f>
        <v/>
      </c>
      <c r="AQ660">
        <f>IF(AN660=0,"",V660-AN660)</f>
        <v/>
      </c>
    </row>
    <row r="661">
      <c r="A661" t="inlineStr">
        <is>
          <t>17-02-2021</t>
        </is>
      </c>
      <c r="B661" t="inlineStr">
        <is>
          <t>Millwall</t>
        </is>
      </c>
      <c r="C661" t="inlineStr">
        <is>
          <t>Birmingham</t>
        </is>
      </c>
      <c r="D661" t="inlineStr">
        <is>
          <t>2412</t>
        </is>
      </c>
      <c r="E661" t="n">
        <v>0.4202770024785146</v>
      </c>
      <c r="F661" t="n">
        <v>0.2758438954459829</v>
      </c>
      <c r="G661" t="n">
        <v>0.3038791020755026</v>
      </c>
      <c r="H661" t="n">
        <v>2.05</v>
      </c>
      <c r="I661" t="n">
        <v>4.05</v>
      </c>
      <c r="J661" t="n">
        <v>2.9</v>
      </c>
      <c r="K661" t="inlineStr">
        <is>
          <t>luckia</t>
        </is>
      </c>
      <c r="L661" t="inlineStr">
        <is>
          <t>luckia</t>
        </is>
      </c>
      <c r="M661" t="inlineStr">
        <is>
          <t>luckia</t>
        </is>
      </c>
      <c r="N661" t="n">
        <v>1</v>
      </c>
      <c r="O661" t="n">
        <v>0</v>
      </c>
      <c r="P661" t="n">
        <v>0</v>
      </c>
      <c r="Q661">
        <f>IF((($AC$1*E661)^($AB$1))-(1-(($AC$1*E661)^($AB$1)))/(H661-1)&lt;0, 0,(($AC$1*E661)^($AB$1))-(1-(($AC$1*E661)^($AB$1)))/(H661-1))</f>
        <v/>
      </c>
      <c r="R661">
        <f>IF((($AC$1*F661)^($AB$1))-(1-(($AC$1*F661)^($AB$1)))/(I661-1)&lt;0, 0,(($AC$1*F661)^($AB$1))-(1-(($AC$1*F661)^($AB$1)))/(I661-1))</f>
        <v/>
      </c>
      <c r="S661">
        <f>IF((($AC$1*G661)^($AB$1))-(1-(($AC$1*G661)^($AB$1)))/(J661-1)&lt;0, 0,(($AC$1*G661)^($AB$1))-(1-(($AC$1*G661)^($AB$1)))/(J661-1))</f>
        <v/>
      </c>
      <c r="T661">
        <f>H661*Q661*N661</f>
        <v/>
      </c>
      <c r="U661">
        <f>I661*R661*O661</f>
        <v/>
      </c>
      <c r="V661">
        <f>J661*S661*P661</f>
        <v/>
      </c>
      <c r="AL661">
        <f>Q661*COUNT(N661)</f>
        <v/>
      </c>
      <c r="AM661">
        <f>R661*COUNT(O661)</f>
        <v/>
      </c>
      <c r="AN661">
        <f>S661*COUNT(P661)</f>
        <v/>
      </c>
      <c r="AO661">
        <f>IF(AL661=0,"",T661-AL661)</f>
        <v/>
      </c>
      <c r="AP661">
        <f>IF(AM661=0,"",U661-AM661)</f>
        <v/>
      </c>
      <c r="AQ661">
        <f>IF(AN661=0,"",V661-AN661)</f>
        <v/>
      </c>
    </row>
    <row r="662">
      <c r="A662" t="inlineStr">
        <is>
          <t>17-02-2021</t>
        </is>
      </c>
      <c r="B662" t="inlineStr">
        <is>
          <t>Swansea</t>
        </is>
      </c>
      <c r="C662" t="inlineStr">
        <is>
          <t>Nottingham</t>
        </is>
      </c>
      <c r="D662" t="inlineStr">
        <is>
          <t>2412</t>
        </is>
      </c>
      <c r="E662" t="n">
        <v>0.40841705257655</v>
      </c>
      <c r="F662" t="n">
        <v>0.2890216812511856</v>
      </c>
      <c r="G662" t="n">
        <v>0.3025612661722644</v>
      </c>
      <c r="H662" t="n">
        <v>1.95</v>
      </c>
      <c r="I662" t="n">
        <v>4.1</v>
      </c>
      <c r="J662" t="n">
        <v>3.15</v>
      </c>
      <c r="K662" t="inlineStr">
        <is>
          <t>luckia</t>
        </is>
      </c>
      <c r="L662" t="inlineStr">
        <is>
          <t>luckia</t>
        </is>
      </c>
      <c r="M662" t="inlineStr">
        <is>
          <t>luckia</t>
        </is>
      </c>
      <c r="N662" t="n">
        <v>1</v>
      </c>
      <c r="O662" t="n">
        <v>0</v>
      </c>
      <c r="P662" t="n">
        <v>0</v>
      </c>
      <c r="Q662">
        <f>IF((($AC$1*E662)^($AB$1))-(1-(($AC$1*E662)^($AB$1)))/(H662-1)&lt;0, 0,(($AC$1*E662)^($AB$1))-(1-(($AC$1*E662)^($AB$1)))/(H662-1))</f>
        <v/>
      </c>
      <c r="R662">
        <f>IF((($AC$1*F662)^($AB$1))-(1-(($AC$1*F662)^($AB$1)))/(I662-1)&lt;0, 0,(($AC$1*F662)^($AB$1))-(1-(($AC$1*F662)^($AB$1)))/(I662-1))</f>
        <v/>
      </c>
      <c r="S662">
        <f>IF((($AC$1*G662)^($AB$1))-(1-(($AC$1*G662)^($AB$1)))/(J662-1)&lt;0, 0,(($AC$1*G662)^($AB$1))-(1-(($AC$1*G662)^($AB$1)))/(J662-1))</f>
        <v/>
      </c>
      <c r="T662">
        <f>H662*Q662*N662</f>
        <v/>
      </c>
      <c r="U662">
        <f>I662*R662*O662</f>
        <v/>
      </c>
      <c r="V662">
        <f>J662*S662*P662</f>
        <v/>
      </c>
      <c r="AL662">
        <f>Q662*COUNT(N662)</f>
        <v/>
      </c>
      <c r="AM662">
        <f>R662*COUNT(O662)</f>
        <v/>
      </c>
      <c r="AN662">
        <f>S662*COUNT(P662)</f>
        <v/>
      </c>
      <c r="AO662">
        <f>IF(AL662=0,"",T662-AL662)</f>
        <v/>
      </c>
      <c r="AP662">
        <f>IF(AM662=0,"",U662-AM662)</f>
        <v/>
      </c>
      <c r="AQ662">
        <f>IF(AN662=0,"",V662-AN662)</f>
        <v/>
      </c>
    </row>
    <row r="663">
      <c r="A663" t="inlineStr">
        <is>
          <t>17-02-2021</t>
        </is>
      </c>
      <c r="B663" t="inlineStr">
        <is>
          <t>Doncaster</t>
        </is>
      </c>
      <c r="C663" t="inlineStr">
        <is>
          <t>Accrington</t>
        </is>
      </c>
      <c r="D663" t="inlineStr">
        <is>
          <t>2413</t>
        </is>
      </c>
      <c r="E663" t="n">
        <v>0.3813820327284651</v>
      </c>
      <c r="F663" t="n">
        <v>0.3433218150108658</v>
      </c>
      <c r="G663" t="n">
        <v>0.2752961522606691</v>
      </c>
      <c r="H663" t="n">
        <v>2.4</v>
      </c>
      <c r="I663" t="n">
        <v>2.9</v>
      </c>
      <c r="J663" t="n">
        <v>3</v>
      </c>
      <c r="K663" t="inlineStr">
        <is>
          <t>luckia</t>
        </is>
      </c>
      <c r="L663" t="inlineStr">
        <is>
          <t>luckia</t>
        </is>
      </c>
      <c r="M663" t="inlineStr">
        <is>
          <t>luckia</t>
        </is>
      </c>
      <c r="N663" t="n">
        <v>0</v>
      </c>
      <c r="O663" t="n">
        <v>1</v>
      </c>
      <c r="P663" t="n">
        <v>0</v>
      </c>
      <c r="Q663">
        <f>IF((($AC$1*E663)^($AB$1))-(1-(($AC$1*E663)^($AB$1)))/(H663-1)&lt;0, 0,(($AC$1*E663)^($AB$1))-(1-(($AC$1*E663)^($AB$1)))/(H663-1))</f>
        <v/>
      </c>
      <c r="R663">
        <f>IF((($AC$1*F663)^($AB$1))-(1-(($AC$1*F663)^($AB$1)))/(I663-1)&lt;0, 0,(($AC$1*F663)^($AB$1))-(1-(($AC$1*F663)^($AB$1)))/(I663-1))</f>
        <v/>
      </c>
      <c r="S663">
        <f>IF((($AC$1*G663)^($AB$1))-(1-(($AC$1*G663)^($AB$1)))/(J663-1)&lt;0, 0,(($AC$1*G663)^($AB$1))-(1-(($AC$1*G663)^($AB$1)))/(J663-1))</f>
        <v/>
      </c>
      <c r="T663">
        <f>H663*Q663*N663</f>
        <v/>
      </c>
      <c r="U663">
        <f>I663*R663*O663</f>
        <v/>
      </c>
      <c r="V663">
        <f>J663*S663*P663</f>
        <v/>
      </c>
      <c r="AL663">
        <f>Q663*COUNT(N663)</f>
        <v/>
      </c>
      <c r="AM663">
        <f>R663*COUNT(O663)</f>
        <v/>
      </c>
      <c r="AN663">
        <f>S663*COUNT(P663)</f>
        <v/>
      </c>
      <c r="AO663">
        <f>IF(AL663=0,"",T663-AL663)</f>
        <v/>
      </c>
      <c r="AP663">
        <f>IF(AM663=0,"",U663-AM663)</f>
        <v/>
      </c>
      <c r="AQ663">
        <f>IF(AN663=0,"",V663-AN663)</f>
        <v/>
      </c>
    </row>
    <row r="664">
      <c r="A664" t="inlineStr">
        <is>
          <t>17-02-2021</t>
        </is>
      </c>
      <c r="B664" t="inlineStr">
        <is>
          <t>QPR</t>
        </is>
      </c>
      <c r="C664" t="inlineStr">
        <is>
          <t>Brentford</t>
        </is>
      </c>
      <c r="D664" t="inlineStr">
        <is>
          <t>2412</t>
        </is>
      </c>
      <c r="E664" t="n">
        <v>0.2392491810201998</v>
      </c>
      <c r="F664" t="n">
        <v>0.4976728772434201</v>
      </c>
      <c r="G664" t="n">
        <v>0.26307794173638</v>
      </c>
      <c r="H664" t="n">
        <v>3.9</v>
      </c>
      <c r="I664" t="n">
        <v>1.88</v>
      </c>
      <c r="J664" t="n">
        <v>3.45</v>
      </c>
      <c r="K664" t="inlineStr">
        <is>
          <t>luckia</t>
        </is>
      </c>
      <c r="L664" t="inlineStr">
        <is>
          <t>betano</t>
        </is>
      </c>
      <c r="M664" t="inlineStr">
        <is>
          <t>luckia</t>
        </is>
      </c>
      <c r="N664" t="n">
        <v>1</v>
      </c>
      <c r="O664" t="n">
        <v>0</v>
      </c>
      <c r="P664" t="n">
        <v>0</v>
      </c>
      <c r="Q664">
        <f>IF((($AC$1*E664)^($AB$1))-(1-(($AC$1*E664)^($AB$1)))/(H664-1)&lt;0, 0,(($AC$1*E664)^($AB$1))-(1-(($AC$1*E664)^($AB$1)))/(H664-1))</f>
        <v/>
      </c>
      <c r="R664">
        <f>IF((($AC$1*F664)^($AB$1))-(1-(($AC$1*F664)^($AB$1)))/(I664-1)&lt;0, 0,(($AC$1*F664)^($AB$1))-(1-(($AC$1*F664)^($AB$1)))/(I664-1))</f>
        <v/>
      </c>
      <c r="S664">
        <f>IF((($AC$1*G664)^($AB$1))-(1-(($AC$1*G664)^($AB$1)))/(J664-1)&lt;0, 0,(($AC$1*G664)^($AB$1))-(1-(($AC$1*G664)^($AB$1)))/(J664-1))</f>
        <v/>
      </c>
      <c r="T664">
        <f>H664*Q664*N664</f>
        <v/>
      </c>
      <c r="U664">
        <f>I664*R664*O664</f>
        <v/>
      </c>
      <c r="V664">
        <f>J664*S664*P664</f>
        <v/>
      </c>
      <c r="AL664">
        <f>Q664*COUNT(N664)</f>
        <v/>
      </c>
      <c r="AM664">
        <f>R664*COUNT(O664)</f>
        <v/>
      </c>
      <c r="AN664">
        <f>S664*COUNT(P664)</f>
        <v/>
      </c>
      <c r="AO664">
        <f>IF(AL664=0,"",T664-AL664)</f>
        <v/>
      </c>
      <c r="AP664">
        <f>IF(AM664=0,"",U664-AM664)</f>
        <v/>
      </c>
      <c r="AQ664">
        <f>IF(AN664=0,"",V664-AN664)</f>
        <v/>
      </c>
    </row>
    <row r="665">
      <c r="A665" t="inlineStr">
        <is>
          <t>17-02-2021</t>
        </is>
      </c>
      <c r="B665" t="inlineStr">
        <is>
          <t>Coventry</t>
        </is>
      </c>
      <c r="C665" t="inlineStr">
        <is>
          <t>Norwich</t>
        </is>
      </c>
      <c r="D665" t="inlineStr">
        <is>
          <t>2412</t>
        </is>
      </c>
      <c r="E665" t="n">
        <v>0.2116077797615082</v>
      </c>
      <c r="F665" t="n">
        <v>0.5431727076304587</v>
      </c>
      <c r="G665" t="n">
        <v>0.2452195126080332</v>
      </c>
      <c r="H665" t="n">
        <v>4.7</v>
      </c>
      <c r="I665" t="n">
        <v>1.75</v>
      </c>
      <c r="J665" t="n">
        <v>3.6</v>
      </c>
      <c r="K665" t="inlineStr">
        <is>
          <t>luckia</t>
        </is>
      </c>
      <c r="L665" t="inlineStr">
        <is>
          <t>betano</t>
        </is>
      </c>
      <c r="M665" t="inlineStr">
        <is>
          <t>luckia</t>
        </is>
      </c>
      <c r="N665" t="n">
        <v>0</v>
      </c>
      <c r="O665" t="n">
        <v>1</v>
      </c>
      <c r="P665" t="n">
        <v>0</v>
      </c>
      <c r="Q665">
        <f>IF((($AC$1*E665)^($AB$1))-(1-(($AC$1*E665)^($AB$1)))/(H665-1)&lt;0, 0,(($AC$1*E665)^($AB$1))-(1-(($AC$1*E665)^($AB$1)))/(H665-1))</f>
        <v/>
      </c>
      <c r="R665">
        <f>IF((($AC$1*F665)^($AB$1))-(1-(($AC$1*F665)^($AB$1)))/(I665-1)&lt;0, 0,(($AC$1*F665)^($AB$1))-(1-(($AC$1*F665)^($AB$1)))/(I665-1))</f>
        <v/>
      </c>
      <c r="S665">
        <f>IF((($AC$1*G665)^($AB$1))-(1-(($AC$1*G665)^($AB$1)))/(J665-1)&lt;0, 0,(($AC$1*G665)^($AB$1))-(1-(($AC$1*G665)^($AB$1)))/(J665-1))</f>
        <v/>
      </c>
      <c r="T665">
        <f>H665*Q665*N665</f>
        <v/>
      </c>
      <c r="U665">
        <f>I665*R665*O665</f>
        <v/>
      </c>
      <c r="V665">
        <f>J665*S665*P665</f>
        <v/>
      </c>
      <c r="AL665">
        <f>Q665*COUNT(N665)</f>
        <v/>
      </c>
      <c r="AM665">
        <f>R665*COUNT(O665)</f>
        <v/>
      </c>
      <c r="AN665">
        <f>S665*COUNT(P665)</f>
        <v/>
      </c>
      <c r="AO665">
        <f>IF(AL665=0,"",T665-AL665)</f>
        <v/>
      </c>
      <c r="AP665">
        <f>IF(AM665=0,"",U665-AM665)</f>
        <v/>
      </c>
      <c r="AQ665">
        <f>IF(AN665=0,"",V665-AN665)</f>
        <v/>
      </c>
    </row>
    <row r="666">
      <c r="A666" t="inlineStr">
        <is>
          <t>17-02-2021</t>
        </is>
      </c>
      <c r="B666" t="inlineStr">
        <is>
          <t>Barnsley</t>
        </is>
      </c>
      <c r="C666" t="inlineStr">
        <is>
          <t>Blackburn</t>
        </is>
      </c>
      <c r="D666" t="inlineStr">
        <is>
          <t>2412</t>
        </is>
      </c>
      <c r="E666" t="n">
        <v>0.341948840707458</v>
      </c>
      <c r="F666" t="n">
        <v>0.3607113949140065</v>
      </c>
      <c r="G666" t="n">
        <v>0.2973397643785355</v>
      </c>
      <c r="H666" t="n">
        <v>2.55</v>
      </c>
      <c r="I666" t="n">
        <v>2.7</v>
      </c>
      <c r="J666" t="n">
        <v>3.2</v>
      </c>
      <c r="K666" t="inlineStr">
        <is>
          <t>luckia</t>
        </is>
      </c>
      <c r="L666" t="inlineStr">
        <is>
          <t>luckia</t>
        </is>
      </c>
      <c r="M666" t="inlineStr">
        <is>
          <t>luckia</t>
        </is>
      </c>
      <c r="N666" t="n">
        <v>1</v>
      </c>
      <c r="O666" t="n">
        <v>0</v>
      </c>
      <c r="P666" t="n">
        <v>0</v>
      </c>
      <c r="Q666">
        <f>IF((($AC$1*E666)^($AB$1))-(1-(($AC$1*E666)^($AB$1)))/(H666-1)&lt;0, 0,(($AC$1*E666)^($AB$1))-(1-(($AC$1*E666)^($AB$1)))/(H666-1))</f>
        <v/>
      </c>
      <c r="R666">
        <f>IF((($AC$1*F666)^($AB$1))-(1-(($AC$1*F666)^($AB$1)))/(I666-1)&lt;0, 0,(($AC$1*F666)^($AB$1))-(1-(($AC$1*F666)^($AB$1)))/(I666-1))</f>
        <v/>
      </c>
      <c r="S666">
        <f>IF((($AC$1*G666)^($AB$1))-(1-(($AC$1*G666)^($AB$1)))/(J666-1)&lt;0, 0,(($AC$1*G666)^($AB$1))-(1-(($AC$1*G666)^($AB$1)))/(J666-1))</f>
        <v/>
      </c>
      <c r="T666">
        <f>H666*Q666*N666</f>
        <v/>
      </c>
      <c r="U666">
        <f>I666*R666*O666</f>
        <v/>
      </c>
      <c r="V666">
        <f>J666*S666*P666</f>
        <v/>
      </c>
      <c r="AL666">
        <f>Q666*COUNT(N666)</f>
        <v/>
      </c>
      <c r="AM666">
        <f>R666*COUNT(O666)</f>
        <v/>
      </c>
      <c r="AN666">
        <f>S666*COUNT(P666)</f>
        <v/>
      </c>
      <c r="AO666">
        <f>IF(AL666=0,"",T666-AL666)</f>
        <v/>
      </c>
      <c r="AP666">
        <f>IF(AM666=0,"",U666-AM666)</f>
        <v/>
      </c>
      <c r="AQ666">
        <f>IF(AN666=0,"",V666-AN666)</f>
        <v/>
      </c>
    </row>
    <row r="667">
      <c r="A667" t="inlineStr">
        <is>
          <t>17-02-2021</t>
        </is>
      </c>
      <c r="B667" t="inlineStr">
        <is>
          <t>Sevilla</t>
        </is>
      </c>
      <c r="C667" t="inlineStr">
        <is>
          <t>Dortmund</t>
        </is>
      </c>
      <c r="D667" t="inlineStr">
        <is>
          <t>1818</t>
        </is>
      </c>
      <c r="E667" t="n">
        <v>0.3296276533926493</v>
      </c>
      <c r="F667" t="n">
        <v>0.393188085483445</v>
      </c>
      <c r="G667" t="n">
        <v>0.2771842611239057</v>
      </c>
      <c r="H667" t="n">
        <v>2.32</v>
      </c>
      <c r="I667" t="n">
        <v>3.05</v>
      </c>
      <c r="J667" t="n">
        <v>3.45</v>
      </c>
      <c r="K667" t="inlineStr">
        <is>
          <t>betano</t>
        </is>
      </c>
      <c r="L667" t="inlineStr">
        <is>
          <t>betano</t>
        </is>
      </c>
      <c r="M667" t="inlineStr">
        <is>
          <t>betano</t>
        </is>
      </c>
      <c r="N667" t="n">
        <v>0</v>
      </c>
      <c r="O667" t="n">
        <v>1</v>
      </c>
      <c r="P667" t="n">
        <v>0</v>
      </c>
      <c r="Q667">
        <f>IF((($AC$1*E667)^($AB$1))-(1-(($AC$1*E667)^($AB$1)))/(H667-1)&lt;0, 0,(($AC$1*E667)^($AB$1))-(1-(($AC$1*E667)^($AB$1)))/(H667-1))</f>
        <v/>
      </c>
      <c r="R667">
        <f>IF((($AC$1*F667)^($AB$1))-(1-(($AC$1*F667)^($AB$1)))/(I667-1)&lt;0, 0,(($AC$1*F667)^($AB$1))-(1-(($AC$1*F667)^($AB$1)))/(I667-1))</f>
        <v/>
      </c>
      <c r="S667">
        <f>IF((($AC$1*G667)^($AB$1))-(1-(($AC$1*G667)^($AB$1)))/(J667-1)&lt;0, 0,(($AC$1*G667)^($AB$1))-(1-(($AC$1*G667)^($AB$1)))/(J667-1))</f>
        <v/>
      </c>
      <c r="T667">
        <f>H667*Q667*N667</f>
        <v/>
      </c>
      <c r="U667">
        <f>I667*R667*O667</f>
        <v/>
      </c>
      <c r="V667">
        <f>J667*S667*P667</f>
        <v/>
      </c>
      <c r="AL667">
        <f>Q667*COUNT(N667)</f>
        <v/>
      </c>
      <c r="AM667">
        <f>R667*COUNT(O667)</f>
        <v/>
      </c>
      <c r="AN667">
        <f>S667*COUNT(P667)</f>
        <v/>
      </c>
      <c r="AO667">
        <f>IF(AL667=0,"",T667-AL667)</f>
        <v/>
      </c>
      <c r="AP667">
        <f>IF(AM667=0,"",U667-AM667)</f>
        <v/>
      </c>
      <c r="AQ667">
        <f>IF(AN667=0,"",V667-AN667)</f>
        <v/>
      </c>
    </row>
    <row r="668">
      <c r="A668" t="inlineStr">
        <is>
          <t>17-02-2021</t>
        </is>
      </c>
      <c r="B668" t="inlineStr">
        <is>
          <t>FC Porto</t>
        </is>
      </c>
      <c r="C668" t="inlineStr">
        <is>
          <t>Juventus</t>
        </is>
      </c>
      <c r="D668" t="inlineStr">
        <is>
          <t>1818</t>
        </is>
      </c>
      <c r="E668" t="n">
        <v>0.2307394845321298</v>
      </c>
      <c r="F668" t="n">
        <v>0.513893712299142</v>
      </c>
      <c r="G668" t="n">
        <v>0.255366803168728</v>
      </c>
      <c r="H668" t="n">
        <v>4.61</v>
      </c>
      <c r="I668" t="n">
        <v>2.05</v>
      </c>
      <c r="J668" t="n">
        <v>3.38</v>
      </c>
      <c r="K668" t="inlineStr">
        <is>
          <t>betano</t>
        </is>
      </c>
      <c r="L668" t="inlineStr">
        <is>
          <t>betano</t>
        </is>
      </c>
      <c r="M668" t="inlineStr">
        <is>
          <t>betano</t>
        </is>
      </c>
      <c r="N668" t="n">
        <v>1</v>
      </c>
      <c r="O668" t="n">
        <v>0</v>
      </c>
      <c r="P668" t="n">
        <v>0</v>
      </c>
      <c r="Q668">
        <f>IF((($AC$1*E668)^($AB$1))-(1-(($AC$1*E668)^($AB$1)))/(H668-1)&lt;0, 0,(($AC$1*E668)^($AB$1))-(1-(($AC$1*E668)^($AB$1)))/(H668-1))</f>
        <v/>
      </c>
      <c r="R668">
        <f>IF((($AC$1*F668)^($AB$1))-(1-(($AC$1*F668)^($AB$1)))/(I668-1)&lt;0, 0,(($AC$1*F668)^($AB$1))-(1-(($AC$1*F668)^($AB$1)))/(I668-1))</f>
        <v/>
      </c>
      <c r="S668">
        <f>IF((($AC$1*G668)^($AB$1))-(1-(($AC$1*G668)^($AB$1)))/(J668-1)&lt;0, 0,(($AC$1*G668)^($AB$1))-(1-(($AC$1*G668)^($AB$1)))/(J668-1))</f>
        <v/>
      </c>
      <c r="T668">
        <f>H668*Q668*N668</f>
        <v/>
      </c>
      <c r="U668">
        <f>I668*R668*O668</f>
        <v/>
      </c>
      <c r="V668">
        <f>J668*S668*P668</f>
        <v/>
      </c>
      <c r="AL668">
        <f>Q668*COUNT(N668)</f>
        <v/>
      </c>
      <c r="AM668">
        <f>R668*COUNT(O668)</f>
        <v/>
      </c>
      <c r="AN668">
        <f>S668*COUNT(P668)</f>
        <v/>
      </c>
      <c r="AO668">
        <f>IF(AL668=0,"",T668-AL668)</f>
        <v/>
      </c>
      <c r="AP668">
        <f>IF(AM668=0,"",U668-AM668)</f>
        <v/>
      </c>
      <c r="AQ668">
        <f>IF(AN668=0,"",V668-AN668)</f>
        <v/>
      </c>
    </row>
    <row r="669">
      <c r="A669" t="inlineStr">
        <is>
          <t>17-02-2021</t>
        </is>
      </c>
      <c r="B669" t="inlineStr">
        <is>
          <t>Bournemouth</t>
        </is>
      </c>
      <c r="C669" t="inlineStr">
        <is>
          <t>Rotherham</t>
        </is>
      </c>
      <c r="D669" t="inlineStr">
        <is>
          <t>2412</t>
        </is>
      </c>
      <c r="E669" t="n">
        <v>0.4996948401214163</v>
      </c>
      <c r="F669" t="n">
        <v>0.2430173804939782</v>
      </c>
      <c r="G669" t="n">
        <v>0.2572877793846055</v>
      </c>
      <c r="H669" t="n">
        <v>1.72</v>
      </c>
      <c r="I669" t="n">
        <v>4.65</v>
      </c>
      <c r="J669" t="n">
        <v>3.65</v>
      </c>
      <c r="K669" t="inlineStr">
        <is>
          <t>betano</t>
        </is>
      </c>
      <c r="L669" t="inlineStr">
        <is>
          <t>luckia</t>
        </is>
      </c>
      <c r="M669" t="inlineStr">
        <is>
          <t>betano</t>
        </is>
      </c>
      <c r="N669" t="n">
        <v>1</v>
      </c>
      <c r="O669" t="n">
        <v>0</v>
      </c>
      <c r="P669" t="n">
        <v>0</v>
      </c>
      <c r="Q669">
        <f>IF((($AC$1*E669)^($AB$1))-(1-(($AC$1*E669)^($AB$1)))/(H669-1)&lt;0, 0,(($AC$1*E669)^($AB$1))-(1-(($AC$1*E669)^($AB$1)))/(H669-1))</f>
        <v/>
      </c>
      <c r="R669">
        <f>IF((($AC$1*F669)^($AB$1))-(1-(($AC$1*F669)^($AB$1)))/(I669-1)&lt;0, 0,(($AC$1*F669)^($AB$1))-(1-(($AC$1*F669)^($AB$1)))/(I669-1))</f>
        <v/>
      </c>
      <c r="S669">
        <f>IF((($AC$1*G669)^($AB$1))-(1-(($AC$1*G669)^($AB$1)))/(J669-1)&lt;0, 0,(($AC$1*G669)^($AB$1))-(1-(($AC$1*G669)^($AB$1)))/(J669-1))</f>
        <v/>
      </c>
      <c r="T669">
        <f>H669*Q669*N669</f>
        <v/>
      </c>
      <c r="U669">
        <f>I669*R669*O669</f>
        <v/>
      </c>
      <c r="V669">
        <f>J669*S669*P669</f>
        <v/>
      </c>
      <c r="AL669">
        <f>Q669*COUNT(N669)</f>
        <v/>
      </c>
      <c r="AM669">
        <f>R669*COUNT(O669)</f>
        <v/>
      </c>
      <c r="AN669">
        <f>S669*COUNT(P669)</f>
        <v/>
      </c>
      <c r="AO669">
        <f>IF(AL669=0,"",T669-AL669)</f>
        <v/>
      </c>
      <c r="AP669">
        <f>IF(AM669=0,"",U669-AM669)</f>
        <v/>
      </c>
      <c r="AQ669">
        <f>IF(AN669=0,"",V669-AN669)</f>
        <v/>
      </c>
    </row>
    <row r="670">
      <c r="A670" t="inlineStr">
        <is>
          <t>17-02-2021</t>
        </is>
      </c>
      <c r="B670" t="inlineStr">
        <is>
          <t>Vitoria Guimaraes</t>
        </is>
      </c>
      <c r="C670" t="inlineStr">
        <is>
          <t>SC Farense</t>
        </is>
      </c>
      <c r="D670" t="inlineStr">
        <is>
          <t>1864</t>
        </is>
      </c>
      <c r="E670" t="n">
        <v>0.4452669696248107</v>
      </c>
      <c r="F670" t="n">
        <v>0.2674427096541265</v>
      </c>
      <c r="G670" t="n">
        <v>0.2872903207210626</v>
      </c>
      <c r="H670" t="n">
        <v>1.95</v>
      </c>
      <c r="I670" t="n">
        <v>4.35</v>
      </c>
      <c r="J670" t="n">
        <v>3.3</v>
      </c>
      <c r="K670" t="inlineStr">
        <is>
          <t>betano</t>
        </is>
      </c>
      <c r="L670" t="inlineStr">
        <is>
          <t>betano</t>
        </is>
      </c>
      <c r="M670" t="inlineStr">
        <is>
          <t>betano</t>
        </is>
      </c>
      <c r="N670" t="n">
        <v>0</v>
      </c>
      <c r="O670" t="n">
        <v>0</v>
      </c>
      <c r="P670" t="n">
        <v>1</v>
      </c>
      <c r="Q670">
        <f>IF((($AC$1*E670)^($AB$1))-(1-(($AC$1*E670)^($AB$1)))/(H670-1)&lt;0, 0,(($AC$1*E670)^($AB$1))-(1-(($AC$1*E670)^($AB$1)))/(H670-1))</f>
        <v/>
      </c>
      <c r="R670">
        <f>IF((($AC$1*F670)^($AB$1))-(1-(($AC$1*F670)^($AB$1)))/(I670-1)&lt;0, 0,(($AC$1*F670)^($AB$1))-(1-(($AC$1*F670)^($AB$1)))/(I670-1))</f>
        <v/>
      </c>
      <c r="S670">
        <f>IF((($AC$1*G670)^($AB$1))-(1-(($AC$1*G670)^($AB$1)))/(J670-1)&lt;0, 0,(($AC$1*G670)^($AB$1))-(1-(($AC$1*G670)^($AB$1)))/(J670-1))</f>
        <v/>
      </c>
      <c r="T670">
        <f>H670*Q670*N670</f>
        <v/>
      </c>
      <c r="U670">
        <f>I670*R670*O670</f>
        <v/>
      </c>
      <c r="V670">
        <f>J670*S670*P670</f>
        <v/>
      </c>
      <c r="AL670">
        <f>Q670*COUNT(N670)</f>
        <v/>
      </c>
      <c r="AM670">
        <f>R670*COUNT(O670)</f>
        <v/>
      </c>
      <c r="AN670">
        <f>S670*COUNT(P670)</f>
        <v/>
      </c>
      <c r="AO670">
        <f>IF(AL670=0,"",T670-AL670)</f>
        <v/>
      </c>
      <c r="AP670">
        <f>IF(AM670=0,"",U670-AM670)</f>
        <v/>
      </c>
      <c r="AQ670">
        <f>IF(AN670=0,"",V670-AN670)</f>
        <v/>
      </c>
    </row>
    <row r="671">
      <c r="A671" t="inlineStr">
        <is>
          <t>18-02-2021</t>
        </is>
      </c>
      <c r="B671" t="inlineStr">
        <is>
          <t>Dyn. Kyiv</t>
        </is>
      </c>
      <c r="C671" t="inlineStr">
        <is>
          <t>Club Brugge KV</t>
        </is>
      </c>
      <c r="D671" t="inlineStr">
        <is>
          <t>1820</t>
        </is>
      </c>
      <c r="E671" t="n">
        <v>0.370360926957077</v>
      </c>
      <c r="F671" t="n">
        <v>0.3056142567752784</v>
      </c>
      <c r="G671" t="n">
        <v>0.3240248162676445</v>
      </c>
      <c r="H671" t="n">
        <v>2.65</v>
      </c>
      <c r="I671" t="n">
        <v>2.6</v>
      </c>
      <c r="J671" t="n">
        <v>3.15</v>
      </c>
      <c r="K671" t="inlineStr">
        <is>
          <t>betano</t>
        </is>
      </c>
      <c r="L671" t="inlineStr">
        <is>
          <t>betano</t>
        </is>
      </c>
      <c r="M671" t="inlineStr">
        <is>
          <t>betano</t>
        </is>
      </c>
      <c r="N671" t="n">
        <v>0</v>
      </c>
      <c r="O671" t="n">
        <v>0</v>
      </c>
      <c r="P671" t="n">
        <v>1</v>
      </c>
      <c r="Q671">
        <f>IF((($AC$1*E671)^($AB$1))-(1-(($AC$1*E671)^($AB$1)))/(H671-1)&lt;0, 0,(($AC$1*E671)^($AB$1))-(1-(($AC$1*E671)^($AB$1)))/(H671-1))</f>
        <v/>
      </c>
      <c r="R671">
        <f>IF((($AC$1*F671)^($AB$1))-(1-(($AC$1*F671)^($AB$1)))/(I671-1)&lt;0, 0,(($AC$1*F671)^($AB$1))-(1-(($AC$1*F671)^($AB$1)))/(I671-1))</f>
        <v/>
      </c>
      <c r="S671">
        <f>IF((($AC$1*G671)^($AB$1))-(1-(($AC$1*G671)^($AB$1)))/(J671-1)&lt;0, 0,(($AC$1*G671)^($AB$1))-(1-(($AC$1*G671)^($AB$1)))/(J671-1))</f>
        <v/>
      </c>
      <c r="T671">
        <f>H671*Q671*N671</f>
        <v/>
      </c>
      <c r="U671">
        <f>I671*R671*O671</f>
        <v/>
      </c>
      <c r="V671">
        <f>J671*S671*P671</f>
        <v/>
      </c>
      <c r="AL671">
        <f>Q671*COUNT(N671)</f>
        <v/>
      </c>
      <c r="AM671">
        <f>R671*COUNT(O671)</f>
        <v/>
      </c>
      <c r="AN671">
        <f>S671*COUNT(P671)</f>
        <v/>
      </c>
      <c r="AO671">
        <f>IF(AL671=0,"",T671-AL671)</f>
        <v/>
      </c>
      <c r="AP671">
        <f>IF(AM671=0,"",U671-AM671)</f>
        <v/>
      </c>
      <c r="AQ671">
        <f>IF(AN671=0,"",V671-AN671)</f>
        <v/>
      </c>
    </row>
    <row r="672">
      <c r="A672" t="inlineStr">
        <is>
          <t>18-02-2021</t>
        </is>
      </c>
      <c r="B672" t="inlineStr">
        <is>
          <t>Wolfsberger AC</t>
        </is>
      </c>
      <c r="C672" t="inlineStr">
        <is>
          <t>Tottenham</t>
        </is>
      </c>
      <c r="D672" t="inlineStr">
        <is>
          <t>1820</t>
        </is>
      </c>
      <c r="E672" t="n">
        <v>0.1437614469020665</v>
      </c>
      <c r="F672" t="n">
        <v>0.6762618552418409</v>
      </c>
      <c r="G672" t="n">
        <v>0.1799766978560927</v>
      </c>
      <c r="H672" t="n">
        <v>8.25</v>
      </c>
      <c r="I672" t="n">
        <v>1.35</v>
      </c>
      <c r="J672" t="n">
        <v>4.55</v>
      </c>
      <c r="K672" t="inlineStr">
        <is>
          <t>betano</t>
        </is>
      </c>
      <c r="L672" t="inlineStr">
        <is>
          <t>betano</t>
        </is>
      </c>
      <c r="M672" t="inlineStr">
        <is>
          <t>betano</t>
        </is>
      </c>
      <c r="N672" t="n">
        <v>0</v>
      </c>
      <c r="O672" t="n">
        <v>1</v>
      </c>
      <c r="P672" t="n">
        <v>0</v>
      </c>
      <c r="Q672">
        <f>IF((($AC$1*E672)^($AB$1))-(1-(($AC$1*E672)^($AB$1)))/(H672-1)&lt;0, 0,(($AC$1*E672)^($AB$1))-(1-(($AC$1*E672)^($AB$1)))/(H672-1))</f>
        <v/>
      </c>
      <c r="R672">
        <f>IF((($AC$1*F672)^($AB$1))-(1-(($AC$1*F672)^($AB$1)))/(I672-1)&lt;0, 0,(($AC$1*F672)^($AB$1))-(1-(($AC$1*F672)^($AB$1)))/(I672-1))</f>
        <v/>
      </c>
      <c r="S672">
        <f>IF((($AC$1*G672)^($AB$1))-(1-(($AC$1*G672)^($AB$1)))/(J672-1)&lt;0, 0,(($AC$1*G672)^($AB$1))-(1-(($AC$1*G672)^($AB$1)))/(J672-1))</f>
        <v/>
      </c>
      <c r="T672">
        <f>H672*Q672*N672</f>
        <v/>
      </c>
      <c r="U672">
        <f>I672*R672*O672</f>
        <v/>
      </c>
      <c r="V672">
        <f>J672*S672*P672</f>
        <v/>
      </c>
      <c r="AL672">
        <f>Q672*COUNT(N672)</f>
        <v/>
      </c>
      <c r="AM672">
        <f>R672*COUNT(O672)</f>
        <v/>
      </c>
      <c r="AN672">
        <f>S672*COUNT(P672)</f>
        <v/>
      </c>
      <c r="AO672">
        <f>IF(AL672=0,"",T672-AL672)</f>
        <v/>
      </c>
      <c r="AP672">
        <f>IF(AM672=0,"",U672-AM672)</f>
        <v/>
      </c>
      <c r="AQ672">
        <f>IF(AN672=0,"",V672-AN672)</f>
        <v/>
      </c>
    </row>
    <row r="673">
      <c r="A673" t="inlineStr">
        <is>
          <t>18-02-2021</t>
        </is>
      </c>
      <c r="B673" t="inlineStr">
        <is>
          <t>Real Sociedad</t>
        </is>
      </c>
      <c r="C673" t="inlineStr">
        <is>
          <t>Manchester Utd</t>
        </is>
      </c>
      <c r="D673" t="inlineStr">
        <is>
          <t>1820</t>
        </is>
      </c>
      <c r="E673" t="n">
        <v>0.3284353325955659</v>
      </c>
      <c r="F673" t="n">
        <v>0.3921430418367711</v>
      </c>
      <c r="G673" t="n">
        <v>0.2794216255676629</v>
      </c>
      <c r="H673" t="n">
        <v>2.95</v>
      </c>
      <c r="I673" t="n">
        <v>2.47</v>
      </c>
      <c r="J673" t="n">
        <v>3.25</v>
      </c>
      <c r="K673" t="inlineStr">
        <is>
          <t>betano</t>
        </is>
      </c>
      <c r="L673" t="inlineStr">
        <is>
          <t>betano</t>
        </is>
      </c>
      <c r="M673" t="inlineStr">
        <is>
          <t>betano</t>
        </is>
      </c>
      <c r="N673" t="n">
        <v>0</v>
      </c>
      <c r="O673" t="n">
        <v>1</v>
      </c>
      <c r="P673" t="n">
        <v>0</v>
      </c>
      <c r="Q673">
        <f>IF((($AC$1*E673)^($AB$1))-(1-(($AC$1*E673)^($AB$1)))/(H673-1)&lt;0, 0,(($AC$1*E673)^($AB$1))-(1-(($AC$1*E673)^($AB$1)))/(H673-1))</f>
        <v/>
      </c>
      <c r="R673">
        <f>IF((($AC$1*F673)^($AB$1))-(1-(($AC$1*F673)^($AB$1)))/(I673-1)&lt;0, 0,(($AC$1*F673)^($AB$1))-(1-(($AC$1*F673)^($AB$1)))/(I673-1))</f>
        <v/>
      </c>
      <c r="S673">
        <f>IF((($AC$1*G673)^($AB$1))-(1-(($AC$1*G673)^($AB$1)))/(J673-1)&lt;0, 0,(($AC$1*G673)^($AB$1))-(1-(($AC$1*G673)^($AB$1)))/(J673-1))</f>
        <v/>
      </c>
      <c r="T673">
        <f>H673*Q673*N673</f>
        <v/>
      </c>
      <c r="U673">
        <f>I673*R673*O673</f>
        <v/>
      </c>
      <c r="V673">
        <f>J673*S673*P673</f>
        <v/>
      </c>
      <c r="AL673">
        <f>Q673*COUNT(N673)</f>
        <v/>
      </c>
      <c r="AM673">
        <f>R673*COUNT(O673)</f>
        <v/>
      </c>
      <c r="AN673">
        <f>S673*COUNT(P673)</f>
        <v/>
      </c>
      <c r="AO673">
        <f>IF(AL673=0,"",T673-AL673)</f>
        <v/>
      </c>
      <c r="AP673">
        <f>IF(AM673=0,"",U673-AM673)</f>
        <v/>
      </c>
      <c r="AQ673">
        <f>IF(AN673=0,"",V673-AN673)</f>
        <v/>
      </c>
    </row>
    <row r="674">
      <c r="A674" t="inlineStr">
        <is>
          <t>18-02-2021</t>
        </is>
      </c>
      <c r="B674" t="inlineStr">
        <is>
          <t>Olympiacos Piraeus</t>
        </is>
      </c>
      <c r="C674" t="inlineStr">
        <is>
          <t>PSV</t>
        </is>
      </c>
      <c r="D674" t="inlineStr">
        <is>
          <t>1820</t>
        </is>
      </c>
      <c r="E674" t="n">
        <v>0.4034942828888434</v>
      </c>
      <c r="F674" t="n">
        <v>0.2809611827132161</v>
      </c>
      <c r="G674" t="n">
        <v>0.3155445343979405</v>
      </c>
      <c r="H674" t="n">
        <v>1.001</v>
      </c>
      <c r="I674" t="n">
        <v>1.001</v>
      </c>
      <c r="J674" t="n">
        <v>1.001</v>
      </c>
      <c r="N674" t="n">
        <v>1</v>
      </c>
      <c r="O674" t="n">
        <v>0</v>
      </c>
      <c r="P674" t="n">
        <v>0</v>
      </c>
      <c r="Q674">
        <f>IF((($AC$1*E674)^($AB$1))-(1-(($AC$1*E674)^($AB$1)))/(H674-1)&lt;0, 0,(($AC$1*E674)^($AB$1))-(1-(($AC$1*E674)^($AB$1)))/(H674-1))</f>
        <v/>
      </c>
      <c r="R674">
        <f>IF((($AC$1*F674)^($AB$1))-(1-(($AC$1*F674)^($AB$1)))/(I674-1)&lt;0, 0,(($AC$1*F674)^($AB$1))-(1-(($AC$1*F674)^($AB$1)))/(I674-1))</f>
        <v/>
      </c>
      <c r="S674">
        <f>IF((($AC$1*G674)^($AB$1))-(1-(($AC$1*G674)^($AB$1)))/(J674-1)&lt;0, 0,(($AC$1*G674)^($AB$1))-(1-(($AC$1*G674)^($AB$1)))/(J674-1))</f>
        <v/>
      </c>
      <c r="T674">
        <f>H674*Q674*N674</f>
        <v/>
      </c>
      <c r="U674">
        <f>I674*R674*O674</f>
        <v/>
      </c>
      <c r="V674">
        <f>J674*S674*P674</f>
        <v/>
      </c>
      <c r="AL674">
        <f>Q674*COUNT(N674)</f>
        <v/>
      </c>
      <c r="AM674">
        <f>R674*COUNT(O674)</f>
        <v/>
      </c>
      <c r="AN674">
        <f>S674*COUNT(P674)</f>
        <v/>
      </c>
      <c r="AO674">
        <f>IF(AL674=0,"",T674-AL674)</f>
        <v/>
      </c>
      <c r="AP674">
        <f>IF(AM674=0,"",U674-AM674)</f>
        <v/>
      </c>
      <c r="AQ674">
        <f>IF(AN674=0,"",V674-AN674)</f>
        <v/>
      </c>
    </row>
    <row r="675">
      <c r="A675" t="inlineStr">
        <is>
          <t>18-02-2021</t>
        </is>
      </c>
      <c r="B675" t="inlineStr">
        <is>
          <t>Krasnodar</t>
        </is>
      </c>
      <c r="C675" t="inlineStr">
        <is>
          <t>D. Zagreb</t>
        </is>
      </c>
      <c r="D675" t="inlineStr">
        <is>
          <t>1820</t>
        </is>
      </c>
      <c r="E675" t="n">
        <v>0.4129398466877114</v>
      </c>
      <c r="F675" t="n">
        <v>0.2679873794375686</v>
      </c>
      <c r="G675" t="n">
        <v>0.3190727738747199</v>
      </c>
      <c r="H675" t="n">
        <v>2.2</v>
      </c>
      <c r="I675" t="n">
        <v>3.15</v>
      </c>
      <c r="J675" t="n">
        <v>3.25</v>
      </c>
      <c r="K675" t="inlineStr">
        <is>
          <t>betano</t>
        </is>
      </c>
      <c r="L675" t="inlineStr">
        <is>
          <t>betano</t>
        </is>
      </c>
      <c r="M675" t="inlineStr">
        <is>
          <t>betano</t>
        </is>
      </c>
      <c r="N675" t="n">
        <v>0</v>
      </c>
      <c r="O675" t="n">
        <v>1</v>
      </c>
      <c r="P675" t="n">
        <v>0</v>
      </c>
      <c r="Q675">
        <f>IF((($AC$1*E675)^($AB$1))-(1-(($AC$1*E675)^($AB$1)))/(H675-1)&lt;0, 0,(($AC$1*E675)^($AB$1))-(1-(($AC$1*E675)^($AB$1)))/(H675-1))</f>
        <v/>
      </c>
      <c r="R675">
        <f>IF((($AC$1*F675)^($AB$1))-(1-(($AC$1*F675)^($AB$1)))/(I675-1)&lt;0, 0,(($AC$1*F675)^($AB$1))-(1-(($AC$1*F675)^($AB$1)))/(I675-1))</f>
        <v/>
      </c>
      <c r="S675">
        <f>IF((($AC$1*G675)^($AB$1))-(1-(($AC$1*G675)^($AB$1)))/(J675-1)&lt;0, 0,(($AC$1*G675)^($AB$1))-(1-(($AC$1*G675)^($AB$1)))/(J675-1))</f>
        <v/>
      </c>
      <c r="T675">
        <f>H675*Q675*N675</f>
        <v/>
      </c>
      <c r="U675">
        <f>I675*R675*O675</f>
        <v/>
      </c>
      <c r="V675">
        <f>J675*S675*P675</f>
        <v/>
      </c>
      <c r="AL675">
        <f>Q675*COUNT(N675)</f>
        <v/>
      </c>
      <c r="AM675">
        <f>R675*COUNT(O675)</f>
        <v/>
      </c>
      <c r="AN675">
        <f>S675*COUNT(P675)</f>
        <v/>
      </c>
      <c r="AO675">
        <f>IF(AL675=0,"",T675-AL675)</f>
        <v/>
      </c>
      <c r="AP675">
        <f>IF(AM675=0,"",U675-AM675)</f>
        <v/>
      </c>
      <c r="AQ675">
        <f>IF(AN675=0,"",V675-AN675)</f>
        <v/>
      </c>
    </row>
    <row r="676">
      <c r="A676" t="inlineStr">
        <is>
          <t>18-02-2021</t>
        </is>
      </c>
      <c r="B676" t="inlineStr">
        <is>
          <t>FK Crvena zvezda</t>
        </is>
      </c>
      <c r="C676" t="inlineStr">
        <is>
          <t>AC Milan</t>
        </is>
      </c>
      <c r="D676" t="inlineStr">
        <is>
          <t>1820</t>
        </is>
      </c>
      <c r="E676" t="n">
        <v>0.2737037691664453</v>
      </c>
      <c r="F676" t="n">
        <v>0.4566832033543835</v>
      </c>
      <c r="G676" t="n">
        <v>0.2696130274791712</v>
      </c>
      <c r="H676" t="n">
        <v>1.001</v>
      </c>
      <c r="I676" t="n">
        <v>1.001</v>
      </c>
      <c r="J676" t="n">
        <v>1.001</v>
      </c>
      <c r="N676" t="n">
        <v>0</v>
      </c>
      <c r="O676" t="n">
        <v>0</v>
      </c>
      <c r="P676" t="n">
        <v>1</v>
      </c>
      <c r="Q676">
        <f>IF((($AC$1*E676)^($AB$1))-(1-(($AC$1*E676)^($AB$1)))/(H676-1)&lt;0, 0,(($AC$1*E676)^($AB$1))-(1-(($AC$1*E676)^($AB$1)))/(H676-1))</f>
        <v/>
      </c>
      <c r="R676">
        <f>IF((($AC$1*F676)^($AB$1))-(1-(($AC$1*F676)^($AB$1)))/(I676-1)&lt;0, 0,(($AC$1*F676)^($AB$1))-(1-(($AC$1*F676)^($AB$1)))/(I676-1))</f>
        <v/>
      </c>
      <c r="S676">
        <f>IF((($AC$1*G676)^($AB$1))-(1-(($AC$1*G676)^($AB$1)))/(J676-1)&lt;0, 0,(($AC$1*G676)^($AB$1))-(1-(($AC$1*G676)^($AB$1)))/(J676-1))</f>
        <v/>
      </c>
      <c r="T676">
        <f>H676*Q676*N676</f>
        <v/>
      </c>
      <c r="U676">
        <f>I676*R676*O676</f>
        <v/>
      </c>
      <c r="V676">
        <f>J676*S676*P676</f>
        <v/>
      </c>
      <c r="AL676">
        <f>Q676*COUNT(N676)</f>
        <v/>
      </c>
      <c r="AM676">
        <f>R676*COUNT(O676)</f>
        <v/>
      </c>
      <c r="AN676">
        <f>S676*COUNT(P676)</f>
        <v/>
      </c>
      <c r="AO676">
        <f>IF(AL676=0,"",T676-AL676)</f>
        <v/>
      </c>
      <c r="AP676">
        <f>IF(AM676=0,"",U676-AM676)</f>
        <v/>
      </c>
      <c r="AQ676">
        <f>IF(AN676=0,"",V676-AN676)</f>
        <v/>
      </c>
    </row>
    <row r="677">
      <c r="A677" t="inlineStr">
        <is>
          <t>18-02-2021</t>
        </is>
      </c>
      <c r="B677" t="inlineStr">
        <is>
          <t>Young Boys</t>
        </is>
      </c>
      <c r="C677" t="inlineStr">
        <is>
          <t>Bayer Leverkusen</t>
        </is>
      </c>
      <c r="D677" t="inlineStr">
        <is>
          <t>1820</t>
        </is>
      </c>
      <c r="E677" t="n">
        <v>0.3078293588790877</v>
      </c>
      <c r="F677" t="n">
        <v>0.4194317315929031</v>
      </c>
      <c r="G677" t="n">
        <v>0.2727389095280092</v>
      </c>
      <c r="H677" t="n">
        <v>3.05</v>
      </c>
      <c r="I677" t="n">
        <v>2.12</v>
      </c>
      <c r="J677" t="n">
        <v>3.6</v>
      </c>
      <c r="K677" t="inlineStr">
        <is>
          <t>betano</t>
        </is>
      </c>
      <c r="L677" t="inlineStr">
        <is>
          <t>betano</t>
        </is>
      </c>
      <c r="M677" t="inlineStr">
        <is>
          <t>betano</t>
        </is>
      </c>
      <c r="N677" t="n">
        <v>1</v>
      </c>
      <c r="O677" t="n">
        <v>0</v>
      </c>
      <c r="P677" t="n">
        <v>0</v>
      </c>
      <c r="Q677">
        <f>IF((($AC$1*E677)^($AB$1))-(1-(($AC$1*E677)^($AB$1)))/(H677-1)&lt;0, 0,(($AC$1*E677)^($AB$1))-(1-(($AC$1*E677)^($AB$1)))/(H677-1))</f>
        <v/>
      </c>
      <c r="R677">
        <f>IF((($AC$1*F677)^($AB$1))-(1-(($AC$1*F677)^($AB$1)))/(I677-1)&lt;0, 0,(($AC$1*F677)^($AB$1))-(1-(($AC$1*F677)^($AB$1)))/(I677-1))</f>
        <v/>
      </c>
      <c r="S677">
        <f>IF((($AC$1*G677)^($AB$1))-(1-(($AC$1*G677)^($AB$1)))/(J677-1)&lt;0, 0,(($AC$1*G677)^($AB$1))-(1-(($AC$1*G677)^($AB$1)))/(J677-1))</f>
        <v/>
      </c>
      <c r="T677">
        <f>H677*Q677*N677</f>
        <v/>
      </c>
      <c r="U677">
        <f>I677*R677*O677</f>
        <v/>
      </c>
      <c r="V677">
        <f>J677*S677*P677</f>
        <v/>
      </c>
      <c r="AL677">
        <f>Q677*COUNT(N677)</f>
        <v/>
      </c>
      <c r="AM677">
        <f>R677*COUNT(O677)</f>
        <v/>
      </c>
      <c r="AN677">
        <f>S677*COUNT(P677)</f>
        <v/>
      </c>
      <c r="AO677">
        <f>IF(AL677=0,"",T677-AL677)</f>
        <v/>
      </c>
      <c r="AP677">
        <f>IF(AM677=0,"",U677-AM677)</f>
        <v/>
      </c>
      <c r="AQ677">
        <f>IF(AN677=0,"",V677-AN677)</f>
        <v/>
      </c>
    </row>
    <row r="678">
      <c r="A678" t="inlineStr">
        <is>
          <t>18-02-2021</t>
        </is>
      </c>
      <c r="B678" t="inlineStr">
        <is>
          <t>Braga</t>
        </is>
      </c>
      <c r="C678" t="inlineStr">
        <is>
          <t>AS Roma</t>
        </is>
      </c>
      <c r="D678" t="inlineStr">
        <is>
          <t>1820</t>
        </is>
      </c>
      <c r="E678" t="n">
        <v>0.2809940226089443</v>
      </c>
      <c r="F678" t="n">
        <v>0.4452615291108216</v>
      </c>
      <c r="G678" t="n">
        <v>0.2737444482802342</v>
      </c>
      <c r="H678" t="n">
        <v>3.88</v>
      </c>
      <c r="I678" t="n">
        <v>2.08</v>
      </c>
      <c r="J678" t="n">
        <v>3.82</v>
      </c>
      <c r="K678" t="inlineStr">
        <is>
          <t>betano</t>
        </is>
      </c>
      <c r="L678" t="inlineStr">
        <is>
          <t>betano</t>
        </is>
      </c>
      <c r="M678" t="inlineStr">
        <is>
          <t>betano</t>
        </is>
      </c>
      <c r="N678" t="n">
        <v>0</v>
      </c>
      <c r="O678" t="n">
        <v>1</v>
      </c>
      <c r="P678" t="n">
        <v>0</v>
      </c>
      <c r="Q678">
        <f>IF((($AC$1*E678)^($AB$1))-(1-(($AC$1*E678)^($AB$1)))/(H678-1)&lt;0, 0,(($AC$1*E678)^($AB$1))-(1-(($AC$1*E678)^($AB$1)))/(H678-1))</f>
        <v/>
      </c>
      <c r="R678">
        <f>IF((($AC$1*F678)^($AB$1))-(1-(($AC$1*F678)^($AB$1)))/(I678-1)&lt;0, 0,(($AC$1*F678)^($AB$1))-(1-(($AC$1*F678)^($AB$1)))/(I678-1))</f>
        <v/>
      </c>
      <c r="S678">
        <f>IF((($AC$1*G678)^($AB$1))-(1-(($AC$1*G678)^($AB$1)))/(J678-1)&lt;0, 0,(($AC$1*G678)^($AB$1))-(1-(($AC$1*G678)^($AB$1)))/(J678-1))</f>
        <v/>
      </c>
      <c r="T678">
        <f>H678*Q678*N678</f>
        <v/>
      </c>
      <c r="U678">
        <f>I678*R678*O678</f>
        <v/>
      </c>
      <c r="V678">
        <f>J678*S678*P678</f>
        <v/>
      </c>
      <c r="AL678">
        <f>Q678*COUNT(N678)</f>
        <v/>
      </c>
      <c r="AM678">
        <f>R678*COUNT(O678)</f>
        <v/>
      </c>
      <c r="AN678">
        <f>S678*COUNT(P678)</f>
        <v/>
      </c>
      <c r="AO678">
        <f>IF(AL678=0,"",T678-AL678)</f>
        <v/>
      </c>
      <c r="AP678">
        <f>IF(AM678=0,"",U678-AM678)</f>
        <v/>
      </c>
      <c r="AQ678">
        <f>IF(AN678=0,"",V678-AN678)</f>
        <v/>
      </c>
    </row>
    <row r="679">
      <c r="A679" t="inlineStr">
        <is>
          <t>18-02-2021</t>
        </is>
      </c>
      <c r="B679" t="inlineStr">
        <is>
          <t>Slavia Prague</t>
        </is>
      </c>
      <c r="C679" t="inlineStr">
        <is>
          <t>Leicester</t>
        </is>
      </c>
      <c r="D679" t="inlineStr">
        <is>
          <t>1820</t>
        </is>
      </c>
      <c r="E679" t="n">
        <v>0.2808976097502354</v>
      </c>
      <c r="F679" t="n">
        <v>0.4515435774382126</v>
      </c>
      <c r="G679" t="n">
        <v>0.2675588128115521</v>
      </c>
      <c r="H679" t="n">
        <v>3.35</v>
      </c>
      <c r="I679" t="n">
        <v>2.1</v>
      </c>
      <c r="J679" t="n">
        <v>3.25</v>
      </c>
      <c r="K679" t="inlineStr">
        <is>
          <t>betano</t>
        </is>
      </c>
      <c r="L679" t="inlineStr">
        <is>
          <t>betano</t>
        </is>
      </c>
      <c r="M679" t="inlineStr">
        <is>
          <t>betano</t>
        </is>
      </c>
      <c r="N679" t="n">
        <v>0</v>
      </c>
      <c r="O679" t="n">
        <v>0</v>
      </c>
      <c r="P679" t="n">
        <v>1</v>
      </c>
      <c r="Q679">
        <f>IF((($AC$1*E679)^($AB$1))-(1-(($AC$1*E679)^($AB$1)))/(H679-1)&lt;0, 0,(($AC$1*E679)^($AB$1))-(1-(($AC$1*E679)^($AB$1)))/(H679-1))</f>
        <v/>
      </c>
      <c r="R679">
        <f>IF((($AC$1*F679)^($AB$1))-(1-(($AC$1*F679)^($AB$1)))/(I679-1)&lt;0, 0,(($AC$1*F679)^($AB$1))-(1-(($AC$1*F679)^($AB$1)))/(I679-1))</f>
        <v/>
      </c>
      <c r="S679">
        <f>IF((($AC$1*G679)^($AB$1))-(1-(($AC$1*G679)^($AB$1)))/(J679-1)&lt;0, 0,(($AC$1*G679)^($AB$1))-(1-(($AC$1*G679)^($AB$1)))/(J679-1))</f>
        <v/>
      </c>
      <c r="T679">
        <f>H679*Q679*N679</f>
        <v/>
      </c>
      <c r="U679">
        <f>I679*R679*O679</f>
        <v/>
      </c>
      <c r="V679">
        <f>J679*S679*P679</f>
        <v/>
      </c>
      <c r="AL679">
        <f>Q679*COUNT(N679)</f>
        <v/>
      </c>
      <c r="AM679">
        <f>R679*COUNT(O679)</f>
        <v/>
      </c>
      <c r="AN679">
        <f>S679*COUNT(P679)</f>
        <v/>
      </c>
      <c r="AO679">
        <f>IF(AL679=0,"",T679-AL679)</f>
        <v/>
      </c>
      <c r="AP679">
        <f>IF(AM679=0,"",U679-AM679)</f>
        <v/>
      </c>
      <c r="AQ679">
        <f>IF(AN679=0,"",V679-AN679)</f>
        <v/>
      </c>
    </row>
    <row r="680">
      <c r="A680" t="inlineStr">
        <is>
          <t>18-02-2021</t>
        </is>
      </c>
      <c r="B680" t="inlineStr">
        <is>
          <t>Maccabi Tel Aviv</t>
        </is>
      </c>
      <c r="C680" t="inlineStr">
        <is>
          <t>Shakhtar Donetsk</t>
        </is>
      </c>
      <c r="D680" t="inlineStr">
        <is>
          <t>1820</t>
        </is>
      </c>
      <c r="E680" t="n">
        <v>0.2854862443694475</v>
      </c>
      <c r="F680" t="n">
        <v>0.4150697729933305</v>
      </c>
      <c r="G680" t="n">
        <v>0.2994439826372221</v>
      </c>
      <c r="H680" t="n">
        <v>3.65</v>
      </c>
      <c r="I680" t="n">
        <v>2.02</v>
      </c>
      <c r="J680" t="n">
        <v>3.2</v>
      </c>
      <c r="K680" t="inlineStr">
        <is>
          <t>betano</t>
        </is>
      </c>
      <c r="L680" t="inlineStr">
        <is>
          <t>betano</t>
        </is>
      </c>
      <c r="M680" t="inlineStr">
        <is>
          <t>betano</t>
        </is>
      </c>
      <c r="N680" t="n">
        <v>0</v>
      </c>
      <c r="O680" t="n">
        <v>1</v>
      </c>
      <c r="P680" t="n">
        <v>0</v>
      </c>
      <c r="Q680">
        <f>IF((($AC$1*E680)^($AB$1))-(1-(($AC$1*E680)^($AB$1)))/(H680-1)&lt;0, 0,(($AC$1*E680)^($AB$1))-(1-(($AC$1*E680)^($AB$1)))/(H680-1))</f>
        <v/>
      </c>
      <c r="R680">
        <f>IF((($AC$1*F680)^($AB$1))-(1-(($AC$1*F680)^($AB$1)))/(I680-1)&lt;0, 0,(($AC$1*F680)^($AB$1))-(1-(($AC$1*F680)^($AB$1)))/(I680-1))</f>
        <v/>
      </c>
      <c r="S680">
        <f>IF((($AC$1*G680)^($AB$1))-(1-(($AC$1*G680)^($AB$1)))/(J680-1)&lt;0, 0,(($AC$1*G680)^($AB$1))-(1-(($AC$1*G680)^($AB$1)))/(J680-1))</f>
        <v/>
      </c>
      <c r="T680">
        <f>H680*Q680*N680</f>
        <v/>
      </c>
      <c r="U680">
        <f>I680*R680*O680</f>
        <v/>
      </c>
      <c r="V680">
        <f>J680*S680*P680</f>
        <v/>
      </c>
      <c r="AL680">
        <f>Q680*COUNT(N680)</f>
        <v/>
      </c>
      <c r="AM680">
        <f>R680*COUNT(O680)</f>
        <v/>
      </c>
      <c r="AN680">
        <f>S680*COUNT(P680)</f>
        <v/>
      </c>
      <c r="AO680">
        <f>IF(AL680=0,"",T680-AL680)</f>
        <v/>
      </c>
      <c r="AP680">
        <f>IF(AM680=0,"",U680-AM680)</f>
        <v/>
      </c>
      <c r="AQ680">
        <f>IF(AN680=0,"",V680-AN680)</f>
        <v/>
      </c>
    </row>
    <row r="681">
      <c r="A681" t="inlineStr">
        <is>
          <t>18-02-2021</t>
        </is>
      </c>
      <c r="B681" t="inlineStr">
        <is>
          <t>Salzburg</t>
        </is>
      </c>
      <c r="C681" t="inlineStr">
        <is>
          <t>Villarreal</t>
        </is>
      </c>
      <c r="D681" t="inlineStr">
        <is>
          <t>1820</t>
        </is>
      </c>
      <c r="E681" t="n">
        <v>0.3580877591453669</v>
      </c>
      <c r="F681" t="n">
        <v>0.365810241446456</v>
      </c>
      <c r="G681" t="n">
        <v>0.2761019994081772</v>
      </c>
      <c r="H681" t="n">
        <v>2.42</v>
      </c>
      <c r="I681" t="n">
        <v>2.7</v>
      </c>
      <c r="J681" t="n">
        <v>3.35</v>
      </c>
      <c r="K681" t="inlineStr">
        <is>
          <t>betano</t>
        </is>
      </c>
      <c r="L681" t="inlineStr">
        <is>
          <t>betano</t>
        </is>
      </c>
      <c r="M681" t="inlineStr">
        <is>
          <t>betano</t>
        </is>
      </c>
      <c r="N681" t="n">
        <v>0</v>
      </c>
      <c r="O681" t="n">
        <v>1</v>
      </c>
      <c r="P681" t="n">
        <v>0</v>
      </c>
      <c r="Q681">
        <f>IF((($AC$1*E681)^($AB$1))-(1-(($AC$1*E681)^($AB$1)))/(H681-1)&lt;0, 0,(($AC$1*E681)^($AB$1))-(1-(($AC$1*E681)^($AB$1)))/(H681-1))</f>
        <v/>
      </c>
      <c r="R681">
        <f>IF((($AC$1*F681)^($AB$1))-(1-(($AC$1*F681)^($AB$1)))/(I681-1)&lt;0, 0,(($AC$1*F681)^($AB$1))-(1-(($AC$1*F681)^($AB$1)))/(I681-1))</f>
        <v/>
      </c>
      <c r="S681">
        <f>IF((($AC$1*G681)^($AB$1))-(1-(($AC$1*G681)^($AB$1)))/(J681-1)&lt;0, 0,(($AC$1*G681)^($AB$1))-(1-(($AC$1*G681)^($AB$1)))/(J681-1))</f>
        <v/>
      </c>
      <c r="T681">
        <f>H681*Q681*N681</f>
        <v/>
      </c>
      <c r="U681">
        <f>I681*R681*O681</f>
        <v/>
      </c>
      <c r="V681">
        <f>J681*S681*P681</f>
        <v/>
      </c>
      <c r="AL681">
        <f>Q681*COUNT(N681)</f>
        <v/>
      </c>
      <c r="AM681">
        <f>R681*COUNT(O681)</f>
        <v/>
      </c>
      <c r="AN681">
        <f>S681*COUNT(P681)</f>
        <v/>
      </c>
      <c r="AO681">
        <f>IF(AL681=0,"",T681-AL681)</f>
        <v/>
      </c>
      <c r="AP681">
        <f>IF(AM681=0,"",U681-AM681)</f>
        <v/>
      </c>
      <c r="AQ681">
        <f>IF(AN681=0,"",V681-AN681)</f>
        <v/>
      </c>
    </row>
    <row r="682">
      <c r="A682" t="inlineStr">
        <is>
          <t>18-02-2021</t>
        </is>
      </c>
      <c r="B682" t="inlineStr">
        <is>
          <t>Benfica</t>
        </is>
      </c>
      <c r="C682" t="inlineStr">
        <is>
          <t>Arsenal</t>
        </is>
      </c>
      <c r="D682" t="inlineStr">
        <is>
          <t>1820</t>
        </is>
      </c>
      <c r="E682" t="n">
        <v>0.3186254987874685</v>
      </c>
      <c r="F682" t="n">
        <v>0.4034103590275208</v>
      </c>
      <c r="G682" t="n">
        <v>0.2779641421850106</v>
      </c>
      <c r="H682" t="n">
        <v>3.42</v>
      </c>
      <c r="I682" t="n">
        <v>2.3</v>
      </c>
      <c r="J682" t="n">
        <v>3.66</v>
      </c>
      <c r="K682" t="inlineStr">
        <is>
          <t>betano</t>
        </is>
      </c>
      <c r="L682" t="inlineStr">
        <is>
          <t>betano</t>
        </is>
      </c>
      <c r="M682" t="inlineStr">
        <is>
          <t>betano</t>
        </is>
      </c>
      <c r="N682" t="n">
        <v>0</v>
      </c>
      <c r="O682" t="n">
        <v>0</v>
      </c>
      <c r="P682" t="n">
        <v>1</v>
      </c>
      <c r="Q682">
        <f>IF((($AC$1*E682)^($AB$1))-(1-(($AC$1*E682)^($AB$1)))/(H682-1)&lt;0, 0,(($AC$1*E682)^($AB$1))-(1-(($AC$1*E682)^($AB$1)))/(H682-1))</f>
        <v/>
      </c>
      <c r="R682">
        <f>IF((($AC$1*F682)^($AB$1))-(1-(($AC$1*F682)^($AB$1)))/(I682-1)&lt;0, 0,(($AC$1*F682)^($AB$1))-(1-(($AC$1*F682)^($AB$1)))/(I682-1))</f>
        <v/>
      </c>
      <c r="S682">
        <f>IF((($AC$1*G682)^($AB$1))-(1-(($AC$1*G682)^($AB$1)))/(J682-1)&lt;0, 0,(($AC$1*G682)^($AB$1))-(1-(($AC$1*G682)^($AB$1)))/(J682-1))</f>
        <v/>
      </c>
      <c r="T682">
        <f>H682*Q682*N682</f>
        <v/>
      </c>
      <c r="U682">
        <f>I682*R682*O682</f>
        <v/>
      </c>
      <c r="V682">
        <f>J682*S682*P682</f>
        <v/>
      </c>
      <c r="AL682">
        <f>Q682*COUNT(N682)</f>
        <v/>
      </c>
      <c r="AM682">
        <f>R682*COUNT(O682)</f>
        <v/>
      </c>
      <c r="AN682">
        <f>S682*COUNT(P682)</f>
        <v/>
      </c>
      <c r="AO682">
        <f>IF(AL682=0,"",T682-AL682)</f>
        <v/>
      </c>
      <c r="AP682">
        <f>IF(AM682=0,"",U682-AM682)</f>
        <v/>
      </c>
      <c r="AQ682">
        <f>IF(AN682=0,"",V682-AN682)</f>
        <v/>
      </c>
    </row>
    <row r="683">
      <c r="A683" t="inlineStr">
        <is>
          <t>18-02-2021</t>
        </is>
      </c>
      <c r="B683" t="inlineStr">
        <is>
          <t>Molde</t>
        </is>
      </c>
      <c r="C683" t="inlineStr">
        <is>
          <t>Hoffenheim</t>
        </is>
      </c>
      <c r="D683" t="inlineStr">
        <is>
          <t>1820</t>
        </is>
      </c>
      <c r="E683" t="n">
        <v>0.1898536183498649</v>
      </c>
      <c r="F683" t="n">
        <v>0.5864367999112099</v>
      </c>
      <c r="G683" t="n">
        <v>0.2237095817389252</v>
      </c>
      <c r="H683" t="n">
        <v>6.1</v>
      </c>
      <c r="I683" t="n">
        <v>1.47</v>
      </c>
      <c r="J683" t="n">
        <v>4.2</v>
      </c>
      <c r="K683" t="inlineStr">
        <is>
          <t>betano</t>
        </is>
      </c>
      <c r="L683" t="inlineStr">
        <is>
          <t>betano</t>
        </is>
      </c>
      <c r="M683" t="inlineStr">
        <is>
          <t>betano</t>
        </is>
      </c>
      <c r="N683" t="n">
        <v>0</v>
      </c>
      <c r="O683" t="n">
        <v>0</v>
      </c>
      <c r="P683" t="n">
        <v>1</v>
      </c>
      <c r="Q683">
        <f>IF((($AC$1*E683)^($AB$1))-(1-(($AC$1*E683)^($AB$1)))/(H683-1)&lt;0, 0,(($AC$1*E683)^($AB$1))-(1-(($AC$1*E683)^($AB$1)))/(H683-1))</f>
        <v/>
      </c>
      <c r="R683">
        <f>IF((($AC$1*F683)^($AB$1))-(1-(($AC$1*F683)^($AB$1)))/(I683-1)&lt;0, 0,(($AC$1*F683)^($AB$1))-(1-(($AC$1*F683)^($AB$1)))/(I683-1))</f>
        <v/>
      </c>
      <c r="S683">
        <f>IF((($AC$1*G683)^($AB$1))-(1-(($AC$1*G683)^($AB$1)))/(J683-1)&lt;0, 0,(($AC$1*G683)^($AB$1))-(1-(($AC$1*G683)^($AB$1)))/(J683-1))</f>
        <v/>
      </c>
      <c r="T683">
        <f>H683*Q683*N683</f>
        <v/>
      </c>
      <c r="U683">
        <f>I683*R683*O683</f>
        <v/>
      </c>
      <c r="V683">
        <f>J683*S683*P683</f>
        <v/>
      </c>
      <c r="AL683">
        <f>Q683*COUNT(N683)</f>
        <v/>
      </c>
      <c r="AM683">
        <f>R683*COUNT(O683)</f>
        <v/>
      </c>
      <c r="AN683">
        <f>S683*COUNT(P683)</f>
        <v/>
      </c>
      <c r="AO683">
        <f>IF(AL683=0,"",T683-AL683)</f>
        <v/>
      </c>
      <c r="AP683">
        <f>IF(AM683=0,"",U683-AM683)</f>
        <v/>
      </c>
      <c r="AQ683">
        <f>IF(AN683=0,"",V683-AN683)</f>
        <v/>
      </c>
    </row>
    <row r="684">
      <c r="A684" t="inlineStr">
        <is>
          <t>18-02-2021</t>
        </is>
      </c>
      <c r="B684" t="inlineStr">
        <is>
          <t>Antwerp</t>
        </is>
      </c>
      <c r="C684" t="inlineStr">
        <is>
          <t>Rangers</t>
        </is>
      </c>
      <c r="D684" t="inlineStr">
        <is>
          <t>1820</t>
        </is>
      </c>
      <c r="E684" t="n">
        <v>0.2558414593653127</v>
      </c>
      <c r="F684" t="n">
        <v>0.4667345738730849</v>
      </c>
      <c r="G684" t="n">
        <v>0.2774239667616024</v>
      </c>
      <c r="H684" t="n">
        <v>4.2</v>
      </c>
      <c r="I684" t="n">
        <v>1.83</v>
      </c>
      <c r="J684" t="n">
        <v>3.4</v>
      </c>
      <c r="K684" t="inlineStr">
        <is>
          <t>betano</t>
        </is>
      </c>
      <c r="L684" t="inlineStr">
        <is>
          <t>betano</t>
        </is>
      </c>
      <c r="M684" t="inlineStr">
        <is>
          <t>betano</t>
        </is>
      </c>
      <c r="N684" t="n">
        <v>0</v>
      </c>
      <c r="O684" t="n">
        <v>1</v>
      </c>
      <c r="P684" t="n">
        <v>0</v>
      </c>
      <c r="Q684">
        <f>IF((($AC$1*E684)^($AB$1))-(1-(($AC$1*E684)^($AB$1)))/(H684-1)&lt;0, 0,(($AC$1*E684)^($AB$1))-(1-(($AC$1*E684)^($AB$1)))/(H684-1))</f>
        <v/>
      </c>
      <c r="R684">
        <f>IF((($AC$1*F684)^($AB$1))-(1-(($AC$1*F684)^($AB$1)))/(I684-1)&lt;0, 0,(($AC$1*F684)^($AB$1))-(1-(($AC$1*F684)^($AB$1)))/(I684-1))</f>
        <v/>
      </c>
      <c r="S684">
        <f>IF((($AC$1*G684)^($AB$1))-(1-(($AC$1*G684)^($AB$1)))/(J684-1)&lt;0, 0,(($AC$1*G684)^($AB$1))-(1-(($AC$1*G684)^($AB$1)))/(J684-1))</f>
        <v/>
      </c>
      <c r="T684">
        <f>H684*Q684*N684</f>
        <v/>
      </c>
      <c r="U684">
        <f>I684*R684*O684</f>
        <v/>
      </c>
      <c r="V684">
        <f>J684*S684*P684</f>
        <v/>
      </c>
      <c r="AL684">
        <f>Q684*COUNT(N684)</f>
        <v/>
      </c>
      <c r="AM684">
        <f>R684*COUNT(O684)</f>
        <v/>
      </c>
      <c r="AN684">
        <f>S684*COUNT(P684)</f>
        <v/>
      </c>
      <c r="AO684">
        <f>IF(AL684=0,"",T684-AL684)</f>
        <v/>
      </c>
      <c r="AP684">
        <f>IF(AM684=0,"",U684-AM684)</f>
        <v/>
      </c>
      <c r="AQ684">
        <f>IF(AN684=0,"",V684-AN684)</f>
        <v/>
      </c>
    </row>
    <row r="685">
      <c r="A685" t="inlineStr">
        <is>
          <t>18-02-2021</t>
        </is>
      </c>
      <c r="B685" t="inlineStr">
        <is>
          <t>Lille</t>
        </is>
      </c>
      <c r="C685" t="inlineStr">
        <is>
          <t>Ajax</t>
        </is>
      </c>
      <c r="D685" t="inlineStr">
        <is>
          <t>1820</t>
        </is>
      </c>
      <c r="E685" t="n">
        <v>0.3661237142071933</v>
      </c>
      <c r="F685" t="n">
        <v>0.3525555428030364</v>
      </c>
      <c r="G685" t="n">
        <v>0.2813207429897703</v>
      </c>
      <c r="H685" t="n">
        <v>2.55</v>
      </c>
      <c r="I685" t="n">
        <v>2.67</v>
      </c>
      <c r="J685" t="n">
        <v>3.2</v>
      </c>
      <c r="K685" t="inlineStr">
        <is>
          <t>betano</t>
        </is>
      </c>
      <c r="L685" t="inlineStr">
        <is>
          <t>betano</t>
        </is>
      </c>
      <c r="M685" t="inlineStr">
        <is>
          <t>betano</t>
        </is>
      </c>
      <c r="N685" t="n">
        <v>0</v>
      </c>
      <c r="O685" t="n">
        <v>1</v>
      </c>
      <c r="P685" t="n">
        <v>0</v>
      </c>
      <c r="Q685">
        <f>IF((($AC$1*E685)^($AB$1))-(1-(($AC$1*E685)^($AB$1)))/(H685-1)&lt;0, 0,(($AC$1*E685)^($AB$1))-(1-(($AC$1*E685)^($AB$1)))/(H685-1))</f>
        <v/>
      </c>
      <c r="R685">
        <f>IF((($AC$1*F685)^($AB$1))-(1-(($AC$1*F685)^($AB$1)))/(I685-1)&lt;0, 0,(($AC$1*F685)^($AB$1))-(1-(($AC$1*F685)^($AB$1)))/(I685-1))</f>
        <v/>
      </c>
      <c r="S685">
        <f>IF((($AC$1*G685)^($AB$1))-(1-(($AC$1*G685)^($AB$1)))/(J685-1)&lt;0, 0,(($AC$1*G685)^($AB$1))-(1-(($AC$1*G685)^($AB$1)))/(J685-1))</f>
        <v/>
      </c>
      <c r="T685">
        <f>H685*Q685*N685</f>
        <v/>
      </c>
      <c r="U685">
        <f>I685*R685*O685</f>
        <v/>
      </c>
      <c r="V685">
        <f>J685*S685*P685</f>
        <v/>
      </c>
      <c r="AL685">
        <f>Q685*COUNT(N685)</f>
        <v/>
      </c>
      <c r="AM685">
        <f>R685*COUNT(O685)</f>
        <v/>
      </c>
      <c r="AN685">
        <f>S685*COUNT(P685)</f>
        <v/>
      </c>
      <c r="AO685">
        <f>IF(AL685=0,"",T685-AL685)</f>
        <v/>
      </c>
      <c r="AP685">
        <f>IF(AM685=0,"",U685-AM685)</f>
        <v/>
      </c>
      <c r="AQ685">
        <f>IF(AN685=0,"",V685-AN685)</f>
        <v/>
      </c>
    </row>
    <row r="686">
      <c r="A686" t="inlineStr">
        <is>
          <t>18-02-2021</t>
        </is>
      </c>
      <c r="B686" t="inlineStr">
        <is>
          <t>Granada CF</t>
        </is>
      </c>
      <c r="C686" t="inlineStr">
        <is>
          <t>Napoli</t>
        </is>
      </c>
      <c r="D686" t="inlineStr">
        <is>
          <t>1820</t>
        </is>
      </c>
      <c r="E686" t="n">
        <v>0.296268871388986</v>
      </c>
      <c r="F686" t="n">
        <v>0.421880411552585</v>
      </c>
      <c r="G686" t="n">
        <v>0.2818507170584288</v>
      </c>
      <c r="H686" t="n">
        <v>3.25</v>
      </c>
      <c r="I686" t="n">
        <v>2.22</v>
      </c>
      <c r="J686" t="n">
        <v>3.45</v>
      </c>
      <c r="K686" t="inlineStr">
        <is>
          <t>betano</t>
        </is>
      </c>
      <c r="L686" t="inlineStr">
        <is>
          <t>betano</t>
        </is>
      </c>
      <c r="M686" t="inlineStr">
        <is>
          <t>betano</t>
        </is>
      </c>
      <c r="N686" t="n">
        <v>1</v>
      </c>
      <c r="O686" t="n">
        <v>0</v>
      </c>
      <c r="P686" t="n">
        <v>0</v>
      </c>
      <c r="Q686">
        <f>IF((($AC$1*E686)^($AB$1))-(1-(($AC$1*E686)^($AB$1)))/(H686-1)&lt;0, 0,(($AC$1*E686)^($AB$1))-(1-(($AC$1*E686)^($AB$1)))/(H686-1))</f>
        <v/>
      </c>
      <c r="R686">
        <f>IF((($AC$1*F686)^($AB$1))-(1-(($AC$1*F686)^($AB$1)))/(I686-1)&lt;0, 0,(($AC$1*F686)^($AB$1))-(1-(($AC$1*F686)^($AB$1)))/(I686-1))</f>
        <v/>
      </c>
      <c r="S686">
        <f>IF((($AC$1*G686)^($AB$1))-(1-(($AC$1*G686)^($AB$1)))/(J686-1)&lt;0, 0,(($AC$1*G686)^($AB$1))-(1-(($AC$1*G686)^($AB$1)))/(J686-1))</f>
        <v/>
      </c>
      <c r="T686">
        <f>H686*Q686*N686</f>
        <v/>
      </c>
      <c r="U686">
        <f>I686*R686*O686</f>
        <v/>
      </c>
      <c r="V686">
        <f>J686*S686*P686</f>
        <v/>
      </c>
      <c r="AL686">
        <f>Q686*COUNT(N686)</f>
        <v/>
      </c>
      <c r="AM686">
        <f>R686*COUNT(O686)</f>
        <v/>
      </c>
      <c r="AN686">
        <f>S686*COUNT(P686)</f>
        <v/>
      </c>
      <c r="AO686">
        <f>IF(AL686=0,"",T686-AL686)</f>
        <v/>
      </c>
      <c r="AP686">
        <f>IF(AM686=0,"",U686-AM686)</f>
        <v/>
      </c>
      <c r="AQ686">
        <f>IF(AN686=0,"",V686-AN686)</f>
        <v/>
      </c>
    </row>
    <row r="687">
      <c r="A687" t="inlineStr">
        <is>
          <t>19-02-2021</t>
        </is>
      </c>
      <c r="B687" t="inlineStr">
        <is>
          <t>Basaksehir</t>
        </is>
      </c>
      <c r="C687" t="inlineStr">
        <is>
          <t>Trabzonspor</t>
        </is>
      </c>
      <c r="D687" t="inlineStr">
        <is>
          <t>1882</t>
        </is>
      </c>
      <c r="E687" t="n">
        <v>0.3792241957711125</v>
      </c>
      <c r="F687" t="n">
        <v>0.329313296912948</v>
      </c>
      <c r="G687" t="n">
        <v>0.2914625073159394</v>
      </c>
      <c r="H687" t="n">
        <v>2.25</v>
      </c>
      <c r="I687" t="n">
        <v>3.05</v>
      </c>
      <c r="J687" t="n">
        <v>3.2</v>
      </c>
      <c r="K687" t="inlineStr">
        <is>
          <t>luckia</t>
        </is>
      </c>
      <c r="L687" t="inlineStr">
        <is>
          <t>luckia</t>
        </is>
      </c>
      <c r="M687" t="inlineStr">
        <is>
          <t>betano</t>
        </is>
      </c>
      <c r="N687" t="n">
        <v>0</v>
      </c>
      <c r="O687" t="n">
        <v>1</v>
      </c>
      <c r="P687" t="n">
        <v>0</v>
      </c>
      <c r="Q687">
        <f>IF((($AC$1*E687)^($AB$1))-(1-(($AC$1*E687)^($AB$1)))/(H687-1)&lt;0, 0,(($AC$1*E687)^($AB$1))-(1-(($AC$1*E687)^($AB$1)))/(H687-1))</f>
        <v/>
      </c>
      <c r="R687">
        <f>IF((($AC$1*F687)^($AB$1))-(1-(($AC$1*F687)^($AB$1)))/(I687-1)&lt;0, 0,(($AC$1*F687)^($AB$1))-(1-(($AC$1*F687)^($AB$1)))/(I687-1))</f>
        <v/>
      </c>
      <c r="S687">
        <f>IF((($AC$1*G687)^($AB$1))-(1-(($AC$1*G687)^($AB$1)))/(J687-1)&lt;0, 0,(($AC$1*G687)^($AB$1))-(1-(($AC$1*G687)^($AB$1)))/(J687-1))</f>
        <v/>
      </c>
      <c r="T687">
        <f>H687*Q687*N687</f>
        <v/>
      </c>
      <c r="U687">
        <f>I687*R687*O687</f>
        <v/>
      </c>
      <c r="V687">
        <f>J687*S687*P687</f>
        <v/>
      </c>
      <c r="AL687">
        <f>Q687*COUNT(N687)</f>
        <v/>
      </c>
      <c r="AM687">
        <f>R687*COUNT(O687)</f>
        <v/>
      </c>
      <c r="AN687">
        <f>S687*COUNT(P687)</f>
        <v/>
      </c>
      <c r="AO687">
        <f>IF(AL687=0,"",T687-AL687)</f>
        <v/>
      </c>
      <c r="AP687">
        <f>IF(AM687=0,"",U687-AM687)</f>
        <v/>
      </c>
      <c r="AQ687">
        <f>IF(AN687=0,"",V687-AN687)</f>
        <v/>
      </c>
    </row>
    <row r="688">
      <c r="A688" t="inlineStr">
        <is>
          <t>19-02-2021</t>
        </is>
      </c>
      <c r="B688" t="inlineStr">
        <is>
          <t>Fiorentina</t>
        </is>
      </c>
      <c r="C688" t="inlineStr">
        <is>
          <t>Spezia</t>
        </is>
      </c>
      <c r="D688" t="inlineStr">
        <is>
          <t>1854</t>
        </is>
      </c>
      <c r="E688" t="n">
        <v>0.4596287845898857</v>
      </c>
      <c r="F688" t="n">
        <v>0.2549049973725516</v>
      </c>
      <c r="G688" t="n">
        <v>0.2854662180375627</v>
      </c>
      <c r="H688" t="n">
        <v>2.02</v>
      </c>
      <c r="I688" t="n">
        <v>4.2</v>
      </c>
      <c r="J688" t="n">
        <v>3.3</v>
      </c>
      <c r="K688" t="inlineStr">
        <is>
          <t>betano</t>
        </is>
      </c>
      <c r="L688" t="inlineStr">
        <is>
          <t>betano</t>
        </is>
      </c>
      <c r="M688" t="inlineStr">
        <is>
          <t>betano</t>
        </is>
      </c>
      <c r="N688" t="n">
        <v>1</v>
      </c>
      <c r="O688" t="n">
        <v>0</v>
      </c>
      <c r="P688" t="n">
        <v>0</v>
      </c>
      <c r="Q688">
        <f>IF((($AC$1*E688)^($AB$1))-(1-(($AC$1*E688)^($AB$1)))/(H688-1)&lt;0, 0,(($AC$1*E688)^($AB$1))-(1-(($AC$1*E688)^($AB$1)))/(H688-1))</f>
        <v/>
      </c>
      <c r="R688">
        <f>IF((($AC$1*F688)^($AB$1))-(1-(($AC$1*F688)^($AB$1)))/(I688-1)&lt;0, 0,(($AC$1*F688)^($AB$1))-(1-(($AC$1*F688)^($AB$1)))/(I688-1))</f>
        <v/>
      </c>
      <c r="S688">
        <f>IF((($AC$1*G688)^($AB$1))-(1-(($AC$1*G688)^($AB$1)))/(J688-1)&lt;0, 0,(($AC$1*G688)^($AB$1))-(1-(($AC$1*G688)^($AB$1)))/(J688-1))</f>
        <v/>
      </c>
      <c r="T688">
        <f>H688*Q688*N688</f>
        <v/>
      </c>
      <c r="U688">
        <f>I688*R688*O688</f>
        <v/>
      </c>
      <c r="V688">
        <f>J688*S688*P688</f>
        <v/>
      </c>
      <c r="AL688">
        <f>Q688*COUNT(N688)</f>
        <v/>
      </c>
      <c r="AM688">
        <f>R688*COUNT(O688)</f>
        <v/>
      </c>
      <c r="AN688">
        <f>S688*COUNT(P688)</f>
        <v/>
      </c>
      <c r="AO688">
        <f>IF(AL688=0,"",T688-AL688)</f>
        <v/>
      </c>
      <c r="AP688">
        <f>IF(AM688=0,"",U688-AM688)</f>
        <v/>
      </c>
      <c r="AQ688">
        <f>IF(AN688=0,"",V688-AN688)</f>
        <v/>
      </c>
    </row>
    <row r="689">
      <c r="A689" t="inlineStr">
        <is>
          <t>19-02-2021</t>
        </is>
      </c>
      <c r="B689" t="inlineStr">
        <is>
          <t>Aue</t>
        </is>
      </c>
      <c r="C689" t="inlineStr">
        <is>
          <t>Bochum</t>
        </is>
      </c>
      <c r="D689" t="inlineStr">
        <is>
          <t>1846</t>
        </is>
      </c>
      <c r="E689" t="n">
        <v>0.2337710190713039</v>
      </c>
      <c r="F689" t="n">
        <v>0.5081825645017671</v>
      </c>
      <c r="G689" t="n">
        <v>0.258046416426929</v>
      </c>
      <c r="H689" t="n">
        <v>4.15</v>
      </c>
      <c r="I689" t="n">
        <v>1.78</v>
      </c>
      <c r="J689" t="n">
        <v>3.65</v>
      </c>
      <c r="K689" t="inlineStr">
        <is>
          <t>luckia</t>
        </is>
      </c>
      <c r="L689" t="inlineStr">
        <is>
          <t>betano</t>
        </is>
      </c>
      <c r="M689" t="inlineStr">
        <is>
          <t>luckia</t>
        </is>
      </c>
      <c r="N689" t="n">
        <v>1</v>
      </c>
      <c r="O689" t="n">
        <v>0</v>
      </c>
      <c r="P689" t="n">
        <v>0</v>
      </c>
      <c r="Q689">
        <f>IF((($AC$1*E689)^($AB$1))-(1-(($AC$1*E689)^($AB$1)))/(H689-1)&lt;0, 0,(($AC$1*E689)^($AB$1))-(1-(($AC$1*E689)^($AB$1)))/(H689-1))</f>
        <v/>
      </c>
      <c r="R689">
        <f>IF((($AC$1*F689)^($AB$1))-(1-(($AC$1*F689)^($AB$1)))/(I689-1)&lt;0, 0,(($AC$1*F689)^($AB$1))-(1-(($AC$1*F689)^($AB$1)))/(I689-1))</f>
        <v/>
      </c>
      <c r="S689">
        <f>IF((($AC$1*G689)^($AB$1))-(1-(($AC$1*G689)^($AB$1)))/(J689-1)&lt;0, 0,(($AC$1*G689)^($AB$1))-(1-(($AC$1*G689)^($AB$1)))/(J689-1))</f>
        <v/>
      </c>
      <c r="T689">
        <f>H689*Q689*N689</f>
        <v/>
      </c>
      <c r="U689">
        <f>I689*R689*O689</f>
        <v/>
      </c>
      <c r="V689">
        <f>J689*S689*P689</f>
        <v/>
      </c>
      <c r="AL689">
        <f>Q689*COUNT(N689)</f>
        <v/>
      </c>
      <c r="AM689">
        <f>R689*COUNT(O689)</f>
        <v/>
      </c>
      <c r="AN689">
        <f>S689*COUNT(P689)</f>
        <v/>
      </c>
      <c r="AO689">
        <f>IF(AL689=0,"",T689-AL689)</f>
        <v/>
      </c>
      <c r="AP689">
        <f>IF(AM689=0,"",U689-AM689)</f>
        <v/>
      </c>
      <c r="AQ689">
        <f>IF(AN689=0,"",V689-AN689)</f>
        <v/>
      </c>
    </row>
    <row r="690">
      <c r="A690" t="inlineStr">
        <is>
          <t>19-02-2021</t>
        </is>
      </c>
      <c r="B690" t="inlineStr">
        <is>
          <t>Braunschweig</t>
        </is>
      </c>
      <c r="C690" t="inlineStr">
        <is>
          <t>Regensburg</t>
        </is>
      </c>
      <c r="D690" t="inlineStr">
        <is>
          <t>1846</t>
        </is>
      </c>
      <c r="E690" t="n">
        <v>0.3281920163707817</v>
      </c>
      <c r="F690" t="n">
        <v>0.3636839253157071</v>
      </c>
      <c r="G690" t="n">
        <v>0.3081240583135112</v>
      </c>
      <c r="H690" t="n">
        <v>3.05</v>
      </c>
      <c r="I690" t="n">
        <v>2.25</v>
      </c>
      <c r="J690" t="n">
        <v>3.2</v>
      </c>
      <c r="K690" t="inlineStr">
        <is>
          <t>luckia</t>
        </is>
      </c>
      <c r="L690" t="inlineStr">
        <is>
          <t>luckia</t>
        </is>
      </c>
      <c r="M690" t="inlineStr">
        <is>
          <t>betano</t>
        </is>
      </c>
      <c r="N690" t="n">
        <v>1</v>
      </c>
      <c r="O690" t="n">
        <v>0</v>
      </c>
      <c r="P690" t="n">
        <v>0</v>
      </c>
      <c r="Q690">
        <f>IF((($AC$1*E690)^($AB$1))-(1-(($AC$1*E690)^($AB$1)))/(H690-1)&lt;0, 0,(($AC$1*E690)^($AB$1))-(1-(($AC$1*E690)^($AB$1)))/(H690-1))</f>
        <v/>
      </c>
      <c r="R690">
        <f>IF((($AC$1*F690)^($AB$1))-(1-(($AC$1*F690)^($AB$1)))/(I690-1)&lt;0, 0,(($AC$1*F690)^($AB$1))-(1-(($AC$1*F690)^($AB$1)))/(I690-1))</f>
        <v/>
      </c>
      <c r="S690">
        <f>IF((($AC$1*G690)^($AB$1))-(1-(($AC$1*G690)^($AB$1)))/(J690-1)&lt;0, 0,(($AC$1*G690)^($AB$1))-(1-(($AC$1*G690)^($AB$1)))/(J690-1))</f>
        <v/>
      </c>
      <c r="T690">
        <f>H690*Q690*N690</f>
        <v/>
      </c>
      <c r="U690">
        <f>I690*R690*O690</f>
        <v/>
      </c>
      <c r="V690">
        <f>J690*S690*P690</f>
        <v/>
      </c>
      <c r="AL690">
        <f>Q690*COUNT(N690)</f>
        <v/>
      </c>
      <c r="AM690">
        <f>R690*COUNT(O690)</f>
        <v/>
      </c>
      <c r="AN690">
        <f>S690*COUNT(P690)</f>
        <v/>
      </c>
      <c r="AO690">
        <f>IF(AL690=0,"",T690-AL690)</f>
        <v/>
      </c>
      <c r="AP690">
        <f>IF(AM690=0,"",U690-AM690)</f>
        <v/>
      </c>
      <c r="AQ690">
        <f>IF(AN690=0,"",V690-AN690)</f>
        <v/>
      </c>
    </row>
    <row r="691">
      <c r="A691" t="inlineStr">
        <is>
          <t>19-02-2021</t>
        </is>
      </c>
      <c r="B691" t="inlineStr">
        <is>
          <t>Aalborg</t>
        </is>
      </c>
      <c r="C691" t="inlineStr">
        <is>
          <t>Midtjylland</t>
        </is>
      </c>
      <c r="D691" t="inlineStr">
        <is>
          <t>1837</t>
        </is>
      </c>
      <c r="E691" t="n">
        <v>0.2038818767227103</v>
      </c>
      <c r="F691" t="n">
        <v>0.5713885670584073</v>
      </c>
      <c r="G691" t="n">
        <v>0.2247295562188824</v>
      </c>
      <c r="H691" t="n">
        <v>4.85</v>
      </c>
      <c r="I691" t="n">
        <v>1.64</v>
      </c>
      <c r="J691" t="n">
        <v>3.6</v>
      </c>
      <c r="K691" t="inlineStr">
        <is>
          <t>luckia</t>
        </is>
      </c>
      <c r="L691" t="inlineStr">
        <is>
          <t>luckia</t>
        </is>
      </c>
      <c r="M691" t="inlineStr">
        <is>
          <t>luckia</t>
        </is>
      </c>
      <c r="N691" t="n">
        <v>0</v>
      </c>
      <c r="O691" t="n">
        <v>1</v>
      </c>
      <c r="P691" t="n">
        <v>0</v>
      </c>
      <c r="Q691">
        <f>IF((($AC$1*E691)^($AB$1))-(1-(($AC$1*E691)^($AB$1)))/(H691-1)&lt;0, 0,(($AC$1*E691)^($AB$1))-(1-(($AC$1*E691)^($AB$1)))/(H691-1))</f>
        <v/>
      </c>
      <c r="R691">
        <f>IF((($AC$1*F691)^($AB$1))-(1-(($AC$1*F691)^($AB$1)))/(I691-1)&lt;0, 0,(($AC$1*F691)^($AB$1))-(1-(($AC$1*F691)^($AB$1)))/(I691-1))</f>
        <v/>
      </c>
      <c r="S691">
        <f>IF((($AC$1*G691)^($AB$1))-(1-(($AC$1*G691)^($AB$1)))/(J691-1)&lt;0, 0,(($AC$1*G691)^($AB$1))-(1-(($AC$1*G691)^($AB$1)))/(J691-1))</f>
        <v/>
      </c>
      <c r="T691">
        <f>H691*Q691*N691</f>
        <v/>
      </c>
      <c r="U691">
        <f>I691*R691*O691</f>
        <v/>
      </c>
      <c r="V691">
        <f>J691*S691*P691</f>
        <v/>
      </c>
      <c r="AL691">
        <f>Q691*COUNT(N691)</f>
        <v/>
      </c>
      <c r="AM691">
        <f>R691*COUNT(O691)</f>
        <v/>
      </c>
      <c r="AN691">
        <f>S691*COUNT(P691)</f>
        <v/>
      </c>
      <c r="AO691">
        <f>IF(AL691=0,"",T691-AL691)</f>
        <v/>
      </c>
      <c r="AP691">
        <f>IF(AM691=0,"",U691-AM691)</f>
        <v/>
      </c>
      <c r="AQ691">
        <f>IF(AN691=0,"",V691-AN691)</f>
        <v/>
      </c>
    </row>
    <row r="692">
      <c r="A692" t="inlineStr">
        <is>
          <t>19-02-2021</t>
        </is>
      </c>
      <c r="B692" t="inlineStr">
        <is>
          <t>Willem II</t>
        </is>
      </c>
      <c r="C692" t="inlineStr">
        <is>
          <t>Utrecht</t>
        </is>
      </c>
      <c r="D692" t="inlineStr">
        <is>
          <t>1849</t>
        </is>
      </c>
      <c r="E692" t="n">
        <v>0.216704483441968</v>
      </c>
      <c r="F692" t="n">
        <v>0.5540064120548177</v>
      </c>
      <c r="G692" t="n">
        <v>0.2292891045032143</v>
      </c>
      <c r="H692" t="n">
        <v>5.25</v>
      </c>
      <c r="I692" t="n">
        <v>1.53</v>
      </c>
      <c r="J692" t="n">
        <v>4.4</v>
      </c>
      <c r="K692" t="inlineStr">
        <is>
          <t>luckia</t>
        </is>
      </c>
      <c r="L692" t="inlineStr">
        <is>
          <t>betano</t>
        </is>
      </c>
      <c r="M692" t="inlineStr">
        <is>
          <t>luckia</t>
        </is>
      </c>
      <c r="N692" t="n">
        <v>0</v>
      </c>
      <c r="O692" t="n">
        <v>1</v>
      </c>
      <c r="P692" t="n">
        <v>0</v>
      </c>
      <c r="Q692">
        <f>IF((($AC$1*E692)^($AB$1))-(1-(($AC$1*E692)^($AB$1)))/(H692-1)&lt;0, 0,(($AC$1*E692)^($AB$1))-(1-(($AC$1*E692)^($AB$1)))/(H692-1))</f>
        <v/>
      </c>
      <c r="R692">
        <f>IF((($AC$1*F692)^($AB$1))-(1-(($AC$1*F692)^($AB$1)))/(I692-1)&lt;0, 0,(($AC$1*F692)^($AB$1))-(1-(($AC$1*F692)^($AB$1)))/(I692-1))</f>
        <v/>
      </c>
      <c r="S692">
        <f>IF((($AC$1*G692)^($AB$1))-(1-(($AC$1*G692)^($AB$1)))/(J692-1)&lt;0, 0,(($AC$1*G692)^($AB$1))-(1-(($AC$1*G692)^($AB$1)))/(J692-1))</f>
        <v/>
      </c>
      <c r="T692">
        <f>H692*Q692*N692</f>
        <v/>
      </c>
      <c r="U692">
        <f>I692*R692*O692</f>
        <v/>
      </c>
      <c r="V692">
        <f>J692*S692*P692</f>
        <v/>
      </c>
      <c r="AL692">
        <f>Q692*COUNT(N692)</f>
        <v/>
      </c>
      <c r="AM692">
        <f>R692*COUNT(O692)</f>
        <v/>
      </c>
      <c r="AN692">
        <f>S692*COUNT(P692)</f>
        <v/>
      </c>
      <c r="AO692">
        <f>IF(AL692=0,"",T692-AL692)</f>
        <v/>
      </c>
      <c r="AP692">
        <f>IF(AM692=0,"",U692-AM692)</f>
        <v/>
      </c>
      <c r="AQ692">
        <f>IF(AN692=0,"",V692-AN692)</f>
        <v/>
      </c>
    </row>
    <row r="693">
      <c r="A693" t="inlineStr">
        <is>
          <t>19-02-2021</t>
        </is>
      </c>
      <c r="B693" t="inlineStr">
        <is>
          <t>Arminia Bielefeld</t>
        </is>
      </c>
      <c r="C693" t="inlineStr">
        <is>
          <t>Wolfsburg</t>
        </is>
      </c>
      <c r="D693" t="inlineStr">
        <is>
          <t>1845</t>
        </is>
      </c>
      <c r="E693" t="n">
        <v>0.1800829642229492</v>
      </c>
      <c r="F693" t="n">
        <v>0.6066728181487236</v>
      </c>
      <c r="G693" t="n">
        <v>0.2132442176283272</v>
      </c>
      <c r="H693" t="n">
        <v>5.6</v>
      </c>
      <c r="I693" t="n">
        <v>1.65</v>
      </c>
      <c r="J693" t="n">
        <v>3.8</v>
      </c>
      <c r="K693" t="inlineStr">
        <is>
          <t>betano</t>
        </is>
      </c>
      <c r="L693" t="inlineStr">
        <is>
          <t>betano</t>
        </is>
      </c>
      <c r="M693" t="inlineStr">
        <is>
          <t>luckia</t>
        </is>
      </c>
      <c r="N693" t="n">
        <v>0</v>
      </c>
      <c r="O693" t="n">
        <v>1</v>
      </c>
      <c r="P693" t="n">
        <v>0</v>
      </c>
      <c r="Q693">
        <f>IF((($AC$1*E693)^($AB$1))-(1-(($AC$1*E693)^($AB$1)))/(H693-1)&lt;0, 0,(($AC$1*E693)^($AB$1))-(1-(($AC$1*E693)^($AB$1)))/(H693-1))</f>
        <v/>
      </c>
      <c r="R693">
        <f>IF((($AC$1*F693)^($AB$1))-(1-(($AC$1*F693)^($AB$1)))/(I693-1)&lt;0, 0,(($AC$1*F693)^($AB$1))-(1-(($AC$1*F693)^($AB$1)))/(I693-1))</f>
        <v/>
      </c>
      <c r="S693">
        <f>IF((($AC$1*G693)^($AB$1))-(1-(($AC$1*G693)^($AB$1)))/(J693-1)&lt;0, 0,(($AC$1*G693)^($AB$1))-(1-(($AC$1*G693)^($AB$1)))/(J693-1))</f>
        <v/>
      </c>
      <c r="T693">
        <f>H693*Q693*N693</f>
        <v/>
      </c>
      <c r="U693">
        <f>I693*R693*O693</f>
        <v/>
      </c>
      <c r="V693">
        <f>J693*S693*P693</f>
        <v/>
      </c>
      <c r="AL693">
        <f>Q693*COUNT(N693)</f>
        <v/>
      </c>
      <c r="AM693">
        <f>R693*COUNT(O693)</f>
        <v/>
      </c>
      <c r="AN693">
        <f>S693*COUNT(P693)</f>
        <v/>
      </c>
      <c r="AO693">
        <f>IF(AL693=0,"",T693-AL693)</f>
        <v/>
      </c>
      <c r="AP693">
        <f>IF(AM693=0,"",U693-AM693)</f>
        <v/>
      </c>
      <c r="AQ693">
        <f>IF(AN693=0,"",V693-AN693)</f>
        <v/>
      </c>
    </row>
    <row r="694">
      <c r="A694" t="inlineStr">
        <is>
          <t>19-02-2021</t>
        </is>
      </c>
      <c r="B694" t="inlineStr">
        <is>
          <t>KV Mechelen</t>
        </is>
      </c>
      <c r="C694" t="inlineStr">
        <is>
          <t>Gent</t>
        </is>
      </c>
      <c r="D694" t="inlineStr">
        <is>
          <t>1832</t>
        </is>
      </c>
      <c r="E694" t="n">
        <v>0.3139682642047725</v>
      </c>
      <c r="F694" t="n">
        <v>0.4286713469319249</v>
      </c>
      <c r="G694" t="n">
        <v>0.2573603888633026</v>
      </c>
      <c r="H694" t="n">
        <v>3.25</v>
      </c>
      <c r="I694" t="n">
        <v>2.07</v>
      </c>
      <c r="J694" t="n">
        <v>3.45</v>
      </c>
      <c r="K694" t="inlineStr">
        <is>
          <t>luckia</t>
        </is>
      </c>
      <c r="L694" t="inlineStr">
        <is>
          <t>betano</t>
        </is>
      </c>
      <c r="M694" t="inlineStr">
        <is>
          <t>luckia</t>
        </is>
      </c>
      <c r="N694" t="n">
        <v>0</v>
      </c>
      <c r="O694" t="n">
        <v>0</v>
      </c>
      <c r="P694" t="n">
        <v>1</v>
      </c>
      <c r="Q694">
        <f>IF((($AC$1*E694)^($AB$1))-(1-(($AC$1*E694)^($AB$1)))/(H694-1)&lt;0, 0,(($AC$1*E694)^($AB$1))-(1-(($AC$1*E694)^($AB$1)))/(H694-1))</f>
        <v/>
      </c>
      <c r="R694">
        <f>IF((($AC$1*F694)^($AB$1))-(1-(($AC$1*F694)^($AB$1)))/(I694-1)&lt;0, 0,(($AC$1*F694)^($AB$1))-(1-(($AC$1*F694)^($AB$1)))/(I694-1))</f>
        <v/>
      </c>
      <c r="S694">
        <f>IF((($AC$1*G694)^($AB$1))-(1-(($AC$1*G694)^($AB$1)))/(J694-1)&lt;0, 0,(($AC$1*G694)^($AB$1))-(1-(($AC$1*G694)^($AB$1)))/(J694-1))</f>
        <v/>
      </c>
      <c r="T694">
        <f>H694*Q694*N694</f>
        <v/>
      </c>
      <c r="U694">
        <f>I694*R694*O694</f>
        <v/>
      </c>
      <c r="V694">
        <f>J694*S694*P694</f>
        <v/>
      </c>
      <c r="AL694">
        <f>Q694*COUNT(N694)</f>
        <v/>
      </c>
      <c r="AM694">
        <f>R694*COUNT(O694)</f>
        <v/>
      </c>
      <c r="AN694">
        <f>S694*COUNT(P694)</f>
        <v/>
      </c>
      <c r="AO694">
        <f>IF(AL694=0,"",T694-AL694)</f>
        <v/>
      </c>
      <c r="AP694">
        <f>IF(AM694=0,"",U694-AM694)</f>
        <v/>
      </c>
      <c r="AQ694">
        <f>IF(AN694=0,"",V694-AN694)</f>
        <v/>
      </c>
    </row>
    <row r="695">
      <c r="A695" t="inlineStr">
        <is>
          <t>19-02-2021</t>
        </is>
      </c>
      <c r="B695" t="inlineStr">
        <is>
          <t>Cagliari</t>
        </is>
      </c>
      <c r="C695" t="inlineStr">
        <is>
          <t>Torino</t>
        </is>
      </c>
      <c r="D695" t="inlineStr">
        <is>
          <t>1854</t>
        </is>
      </c>
      <c r="E695" t="n">
        <v>0.2815211484861336</v>
      </c>
      <c r="F695" t="n">
        <v>0.4442064948551772</v>
      </c>
      <c r="G695" t="n">
        <v>0.274272356658689</v>
      </c>
      <c r="H695" t="n">
        <v>2.75</v>
      </c>
      <c r="I695" t="n">
        <v>2.55</v>
      </c>
      <c r="J695" t="n">
        <v>3.3</v>
      </c>
      <c r="K695" t="inlineStr">
        <is>
          <t>luckia</t>
        </is>
      </c>
      <c r="L695" t="inlineStr">
        <is>
          <t>luckia</t>
        </is>
      </c>
      <c r="M695" t="inlineStr">
        <is>
          <t>luckia</t>
        </is>
      </c>
      <c r="N695" t="n">
        <v>0</v>
      </c>
      <c r="O695" t="n">
        <v>1</v>
      </c>
      <c r="P695" t="n">
        <v>0</v>
      </c>
      <c r="Q695">
        <f>IF((($AC$1*E695)^($AB$1))-(1-(($AC$1*E695)^($AB$1)))/(H695-1)&lt;0, 0,(($AC$1*E695)^($AB$1))-(1-(($AC$1*E695)^($AB$1)))/(H695-1))</f>
        <v/>
      </c>
      <c r="R695">
        <f>IF((($AC$1*F695)^($AB$1))-(1-(($AC$1*F695)^($AB$1)))/(I695-1)&lt;0, 0,(($AC$1*F695)^($AB$1))-(1-(($AC$1*F695)^($AB$1)))/(I695-1))</f>
        <v/>
      </c>
      <c r="S695">
        <f>IF((($AC$1*G695)^($AB$1))-(1-(($AC$1*G695)^($AB$1)))/(J695-1)&lt;0, 0,(($AC$1*G695)^($AB$1))-(1-(($AC$1*G695)^($AB$1)))/(J695-1))</f>
        <v/>
      </c>
      <c r="T695">
        <f>H695*Q695*N695</f>
        <v/>
      </c>
      <c r="U695">
        <f>I695*R695*O695</f>
        <v/>
      </c>
      <c r="V695">
        <f>J695*S695*P695</f>
        <v/>
      </c>
      <c r="AL695">
        <f>Q695*COUNT(N695)</f>
        <v/>
      </c>
      <c r="AM695">
        <f>R695*COUNT(O695)</f>
        <v/>
      </c>
      <c r="AN695">
        <f>S695*COUNT(P695)</f>
        <v/>
      </c>
      <c r="AO695">
        <f>IF(AL695=0,"",T695-AL695)</f>
        <v/>
      </c>
      <c r="AP695">
        <f>IF(AM695=0,"",U695-AM695)</f>
        <v/>
      </c>
      <c r="AQ695">
        <f>IF(AN695=0,"",V695-AN695)</f>
        <v/>
      </c>
    </row>
    <row r="696">
      <c r="A696" t="inlineStr">
        <is>
          <t>19-02-2021</t>
        </is>
      </c>
      <c r="B696" t="inlineStr">
        <is>
          <t>Watford</t>
        </is>
      </c>
      <c r="C696" t="inlineStr">
        <is>
          <t>Derby</t>
        </is>
      </c>
      <c r="D696" t="inlineStr">
        <is>
          <t>2412</t>
        </is>
      </c>
      <c r="E696" t="n">
        <v>0.4854598240377311</v>
      </c>
      <c r="F696" t="n">
        <v>0.2459529156423463</v>
      </c>
      <c r="G696" t="n">
        <v>0.2685872603199227</v>
      </c>
      <c r="H696" t="n">
        <v>1.82</v>
      </c>
      <c r="I696" t="n">
        <v>4.7</v>
      </c>
      <c r="J696" t="n">
        <v>3.3</v>
      </c>
      <c r="K696" t="inlineStr">
        <is>
          <t>betano</t>
        </is>
      </c>
      <c r="L696" t="inlineStr">
        <is>
          <t>luckia</t>
        </is>
      </c>
      <c r="M696" t="inlineStr">
        <is>
          <t>luckia</t>
        </is>
      </c>
      <c r="N696" t="n">
        <v>1</v>
      </c>
      <c r="O696" t="n">
        <v>0</v>
      </c>
      <c r="P696" t="n">
        <v>0</v>
      </c>
      <c r="Q696">
        <f>IF((($AC$1*E696)^($AB$1))-(1-(($AC$1*E696)^($AB$1)))/(H696-1)&lt;0, 0,(($AC$1*E696)^($AB$1))-(1-(($AC$1*E696)^($AB$1)))/(H696-1))</f>
        <v/>
      </c>
      <c r="R696">
        <f>IF((($AC$1*F696)^($AB$1))-(1-(($AC$1*F696)^($AB$1)))/(I696-1)&lt;0, 0,(($AC$1*F696)^($AB$1))-(1-(($AC$1*F696)^($AB$1)))/(I696-1))</f>
        <v/>
      </c>
      <c r="S696">
        <f>IF((($AC$1*G696)^($AB$1))-(1-(($AC$1*G696)^($AB$1)))/(J696-1)&lt;0, 0,(($AC$1*G696)^($AB$1))-(1-(($AC$1*G696)^($AB$1)))/(J696-1))</f>
        <v/>
      </c>
      <c r="T696">
        <f>H696*Q696*N696</f>
        <v/>
      </c>
      <c r="U696">
        <f>I696*R696*O696</f>
        <v/>
      </c>
      <c r="V696">
        <f>J696*S696*P696</f>
        <v/>
      </c>
      <c r="AL696">
        <f>Q696*COUNT(N696)</f>
        <v/>
      </c>
      <c r="AM696">
        <f>R696*COUNT(O696)</f>
        <v/>
      </c>
      <c r="AN696">
        <f>S696*COUNT(P696)</f>
        <v/>
      </c>
      <c r="AO696">
        <f>IF(AL696=0,"",T696-AL696)</f>
        <v/>
      </c>
      <c r="AP696">
        <f>IF(AM696=0,"",U696-AM696)</f>
        <v/>
      </c>
      <c r="AQ696">
        <f>IF(AN696=0,"",V696-AN696)</f>
        <v/>
      </c>
    </row>
    <row r="697">
      <c r="A697" t="inlineStr">
        <is>
          <t>19-02-2021</t>
        </is>
      </c>
      <c r="B697" t="inlineStr">
        <is>
          <t>Wolves</t>
        </is>
      </c>
      <c r="C697" t="inlineStr">
        <is>
          <t>Leeds</t>
        </is>
      </c>
      <c r="D697" t="inlineStr">
        <is>
          <t>2411</t>
        </is>
      </c>
      <c r="E697" t="n">
        <v>0.4018539833082763</v>
      </c>
      <c r="F697" t="n">
        <v>0.326995902517587</v>
      </c>
      <c r="G697" t="n">
        <v>0.2711501141741367</v>
      </c>
      <c r="H697" t="n">
        <v>2.3</v>
      </c>
      <c r="I697" t="n">
        <v>3.1</v>
      </c>
      <c r="J697" t="n">
        <v>3.3</v>
      </c>
      <c r="K697" t="inlineStr">
        <is>
          <t>luckia</t>
        </is>
      </c>
      <c r="L697" t="inlineStr">
        <is>
          <t>luckia</t>
        </is>
      </c>
      <c r="M697" t="inlineStr">
        <is>
          <t>luckia</t>
        </is>
      </c>
      <c r="N697" t="n">
        <v>1</v>
      </c>
      <c r="O697" t="n">
        <v>0</v>
      </c>
      <c r="P697" t="n">
        <v>0</v>
      </c>
      <c r="Q697">
        <f>IF((($AC$1*E697)^($AB$1))-(1-(($AC$1*E697)^($AB$1)))/(H697-1)&lt;0, 0,(($AC$1*E697)^($AB$1))-(1-(($AC$1*E697)^($AB$1)))/(H697-1))</f>
        <v/>
      </c>
      <c r="R697">
        <f>IF((($AC$1*F697)^($AB$1))-(1-(($AC$1*F697)^($AB$1)))/(I697-1)&lt;0, 0,(($AC$1*F697)^($AB$1))-(1-(($AC$1*F697)^($AB$1)))/(I697-1))</f>
        <v/>
      </c>
      <c r="S697">
        <f>IF((($AC$1*G697)^($AB$1))-(1-(($AC$1*G697)^($AB$1)))/(J697-1)&lt;0, 0,(($AC$1*G697)^($AB$1))-(1-(($AC$1*G697)^($AB$1)))/(J697-1))</f>
        <v/>
      </c>
      <c r="T697">
        <f>H697*Q697*N697</f>
        <v/>
      </c>
      <c r="U697">
        <f>I697*R697*O697</f>
        <v/>
      </c>
      <c r="V697">
        <f>J697*S697*P697</f>
        <v/>
      </c>
      <c r="AL697">
        <f>Q697*COUNT(N697)</f>
        <v/>
      </c>
      <c r="AM697">
        <f>R697*COUNT(O697)</f>
        <v/>
      </c>
      <c r="AN697">
        <f>S697*COUNT(P697)</f>
        <v/>
      </c>
      <c r="AO697">
        <f>IF(AL697=0,"",T697-AL697)</f>
        <v/>
      </c>
      <c r="AP697">
        <f>IF(AM697=0,"",U697-AM697)</f>
        <v/>
      </c>
      <c r="AQ697">
        <f>IF(AN697=0,"",V697-AN697)</f>
        <v/>
      </c>
    </row>
    <row r="698">
      <c r="A698" t="inlineStr">
        <is>
          <t>19-02-2021</t>
        </is>
      </c>
      <c r="B698" t="inlineStr">
        <is>
          <t>Ponferradina</t>
        </is>
      </c>
      <c r="C698" t="inlineStr">
        <is>
          <t>Mirandes</t>
        </is>
      </c>
      <c r="D698" t="inlineStr">
        <is>
          <t>1871</t>
        </is>
      </c>
      <c r="E698" t="n">
        <v>0.3157900389690543</v>
      </c>
      <c r="F698" t="n">
        <v>0.3693017590953261</v>
      </c>
      <c r="G698" t="n">
        <v>0.3149082019356195</v>
      </c>
      <c r="H698" t="n">
        <v>3</v>
      </c>
      <c r="I698" t="n">
        <v>2.5</v>
      </c>
      <c r="J698" t="n">
        <v>2.8</v>
      </c>
      <c r="K698" t="inlineStr">
        <is>
          <t>luckia</t>
        </is>
      </c>
      <c r="L698" t="inlineStr">
        <is>
          <t>luckia</t>
        </is>
      </c>
      <c r="M698" t="inlineStr">
        <is>
          <t>luckia</t>
        </is>
      </c>
      <c r="N698" t="n">
        <v>1</v>
      </c>
      <c r="O698" t="n">
        <v>0</v>
      </c>
      <c r="P698" t="n">
        <v>0</v>
      </c>
      <c r="Q698">
        <f>IF((($AC$1*E698)^($AB$1))-(1-(($AC$1*E698)^($AB$1)))/(H698-1)&lt;0, 0,(($AC$1*E698)^($AB$1))-(1-(($AC$1*E698)^($AB$1)))/(H698-1))</f>
        <v/>
      </c>
      <c r="R698">
        <f>IF((($AC$1*F698)^($AB$1))-(1-(($AC$1*F698)^($AB$1)))/(I698-1)&lt;0, 0,(($AC$1*F698)^($AB$1))-(1-(($AC$1*F698)^($AB$1)))/(I698-1))</f>
        <v/>
      </c>
      <c r="S698">
        <f>IF((($AC$1*G698)^($AB$1))-(1-(($AC$1*G698)^($AB$1)))/(J698-1)&lt;0, 0,(($AC$1*G698)^($AB$1))-(1-(($AC$1*G698)^($AB$1)))/(J698-1))</f>
        <v/>
      </c>
      <c r="T698">
        <f>H698*Q698*N698</f>
        <v/>
      </c>
      <c r="U698">
        <f>I698*R698*O698</f>
        <v/>
      </c>
      <c r="V698">
        <f>J698*S698*P698</f>
        <v/>
      </c>
      <c r="AL698">
        <f>Q698*COUNT(N698)</f>
        <v/>
      </c>
      <c r="AM698">
        <f>R698*COUNT(O698)</f>
        <v/>
      </c>
      <c r="AN698">
        <f>S698*COUNT(P698)</f>
        <v/>
      </c>
      <c r="AO698">
        <f>IF(AL698=0,"",T698-AL698)</f>
        <v/>
      </c>
      <c r="AP698">
        <f>IF(AM698=0,"",U698-AM698)</f>
        <v/>
      </c>
      <c r="AQ698">
        <f>IF(AN698=0,"",V698-AN698)</f>
        <v/>
      </c>
    </row>
    <row r="699">
      <c r="A699" t="inlineStr">
        <is>
          <t>19-02-2021</t>
        </is>
      </c>
      <c r="B699" t="inlineStr">
        <is>
          <t>Betis</t>
        </is>
      </c>
      <c r="C699" t="inlineStr">
        <is>
          <t>Getafe</t>
        </is>
      </c>
      <c r="D699" t="inlineStr">
        <is>
          <t>1869</t>
        </is>
      </c>
      <c r="E699" t="n">
        <v>0.4583640350850245</v>
      </c>
      <c r="F699" t="n">
        <v>0.23447323502685</v>
      </c>
      <c r="G699" t="n">
        <v>0.3071627298881256</v>
      </c>
      <c r="H699" t="n">
        <v>2.05</v>
      </c>
      <c r="I699" t="n">
        <v>4.05</v>
      </c>
      <c r="J699" t="n">
        <v>3.15</v>
      </c>
      <c r="K699" t="inlineStr">
        <is>
          <t>luckia</t>
        </is>
      </c>
      <c r="L699" t="inlineStr">
        <is>
          <t>luckia</t>
        </is>
      </c>
      <c r="M699" t="inlineStr">
        <is>
          <t>betano</t>
        </is>
      </c>
      <c r="N699" t="n">
        <v>1</v>
      </c>
      <c r="O699" t="n">
        <v>0</v>
      </c>
      <c r="P699" t="n">
        <v>0</v>
      </c>
      <c r="Q699">
        <f>IF((($AC$1*E699)^($AB$1))-(1-(($AC$1*E699)^($AB$1)))/(H699-1)&lt;0, 0,(($AC$1*E699)^($AB$1))-(1-(($AC$1*E699)^($AB$1)))/(H699-1))</f>
        <v/>
      </c>
      <c r="R699">
        <f>IF((($AC$1*F699)^($AB$1))-(1-(($AC$1*F699)^($AB$1)))/(I699-1)&lt;0, 0,(($AC$1*F699)^($AB$1))-(1-(($AC$1*F699)^($AB$1)))/(I699-1))</f>
        <v/>
      </c>
      <c r="S699">
        <f>IF((($AC$1*G699)^($AB$1))-(1-(($AC$1*G699)^($AB$1)))/(J699-1)&lt;0, 0,(($AC$1*G699)^($AB$1))-(1-(($AC$1*G699)^($AB$1)))/(J699-1))</f>
        <v/>
      </c>
      <c r="T699">
        <f>H699*Q699*N699</f>
        <v/>
      </c>
      <c r="U699">
        <f>I699*R699*O699</f>
        <v/>
      </c>
      <c r="V699">
        <f>J699*S699*P699</f>
        <v/>
      </c>
      <c r="AL699">
        <f>Q699*COUNT(N699)</f>
        <v/>
      </c>
      <c r="AM699">
        <f>R699*COUNT(O699)</f>
        <v/>
      </c>
      <c r="AN699">
        <f>S699*COUNT(P699)</f>
        <v/>
      </c>
      <c r="AO699">
        <f>IF(AL699=0,"",T699-AL699)</f>
        <v/>
      </c>
      <c r="AP699">
        <f>IF(AM699=0,"",U699-AM699)</f>
        <v/>
      </c>
      <c r="AQ699">
        <f>IF(AN699=0,"",V699-AN699)</f>
        <v/>
      </c>
    </row>
    <row r="700">
      <c r="A700" t="inlineStr">
        <is>
          <t>19-02-2021</t>
        </is>
      </c>
      <c r="B700" t="inlineStr">
        <is>
          <t>Brest</t>
        </is>
      </c>
      <c r="C700" t="inlineStr">
        <is>
          <t>Lyon</t>
        </is>
      </c>
      <c r="D700" t="inlineStr">
        <is>
          <t>1843</t>
        </is>
      </c>
      <c r="E700" t="n">
        <v>0.1665045608507187</v>
      </c>
      <c r="F700" t="n">
        <v>0.634613462781937</v>
      </c>
      <c r="G700" t="n">
        <v>0.1988819763673444</v>
      </c>
      <c r="H700" t="n">
        <v>5.75</v>
      </c>
      <c r="I700" t="n">
        <v>1.52</v>
      </c>
      <c r="J700" t="n">
        <v>4.45</v>
      </c>
      <c r="K700" t="inlineStr">
        <is>
          <t>luckia</t>
        </is>
      </c>
      <c r="L700" t="inlineStr">
        <is>
          <t>betano</t>
        </is>
      </c>
      <c r="M700" t="inlineStr">
        <is>
          <t>betano</t>
        </is>
      </c>
      <c r="N700" t="n">
        <v>0</v>
      </c>
      <c r="O700" t="n">
        <v>1</v>
      </c>
      <c r="P700" t="n">
        <v>0</v>
      </c>
      <c r="Q700">
        <f>IF((($AC$1*E700)^($AB$1))-(1-(($AC$1*E700)^($AB$1)))/(H700-1)&lt;0, 0,(($AC$1*E700)^($AB$1))-(1-(($AC$1*E700)^($AB$1)))/(H700-1))</f>
        <v/>
      </c>
      <c r="R700">
        <f>IF((($AC$1*F700)^($AB$1))-(1-(($AC$1*F700)^($AB$1)))/(I700-1)&lt;0, 0,(($AC$1*F700)^($AB$1))-(1-(($AC$1*F700)^($AB$1)))/(I700-1))</f>
        <v/>
      </c>
      <c r="S700">
        <f>IF((($AC$1*G700)^($AB$1))-(1-(($AC$1*G700)^($AB$1)))/(J700-1)&lt;0, 0,(($AC$1*G700)^($AB$1))-(1-(($AC$1*G700)^($AB$1)))/(J700-1))</f>
        <v/>
      </c>
      <c r="T700">
        <f>H700*Q700*N700</f>
        <v/>
      </c>
      <c r="U700">
        <f>I700*R700*O700</f>
        <v/>
      </c>
      <c r="V700">
        <f>J700*S700*P700</f>
        <v/>
      </c>
      <c r="AL700">
        <f>Q700*COUNT(N700)</f>
        <v/>
      </c>
      <c r="AM700">
        <f>R700*COUNT(O700)</f>
        <v/>
      </c>
      <c r="AN700">
        <f>S700*COUNT(P700)</f>
        <v/>
      </c>
      <c r="AO700">
        <f>IF(AL700=0,"",T700-AL700)</f>
        <v/>
      </c>
      <c r="AP700">
        <f>IF(AM700=0,"",U700-AM700)</f>
        <v/>
      </c>
      <c r="AQ700">
        <f>IF(AN700=0,"",V700-AN700)</f>
        <v/>
      </c>
    </row>
    <row r="701">
      <c r="A701" t="inlineStr">
        <is>
          <t>19-02-2021</t>
        </is>
      </c>
      <c r="B701" t="inlineStr">
        <is>
          <t>Frosinone</t>
        </is>
      </c>
      <c r="C701" t="inlineStr">
        <is>
          <t>Pescara</t>
        </is>
      </c>
      <c r="D701" t="inlineStr">
        <is>
          <t>1856</t>
        </is>
      </c>
      <c r="E701" t="n">
        <v>0.4896138912593803</v>
      </c>
      <c r="F701" t="n">
        <v>0.2321494032553782</v>
      </c>
      <c r="G701" t="n">
        <v>0.2782367054852415</v>
      </c>
      <c r="H701" t="n">
        <v>1.9</v>
      </c>
      <c r="I701" t="n">
        <v>4.1</v>
      </c>
      <c r="J701" t="n">
        <v>3.05</v>
      </c>
      <c r="K701" t="inlineStr">
        <is>
          <t>betano</t>
        </is>
      </c>
      <c r="L701" t="inlineStr">
        <is>
          <t>betano</t>
        </is>
      </c>
      <c r="M701" t="inlineStr">
        <is>
          <t>betano</t>
        </is>
      </c>
      <c r="N701" t="n">
        <v>0</v>
      </c>
      <c r="O701" t="n">
        <v>0</v>
      </c>
      <c r="P701" t="n">
        <v>1</v>
      </c>
      <c r="Q701">
        <f>IF((($AC$1*E701)^($AB$1))-(1-(($AC$1*E701)^($AB$1)))/(H701-1)&lt;0, 0,(($AC$1*E701)^($AB$1))-(1-(($AC$1*E701)^($AB$1)))/(H701-1))</f>
        <v/>
      </c>
      <c r="R701">
        <f>IF((($AC$1*F701)^($AB$1))-(1-(($AC$1*F701)^($AB$1)))/(I701-1)&lt;0, 0,(($AC$1*F701)^($AB$1))-(1-(($AC$1*F701)^($AB$1)))/(I701-1))</f>
        <v/>
      </c>
      <c r="S701">
        <f>IF((($AC$1*G701)^($AB$1))-(1-(($AC$1*G701)^($AB$1)))/(J701-1)&lt;0, 0,(($AC$1*G701)^($AB$1))-(1-(($AC$1*G701)^($AB$1)))/(J701-1))</f>
        <v/>
      </c>
      <c r="T701">
        <f>H701*Q701*N701</f>
        <v/>
      </c>
      <c r="U701">
        <f>I701*R701*O701</f>
        <v/>
      </c>
      <c r="V701">
        <f>J701*S701*P701</f>
        <v/>
      </c>
      <c r="AL701">
        <f>Q701*COUNT(N701)</f>
        <v/>
      </c>
      <c r="AM701">
        <f>R701*COUNT(O701)</f>
        <v/>
      </c>
      <c r="AN701">
        <f>S701*COUNT(P701)</f>
        <v/>
      </c>
      <c r="AO701">
        <f>IF(AL701=0,"",T701-AL701)</f>
        <v/>
      </c>
      <c r="AP701">
        <f>IF(AM701=0,"",U701-AM701)</f>
        <v/>
      </c>
      <c r="AQ701">
        <f>IF(AN701=0,"",V701-AN701)</f>
        <v/>
      </c>
    </row>
    <row r="702">
      <c r="A702" t="inlineStr">
        <is>
          <t>19-02-2021</t>
        </is>
      </c>
      <c r="B702" t="inlineStr">
        <is>
          <t>Boavista</t>
        </is>
      </c>
      <c r="C702" t="inlineStr">
        <is>
          <t>Moreirense</t>
        </is>
      </c>
      <c r="D702" t="inlineStr">
        <is>
          <t>1864</t>
        </is>
      </c>
      <c r="E702" t="n">
        <v>0.3723472407612417</v>
      </c>
      <c r="F702" t="n">
        <v>0.3372524974995785</v>
      </c>
      <c r="G702" t="n">
        <v>0.2904002617391799</v>
      </c>
      <c r="H702" t="n">
        <v>2.3</v>
      </c>
      <c r="I702" t="n">
        <v>3.55</v>
      </c>
      <c r="J702" t="n">
        <v>3.1</v>
      </c>
      <c r="K702" t="inlineStr">
        <is>
          <t>betano</t>
        </is>
      </c>
      <c r="L702" t="inlineStr">
        <is>
          <t>luckia</t>
        </is>
      </c>
      <c r="M702" t="inlineStr">
        <is>
          <t>betano</t>
        </is>
      </c>
      <c r="N702" t="n">
        <v>1</v>
      </c>
      <c r="O702" t="n">
        <v>0</v>
      </c>
      <c r="P702" t="n">
        <v>0</v>
      </c>
      <c r="Q702">
        <f>IF((($AC$1*E702)^($AB$1))-(1-(($AC$1*E702)^($AB$1)))/(H702-1)&lt;0, 0,(($AC$1*E702)^($AB$1))-(1-(($AC$1*E702)^($AB$1)))/(H702-1))</f>
        <v/>
      </c>
      <c r="R702">
        <f>IF((($AC$1*F702)^($AB$1))-(1-(($AC$1*F702)^($AB$1)))/(I702-1)&lt;0, 0,(($AC$1*F702)^($AB$1))-(1-(($AC$1*F702)^($AB$1)))/(I702-1))</f>
        <v/>
      </c>
      <c r="S702">
        <f>IF((($AC$1*G702)^($AB$1))-(1-(($AC$1*G702)^($AB$1)))/(J702-1)&lt;0, 0,(($AC$1*G702)^($AB$1))-(1-(($AC$1*G702)^($AB$1)))/(J702-1))</f>
        <v/>
      </c>
      <c r="T702">
        <f>H702*Q702*N702</f>
        <v/>
      </c>
      <c r="U702">
        <f>I702*R702*O702</f>
        <v/>
      </c>
      <c r="V702">
        <f>J702*S702*P702</f>
        <v/>
      </c>
      <c r="AL702">
        <f>Q702*COUNT(N702)</f>
        <v/>
      </c>
      <c r="AM702">
        <f>R702*COUNT(O702)</f>
        <v/>
      </c>
      <c r="AN702">
        <f>S702*COUNT(P702)</f>
        <v/>
      </c>
      <c r="AO702">
        <f>IF(AL702=0,"",T702-AL702)</f>
        <v/>
      </c>
      <c r="AP702">
        <f>IF(AM702=0,"",U702-AM702)</f>
        <v/>
      </c>
      <c r="AQ702">
        <f>IF(AN702=0,"",V702-AN702)</f>
        <v/>
      </c>
    </row>
    <row r="703">
      <c r="A703" t="inlineStr">
        <is>
          <t>20-02-2021</t>
        </is>
      </c>
      <c r="B703" t="inlineStr">
        <is>
          <t>Cittadella</t>
        </is>
      </c>
      <c r="C703" t="inlineStr">
        <is>
          <t>Reggiana</t>
        </is>
      </c>
      <c r="D703" t="inlineStr">
        <is>
          <t>1856</t>
        </is>
      </c>
      <c r="E703" t="n">
        <v>0.6254808109230213</v>
      </c>
      <c r="F703" t="n">
        <v>0.1594967414978672</v>
      </c>
      <c r="G703" t="n">
        <v>0.2150224475791115</v>
      </c>
      <c r="H703" t="n">
        <v>1.52</v>
      </c>
      <c r="I703" t="n">
        <v>6.1</v>
      </c>
      <c r="J703" t="n">
        <v>3.6</v>
      </c>
      <c r="K703" t="inlineStr">
        <is>
          <t>betano</t>
        </is>
      </c>
      <c r="L703" t="inlineStr">
        <is>
          <t>betano</t>
        </is>
      </c>
      <c r="M703" t="inlineStr">
        <is>
          <t>betano</t>
        </is>
      </c>
      <c r="N703" t="n">
        <v>0</v>
      </c>
      <c r="O703" t="n">
        <v>1</v>
      </c>
      <c r="P703" t="n">
        <v>0</v>
      </c>
      <c r="Q703">
        <f>IF((($AC$1*E703)^($AB$1))-(1-(($AC$1*E703)^($AB$1)))/(H703-1)&lt;0, 0,(($AC$1*E703)^($AB$1))-(1-(($AC$1*E703)^($AB$1)))/(H703-1))</f>
        <v/>
      </c>
      <c r="R703">
        <f>IF((($AC$1*F703)^($AB$1))-(1-(($AC$1*F703)^($AB$1)))/(I703-1)&lt;0, 0,(($AC$1*F703)^($AB$1))-(1-(($AC$1*F703)^($AB$1)))/(I703-1))</f>
        <v/>
      </c>
      <c r="S703">
        <f>IF((($AC$1*G703)^($AB$1))-(1-(($AC$1*G703)^($AB$1)))/(J703-1)&lt;0, 0,(($AC$1*G703)^($AB$1))-(1-(($AC$1*G703)^($AB$1)))/(J703-1))</f>
        <v/>
      </c>
      <c r="T703">
        <f>H703*Q703*N703</f>
        <v/>
      </c>
      <c r="U703">
        <f>I703*R703*O703</f>
        <v/>
      </c>
      <c r="V703">
        <f>J703*S703*P703</f>
        <v/>
      </c>
      <c r="AL703">
        <f>Q703*COUNT(N703)</f>
        <v/>
      </c>
      <c r="AM703">
        <f>R703*COUNT(O703)</f>
        <v/>
      </c>
      <c r="AN703">
        <f>S703*COUNT(P703)</f>
        <v/>
      </c>
      <c r="AO703">
        <f>IF(AL703=0,"",T703-AL703)</f>
        <v/>
      </c>
      <c r="AP703">
        <f>IF(AM703=0,"",U703-AM703)</f>
        <v/>
      </c>
      <c r="AQ703">
        <f>IF(AN703=0,"",V703-AN703)</f>
        <v/>
      </c>
    </row>
    <row r="704">
      <c r="A704" t="inlineStr">
        <is>
          <t>20-02-2021</t>
        </is>
      </c>
      <c r="B704" t="inlineStr">
        <is>
          <t>Venezia</t>
        </is>
      </c>
      <c r="C704" t="inlineStr">
        <is>
          <t>Entella</t>
        </is>
      </c>
      <c r="D704" t="inlineStr">
        <is>
          <t>1856</t>
        </is>
      </c>
      <c r="E704" t="n">
        <v>0.5178094402560114</v>
      </c>
      <c r="F704" t="n">
        <v>0.2162973946197585</v>
      </c>
      <c r="G704" t="n">
        <v>0.2658931651242302</v>
      </c>
      <c r="H704" t="n">
        <v>1.8</v>
      </c>
      <c r="I704" t="n">
        <v>4.45</v>
      </c>
      <c r="J704" t="n">
        <v>3.1</v>
      </c>
      <c r="K704" t="inlineStr">
        <is>
          <t>betano</t>
        </is>
      </c>
      <c r="L704" t="inlineStr">
        <is>
          <t>betano</t>
        </is>
      </c>
      <c r="M704" t="inlineStr">
        <is>
          <t>betano</t>
        </is>
      </c>
      <c r="N704" t="n">
        <v>1</v>
      </c>
      <c r="O704" t="n">
        <v>0</v>
      </c>
      <c r="P704" t="n">
        <v>0</v>
      </c>
      <c r="Q704">
        <f>IF((($AC$1*E704)^($AB$1))-(1-(($AC$1*E704)^($AB$1)))/(H704-1)&lt;0, 0,(($AC$1*E704)^($AB$1))-(1-(($AC$1*E704)^($AB$1)))/(H704-1))</f>
        <v/>
      </c>
      <c r="R704">
        <f>IF((($AC$1*F704)^($AB$1))-(1-(($AC$1*F704)^($AB$1)))/(I704-1)&lt;0, 0,(($AC$1*F704)^($AB$1))-(1-(($AC$1*F704)^($AB$1)))/(I704-1))</f>
        <v/>
      </c>
      <c r="S704">
        <f>IF((($AC$1*G704)^($AB$1))-(1-(($AC$1*G704)^($AB$1)))/(J704-1)&lt;0, 0,(($AC$1*G704)^($AB$1))-(1-(($AC$1*G704)^($AB$1)))/(J704-1))</f>
        <v/>
      </c>
      <c r="T704">
        <f>H704*Q704*N704</f>
        <v/>
      </c>
      <c r="U704">
        <f>I704*R704*O704</f>
        <v/>
      </c>
      <c r="V704">
        <f>J704*S704*P704</f>
        <v/>
      </c>
      <c r="AL704">
        <f>Q704*COUNT(N704)</f>
        <v/>
      </c>
      <c r="AM704">
        <f>R704*COUNT(O704)</f>
        <v/>
      </c>
      <c r="AN704">
        <f>S704*COUNT(P704)</f>
        <v/>
      </c>
      <c r="AO704">
        <f>IF(AL704=0,"",T704-AL704)</f>
        <v/>
      </c>
      <c r="AP704">
        <f>IF(AM704=0,"",U704-AM704)</f>
        <v/>
      </c>
      <c r="AQ704">
        <f>IF(AN704=0,"",V704-AN704)</f>
        <v/>
      </c>
    </row>
    <row r="705">
      <c r="A705" t="inlineStr">
        <is>
          <t>20-02-2021</t>
        </is>
      </c>
      <c r="B705" t="inlineStr">
        <is>
          <t>Brescia</t>
        </is>
      </c>
      <c r="C705" t="inlineStr">
        <is>
          <t>Cremonese</t>
        </is>
      </c>
      <c r="D705" t="inlineStr">
        <is>
          <t>1856</t>
        </is>
      </c>
      <c r="E705" t="n">
        <v>0.3690719786493065</v>
      </c>
      <c r="F705" t="n">
        <v>0.3518226377326738</v>
      </c>
      <c r="G705" t="n">
        <v>0.2791053836180198</v>
      </c>
      <c r="H705" t="n">
        <v>2.82</v>
      </c>
      <c r="I705" t="n">
        <v>2.4</v>
      </c>
      <c r="J705" t="n">
        <v>3.05</v>
      </c>
      <c r="K705" t="inlineStr">
        <is>
          <t>betano</t>
        </is>
      </c>
      <c r="L705" t="inlineStr">
        <is>
          <t>betano</t>
        </is>
      </c>
      <c r="M705" t="inlineStr">
        <is>
          <t>betano</t>
        </is>
      </c>
      <c r="N705" t="n">
        <v>0</v>
      </c>
      <c r="O705" t="n">
        <v>1</v>
      </c>
      <c r="P705" t="n">
        <v>0</v>
      </c>
      <c r="Q705">
        <f>IF((($AC$1*E705)^($AB$1))-(1-(($AC$1*E705)^($AB$1)))/(H705-1)&lt;0, 0,(($AC$1*E705)^($AB$1))-(1-(($AC$1*E705)^($AB$1)))/(H705-1))</f>
        <v/>
      </c>
      <c r="R705">
        <f>IF((($AC$1*F705)^($AB$1))-(1-(($AC$1*F705)^($AB$1)))/(I705-1)&lt;0, 0,(($AC$1*F705)^($AB$1))-(1-(($AC$1*F705)^($AB$1)))/(I705-1))</f>
        <v/>
      </c>
      <c r="S705">
        <f>IF((($AC$1*G705)^($AB$1))-(1-(($AC$1*G705)^($AB$1)))/(J705-1)&lt;0, 0,(($AC$1*G705)^($AB$1))-(1-(($AC$1*G705)^($AB$1)))/(J705-1))</f>
        <v/>
      </c>
      <c r="T705">
        <f>H705*Q705*N705</f>
        <v/>
      </c>
      <c r="U705">
        <f>I705*R705*O705</f>
        <v/>
      </c>
      <c r="V705">
        <f>J705*S705*P705</f>
        <v/>
      </c>
      <c r="AL705">
        <f>Q705*COUNT(N705)</f>
        <v/>
      </c>
      <c r="AM705">
        <f>R705*COUNT(O705)</f>
        <v/>
      </c>
      <c r="AN705">
        <f>S705*COUNT(P705)</f>
        <v/>
      </c>
      <c r="AO705">
        <f>IF(AL705=0,"",T705-AL705)</f>
        <v/>
      </c>
      <c r="AP705">
        <f>IF(AM705=0,"",U705-AM705)</f>
        <v/>
      </c>
      <c r="AQ705">
        <f>IF(AN705=0,"",V705-AN705)</f>
        <v/>
      </c>
    </row>
    <row r="706">
      <c r="A706" t="inlineStr">
        <is>
          <t>20-02-2021</t>
        </is>
      </c>
      <c r="B706" t="inlineStr">
        <is>
          <t>Denizlispor</t>
        </is>
      </c>
      <c r="C706" t="inlineStr">
        <is>
          <t>Genclerbirligi</t>
        </is>
      </c>
      <c r="D706" t="inlineStr">
        <is>
          <t>1882</t>
        </is>
      </c>
      <c r="E706" t="n">
        <v>0.4206346758604752</v>
      </c>
      <c r="F706" t="n">
        <v>0.291193916320752</v>
      </c>
      <c r="G706" t="n">
        <v>0.2881714078187728</v>
      </c>
      <c r="H706" t="n">
        <v>2.15</v>
      </c>
      <c r="I706" t="n">
        <v>3.25</v>
      </c>
      <c r="J706" t="n">
        <v>3.05</v>
      </c>
      <c r="K706" t="inlineStr">
        <is>
          <t>betano</t>
        </is>
      </c>
      <c r="L706" t="inlineStr">
        <is>
          <t>betano</t>
        </is>
      </c>
      <c r="M706" t="inlineStr">
        <is>
          <t>betano</t>
        </is>
      </c>
      <c r="N706" t="n">
        <v>1</v>
      </c>
      <c r="O706" t="n">
        <v>0</v>
      </c>
      <c r="P706" t="n">
        <v>0</v>
      </c>
      <c r="Q706">
        <f>IF((($AC$1*E706)^($AB$1))-(1-(($AC$1*E706)^($AB$1)))/(H706-1)&lt;0, 0,(($AC$1*E706)^($AB$1))-(1-(($AC$1*E706)^($AB$1)))/(H706-1))</f>
        <v/>
      </c>
      <c r="R706">
        <f>IF((($AC$1*F706)^($AB$1))-(1-(($AC$1*F706)^($AB$1)))/(I706-1)&lt;0, 0,(($AC$1*F706)^($AB$1))-(1-(($AC$1*F706)^($AB$1)))/(I706-1))</f>
        <v/>
      </c>
      <c r="S706">
        <f>IF((($AC$1*G706)^($AB$1))-(1-(($AC$1*G706)^($AB$1)))/(J706-1)&lt;0, 0,(($AC$1*G706)^($AB$1))-(1-(($AC$1*G706)^($AB$1)))/(J706-1))</f>
        <v/>
      </c>
      <c r="T706">
        <f>H706*Q706*N706</f>
        <v/>
      </c>
      <c r="U706">
        <f>I706*R706*O706</f>
        <v/>
      </c>
      <c r="V706">
        <f>J706*S706*P706</f>
        <v/>
      </c>
      <c r="AL706">
        <f>Q706*COUNT(N706)</f>
        <v/>
      </c>
      <c r="AM706">
        <f>R706*COUNT(O706)</f>
        <v/>
      </c>
      <c r="AN706">
        <f>S706*COUNT(P706)</f>
        <v/>
      </c>
      <c r="AO706">
        <f>IF(AL706=0,"",T706-AL706)</f>
        <v/>
      </c>
      <c r="AP706">
        <f>IF(AM706=0,"",U706-AM706)</f>
        <v/>
      </c>
      <c r="AQ706">
        <f>IF(AN706=0,"",V706-AN706)</f>
        <v/>
      </c>
    </row>
    <row r="707">
      <c r="A707" t="inlineStr">
        <is>
          <t>20-02-2021</t>
        </is>
      </c>
      <c r="B707" t="inlineStr">
        <is>
          <t>Yeni Malatyaspor</t>
        </is>
      </c>
      <c r="C707" t="inlineStr">
        <is>
          <t>Konyaspor</t>
        </is>
      </c>
      <c r="D707" t="inlineStr">
        <is>
          <t>1882</t>
        </is>
      </c>
      <c r="E707" t="n">
        <v>0.4084631887823273</v>
      </c>
      <c r="F707" t="n">
        <v>0.2944546276203693</v>
      </c>
      <c r="G707" t="n">
        <v>0.2970821835973033</v>
      </c>
      <c r="H707" t="n">
        <v>2.3</v>
      </c>
      <c r="I707" t="n">
        <v>3.05</v>
      </c>
      <c r="J707" t="n">
        <v>3</v>
      </c>
      <c r="K707" t="inlineStr">
        <is>
          <t>betano</t>
        </is>
      </c>
      <c r="L707" t="inlineStr">
        <is>
          <t>betano</t>
        </is>
      </c>
      <c r="M707" t="inlineStr">
        <is>
          <t>betano</t>
        </is>
      </c>
      <c r="N707" t="n">
        <v>0</v>
      </c>
      <c r="O707" t="n">
        <v>1</v>
      </c>
      <c r="P707" t="n">
        <v>0</v>
      </c>
      <c r="Q707">
        <f>IF((($AC$1*E707)^($AB$1))-(1-(($AC$1*E707)^($AB$1)))/(H707-1)&lt;0, 0,(($AC$1*E707)^($AB$1))-(1-(($AC$1*E707)^($AB$1)))/(H707-1))</f>
        <v/>
      </c>
      <c r="R707">
        <f>IF((($AC$1*F707)^($AB$1))-(1-(($AC$1*F707)^($AB$1)))/(I707-1)&lt;0, 0,(($AC$1*F707)^($AB$1))-(1-(($AC$1*F707)^($AB$1)))/(I707-1))</f>
        <v/>
      </c>
      <c r="S707">
        <f>IF((($AC$1*G707)^($AB$1))-(1-(($AC$1*G707)^($AB$1)))/(J707-1)&lt;0, 0,(($AC$1*G707)^($AB$1))-(1-(($AC$1*G707)^($AB$1)))/(J707-1))</f>
        <v/>
      </c>
      <c r="T707">
        <f>H707*Q707*N707</f>
        <v/>
      </c>
      <c r="U707">
        <f>I707*R707*O707</f>
        <v/>
      </c>
      <c r="V707">
        <f>J707*S707*P707</f>
        <v/>
      </c>
      <c r="AL707">
        <f>Q707*COUNT(N707)</f>
        <v/>
      </c>
      <c r="AM707">
        <f>R707*COUNT(O707)</f>
        <v/>
      </c>
      <c r="AN707">
        <f>S707*COUNT(P707)</f>
        <v/>
      </c>
      <c r="AO707">
        <f>IF(AL707=0,"",T707-AL707)</f>
        <v/>
      </c>
      <c r="AP707">
        <f>IF(AM707=0,"",U707-AM707)</f>
        <v/>
      </c>
      <c r="AQ707">
        <f>IF(AN707=0,"",V707-AN707)</f>
        <v/>
      </c>
    </row>
    <row r="708">
      <c r="A708" t="inlineStr">
        <is>
          <t>20-02-2021</t>
        </is>
      </c>
      <c r="B708" t="inlineStr">
        <is>
          <t>Ascoli</t>
        </is>
      </c>
      <c r="C708" t="inlineStr">
        <is>
          <t>Salernitana</t>
        </is>
      </c>
      <c r="D708" t="inlineStr">
        <is>
          <t>1856</t>
        </is>
      </c>
      <c r="E708" t="n">
        <v>0.4008320723084724</v>
      </c>
      <c r="F708" t="n">
        <v>0.3063328382629041</v>
      </c>
      <c r="G708" t="n">
        <v>0.2928350894286235</v>
      </c>
      <c r="H708" t="n">
        <v>2.35</v>
      </c>
      <c r="I708" t="n">
        <v>2.95</v>
      </c>
      <c r="J708" t="n">
        <v>2.95</v>
      </c>
      <c r="K708" t="inlineStr">
        <is>
          <t>betano</t>
        </is>
      </c>
      <c r="L708" t="inlineStr">
        <is>
          <t>betano</t>
        </is>
      </c>
      <c r="M708" t="inlineStr">
        <is>
          <t>betano</t>
        </is>
      </c>
      <c r="N708" t="n">
        <v>0</v>
      </c>
      <c r="O708" t="n">
        <v>1</v>
      </c>
      <c r="P708" t="n">
        <v>0</v>
      </c>
      <c r="Q708">
        <f>IF((($AC$1*E708)^($AB$1))-(1-(($AC$1*E708)^($AB$1)))/(H708-1)&lt;0, 0,(($AC$1*E708)^($AB$1))-(1-(($AC$1*E708)^($AB$1)))/(H708-1))</f>
        <v/>
      </c>
      <c r="R708">
        <f>IF((($AC$1*F708)^($AB$1))-(1-(($AC$1*F708)^($AB$1)))/(I708-1)&lt;0, 0,(($AC$1*F708)^($AB$1))-(1-(($AC$1*F708)^($AB$1)))/(I708-1))</f>
        <v/>
      </c>
      <c r="S708">
        <f>IF((($AC$1*G708)^($AB$1))-(1-(($AC$1*G708)^($AB$1)))/(J708-1)&lt;0, 0,(($AC$1*G708)^($AB$1))-(1-(($AC$1*G708)^($AB$1)))/(J708-1))</f>
        <v/>
      </c>
      <c r="T708">
        <f>H708*Q708*N708</f>
        <v/>
      </c>
      <c r="U708">
        <f>I708*R708*O708</f>
        <v/>
      </c>
      <c r="V708">
        <f>J708*S708*P708</f>
        <v/>
      </c>
      <c r="AL708">
        <f>Q708*COUNT(N708)</f>
        <v/>
      </c>
      <c r="AM708">
        <f>R708*COUNT(O708)</f>
        <v/>
      </c>
      <c r="AN708">
        <f>S708*COUNT(P708)</f>
        <v/>
      </c>
      <c r="AO708">
        <f>IF(AL708=0,"",T708-AL708)</f>
        <v/>
      </c>
      <c r="AP708">
        <f>IF(AM708=0,"",U708-AM708)</f>
        <v/>
      </c>
      <c r="AQ708">
        <f>IF(AN708=0,"",V708-AN708)</f>
        <v/>
      </c>
    </row>
    <row r="709">
      <c r="A709" t="inlineStr">
        <is>
          <t>20-02-2021</t>
        </is>
      </c>
      <c r="B709" t="inlineStr">
        <is>
          <t>Elche</t>
        </is>
      </c>
      <c r="C709" t="inlineStr">
        <is>
          <t>Eibar</t>
        </is>
      </c>
      <c r="D709" t="inlineStr">
        <is>
          <t>1869</t>
        </is>
      </c>
      <c r="E709" t="n">
        <v>0.2995029634352867</v>
      </c>
      <c r="F709" t="n">
        <v>0.4001293876638001</v>
      </c>
      <c r="G709" t="n">
        <v>0.3003676489009132</v>
      </c>
      <c r="H709" t="n">
        <v>3.5</v>
      </c>
      <c r="I709" t="n">
        <v>2.15</v>
      </c>
      <c r="J709" t="n">
        <v>3.05</v>
      </c>
      <c r="K709" t="inlineStr">
        <is>
          <t>betano</t>
        </is>
      </c>
      <c r="L709" t="inlineStr">
        <is>
          <t>betano</t>
        </is>
      </c>
      <c r="M709" t="inlineStr">
        <is>
          <t>betano</t>
        </is>
      </c>
      <c r="N709" t="n">
        <v>1</v>
      </c>
      <c r="O709" t="n">
        <v>0</v>
      </c>
      <c r="P709" t="n">
        <v>0</v>
      </c>
      <c r="Q709">
        <f>IF((($AC$1*E709)^($AB$1))-(1-(($AC$1*E709)^($AB$1)))/(H709-1)&lt;0, 0,(($AC$1*E709)^($AB$1))-(1-(($AC$1*E709)^($AB$1)))/(H709-1))</f>
        <v/>
      </c>
      <c r="R709">
        <f>IF((($AC$1*F709)^($AB$1))-(1-(($AC$1*F709)^($AB$1)))/(I709-1)&lt;0, 0,(($AC$1*F709)^($AB$1))-(1-(($AC$1*F709)^($AB$1)))/(I709-1))</f>
        <v/>
      </c>
      <c r="S709">
        <f>IF((($AC$1*G709)^($AB$1))-(1-(($AC$1*G709)^($AB$1)))/(J709-1)&lt;0, 0,(($AC$1*G709)^($AB$1))-(1-(($AC$1*G709)^($AB$1)))/(J709-1))</f>
        <v/>
      </c>
      <c r="T709">
        <f>H709*Q709*N709</f>
        <v/>
      </c>
      <c r="U709">
        <f>I709*R709*O709</f>
        <v/>
      </c>
      <c r="V709">
        <f>J709*S709*P709</f>
        <v/>
      </c>
      <c r="AL709">
        <f>Q709*COUNT(N709)</f>
        <v/>
      </c>
      <c r="AM709">
        <f>R709*COUNT(O709)</f>
        <v/>
      </c>
      <c r="AN709">
        <f>S709*COUNT(P709)</f>
        <v/>
      </c>
      <c r="AO709">
        <f>IF(AL709=0,"",T709-AL709)</f>
        <v/>
      </c>
      <c r="AP709">
        <f>IF(AM709=0,"",U709-AM709)</f>
        <v/>
      </c>
      <c r="AQ709">
        <f>IF(AN709=0,"",V709-AN709)</f>
        <v/>
      </c>
    </row>
    <row r="710">
      <c r="A710" t="inlineStr">
        <is>
          <t>20-02-2021</t>
        </is>
      </c>
      <c r="B710" t="inlineStr">
        <is>
          <t>Gillingham</t>
        </is>
      </c>
      <c r="C710" t="inlineStr">
        <is>
          <t>Bristol Rovers</t>
        </is>
      </c>
      <c r="D710" t="inlineStr">
        <is>
          <t>2413</t>
        </is>
      </c>
      <c r="E710" t="n">
        <v>0.4571823511151543</v>
      </c>
      <c r="F710" t="n">
        <v>0.2710350277078169</v>
      </c>
      <c r="G710" t="n">
        <v>0.2717826211770288</v>
      </c>
      <c r="H710" t="n">
        <v>2.02</v>
      </c>
      <c r="I710" t="n">
        <v>2.87</v>
      </c>
      <c r="J710" t="n">
        <v>3</v>
      </c>
      <c r="K710" t="inlineStr">
        <is>
          <t>betano</t>
        </is>
      </c>
      <c r="L710" t="inlineStr">
        <is>
          <t>betano</t>
        </is>
      </c>
      <c r="M710" t="inlineStr">
        <is>
          <t>betano</t>
        </is>
      </c>
      <c r="N710" t="n">
        <v>1</v>
      </c>
      <c r="O710" t="n">
        <v>0</v>
      </c>
      <c r="P710" t="n">
        <v>0</v>
      </c>
      <c r="Q710">
        <f>IF((($AC$1*E710)^($AB$1))-(1-(($AC$1*E710)^($AB$1)))/(H710-1)&lt;0, 0,(($AC$1*E710)^($AB$1))-(1-(($AC$1*E710)^($AB$1)))/(H710-1))</f>
        <v/>
      </c>
      <c r="R710">
        <f>IF((($AC$1*F710)^($AB$1))-(1-(($AC$1*F710)^($AB$1)))/(I710-1)&lt;0, 0,(($AC$1*F710)^($AB$1))-(1-(($AC$1*F710)^($AB$1)))/(I710-1))</f>
        <v/>
      </c>
      <c r="S710">
        <f>IF((($AC$1*G710)^($AB$1))-(1-(($AC$1*G710)^($AB$1)))/(J710-1)&lt;0, 0,(($AC$1*G710)^($AB$1))-(1-(($AC$1*G710)^($AB$1)))/(J710-1))</f>
        <v/>
      </c>
      <c r="T710">
        <f>H710*Q710*N710</f>
        <v/>
      </c>
      <c r="U710">
        <f>I710*R710*O710</f>
        <v/>
      </c>
      <c r="V710">
        <f>J710*S710*P710</f>
        <v/>
      </c>
      <c r="AL710">
        <f>Q710*COUNT(N710)</f>
        <v/>
      </c>
      <c r="AM710">
        <f>R710*COUNT(O710)</f>
        <v/>
      </c>
      <c r="AN710">
        <f>S710*COUNT(P710)</f>
        <v/>
      </c>
      <c r="AO710">
        <f>IF(AL710=0,"",T710-AL710)</f>
        <v/>
      </c>
      <c r="AP710">
        <f>IF(AM710=0,"",U710-AM710)</f>
        <v/>
      </c>
      <c r="AQ710">
        <f>IF(AN710=0,"",V710-AN710)</f>
        <v/>
      </c>
    </row>
    <row r="711">
      <c r="A711" t="inlineStr">
        <is>
          <t>20-02-2021</t>
        </is>
      </c>
      <c r="B711" t="inlineStr">
        <is>
          <t>Valenciennes</t>
        </is>
      </c>
      <c r="C711" t="inlineStr">
        <is>
          <t>Troyes</t>
        </is>
      </c>
      <c r="D711" t="inlineStr">
        <is>
          <t>1844</t>
        </is>
      </c>
      <c r="E711" t="n">
        <v>0.2198525277728419</v>
      </c>
      <c r="F711" t="n">
        <v>0.5341700286823465</v>
      </c>
      <c r="G711" t="n">
        <v>0.2459774435448116</v>
      </c>
      <c r="H711" t="n">
        <v>3.65</v>
      </c>
      <c r="I711" t="n">
        <v>1.65</v>
      </c>
      <c r="J711" t="n">
        <v>3.3</v>
      </c>
      <c r="K711" t="inlineStr">
        <is>
          <t>betano</t>
        </is>
      </c>
      <c r="L711" t="inlineStr">
        <is>
          <t>betano</t>
        </is>
      </c>
      <c r="M711" t="inlineStr">
        <is>
          <t>betano</t>
        </is>
      </c>
      <c r="N711" t="n">
        <v>0</v>
      </c>
      <c r="O711" t="n">
        <v>0</v>
      </c>
      <c r="P711" t="n">
        <v>1</v>
      </c>
      <c r="Q711">
        <f>IF((($AC$1*E711)^($AB$1))-(1-(($AC$1*E711)^($AB$1)))/(H711-1)&lt;0, 0,(($AC$1*E711)^($AB$1))-(1-(($AC$1*E711)^($AB$1)))/(H711-1))</f>
        <v/>
      </c>
      <c r="R711">
        <f>IF((($AC$1*F711)^($AB$1))-(1-(($AC$1*F711)^($AB$1)))/(I711-1)&lt;0, 0,(($AC$1*F711)^($AB$1))-(1-(($AC$1*F711)^($AB$1)))/(I711-1))</f>
        <v/>
      </c>
      <c r="S711">
        <f>IF((($AC$1*G711)^($AB$1))-(1-(($AC$1*G711)^($AB$1)))/(J711-1)&lt;0, 0,(($AC$1*G711)^($AB$1))-(1-(($AC$1*G711)^($AB$1)))/(J711-1))</f>
        <v/>
      </c>
      <c r="T711">
        <f>H711*Q711*N711</f>
        <v/>
      </c>
      <c r="U711">
        <f>I711*R711*O711</f>
        <v/>
      </c>
      <c r="V711">
        <f>J711*S711*P711</f>
        <v/>
      </c>
      <c r="AL711">
        <f>Q711*COUNT(N711)</f>
        <v/>
      </c>
      <c r="AM711">
        <f>R711*COUNT(O711)</f>
        <v/>
      </c>
      <c r="AN711">
        <f>S711*COUNT(P711)</f>
        <v/>
      </c>
      <c r="AO711">
        <f>IF(AL711=0,"",T711-AL711)</f>
        <v/>
      </c>
      <c r="AP711">
        <f>IF(AM711=0,"",U711-AM711)</f>
        <v/>
      </c>
      <c r="AQ711">
        <f>IF(AN711=0,"",V711-AN711)</f>
        <v/>
      </c>
    </row>
    <row r="712">
      <c r="A712" t="inlineStr">
        <is>
          <t>20-02-2021</t>
        </is>
      </c>
      <c r="B712" t="inlineStr">
        <is>
          <t>Lazio</t>
        </is>
      </c>
      <c r="C712" t="inlineStr">
        <is>
          <t>Sampdoria</t>
        </is>
      </c>
      <c r="D712" t="inlineStr">
        <is>
          <t>1854</t>
        </is>
      </c>
      <c r="E712" t="n">
        <v>0.5651282692118637</v>
      </c>
      <c r="F712" t="n">
        <v>0.1924005289514457</v>
      </c>
      <c r="G712" t="n">
        <v>0.2424712018366907</v>
      </c>
      <c r="H712" t="n">
        <v>1.65</v>
      </c>
      <c r="I712" t="n">
        <v>4.6</v>
      </c>
      <c r="J712" t="n">
        <v>3.85</v>
      </c>
      <c r="K712" t="inlineStr">
        <is>
          <t>betano</t>
        </is>
      </c>
      <c r="L712" t="inlineStr">
        <is>
          <t>betano</t>
        </is>
      </c>
      <c r="M712" t="inlineStr">
        <is>
          <t>betano</t>
        </is>
      </c>
      <c r="N712" t="n">
        <v>1</v>
      </c>
      <c r="O712" t="n">
        <v>0</v>
      </c>
      <c r="P712" t="n">
        <v>0</v>
      </c>
      <c r="Q712">
        <f>IF((($AC$1*E712)^($AB$1))-(1-(($AC$1*E712)^($AB$1)))/(H712-1)&lt;0, 0,(($AC$1*E712)^($AB$1))-(1-(($AC$1*E712)^($AB$1)))/(H712-1))</f>
        <v/>
      </c>
      <c r="R712">
        <f>IF((($AC$1*F712)^($AB$1))-(1-(($AC$1*F712)^($AB$1)))/(I712-1)&lt;0, 0,(($AC$1*F712)^($AB$1))-(1-(($AC$1*F712)^($AB$1)))/(I712-1))</f>
        <v/>
      </c>
      <c r="S712">
        <f>IF((($AC$1*G712)^($AB$1))-(1-(($AC$1*G712)^($AB$1)))/(J712-1)&lt;0, 0,(($AC$1*G712)^($AB$1))-(1-(($AC$1*G712)^($AB$1)))/(J712-1))</f>
        <v/>
      </c>
      <c r="T712">
        <f>H712*Q712*N712</f>
        <v/>
      </c>
      <c r="U712">
        <f>I712*R712*O712</f>
        <v/>
      </c>
      <c r="V712">
        <f>J712*S712*P712</f>
        <v/>
      </c>
      <c r="AL712">
        <f>Q712*COUNT(N712)</f>
        <v/>
      </c>
      <c r="AM712">
        <f>R712*COUNT(O712)</f>
        <v/>
      </c>
      <c r="AN712">
        <f>S712*COUNT(P712)</f>
        <v/>
      </c>
      <c r="AO712">
        <f>IF(AL712=0,"",T712-AL712)</f>
        <v/>
      </c>
      <c r="AP712">
        <f>IF(AM712=0,"",U712-AM712)</f>
        <v/>
      </c>
      <c r="AQ712">
        <f>IF(AN712=0,"",V712-AN712)</f>
        <v/>
      </c>
    </row>
    <row r="713">
      <c r="A713" t="inlineStr">
        <is>
          <t>20-02-2021</t>
        </is>
      </c>
      <c r="B713" t="inlineStr">
        <is>
          <t>FC Koln</t>
        </is>
      </c>
      <c r="C713" t="inlineStr">
        <is>
          <t>Stuttgart</t>
        </is>
      </c>
      <c r="D713" t="inlineStr">
        <is>
          <t>1845</t>
        </is>
      </c>
      <c r="E713" t="n">
        <v>0.3096121814822685</v>
      </c>
      <c r="F713" t="n">
        <v>0.4300337700479892</v>
      </c>
      <c r="G713" t="n">
        <v>0.2603540484697423</v>
      </c>
      <c r="H713" t="n">
        <v>3.3</v>
      </c>
      <c r="I713" t="n">
        <v>2.02</v>
      </c>
      <c r="J713" t="n">
        <v>3.5</v>
      </c>
      <c r="K713" t="inlineStr">
        <is>
          <t>betano</t>
        </is>
      </c>
      <c r="L713" t="inlineStr">
        <is>
          <t>betano</t>
        </is>
      </c>
      <c r="M713" t="inlineStr">
        <is>
          <t>betano</t>
        </is>
      </c>
      <c r="N713" t="n">
        <v>0</v>
      </c>
      <c r="O713" t="n">
        <v>1</v>
      </c>
      <c r="P713" t="n">
        <v>0</v>
      </c>
      <c r="Q713">
        <f>IF((($AC$1*E713)^($AB$1))-(1-(($AC$1*E713)^($AB$1)))/(H713-1)&lt;0, 0,(($AC$1*E713)^($AB$1))-(1-(($AC$1*E713)^($AB$1)))/(H713-1))</f>
        <v/>
      </c>
      <c r="R713">
        <f>IF((($AC$1*F713)^($AB$1))-(1-(($AC$1*F713)^($AB$1)))/(I713-1)&lt;0, 0,(($AC$1*F713)^($AB$1))-(1-(($AC$1*F713)^($AB$1)))/(I713-1))</f>
        <v/>
      </c>
      <c r="S713">
        <f>IF((($AC$1*G713)^($AB$1))-(1-(($AC$1*G713)^($AB$1)))/(J713-1)&lt;0, 0,(($AC$1*G713)^($AB$1))-(1-(($AC$1*G713)^($AB$1)))/(J713-1))</f>
        <v/>
      </c>
      <c r="T713">
        <f>H713*Q713*N713</f>
        <v/>
      </c>
      <c r="U713">
        <f>I713*R713*O713</f>
        <v/>
      </c>
      <c r="V713">
        <f>J713*S713*P713</f>
        <v/>
      </c>
      <c r="AL713">
        <f>Q713*COUNT(N713)</f>
        <v/>
      </c>
      <c r="AM713">
        <f>R713*COUNT(O713)</f>
        <v/>
      </c>
      <c r="AN713">
        <f>S713*COUNT(P713)</f>
        <v/>
      </c>
      <c r="AO713">
        <f>IF(AL713=0,"",T713-AL713)</f>
        <v/>
      </c>
      <c r="AP713">
        <f>IF(AM713=0,"",U713-AM713)</f>
        <v/>
      </c>
      <c r="AQ713">
        <f>IF(AN713=0,"",V713-AN713)</f>
        <v/>
      </c>
    </row>
    <row r="714">
      <c r="A714" t="inlineStr">
        <is>
          <t>20-02-2021</t>
        </is>
      </c>
      <c r="B714" t="inlineStr">
        <is>
          <t>Eintracht Frankfurt</t>
        </is>
      </c>
      <c r="C714" t="inlineStr">
        <is>
          <t>Bayern Munich</t>
        </is>
      </c>
      <c r="D714" t="inlineStr">
        <is>
          <t>1845</t>
        </is>
      </c>
      <c r="E714" t="n">
        <v>0.2184151493946455</v>
      </c>
      <c r="F714" t="n">
        <v>0.5540029931008931</v>
      </c>
      <c r="G714" t="n">
        <v>0.2275818575044614</v>
      </c>
      <c r="H714" t="n">
        <v>3.95</v>
      </c>
      <c r="I714" t="n">
        <v>1.72</v>
      </c>
      <c r="J714" t="n">
        <v>4.05</v>
      </c>
      <c r="K714" t="inlineStr">
        <is>
          <t>betano</t>
        </is>
      </c>
      <c r="L714" t="inlineStr">
        <is>
          <t>betano</t>
        </is>
      </c>
      <c r="M714" t="inlineStr">
        <is>
          <t>betano</t>
        </is>
      </c>
      <c r="N714" t="n">
        <v>1</v>
      </c>
      <c r="O714" t="n">
        <v>0</v>
      </c>
      <c r="P714" t="n">
        <v>0</v>
      </c>
      <c r="Q714">
        <f>IF((($AC$1*E714)^($AB$1))-(1-(($AC$1*E714)^($AB$1)))/(H714-1)&lt;0, 0,(($AC$1*E714)^($AB$1))-(1-(($AC$1*E714)^($AB$1)))/(H714-1))</f>
        <v/>
      </c>
      <c r="R714">
        <f>IF((($AC$1*F714)^($AB$1))-(1-(($AC$1*F714)^($AB$1)))/(I714-1)&lt;0, 0,(($AC$1*F714)^($AB$1))-(1-(($AC$1*F714)^($AB$1)))/(I714-1))</f>
        <v/>
      </c>
      <c r="S714">
        <f>IF((($AC$1*G714)^($AB$1))-(1-(($AC$1*G714)^($AB$1)))/(J714-1)&lt;0, 0,(($AC$1*G714)^($AB$1))-(1-(($AC$1*G714)^($AB$1)))/(J714-1))</f>
        <v/>
      </c>
      <c r="T714">
        <f>H714*Q714*N714</f>
        <v/>
      </c>
      <c r="U714">
        <f>I714*R714*O714</f>
        <v/>
      </c>
      <c r="V714">
        <f>J714*S714*P714</f>
        <v/>
      </c>
      <c r="AL714">
        <f>Q714*COUNT(N714)</f>
        <v/>
      </c>
      <c r="AM714">
        <f>R714*COUNT(O714)</f>
        <v/>
      </c>
      <c r="AN714">
        <f>S714*COUNT(P714)</f>
        <v/>
      </c>
      <c r="AO714">
        <f>IF(AL714=0,"",T714-AL714)</f>
        <v/>
      </c>
      <c r="AP714">
        <f>IF(AM714=0,"",U714-AM714)</f>
        <v/>
      </c>
      <c r="AQ714">
        <f>IF(AN714=0,"",V714-AN714)</f>
        <v/>
      </c>
    </row>
    <row r="715">
      <c r="A715" t="inlineStr">
        <is>
          <t>20-02-2021</t>
        </is>
      </c>
      <c r="B715" t="inlineStr">
        <is>
          <t>Freiburg</t>
        </is>
      </c>
      <c r="C715" t="inlineStr">
        <is>
          <t>Union Berlin</t>
        </is>
      </c>
      <c r="D715" t="inlineStr">
        <is>
          <t>1845</t>
        </is>
      </c>
      <c r="E715" t="n">
        <v>0.3889595120896034</v>
      </c>
      <c r="F715" t="n">
        <v>0.3261485450088459</v>
      </c>
      <c r="G715" t="n">
        <v>0.2848919429015507</v>
      </c>
      <c r="H715" t="n">
        <v>2.4</v>
      </c>
      <c r="I715" t="n">
        <v>2.92</v>
      </c>
      <c r="J715" t="n">
        <v>3.1</v>
      </c>
      <c r="K715" t="inlineStr">
        <is>
          <t>betano</t>
        </is>
      </c>
      <c r="L715" t="inlineStr">
        <is>
          <t>betano</t>
        </is>
      </c>
      <c r="M715" t="inlineStr">
        <is>
          <t>betano</t>
        </is>
      </c>
      <c r="N715" t="n">
        <v>0</v>
      </c>
      <c r="O715" t="n">
        <v>1</v>
      </c>
      <c r="P715" t="n">
        <v>0</v>
      </c>
      <c r="Q715">
        <f>IF((($AC$1*E715)^($AB$1))-(1-(($AC$1*E715)^($AB$1)))/(H715-1)&lt;0, 0,(($AC$1*E715)^($AB$1))-(1-(($AC$1*E715)^($AB$1)))/(H715-1))</f>
        <v/>
      </c>
      <c r="R715">
        <f>IF((($AC$1*F715)^($AB$1))-(1-(($AC$1*F715)^($AB$1)))/(I715-1)&lt;0, 0,(($AC$1*F715)^($AB$1))-(1-(($AC$1*F715)^($AB$1)))/(I715-1))</f>
        <v/>
      </c>
      <c r="S715">
        <f>IF((($AC$1*G715)^($AB$1))-(1-(($AC$1*G715)^($AB$1)))/(J715-1)&lt;0, 0,(($AC$1*G715)^($AB$1))-(1-(($AC$1*G715)^($AB$1)))/(J715-1))</f>
        <v/>
      </c>
      <c r="T715">
        <f>H715*Q715*N715</f>
        <v/>
      </c>
      <c r="U715">
        <f>I715*R715*O715</f>
        <v/>
      </c>
      <c r="V715">
        <f>J715*S715*P715</f>
        <v/>
      </c>
      <c r="AL715">
        <f>Q715*COUNT(N715)</f>
        <v/>
      </c>
      <c r="AM715">
        <f>R715*COUNT(O715)</f>
        <v/>
      </c>
      <c r="AN715">
        <f>S715*COUNT(P715)</f>
        <v/>
      </c>
      <c r="AO715">
        <f>IF(AL715=0,"",T715-AL715)</f>
        <v/>
      </c>
      <c r="AP715">
        <f>IF(AM715=0,"",U715-AM715)</f>
        <v/>
      </c>
      <c r="AQ715">
        <f>IF(AN715=0,"",V715-AN715)</f>
        <v/>
      </c>
    </row>
    <row r="716">
      <c r="A716" t="inlineStr">
        <is>
          <t>20-02-2021</t>
        </is>
      </c>
      <c r="B716" t="inlineStr">
        <is>
          <t>B. Monchengladbach</t>
        </is>
      </c>
      <c r="C716" t="inlineStr">
        <is>
          <t>Mainz</t>
        </is>
      </c>
      <c r="D716" t="inlineStr">
        <is>
          <t>1845</t>
        </is>
      </c>
      <c r="E716" t="n">
        <v>0.5502437356696657</v>
      </c>
      <c r="F716" t="n">
        <v>0.2080651874790038</v>
      </c>
      <c r="G716" t="n">
        <v>0.2416910768513306</v>
      </c>
      <c r="H716" t="n">
        <v>1.001</v>
      </c>
      <c r="I716" t="n">
        <v>1.001</v>
      </c>
      <c r="J716" t="n">
        <v>1.001</v>
      </c>
      <c r="N716" t="n">
        <v>0</v>
      </c>
      <c r="O716" t="n">
        <v>1</v>
      </c>
      <c r="P716" t="n">
        <v>0</v>
      </c>
      <c r="Q716">
        <f>IF((($AC$1*E716)^($AB$1))-(1-(($AC$1*E716)^($AB$1)))/(H716-1)&lt;0, 0,(($AC$1*E716)^($AB$1))-(1-(($AC$1*E716)^($AB$1)))/(H716-1))</f>
        <v/>
      </c>
      <c r="R716">
        <f>IF((($AC$1*F716)^($AB$1))-(1-(($AC$1*F716)^($AB$1)))/(I716-1)&lt;0, 0,(($AC$1*F716)^($AB$1))-(1-(($AC$1*F716)^($AB$1)))/(I716-1))</f>
        <v/>
      </c>
      <c r="S716">
        <f>IF((($AC$1*G716)^($AB$1))-(1-(($AC$1*G716)^($AB$1)))/(J716-1)&lt;0, 0,(($AC$1*G716)^($AB$1))-(1-(($AC$1*G716)^($AB$1)))/(J716-1))</f>
        <v/>
      </c>
      <c r="T716">
        <f>H716*Q716*N716</f>
        <v/>
      </c>
      <c r="U716">
        <f>I716*R716*O716</f>
        <v/>
      </c>
      <c r="V716">
        <f>J716*S716*P716</f>
        <v/>
      </c>
      <c r="AL716">
        <f>Q716*COUNT(N716)</f>
        <v/>
      </c>
      <c r="AM716">
        <f>R716*COUNT(O716)</f>
        <v/>
      </c>
      <c r="AN716">
        <f>S716*COUNT(P716)</f>
        <v/>
      </c>
      <c r="AO716">
        <f>IF(AL716=0,"",T716-AL716)</f>
        <v/>
      </c>
      <c r="AP716">
        <f>IF(AM716=0,"",U716-AM716)</f>
        <v/>
      </c>
      <c r="AQ716">
        <f>IF(AN716=0,"",V716-AN716)</f>
        <v/>
      </c>
    </row>
    <row r="717">
      <c r="A717" t="inlineStr">
        <is>
          <t>20-02-2021</t>
        </is>
      </c>
      <c r="B717" t="inlineStr">
        <is>
          <t>Accrington</t>
        </is>
      </c>
      <c r="C717" t="inlineStr">
        <is>
          <t>Shrewsbury</t>
        </is>
      </c>
      <c r="D717" t="inlineStr">
        <is>
          <t>2413</t>
        </is>
      </c>
      <c r="E717" t="n">
        <v>0.4134930521060932</v>
      </c>
      <c r="F717" t="n">
        <v>0.3061365598703354</v>
      </c>
      <c r="G717" t="n">
        <v>0.2803703880235713</v>
      </c>
      <c r="H717" t="n">
        <v>2.2</v>
      </c>
      <c r="I717" t="n">
        <v>2.65</v>
      </c>
      <c r="J717" t="n">
        <v>2.87</v>
      </c>
      <c r="K717" t="inlineStr">
        <is>
          <t>betano</t>
        </is>
      </c>
      <c r="L717" t="inlineStr">
        <is>
          <t>betano</t>
        </is>
      </c>
      <c r="M717" t="inlineStr">
        <is>
          <t>betano</t>
        </is>
      </c>
      <c r="N717" t="n">
        <v>0</v>
      </c>
      <c r="O717" t="n">
        <v>0</v>
      </c>
      <c r="P717" t="n">
        <v>1</v>
      </c>
      <c r="Q717">
        <f>IF((($AC$1*E717)^($AB$1))-(1-(($AC$1*E717)^($AB$1)))/(H717-1)&lt;0, 0,(($AC$1*E717)^($AB$1))-(1-(($AC$1*E717)^($AB$1)))/(H717-1))</f>
        <v/>
      </c>
      <c r="R717">
        <f>IF((($AC$1*F717)^($AB$1))-(1-(($AC$1*F717)^($AB$1)))/(I717-1)&lt;0, 0,(($AC$1*F717)^($AB$1))-(1-(($AC$1*F717)^($AB$1)))/(I717-1))</f>
        <v/>
      </c>
      <c r="S717">
        <f>IF((($AC$1*G717)^($AB$1))-(1-(($AC$1*G717)^($AB$1)))/(J717-1)&lt;0, 0,(($AC$1*G717)^($AB$1))-(1-(($AC$1*G717)^($AB$1)))/(J717-1))</f>
        <v/>
      </c>
      <c r="T717">
        <f>H717*Q717*N717</f>
        <v/>
      </c>
      <c r="U717">
        <f>I717*R717*O717</f>
        <v/>
      </c>
      <c r="V717">
        <f>J717*S717*P717</f>
        <v/>
      </c>
      <c r="AL717">
        <f>Q717*COUNT(N717)</f>
        <v/>
      </c>
      <c r="AM717">
        <f>R717*COUNT(O717)</f>
        <v/>
      </c>
      <c r="AN717">
        <f>S717*COUNT(P717)</f>
        <v/>
      </c>
      <c r="AO717">
        <f>IF(AL717=0,"",T717-AL717)</f>
        <v/>
      </c>
      <c r="AP717">
        <f>IF(AM717=0,"",U717-AM717)</f>
        <v/>
      </c>
      <c r="AQ717">
        <f>IF(AN717=0,"",V717-AN717)</f>
        <v/>
      </c>
    </row>
    <row r="718">
      <c r="A718" t="inlineStr">
        <is>
          <t>20-02-2021</t>
        </is>
      </c>
      <c r="B718" t="inlineStr">
        <is>
          <t>Stevenage</t>
        </is>
      </c>
      <c r="C718" t="inlineStr">
        <is>
          <t>Walsall</t>
        </is>
      </c>
      <c r="D718" t="inlineStr">
        <is>
          <t>2414</t>
        </is>
      </c>
      <c r="E718" t="n">
        <v>0.3833892596358489</v>
      </c>
      <c r="F718" t="n">
        <v>0.312595304430571</v>
      </c>
      <c r="G718" t="n">
        <v>0.3040154359335802</v>
      </c>
      <c r="H718" t="n">
        <v>1.001</v>
      </c>
      <c r="I718" t="n">
        <v>1.001</v>
      </c>
      <c r="J718" t="n">
        <v>1.001</v>
      </c>
      <c r="N718" t="n">
        <v>0</v>
      </c>
      <c r="O718" t="n">
        <v>0</v>
      </c>
      <c r="P718" t="n">
        <v>1</v>
      </c>
      <c r="Q718">
        <f>IF((($AC$1*E718)^($AB$1))-(1-(($AC$1*E718)^($AB$1)))/(H718-1)&lt;0, 0,(($AC$1*E718)^($AB$1))-(1-(($AC$1*E718)^($AB$1)))/(H718-1))</f>
        <v/>
      </c>
      <c r="R718">
        <f>IF((($AC$1*F718)^($AB$1))-(1-(($AC$1*F718)^($AB$1)))/(I718-1)&lt;0, 0,(($AC$1*F718)^($AB$1))-(1-(($AC$1*F718)^($AB$1)))/(I718-1))</f>
        <v/>
      </c>
      <c r="S718">
        <f>IF((($AC$1*G718)^($AB$1))-(1-(($AC$1*G718)^($AB$1)))/(J718-1)&lt;0, 0,(($AC$1*G718)^($AB$1))-(1-(($AC$1*G718)^($AB$1)))/(J718-1))</f>
        <v/>
      </c>
      <c r="T718">
        <f>H718*Q718*N718</f>
        <v/>
      </c>
      <c r="U718">
        <f>I718*R718*O718</f>
        <v/>
      </c>
      <c r="V718">
        <f>J718*S718*P718</f>
        <v/>
      </c>
      <c r="AL718">
        <f>Q718*COUNT(N718)</f>
        <v/>
      </c>
      <c r="AM718">
        <f>R718*COUNT(O718)</f>
        <v/>
      </c>
      <c r="AN718">
        <f>S718*COUNT(P718)</f>
        <v/>
      </c>
      <c r="AO718">
        <f>IF(AL718=0,"",T718-AL718)</f>
        <v/>
      </c>
      <c r="AP718">
        <f>IF(AM718=0,"",U718-AM718)</f>
        <v/>
      </c>
      <c r="AQ718">
        <f>IF(AN718=0,"",V718-AN718)</f>
        <v/>
      </c>
    </row>
    <row r="719">
      <c r="A719" t="inlineStr">
        <is>
          <t>20-02-2021</t>
        </is>
      </c>
      <c r="B719" t="inlineStr">
        <is>
          <t>Tranmere</t>
        </is>
      </c>
      <c r="C719" t="inlineStr">
        <is>
          <t>Oldham</t>
        </is>
      </c>
      <c r="D719" t="inlineStr">
        <is>
          <t>2414</t>
        </is>
      </c>
      <c r="E719" t="n">
        <v>0.4435372551367355</v>
      </c>
      <c r="F719" t="n">
        <v>0.2907443341123674</v>
      </c>
      <c r="G719" t="n">
        <v>0.2657184107508971</v>
      </c>
      <c r="H719" t="n">
        <v>1.001</v>
      </c>
      <c r="I719" t="n">
        <v>1.001</v>
      </c>
      <c r="J719" t="n">
        <v>1.001</v>
      </c>
      <c r="N719" t="n">
        <v>0</v>
      </c>
      <c r="O719" t="n">
        <v>0</v>
      </c>
      <c r="P719" t="n">
        <v>1</v>
      </c>
      <c r="Q719">
        <f>IF((($AC$1*E719)^($AB$1))-(1-(($AC$1*E719)^($AB$1)))/(H719-1)&lt;0, 0,(($AC$1*E719)^($AB$1))-(1-(($AC$1*E719)^($AB$1)))/(H719-1))</f>
        <v/>
      </c>
      <c r="R719">
        <f>IF((($AC$1*F719)^($AB$1))-(1-(($AC$1*F719)^($AB$1)))/(I719-1)&lt;0, 0,(($AC$1*F719)^($AB$1))-(1-(($AC$1*F719)^($AB$1)))/(I719-1))</f>
        <v/>
      </c>
      <c r="S719">
        <f>IF((($AC$1*G719)^($AB$1))-(1-(($AC$1*G719)^($AB$1)))/(J719-1)&lt;0, 0,(($AC$1*G719)^($AB$1))-(1-(($AC$1*G719)^($AB$1)))/(J719-1))</f>
        <v/>
      </c>
      <c r="T719">
        <f>H719*Q719*N719</f>
        <v/>
      </c>
      <c r="U719">
        <f>I719*R719*O719</f>
        <v/>
      </c>
      <c r="V719">
        <f>J719*S719*P719</f>
        <v/>
      </c>
      <c r="AL719">
        <f>Q719*COUNT(N719)</f>
        <v/>
      </c>
      <c r="AM719">
        <f>R719*COUNT(O719)</f>
        <v/>
      </c>
      <c r="AN719">
        <f>S719*COUNT(P719)</f>
        <v/>
      </c>
      <c r="AO719">
        <f>IF(AL719=0,"",T719-AL719)</f>
        <v/>
      </c>
      <c r="AP719">
        <f>IF(AM719=0,"",U719-AM719)</f>
        <v/>
      </c>
      <c r="AQ719">
        <f>IF(AN719=0,"",V719-AN719)</f>
        <v/>
      </c>
    </row>
    <row r="720">
      <c r="A720" t="inlineStr">
        <is>
          <t>20-02-2021</t>
        </is>
      </c>
      <c r="B720" t="inlineStr">
        <is>
          <t>Crawley</t>
        </is>
      </c>
      <c r="C720" t="inlineStr">
        <is>
          <t>Colchester</t>
        </is>
      </c>
      <c r="D720" t="inlineStr">
        <is>
          <t>2414</t>
        </is>
      </c>
      <c r="E720" t="n">
        <v>0.4393912788575748</v>
      </c>
      <c r="F720" t="n">
        <v>0.268779094534216</v>
      </c>
      <c r="G720" t="n">
        <v>0.2918296266082093</v>
      </c>
      <c r="H720" t="n">
        <v>1.001</v>
      </c>
      <c r="I720" t="n">
        <v>1.001</v>
      </c>
      <c r="J720" t="n">
        <v>1.001</v>
      </c>
      <c r="N720" t="n">
        <v>1</v>
      </c>
      <c r="O720" t="n">
        <v>0</v>
      </c>
      <c r="P720" t="n">
        <v>0</v>
      </c>
      <c r="Q720">
        <f>IF((($AC$1*E720)^($AB$1))-(1-(($AC$1*E720)^($AB$1)))/(H720-1)&lt;0, 0,(($AC$1*E720)^($AB$1))-(1-(($AC$1*E720)^($AB$1)))/(H720-1))</f>
        <v/>
      </c>
      <c r="R720">
        <f>IF((($AC$1*F720)^($AB$1))-(1-(($AC$1*F720)^($AB$1)))/(I720-1)&lt;0, 0,(($AC$1*F720)^($AB$1))-(1-(($AC$1*F720)^($AB$1)))/(I720-1))</f>
        <v/>
      </c>
      <c r="S720">
        <f>IF((($AC$1*G720)^($AB$1))-(1-(($AC$1*G720)^($AB$1)))/(J720-1)&lt;0, 0,(($AC$1*G720)^($AB$1))-(1-(($AC$1*G720)^($AB$1)))/(J720-1))</f>
        <v/>
      </c>
      <c r="T720">
        <f>H720*Q720*N720</f>
        <v/>
      </c>
      <c r="U720">
        <f>I720*R720*O720</f>
        <v/>
      </c>
      <c r="V720">
        <f>J720*S720*P720</f>
        <v/>
      </c>
      <c r="AL720">
        <f>Q720*COUNT(N720)</f>
        <v/>
      </c>
      <c r="AM720">
        <f>R720*COUNT(O720)</f>
        <v/>
      </c>
      <c r="AN720">
        <f>S720*COUNT(P720)</f>
        <v/>
      </c>
      <c r="AO720">
        <f>IF(AL720=0,"",T720-AL720)</f>
        <v/>
      </c>
      <c r="AP720">
        <f>IF(AM720=0,"",U720-AM720)</f>
        <v/>
      </c>
      <c r="AQ720">
        <f>IF(AN720=0,"",V720-AN720)</f>
        <v/>
      </c>
    </row>
    <row r="721">
      <c r="A721" t="inlineStr">
        <is>
          <t>20-02-2021</t>
        </is>
      </c>
      <c r="B721" t="inlineStr">
        <is>
          <t>Espanyol</t>
        </is>
      </c>
      <c r="C721" t="inlineStr">
        <is>
          <t>Sabadell</t>
        </is>
      </c>
      <c r="D721" t="inlineStr">
        <is>
          <t>1871</t>
        </is>
      </c>
      <c r="E721" t="n">
        <v>0.6749131393277897</v>
      </c>
      <c r="F721" t="n">
        <v>0.1227975972810377</v>
      </c>
      <c r="G721" t="n">
        <v>0.2022892633911727</v>
      </c>
      <c r="H721" t="n">
        <v>1.42</v>
      </c>
      <c r="I721" t="n">
        <v>7.4</v>
      </c>
      <c r="J721" t="n">
        <v>3.9</v>
      </c>
      <c r="K721" t="inlineStr">
        <is>
          <t>betano</t>
        </is>
      </c>
      <c r="L721" t="inlineStr">
        <is>
          <t>betano</t>
        </is>
      </c>
      <c r="M721" t="inlineStr">
        <is>
          <t>betano</t>
        </is>
      </c>
      <c r="N721" t="n">
        <v>1</v>
      </c>
      <c r="O721" t="n">
        <v>0</v>
      </c>
      <c r="P721" t="n">
        <v>0</v>
      </c>
      <c r="Q721">
        <f>IF((($AC$1*E721)^($AB$1))-(1-(($AC$1*E721)^($AB$1)))/(H721-1)&lt;0, 0,(($AC$1*E721)^($AB$1))-(1-(($AC$1*E721)^($AB$1)))/(H721-1))</f>
        <v/>
      </c>
      <c r="R721">
        <f>IF((($AC$1*F721)^($AB$1))-(1-(($AC$1*F721)^($AB$1)))/(I721-1)&lt;0, 0,(($AC$1*F721)^($AB$1))-(1-(($AC$1*F721)^($AB$1)))/(I721-1))</f>
        <v/>
      </c>
      <c r="S721">
        <f>IF((($AC$1*G721)^($AB$1))-(1-(($AC$1*G721)^($AB$1)))/(J721-1)&lt;0, 0,(($AC$1*G721)^($AB$1))-(1-(($AC$1*G721)^($AB$1)))/(J721-1))</f>
        <v/>
      </c>
      <c r="T721">
        <f>H721*Q721*N721</f>
        <v/>
      </c>
      <c r="U721">
        <f>I721*R721*O721</f>
        <v/>
      </c>
      <c r="V721">
        <f>J721*S721*P721</f>
        <v/>
      </c>
      <c r="AL721">
        <f>Q721*COUNT(N721)</f>
        <v/>
      </c>
      <c r="AM721">
        <f>R721*COUNT(O721)</f>
        <v/>
      </c>
      <c r="AN721">
        <f>S721*COUNT(P721)</f>
        <v/>
      </c>
      <c r="AO721">
        <f>IF(AL721=0,"",T721-AL721)</f>
        <v/>
      </c>
      <c r="AP721">
        <f>IF(AM721=0,"",U721-AM721)</f>
        <v/>
      </c>
      <c r="AQ721">
        <f>IF(AN721=0,"",V721-AN721)</f>
        <v/>
      </c>
    </row>
    <row r="722">
      <c r="A722" t="inlineStr">
        <is>
          <t>20-02-2021</t>
        </is>
      </c>
      <c r="B722" t="inlineStr">
        <is>
          <t>Ipswich</t>
        </is>
      </c>
      <c r="C722" t="inlineStr">
        <is>
          <t>Oxford Utd</t>
        </is>
      </c>
      <c r="D722" t="inlineStr">
        <is>
          <t>2413</t>
        </is>
      </c>
      <c r="E722" t="n">
        <v>0.3532449185446805</v>
      </c>
      <c r="F722" t="n">
        <v>0.3731071101806515</v>
      </c>
      <c r="G722" t="n">
        <v>0.2736479712746679</v>
      </c>
      <c r="H722" t="n">
        <v>2.92</v>
      </c>
      <c r="I722" t="n">
        <v>2.05</v>
      </c>
      <c r="J722" t="n">
        <v>2.87</v>
      </c>
      <c r="K722" t="inlineStr">
        <is>
          <t>betano</t>
        </is>
      </c>
      <c r="L722" t="inlineStr">
        <is>
          <t>betano</t>
        </is>
      </c>
      <c r="M722" t="inlineStr">
        <is>
          <t>betano</t>
        </is>
      </c>
      <c r="N722" t="n">
        <v>0</v>
      </c>
      <c r="O722" t="n">
        <v>0</v>
      </c>
      <c r="P722" t="n">
        <v>1</v>
      </c>
      <c r="Q722">
        <f>IF((($AC$1*E722)^($AB$1))-(1-(($AC$1*E722)^($AB$1)))/(H722-1)&lt;0, 0,(($AC$1*E722)^($AB$1))-(1-(($AC$1*E722)^($AB$1)))/(H722-1))</f>
        <v/>
      </c>
      <c r="R722">
        <f>IF((($AC$1*F722)^($AB$1))-(1-(($AC$1*F722)^($AB$1)))/(I722-1)&lt;0, 0,(($AC$1*F722)^($AB$1))-(1-(($AC$1*F722)^($AB$1)))/(I722-1))</f>
        <v/>
      </c>
      <c r="S722">
        <f>IF((($AC$1*G722)^($AB$1))-(1-(($AC$1*G722)^($AB$1)))/(J722-1)&lt;0, 0,(($AC$1*G722)^($AB$1))-(1-(($AC$1*G722)^($AB$1)))/(J722-1))</f>
        <v/>
      </c>
      <c r="T722">
        <f>H722*Q722*N722</f>
        <v/>
      </c>
      <c r="U722">
        <f>I722*R722*O722</f>
        <v/>
      </c>
      <c r="V722">
        <f>J722*S722*P722</f>
        <v/>
      </c>
      <c r="AL722">
        <f>Q722*COUNT(N722)</f>
        <v/>
      </c>
      <c r="AM722">
        <f>R722*COUNT(O722)</f>
        <v/>
      </c>
      <c r="AN722">
        <f>S722*COUNT(P722)</f>
        <v/>
      </c>
      <c r="AO722">
        <f>IF(AL722=0,"",T722-AL722)</f>
        <v/>
      </c>
      <c r="AP722">
        <f>IF(AM722=0,"",U722-AM722)</f>
        <v/>
      </c>
      <c r="AQ722">
        <f>IF(AN722=0,"",V722-AN722)</f>
        <v/>
      </c>
    </row>
    <row r="723">
      <c r="A723" t="inlineStr">
        <is>
          <t>20-02-2021</t>
        </is>
      </c>
      <c r="B723" t="inlineStr">
        <is>
          <t>Nottingham</t>
        </is>
      </c>
      <c r="C723" t="inlineStr">
        <is>
          <t>Blackburn</t>
        </is>
      </c>
      <c r="D723" t="inlineStr">
        <is>
          <t>2412</t>
        </is>
      </c>
      <c r="E723" t="n">
        <v>0.3732823116855692</v>
      </c>
      <c r="F723" t="n">
        <v>0.3363954736330066</v>
      </c>
      <c r="G723" t="n">
        <v>0.2903222146814242</v>
      </c>
      <c r="H723" t="n">
        <v>2.47</v>
      </c>
      <c r="I723" t="n">
        <v>2.7</v>
      </c>
      <c r="J723" t="n">
        <v>3.1</v>
      </c>
      <c r="K723" t="inlineStr">
        <is>
          <t>betano</t>
        </is>
      </c>
      <c r="L723" t="inlineStr">
        <is>
          <t>betano</t>
        </is>
      </c>
      <c r="M723" t="inlineStr">
        <is>
          <t>betano</t>
        </is>
      </c>
      <c r="N723" t="n">
        <v>1</v>
      </c>
      <c r="O723" t="n">
        <v>0</v>
      </c>
      <c r="P723" t="n">
        <v>0</v>
      </c>
      <c r="Q723">
        <f>IF((($AC$1*E723)^($AB$1))-(1-(($AC$1*E723)^($AB$1)))/(H723-1)&lt;0, 0,(($AC$1*E723)^($AB$1))-(1-(($AC$1*E723)^($AB$1)))/(H723-1))</f>
        <v/>
      </c>
      <c r="R723">
        <f>IF((($AC$1*F723)^($AB$1))-(1-(($AC$1*F723)^($AB$1)))/(I723-1)&lt;0, 0,(($AC$1*F723)^($AB$1))-(1-(($AC$1*F723)^($AB$1)))/(I723-1))</f>
        <v/>
      </c>
      <c r="S723">
        <f>IF((($AC$1*G723)^($AB$1))-(1-(($AC$1*G723)^($AB$1)))/(J723-1)&lt;0, 0,(($AC$1*G723)^($AB$1))-(1-(($AC$1*G723)^($AB$1)))/(J723-1))</f>
        <v/>
      </c>
      <c r="T723">
        <f>H723*Q723*N723</f>
        <v/>
      </c>
      <c r="U723">
        <f>I723*R723*O723</f>
        <v/>
      </c>
      <c r="V723">
        <f>J723*S723*P723</f>
        <v/>
      </c>
      <c r="AL723">
        <f>Q723*COUNT(N723)</f>
        <v/>
      </c>
      <c r="AM723">
        <f>R723*COUNT(O723)</f>
        <v/>
      </c>
      <c r="AN723">
        <f>S723*COUNT(P723)</f>
        <v/>
      </c>
      <c r="AO723">
        <f>IF(AL723=0,"",T723-AL723)</f>
        <v/>
      </c>
      <c r="AP723">
        <f>IF(AM723=0,"",U723-AM723)</f>
        <v/>
      </c>
      <c r="AQ723">
        <f>IF(AN723=0,"",V723-AN723)</f>
        <v/>
      </c>
    </row>
    <row r="724">
      <c r="A724" t="inlineStr">
        <is>
          <t>20-02-2021</t>
        </is>
      </c>
      <c r="B724" t="inlineStr">
        <is>
          <t>Norwich</t>
        </is>
      </c>
      <c r="C724" t="inlineStr">
        <is>
          <t>Rotherham</t>
        </is>
      </c>
      <c r="D724" t="inlineStr">
        <is>
          <t>2412</t>
        </is>
      </c>
      <c r="E724" t="n">
        <v>0.6598646241964089</v>
      </c>
      <c r="F724" t="n">
        <v>0.1423725457262656</v>
      </c>
      <c r="G724" t="n">
        <v>0.1977628300773254</v>
      </c>
      <c r="H724" t="n">
        <v>1.45</v>
      </c>
      <c r="I724" t="n">
        <v>6.1</v>
      </c>
      <c r="J724" t="n">
        <v>4.05</v>
      </c>
      <c r="K724" t="inlineStr">
        <is>
          <t>betano</t>
        </is>
      </c>
      <c r="L724" t="inlineStr">
        <is>
          <t>betano</t>
        </is>
      </c>
      <c r="M724" t="inlineStr">
        <is>
          <t>betano</t>
        </is>
      </c>
      <c r="N724" t="n">
        <v>1</v>
      </c>
      <c r="O724" t="n">
        <v>0</v>
      </c>
      <c r="P724" t="n">
        <v>0</v>
      </c>
      <c r="Q724">
        <f>IF((($AC$1*E724)^($AB$1))-(1-(($AC$1*E724)^($AB$1)))/(H724-1)&lt;0, 0,(($AC$1*E724)^($AB$1))-(1-(($AC$1*E724)^($AB$1)))/(H724-1))</f>
        <v/>
      </c>
      <c r="R724">
        <f>IF((($AC$1*F724)^($AB$1))-(1-(($AC$1*F724)^($AB$1)))/(I724-1)&lt;0, 0,(($AC$1*F724)^($AB$1))-(1-(($AC$1*F724)^($AB$1)))/(I724-1))</f>
        <v/>
      </c>
      <c r="S724">
        <f>IF((($AC$1*G724)^($AB$1))-(1-(($AC$1*G724)^($AB$1)))/(J724-1)&lt;0, 0,(($AC$1*G724)^($AB$1))-(1-(($AC$1*G724)^($AB$1)))/(J724-1))</f>
        <v/>
      </c>
      <c r="T724">
        <f>H724*Q724*N724</f>
        <v/>
      </c>
      <c r="U724">
        <f>I724*R724*O724</f>
        <v/>
      </c>
      <c r="V724">
        <f>J724*S724*P724</f>
        <v/>
      </c>
      <c r="AL724">
        <f>Q724*COUNT(N724)</f>
        <v/>
      </c>
      <c r="AM724">
        <f>R724*COUNT(O724)</f>
        <v/>
      </c>
      <c r="AN724">
        <f>S724*COUNT(P724)</f>
        <v/>
      </c>
      <c r="AO724">
        <f>IF(AL724=0,"",T724-AL724)</f>
        <v/>
      </c>
      <c r="AP724">
        <f>IF(AM724=0,"",U724-AM724)</f>
        <v/>
      </c>
      <c r="AQ724">
        <f>IF(AN724=0,"",V724-AN724)</f>
        <v/>
      </c>
    </row>
    <row r="725">
      <c r="A725" t="inlineStr">
        <is>
          <t>20-02-2021</t>
        </is>
      </c>
      <c r="B725" t="inlineStr">
        <is>
          <t>Salford</t>
        </is>
      </c>
      <c r="C725" t="inlineStr">
        <is>
          <t>Carlisle</t>
        </is>
      </c>
      <c r="D725" t="inlineStr">
        <is>
          <t>2414</t>
        </is>
      </c>
      <c r="E725" t="n">
        <v>0.3557651846200699</v>
      </c>
      <c r="F725" t="n">
        <v>0.3568255060623483</v>
      </c>
      <c r="G725" t="n">
        <v>0.2874093093175818</v>
      </c>
      <c r="H725" t="n">
        <v>1.001</v>
      </c>
      <c r="I725" t="n">
        <v>1.001</v>
      </c>
      <c r="J725" t="n">
        <v>1.001</v>
      </c>
      <c r="N725" t="n">
        <v>0</v>
      </c>
      <c r="O725" t="n">
        <v>0</v>
      </c>
      <c r="P725" t="n">
        <v>1</v>
      </c>
      <c r="Q725">
        <f>IF((($AC$1*E725)^($AB$1))-(1-(($AC$1*E725)^($AB$1)))/(H725-1)&lt;0, 0,(($AC$1*E725)^($AB$1))-(1-(($AC$1*E725)^($AB$1)))/(H725-1))</f>
        <v/>
      </c>
      <c r="R725">
        <f>IF((($AC$1*F725)^($AB$1))-(1-(($AC$1*F725)^($AB$1)))/(I725-1)&lt;0, 0,(($AC$1*F725)^($AB$1))-(1-(($AC$1*F725)^($AB$1)))/(I725-1))</f>
        <v/>
      </c>
      <c r="S725">
        <f>IF((($AC$1*G725)^($AB$1))-(1-(($AC$1*G725)^($AB$1)))/(J725-1)&lt;0, 0,(($AC$1*G725)^($AB$1))-(1-(($AC$1*G725)^($AB$1)))/(J725-1))</f>
        <v/>
      </c>
      <c r="T725">
        <f>H725*Q725*N725</f>
        <v/>
      </c>
      <c r="U725">
        <f>I725*R725*O725</f>
        <v/>
      </c>
      <c r="V725">
        <f>J725*S725*P725</f>
        <v/>
      </c>
      <c r="AL725">
        <f>Q725*COUNT(N725)</f>
        <v/>
      </c>
      <c r="AM725">
        <f>R725*COUNT(O725)</f>
        <v/>
      </c>
      <c r="AN725">
        <f>S725*COUNT(P725)</f>
        <v/>
      </c>
      <c r="AO725">
        <f>IF(AL725=0,"",T725-AL725)</f>
        <v/>
      </c>
      <c r="AP725">
        <f>IF(AM725=0,"",U725-AM725)</f>
        <v/>
      </c>
      <c r="AQ725">
        <f>IF(AN725=0,"",V725-AN725)</f>
        <v/>
      </c>
    </row>
    <row r="726">
      <c r="A726" t="inlineStr">
        <is>
          <t>20-02-2021</t>
        </is>
      </c>
      <c r="B726" t="inlineStr">
        <is>
          <t>Rochdale</t>
        </is>
      </c>
      <c r="C726" t="inlineStr">
        <is>
          <t>Plymouth</t>
        </is>
      </c>
      <c r="D726" t="inlineStr">
        <is>
          <t>2413</t>
        </is>
      </c>
      <c r="E726" t="n">
        <v>0.3141784350420446</v>
      </c>
      <c r="F726" t="n">
        <v>0.4311968053140441</v>
      </c>
      <c r="G726" t="n">
        <v>0.2546247596439113</v>
      </c>
      <c r="H726" t="n">
        <v>3</v>
      </c>
      <c r="I726" t="n">
        <v>1.9</v>
      </c>
      <c r="J726" t="n">
        <v>3.1</v>
      </c>
      <c r="K726" t="inlineStr">
        <is>
          <t>betano</t>
        </is>
      </c>
      <c r="L726" t="inlineStr">
        <is>
          <t>betano</t>
        </is>
      </c>
      <c r="M726" t="inlineStr">
        <is>
          <t>betano</t>
        </is>
      </c>
      <c r="N726" t="n">
        <v>0</v>
      </c>
      <c r="O726" t="n">
        <v>0</v>
      </c>
      <c r="P726" t="n">
        <v>1</v>
      </c>
      <c r="Q726">
        <f>IF((($AC$1*E726)^($AB$1))-(1-(($AC$1*E726)^($AB$1)))/(H726-1)&lt;0, 0,(($AC$1*E726)^($AB$1))-(1-(($AC$1*E726)^($AB$1)))/(H726-1))</f>
        <v/>
      </c>
      <c r="R726">
        <f>IF((($AC$1*F726)^($AB$1))-(1-(($AC$1*F726)^($AB$1)))/(I726-1)&lt;0, 0,(($AC$1*F726)^($AB$1))-(1-(($AC$1*F726)^($AB$1)))/(I726-1))</f>
        <v/>
      </c>
      <c r="S726">
        <f>IF((($AC$1*G726)^($AB$1))-(1-(($AC$1*G726)^($AB$1)))/(J726-1)&lt;0, 0,(($AC$1*G726)^($AB$1))-(1-(($AC$1*G726)^($AB$1)))/(J726-1))</f>
        <v/>
      </c>
      <c r="T726">
        <f>H726*Q726*N726</f>
        <v/>
      </c>
      <c r="U726">
        <f>I726*R726*O726</f>
        <v/>
      </c>
      <c r="V726">
        <f>J726*S726*P726</f>
        <v/>
      </c>
      <c r="AL726">
        <f>Q726*COUNT(N726)</f>
        <v/>
      </c>
      <c r="AM726">
        <f>R726*COUNT(O726)</f>
        <v/>
      </c>
      <c r="AN726">
        <f>S726*COUNT(P726)</f>
        <v/>
      </c>
      <c r="AO726">
        <f>IF(AL726=0,"",T726-AL726)</f>
        <v/>
      </c>
      <c r="AP726">
        <f>IF(AM726=0,"",U726-AM726)</f>
        <v/>
      </c>
      <c r="AQ726">
        <f>IF(AN726=0,"",V726-AN726)</f>
        <v/>
      </c>
    </row>
    <row r="727">
      <c r="A727" t="inlineStr">
        <is>
          <t>20-02-2021</t>
        </is>
      </c>
      <c r="B727" t="inlineStr">
        <is>
          <t>Peterborough</t>
        </is>
      </c>
      <c r="C727" t="inlineStr">
        <is>
          <t>AFC Wimbledon</t>
        </is>
      </c>
      <c r="D727" t="inlineStr">
        <is>
          <t>2413</t>
        </is>
      </c>
      <c r="E727" t="n">
        <v>0.6332072948449019</v>
      </c>
      <c r="F727" t="n">
        <v>0.1612865604563963</v>
      </c>
      <c r="G727" t="n">
        <v>0.2055061446987018</v>
      </c>
      <c r="H727" t="n">
        <v>1.53</v>
      </c>
      <c r="I727" t="n">
        <v>4.45</v>
      </c>
      <c r="J727" t="n">
        <v>3.3</v>
      </c>
      <c r="K727" t="inlineStr">
        <is>
          <t>betano</t>
        </is>
      </c>
      <c r="L727" t="inlineStr">
        <is>
          <t>betano</t>
        </is>
      </c>
      <c r="M727" t="inlineStr">
        <is>
          <t>betano</t>
        </is>
      </c>
      <c r="N727" t="n">
        <v>1</v>
      </c>
      <c r="O727" t="n">
        <v>0</v>
      </c>
      <c r="P727" t="n">
        <v>0</v>
      </c>
      <c r="Q727">
        <f>IF((($AC$1*E727)^($AB$1))-(1-(($AC$1*E727)^($AB$1)))/(H727-1)&lt;0, 0,(($AC$1*E727)^($AB$1))-(1-(($AC$1*E727)^($AB$1)))/(H727-1))</f>
        <v/>
      </c>
      <c r="R727">
        <f>IF((($AC$1*F727)^($AB$1))-(1-(($AC$1*F727)^($AB$1)))/(I727-1)&lt;0, 0,(($AC$1*F727)^($AB$1))-(1-(($AC$1*F727)^($AB$1)))/(I727-1))</f>
        <v/>
      </c>
      <c r="S727">
        <f>IF((($AC$1*G727)^($AB$1))-(1-(($AC$1*G727)^($AB$1)))/(J727-1)&lt;0, 0,(($AC$1*G727)^($AB$1))-(1-(($AC$1*G727)^($AB$1)))/(J727-1))</f>
        <v/>
      </c>
      <c r="T727">
        <f>H727*Q727*N727</f>
        <v/>
      </c>
      <c r="U727">
        <f>I727*R727*O727</f>
        <v/>
      </c>
      <c r="V727">
        <f>J727*S727*P727</f>
        <v/>
      </c>
      <c r="AL727">
        <f>Q727*COUNT(N727)</f>
        <v/>
      </c>
      <c r="AM727">
        <f>R727*COUNT(O727)</f>
        <v/>
      </c>
      <c r="AN727">
        <f>S727*COUNT(P727)</f>
        <v/>
      </c>
      <c r="AO727">
        <f>IF(AL727=0,"",T727-AL727)</f>
        <v/>
      </c>
      <c r="AP727">
        <f>IF(AM727=0,"",U727-AM727)</f>
        <v/>
      </c>
      <c r="AQ727">
        <f>IF(AN727=0,"",V727-AN727)</f>
        <v/>
      </c>
    </row>
    <row r="728">
      <c r="A728" t="inlineStr">
        <is>
          <t>20-02-2021</t>
        </is>
      </c>
      <c r="B728" t="inlineStr">
        <is>
          <t>Southend</t>
        </is>
      </c>
      <c r="C728" t="inlineStr">
        <is>
          <t>Bolton</t>
        </is>
      </c>
      <c r="D728" t="inlineStr">
        <is>
          <t>2414</t>
        </is>
      </c>
      <c r="E728" t="n">
        <v>0.29616715788515</v>
      </c>
      <c r="F728" t="n">
        <v>0.4272351488314566</v>
      </c>
      <c r="G728" t="n">
        <v>0.2765976932833933</v>
      </c>
      <c r="H728" t="n">
        <v>1.001</v>
      </c>
      <c r="I728" t="n">
        <v>1.001</v>
      </c>
      <c r="J728" t="n">
        <v>1.001</v>
      </c>
      <c r="N728" t="n">
        <v>0</v>
      </c>
      <c r="O728" t="n">
        <v>1</v>
      </c>
      <c r="P728" t="n">
        <v>0</v>
      </c>
      <c r="Q728">
        <f>IF((($AC$1*E728)^($AB$1))-(1-(($AC$1*E728)^($AB$1)))/(H728-1)&lt;0, 0,(($AC$1*E728)^($AB$1))-(1-(($AC$1*E728)^($AB$1)))/(H728-1))</f>
        <v/>
      </c>
      <c r="R728">
        <f>IF((($AC$1*F728)^($AB$1))-(1-(($AC$1*F728)^($AB$1)))/(I728-1)&lt;0, 0,(($AC$1*F728)^($AB$1))-(1-(($AC$1*F728)^($AB$1)))/(I728-1))</f>
        <v/>
      </c>
      <c r="S728">
        <f>IF((($AC$1*G728)^($AB$1))-(1-(($AC$1*G728)^($AB$1)))/(J728-1)&lt;0, 0,(($AC$1*G728)^($AB$1))-(1-(($AC$1*G728)^($AB$1)))/(J728-1))</f>
        <v/>
      </c>
      <c r="T728">
        <f>H728*Q728*N728</f>
        <v/>
      </c>
      <c r="U728">
        <f>I728*R728*O728</f>
        <v/>
      </c>
      <c r="V728">
        <f>J728*S728*P728</f>
        <v/>
      </c>
      <c r="AL728">
        <f>Q728*COUNT(N728)</f>
        <v/>
      </c>
      <c r="AM728">
        <f>R728*COUNT(O728)</f>
        <v/>
      </c>
      <c r="AN728">
        <f>S728*COUNT(P728)</f>
        <v/>
      </c>
      <c r="AO728">
        <f>IF(AL728=0,"",T728-AL728)</f>
        <v/>
      </c>
      <c r="AP728">
        <f>IF(AM728=0,"",U728-AM728)</f>
        <v/>
      </c>
      <c r="AQ728">
        <f>IF(AN728=0,"",V728-AN728)</f>
        <v/>
      </c>
    </row>
    <row r="729">
      <c r="A729" t="inlineStr">
        <is>
          <t>20-02-2021</t>
        </is>
      </c>
      <c r="B729" t="inlineStr">
        <is>
          <t>Sheffield Wed</t>
        </is>
      </c>
      <c r="C729" t="inlineStr">
        <is>
          <t>Birmingham</t>
        </is>
      </c>
      <c r="D729" t="inlineStr">
        <is>
          <t>2412</t>
        </is>
      </c>
      <c r="E729" t="n">
        <v>0.3509089148254549</v>
      </c>
      <c r="F729" t="n">
        <v>0.3483523193979063</v>
      </c>
      <c r="G729" t="n">
        <v>0.3007387657766389</v>
      </c>
      <c r="H729" t="n">
        <v>2.62</v>
      </c>
      <c r="I729" t="n">
        <v>2.72</v>
      </c>
      <c r="J729" t="n">
        <v>2.82</v>
      </c>
      <c r="K729" t="inlineStr">
        <is>
          <t>betano</t>
        </is>
      </c>
      <c r="L729" t="inlineStr">
        <is>
          <t>betano</t>
        </is>
      </c>
      <c r="M729" t="inlineStr">
        <is>
          <t>betano</t>
        </is>
      </c>
      <c r="N729" t="n">
        <v>0</v>
      </c>
      <c r="O729" t="n">
        <v>1</v>
      </c>
      <c r="P729" t="n">
        <v>0</v>
      </c>
      <c r="Q729">
        <f>IF((($AC$1*E729)^($AB$1))-(1-(($AC$1*E729)^($AB$1)))/(H729-1)&lt;0, 0,(($AC$1*E729)^($AB$1))-(1-(($AC$1*E729)^($AB$1)))/(H729-1))</f>
        <v/>
      </c>
      <c r="R729">
        <f>IF((($AC$1*F729)^($AB$1))-(1-(($AC$1*F729)^($AB$1)))/(I729-1)&lt;0, 0,(($AC$1*F729)^($AB$1))-(1-(($AC$1*F729)^($AB$1)))/(I729-1))</f>
        <v/>
      </c>
      <c r="S729">
        <f>IF((($AC$1*G729)^($AB$1))-(1-(($AC$1*G729)^($AB$1)))/(J729-1)&lt;0, 0,(($AC$1*G729)^($AB$1))-(1-(($AC$1*G729)^($AB$1)))/(J729-1))</f>
        <v/>
      </c>
      <c r="T729">
        <f>H729*Q729*N729</f>
        <v/>
      </c>
      <c r="U729">
        <f>I729*R729*O729</f>
        <v/>
      </c>
      <c r="V729">
        <f>J729*S729*P729</f>
        <v/>
      </c>
      <c r="AL729">
        <f>Q729*COUNT(N729)</f>
        <v/>
      </c>
      <c r="AM729">
        <f>R729*COUNT(O729)</f>
        <v/>
      </c>
      <c r="AN729">
        <f>S729*COUNT(P729)</f>
        <v/>
      </c>
      <c r="AO729">
        <f>IF(AL729=0,"",T729-AL729)</f>
        <v/>
      </c>
      <c r="AP729">
        <f>IF(AM729=0,"",U729-AM729)</f>
        <v/>
      </c>
      <c r="AQ729">
        <f>IF(AN729=0,"",V729-AN729)</f>
        <v/>
      </c>
    </row>
    <row r="730">
      <c r="A730" t="inlineStr">
        <is>
          <t>20-02-2021</t>
        </is>
      </c>
      <c r="B730" t="inlineStr">
        <is>
          <t>Wigan</t>
        </is>
      </c>
      <c r="C730" t="inlineStr">
        <is>
          <t>Lincoln</t>
        </is>
      </c>
      <c r="D730" t="inlineStr">
        <is>
          <t>2413</t>
        </is>
      </c>
      <c r="E730" t="n">
        <v>0.2038102481420469</v>
      </c>
      <c r="F730" t="n">
        <v>0.5696304741768347</v>
      </c>
      <c r="G730" t="n">
        <v>0.2265592776811185</v>
      </c>
      <c r="H730" t="n">
        <v>4.35</v>
      </c>
      <c r="I730" t="n">
        <v>1.55</v>
      </c>
      <c r="J730" t="n">
        <v>3.3</v>
      </c>
      <c r="K730" t="inlineStr">
        <is>
          <t>betano</t>
        </is>
      </c>
      <c r="L730" t="inlineStr">
        <is>
          <t>betano</t>
        </is>
      </c>
      <c r="M730" t="inlineStr">
        <is>
          <t>betano</t>
        </is>
      </c>
      <c r="N730" t="n">
        <v>0</v>
      </c>
      <c r="O730" t="n">
        <v>1</v>
      </c>
      <c r="P730" t="n">
        <v>0</v>
      </c>
      <c r="Q730">
        <f>IF((($AC$1*E730)^($AB$1))-(1-(($AC$1*E730)^($AB$1)))/(H730-1)&lt;0, 0,(($AC$1*E730)^($AB$1))-(1-(($AC$1*E730)^($AB$1)))/(H730-1))</f>
        <v/>
      </c>
      <c r="R730">
        <f>IF((($AC$1*F730)^($AB$1))-(1-(($AC$1*F730)^($AB$1)))/(I730-1)&lt;0, 0,(($AC$1*F730)^($AB$1))-(1-(($AC$1*F730)^($AB$1)))/(I730-1))</f>
        <v/>
      </c>
      <c r="S730">
        <f>IF((($AC$1*G730)^($AB$1))-(1-(($AC$1*G730)^($AB$1)))/(J730-1)&lt;0, 0,(($AC$1*G730)^($AB$1))-(1-(($AC$1*G730)^($AB$1)))/(J730-1))</f>
        <v/>
      </c>
      <c r="T730">
        <f>H730*Q730*N730</f>
        <v/>
      </c>
      <c r="U730">
        <f>I730*R730*O730</f>
        <v/>
      </c>
      <c r="V730">
        <f>J730*S730*P730</f>
        <v/>
      </c>
      <c r="AL730">
        <f>Q730*COUNT(N730)</f>
        <v/>
      </c>
      <c r="AM730">
        <f>R730*COUNT(O730)</f>
        <v/>
      </c>
      <c r="AN730">
        <f>S730*COUNT(P730)</f>
        <v/>
      </c>
      <c r="AO730">
        <f>IF(AL730=0,"",T730-AL730)</f>
        <v/>
      </c>
      <c r="AP730">
        <f>IF(AM730=0,"",U730-AM730)</f>
        <v/>
      </c>
      <c r="AQ730">
        <f>IF(AN730=0,"",V730-AN730)</f>
        <v/>
      </c>
    </row>
    <row r="731">
      <c r="A731" t="inlineStr">
        <is>
          <t>20-02-2021</t>
        </is>
      </c>
      <c r="B731" t="inlineStr">
        <is>
          <t>Huddersfield</t>
        </is>
      </c>
      <c r="C731" t="inlineStr">
        <is>
          <t>Swansea</t>
        </is>
      </c>
      <c r="D731" t="inlineStr">
        <is>
          <t>2412</t>
        </is>
      </c>
      <c r="E731" t="n">
        <v>0.2981956649192909</v>
      </c>
      <c r="F731" t="n">
        <v>0.4191144993076415</v>
      </c>
      <c r="G731" t="n">
        <v>0.2826898357730677</v>
      </c>
      <c r="H731" t="n">
        <v>3.3</v>
      </c>
      <c r="I731" t="n">
        <v>2.12</v>
      </c>
      <c r="J731" t="n">
        <v>3.05</v>
      </c>
      <c r="K731" t="inlineStr">
        <is>
          <t>betano</t>
        </is>
      </c>
      <c r="L731" t="inlineStr">
        <is>
          <t>betano</t>
        </is>
      </c>
      <c r="M731" t="inlineStr">
        <is>
          <t>betano</t>
        </is>
      </c>
      <c r="N731" t="n">
        <v>1</v>
      </c>
      <c r="O731" t="n">
        <v>0</v>
      </c>
      <c r="P731" t="n">
        <v>0</v>
      </c>
      <c r="Q731">
        <f>IF((($AC$1*E731)^($AB$1))-(1-(($AC$1*E731)^($AB$1)))/(H731-1)&lt;0, 0,(($AC$1*E731)^($AB$1))-(1-(($AC$1*E731)^($AB$1)))/(H731-1))</f>
        <v/>
      </c>
      <c r="R731">
        <f>IF((($AC$1*F731)^($AB$1))-(1-(($AC$1*F731)^($AB$1)))/(I731-1)&lt;0, 0,(($AC$1*F731)^($AB$1))-(1-(($AC$1*F731)^($AB$1)))/(I731-1))</f>
        <v/>
      </c>
      <c r="S731">
        <f>IF((($AC$1*G731)^($AB$1))-(1-(($AC$1*G731)^($AB$1)))/(J731-1)&lt;0, 0,(($AC$1*G731)^($AB$1))-(1-(($AC$1*G731)^($AB$1)))/(J731-1))</f>
        <v/>
      </c>
      <c r="T731">
        <f>H731*Q731*N731</f>
        <v/>
      </c>
      <c r="U731">
        <f>I731*R731*O731</f>
        <v/>
      </c>
      <c r="V731">
        <f>J731*S731*P731</f>
        <v/>
      </c>
      <c r="AL731">
        <f>Q731*COUNT(N731)</f>
        <v/>
      </c>
      <c r="AM731">
        <f>R731*COUNT(O731)</f>
        <v/>
      </c>
      <c r="AN731">
        <f>S731*COUNT(P731)</f>
        <v/>
      </c>
      <c r="AO731">
        <f>IF(AL731=0,"",T731-AL731)</f>
        <v/>
      </c>
      <c r="AP731">
        <f>IF(AM731=0,"",U731-AM731)</f>
        <v/>
      </c>
      <c r="AQ731">
        <f>IF(AN731=0,"",V731-AN731)</f>
        <v/>
      </c>
    </row>
    <row r="732">
      <c r="A732" t="inlineStr">
        <is>
          <t>20-02-2021</t>
        </is>
      </c>
      <c r="B732" t="inlineStr">
        <is>
          <t>Chievo</t>
        </is>
      </c>
      <c r="C732" t="inlineStr">
        <is>
          <t>Monza</t>
        </is>
      </c>
      <c r="D732" t="inlineStr">
        <is>
          <t>1856</t>
        </is>
      </c>
      <c r="E732" t="n">
        <v>0.3549434669358161</v>
      </c>
      <c r="F732" t="n">
        <v>0.3559040645032826</v>
      </c>
      <c r="G732" t="n">
        <v>0.2891524685609012</v>
      </c>
      <c r="H732" t="n">
        <v>1.001</v>
      </c>
      <c r="I732" t="n">
        <v>1.001</v>
      </c>
      <c r="J732" t="n">
        <v>1.001</v>
      </c>
      <c r="N732" t="n">
        <v>0</v>
      </c>
      <c r="O732" t="n">
        <v>1</v>
      </c>
      <c r="P732" t="n">
        <v>0</v>
      </c>
      <c r="Q732">
        <f>IF((($AC$1*E732)^($AB$1))-(1-(($AC$1*E732)^($AB$1)))/(H732-1)&lt;0, 0,(($AC$1*E732)^($AB$1))-(1-(($AC$1*E732)^($AB$1)))/(H732-1))</f>
        <v/>
      </c>
      <c r="R732">
        <f>IF((($AC$1*F732)^($AB$1))-(1-(($AC$1*F732)^($AB$1)))/(I732-1)&lt;0, 0,(($AC$1*F732)^($AB$1))-(1-(($AC$1*F732)^($AB$1)))/(I732-1))</f>
        <v/>
      </c>
      <c r="S732">
        <f>IF((($AC$1*G732)^($AB$1))-(1-(($AC$1*G732)^($AB$1)))/(J732-1)&lt;0, 0,(($AC$1*G732)^($AB$1))-(1-(($AC$1*G732)^($AB$1)))/(J732-1))</f>
        <v/>
      </c>
      <c r="T732">
        <f>H732*Q732*N732</f>
        <v/>
      </c>
      <c r="U732">
        <f>I732*R732*O732</f>
        <v/>
      </c>
      <c r="V732">
        <f>J732*S732*P732</f>
        <v/>
      </c>
      <c r="AL732">
        <f>Q732*COUNT(N732)</f>
        <v/>
      </c>
      <c r="AM732">
        <f>R732*COUNT(O732)</f>
        <v/>
      </c>
      <c r="AN732">
        <f>S732*COUNT(P732)</f>
        <v/>
      </c>
      <c r="AO732">
        <f>IF(AL732=0,"",T732-AL732)</f>
        <v/>
      </c>
      <c r="AP732">
        <f>IF(AM732=0,"",U732-AM732)</f>
        <v/>
      </c>
      <c r="AQ732">
        <f>IF(AN732=0,"",V732-AN732)</f>
        <v/>
      </c>
    </row>
    <row r="733">
      <c r="A733" t="inlineStr">
        <is>
          <t>20-02-2021</t>
        </is>
      </c>
      <c r="B733" t="inlineStr">
        <is>
          <t>Reading</t>
        </is>
      </c>
      <c r="C733" t="inlineStr">
        <is>
          <t>Middlesbrough</t>
        </is>
      </c>
      <c r="D733" t="inlineStr">
        <is>
          <t>2412</t>
        </is>
      </c>
      <c r="E733" t="n">
        <v>0.3803776766963118</v>
      </c>
      <c r="F733" t="n">
        <v>0.3291494239526367</v>
      </c>
      <c r="G733" t="n">
        <v>0.2904728993510515</v>
      </c>
      <c r="H733" t="n">
        <v>2.37</v>
      </c>
      <c r="I733" t="n">
        <v>2.92</v>
      </c>
      <c r="J733" t="n">
        <v>2.95</v>
      </c>
      <c r="K733" t="inlineStr">
        <is>
          <t>betano</t>
        </is>
      </c>
      <c r="L733" t="inlineStr">
        <is>
          <t>betano</t>
        </is>
      </c>
      <c r="M733" t="inlineStr">
        <is>
          <t>betano</t>
        </is>
      </c>
      <c r="N733" t="n">
        <v>0</v>
      </c>
      <c r="O733" t="n">
        <v>1</v>
      </c>
      <c r="P733" t="n">
        <v>0</v>
      </c>
      <c r="Q733">
        <f>IF((($AC$1*E733)^($AB$1))-(1-(($AC$1*E733)^($AB$1)))/(H733-1)&lt;0, 0,(($AC$1*E733)^($AB$1))-(1-(($AC$1*E733)^($AB$1)))/(H733-1))</f>
        <v/>
      </c>
      <c r="R733">
        <f>IF((($AC$1*F733)^($AB$1))-(1-(($AC$1*F733)^($AB$1)))/(I733-1)&lt;0, 0,(($AC$1*F733)^($AB$1))-(1-(($AC$1*F733)^($AB$1)))/(I733-1))</f>
        <v/>
      </c>
      <c r="S733">
        <f>IF((($AC$1*G733)^($AB$1))-(1-(($AC$1*G733)^($AB$1)))/(J733-1)&lt;0, 0,(($AC$1*G733)^($AB$1))-(1-(($AC$1*G733)^($AB$1)))/(J733-1))</f>
        <v/>
      </c>
      <c r="T733">
        <f>H733*Q733*N733</f>
        <v/>
      </c>
      <c r="U733">
        <f>I733*R733*O733</f>
        <v/>
      </c>
      <c r="V733">
        <f>J733*S733*P733</f>
        <v/>
      </c>
      <c r="AL733">
        <f>Q733*COUNT(N733)</f>
        <v/>
      </c>
      <c r="AM733">
        <f>R733*COUNT(O733)</f>
        <v/>
      </c>
      <c r="AN733">
        <f>S733*COUNT(P733)</f>
        <v/>
      </c>
      <c r="AO733">
        <f>IF(AL733=0,"",T733-AL733)</f>
        <v/>
      </c>
      <c r="AP733">
        <f>IF(AM733=0,"",U733-AM733)</f>
        <v/>
      </c>
      <c r="AQ733">
        <f>IF(AN733=0,"",V733-AN733)</f>
        <v/>
      </c>
    </row>
    <row r="734">
      <c r="A734" t="inlineStr">
        <is>
          <t>20-02-2021</t>
        </is>
      </c>
      <c r="B734" t="inlineStr">
        <is>
          <t>QPR</t>
        </is>
      </c>
      <c r="C734" t="inlineStr">
        <is>
          <t>Bournemouth</t>
        </is>
      </c>
      <c r="D734" t="inlineStr">
        <is>
          <t>2412</t>
        </is>
      </c>
      <c r="E734" t="n">
        <v>0.3366717209262601</v>
      </c>
      <c r="F734" t="n">
        <v>0.3891033406285001</v>
      </c>
      <c r="G734" t="n">
        <v>0.2742249384452398</v>
      </c>
      <c r="H734" t="n">
        <v>3</v>
      </c>
      <c r="I734" t="n">
        <v>2.25</v>
      </c>
      <c r="J734" t="n">
        <v>3.1</v>
      </c>
      <c r="K734" t="inlineStr">
        <is>
          <t>betano</t>
        </is>
      </c>
      <c r="L734" t="inlineStr">
        <is>
          <t>betano</t>
        </is>
      </c>
      <c r="M734" t="inlineStr">
        <is>
          <t>betano</t>
        </is>
      </c>
      <c r="N734" t="n">
        <v>1</v>
      </c>
      <c r="O734" t="n">
        <v>0</v>
      </c>
      <c r="P734" t="n">
        <v>0</v>
      </c>
      <c r="Q734">
        <f>IF((($AC$1*E734)^($AB$1))-(1-(($AC$1*E734)^($AB$1)))/(H734-1)&lt;0, 0,(($AC$1*E734)^($AB$1))-(1-(($AC$1*E734)^($AB$1)))/(H734-1))</f>
        <v/>
      </c>
      <c r="R734">
        <f>IF((($AC$1*F734)^($AB$1))-(1-(($AC$1*F734)^($AB$1)))/(I734-1)&lt;0, 0,(($AC$1*F734)^($AB$1))-(1-(($AC$1*F734)^($AB$1)))/(I734-1))</f>
        <v/>
      </c>
      <c r="S734">
        <f>IF((($AC$1*G734)^($AB$1))-(1-(($AC$1*G734)^($AB$1)))/(J734-1)&lt;0, 0,(($AC$1*G734)^($AB$1))-(1-(($AC$1*G734)^($AB$1)))/(J734-1))</f>
        <v/>
      </c>
      <c r="T734">
        <f>H734*Q734*N734</f>
        <v/>
      </c>
      <c r="U734">
        <f>I734*R734*O734</f>
        <v/>
      </c>
      <c r="V734">
        <f>J734*S734*P734</f>
        <v/>
      </c>
      <c r="AL734">
        <f>Q734*COUNT(N734)</f>
        <v/>
      </c>
      <c r="AM734">
        <f>R734*COUNT(O734)</f>
        <v/>
      </c>
      <c r="AN734">
        <f>S734*COUNT(P734)</f>
        <v/>
      </c>
      <c r="AO734">
        <f>IF(AL734=0,"",T734-AL734)</f>
        <v/>
      </c>
      <c r="AP734">
        <f>IF(AM734=0,"",U734-AM734)</f>
        <v/>
      </c>
      <c r="AQ734">
        <f>IF(AN734=0,"",V734-AN734)</f>
        <v/>
      </c>
    </row>
    <row r="735">
      <c r="A735" t="inlineStr">
        <is>
          <t>20-02-2021</t>
        </is>
      </c>
      <c r="B735" t="inlineStr">
        <is>
          <t>Barrow</t>
        </is>
      </c>
      <c r="C735" t="inlineStr">
        <is>
          <t>Morecambe</t>
        </is>
      </c>
      <c r="D735" t="inlineStr">
        <is>
          <t>2414</t>
        </is>
      </c>
      <c r="E735" t="n">
        <v>0.3748990078074504</v>
      </c>
      <c r="F735" t="n">
        <v>0.3413217565772836</v>
      </c>
      <c r="G735" t="n">
        <v>0.2837792356152659</v>
      </c>
      <c r="H735" t="n">
        <v>1.001</v>
      </c>
      <c r="I735" t="n">
        <v>1.001</v>
      </c>
      <c r="J735" t="n">
        <v>1.001</v>
      </c>
      <c r="N735" t="n">
        <v>0</v>
      </c>
      <c r="O735" t="n">
        <v>1</v>
      </c>
      <c r="P735" t="n">
        <v>0</v>
      </c>
      <c r="Q735">
        <f>IF((($AC$1*E735)^($AB$1))-(1-(($AC$1*E735)^($AB$1)))/(H735-1)&lt;0, 0,(($AC$1*E735)^($AB$1))-(1-(($AC$1*E735)^($AB$1)))/(H735-1))</f>
        <v/>
      </c>
      <c r="R735">
        <f>IF((($AC$1*F735)^($AB$1))-(1-(($AC$1*F735)^($AB$1)))/(I735-1)&lt;0, 0,(($AC$1*F735)^($AB$1))-(1-(($AC$1*F735)^($AB$1)))/(I735-1))</f>
        <v/>
      </c>
      <c r="S735">
        <f>IF((($AC$1*G735)^($AB$1))-(1-(($AC$1*G735)^($AB$1)))/(J735-1)&lt;0, 0,(($AC$1*G735)^($AB$1))-(1-(($AC$1*G735)^($AB$1)))/(J735-1))</f>
        <v/>
      </c>
      <c r="T735">
        <f>H735*Q735*N735</f>
        <v/>
      </c>
      <c r="U735">
        <f>I735*R735*O735</f>
        <v/>
      </c>
      <c r="V735">
        <f>J735*S735*P735</f>
        <v/>
      </c>
      <c r="AL735">
        <f>Q735*COUNT(N735)</f>
        <v/>
      </c>
      <c r="AM735">
        <f>R735*COUNT(O735)</f>
        <v/>
      </c>
      <c r="AN735">
        <f>S735*COUNT(P735)</f>
        <v/>
      </c>
      <c r="AO735">
        <f>IF(AL735=0,"",T735-AL735)</f>
        <v/>
      </c>
      <c r="AP735">
        <f>IF(AM735=0,"",U735-AM735)</f>
        <v/>
      </c>
      <c r="AQ735">
        <f>IF(AN735=0,"",V735-AN735)</f>
        <v/>
      </c>
    </row>
    <row r="736">
      <c r="A736" t="inlineStr">
        <is>
          <t>20-02-2021</t>
        </is>
      </c>
      <c r="B736" t="inlineStr">
        <is>
          <t>Fleetwood</t>
        </is>
      </c>
      <c r="C736" t="inlineStr">
        <is>
          <t>Charlton</t>
        </is>
      </c>
      <c r="D736" t="inlineStr">
        <is>
          <t>2413</t>
        </is>
      </c>
      <c r="E736" t="n">
        <v>0.3869631179260092</v>
      </c>
      <c r="F736" t="n">
        <v>0.3320058831567118</v>
      </c>
      <c r="G736" t="n">
        <v>0.281030998917279</v>
      </c>
      <c r="H736" t="n">
        <v>2.37</v>
      </c>
      <c r="I736" t="n">
        <v>2.45</v>
      </c>
      <c r="J736" t="n">
        <v>2.85</v>
      </c>
      <c r="K736" t="inlineStr">
        <is>
          <t>betano</t>
        </is>
      </c>
      <c r="L736" t="inlineStr">
        <is>
          <t>betano</t>
        </is>
      </c>
      <c r="M736" t="inlineStr">
        <is>
          <t>betano</t>
        </is>
      </c>
      <c r="N736" t="n">
        <v>0</v>
      </c>
      <c r="O736" t="n">
        <v>0</v>
      </c>
      <c r="P736" t="n">
        <v>1</v>
      </c>
      <c r="Q736">
        <f>IF((($AC$1*E736)^($AB$1))-(1-(($AC$1*E736)^($AB$1)))/(H736-1)&lt;0, 0,(($AC$1*E736)^($AB$1))-(1-(($AC$1*E736)^($AB$1)))/(H736-1))</f>
        <v/>
      </c>
      <c r="R736">
        <f>IF((($AC$1*F736)^($AB$1))-(1-(($AC$1*F736)^($AB$1)))/(I736-1)&lt;0, 0,(($AC$1*F736)^($AB$1))-(1-(($AC$1*F736)^($AB$1)))/(I736-1))</f>
        <v/>
      </c>
      <c r="S736">
        <f>IF((($AC$1*G736)^($AB$1))-(1-(($AC$1*G736)^($AB$1)))/(J736-1)&lt;0, 0,(($AC$1*G736)^($AB$1))-(1-(($AC$1*G736)^($AB$1)))/(J736-1))</f>
        <v/>
      </c>
      <c r="T736">
        <f>H736*Q736*N736</f>
        <v/>
      </c>
      <c r="U736">
        <f>I736*R736*O736</f>
        <v/>
      </c>
      <c r="V736">
        <f>J736*S736*P736</f>
        <v/>
      </c>
      <c r="AL736">
        <f>Q736*COUNT(N736)</f>
        <v/>
      </c>
      <c r="AM736">
        <f>R736*COUNT(O736)</f>
        <v/>
      </c>
      <c r="AN736">
        <f>S736*COUNT(P736)</f>
        <v/>
      </c>
      <c r="AO736">
        <f>IF(AL736=0,"",T736-AL736)</f>
        <v/>
      </c>
      <c r="AP736">
        <f>IF(AM736=0,"",U736-AM736)</f>
        <v/>
      </c>
      <c r="AQ736">
        <f>IF(AN736=0,"",V736-AN736)</f>
        <v/>
      </c>
    </row>
    <row r="737">
      <c r="A737" t="inlineStr">
        <is>
          <t>20-02-2021</t>
        </is>
      </c>
      <c r="B737" t="inlineStr">
        <is>
          <t>Bristol City</t>
        </is>
      </c>
      <c r="C737" t="inlineStr">
        <is>
          <t>Barnsley</t>
        </is>
      </c>
      <c r="D737" t="inlineStr">
        <is>
          <t>2412</t>
        </is>
      </c>
      <c r="E737" t="n">
        <v>0.2843847414271816</v>
      </c>
      <c r="F737" t="n">
        <v>0.4497864023186425</v>
      </c>
      <c r="G737" t="n">
        <v>0.265828856254176</v>
      </c>
      <c r="H737" t="n">
        <v>3.8</v>
      </c>
      <c r="I737" t="n">
        <v>1.93</v>
      </c>
      <c r="J737" t="n">
        <v>3.15</v>
      </c>
      <c r="K737" t="inlineStr">
        <is>
          <t>betano</t>
        </is>
      </c>
      <c r="L737" t="inlineStr">
        <is>
          <t>betano</t>
        </is>
      </c>
      <c r="M737" t="inlineStr">
        <is>
          <t>betano</t>
        </is>
      </c>
      <c r="N737" t="n">
        <v>0</v>
      </c>
      <c r="O737" t="n">
        <v>1</v>
      </c>
      <c r="P737" t="n">
        <v>0</v>
      </c>
      <c r="Q737">
        <f>IF((($AC$1*E737)^($AB$1))-(1-(($AC$1*E737)^($AB$1)))/(H737-1)&lt;0, 0,(($AC$1*E737)^($AB$1))-(1-(($AC$1*E737)^($AB$1)))/(H737-1))</f>
        <v/>
      </c>
      <c r="R737">
        <f>IF((($AC$1*F737)^($AB$1))-(1-(($AC$1*F737)^($AB$1)))/(I737-1)&lt;0, 0,(($AC$1*F737)^($AB$1))-(1-(($AC$1*F737)^($AB$1)))/(I737-1))</f>
        <v/>
      </c>
      <c r="S737">
        <f>IF((($AC$1*G737)^($AB$1))-(1-(($AC$1*G737)^($AB$1)))/(J737-1)&lt;0, 0,(($AC$1*G737)^($AB$1))-(1-(($AC$1*G737)^($AB$1)))/(J737-1))</f>
        <v/>
      </c>
      <c r="T737">
        <f>H737*Q737*N737</f>
        <v/>
      </c>
      <c r="U737">
        <f>I737*R737*O737</f>
        <v/>
      </c>
      <c r="V737">
        <f>J737*S737*P737</f>
        <v/>
      </c>
      <c r="AL737">
        <f>Q737*COUNT(N737)</f>
        <v/>
      </c>
      <c r="AM737">
        <f>R737*COUNT(O737)</f>
        <v/>
      </c>
      <c r="AN737">
        <f>S737*COUNT(P737)</f>
        <v/>
      </c>
      <c r="AO737">
        <f>IF(AL737=0,"",T737-AL737)</f>
        <v/>
      </c>
      <c r="AP737">
        <f>IF(AM737=0,"",U737-AM737)</f>
        <v/>
      </c>
      <c r="AQ737">
        <f>IF(AN737=0,"",V737-AN737)</f>
        <v/>
      </c>
    </row>
    <row r="738">
      <c r="A738" t="inlineStr">
        <is>
          <t>20-02-2021</t>
        </is>
      </c>
      <c r="B738" t="inlineStr">
        <is>
          <t>Leyton Orient</t>
        </is>
      </c>
      <c r="C738" t="inlineStr">
        <is>
          <t>Port Vale</t>
        </is>
      </c>
      <c r="D738" t="inlineStr">
        <is>
          <t>2414</t>
        </is>
      </c>
      <c r="E738" t="n">
        <v>0.4189975906275306</v>
      </c>
      <c r="F738" t="n">
        <v>0.2910824106588265</v>
      </c>
      <c r="G738" t="n">
        <v>0.289919998713643</v>
      </c>
      <c r="H738" t="n">
        <v>1.001</v>
      </c>
      <c r="I738" t="n">
        <v>1.001</v>
      </c>
      <c r="J738" t="n">
        <v>1.001</v>
      </c>
      <c r="N738" t="n">
        <v>0</v>
      </c>
      <c r="O738" t="n">
        <v>0</v>
      </c>
      <c r="P738" t="n">
        <v>1</v>
      </c>
      <c r="Q738">
        <f>IF((($AC$1*E738)^($AB$1))-(1-(($AC$1*E738)^($AB$1)))/(H738-1)&lt;0, 0,(($AC$1*E738)^($AB$1))-(1-(($AC$1*E738)^($AB$1)))/(H738-1))</f>
        <v/>
      </c>
      <c r="R738">
        <f>IF((($AC$1*F738)^($AB$1))-(1-(($AC$1*F738)^($AB$1)))/(I738-1)&lt;0, 0,(($AC$1*F738)^($AB$1))-(1-(($AC$1*F738)^($AB$1)))/(I738-1))</f>
        <v/>
      </c>
      <c r="S738">
        <f>IF((($AC$1*G738)^($AB$1))-(1-(($AC$1*G738)^($AB$1)))/(J738-1)&lt;0, 0,(($AC$1*G738)^($AB$1))-(1-(($AC$1*G738)^($AB$1)))/(J738-1))</f>
        <v/>
      </c>
      <c r="T738">
        <f>H738*Q738*N738</f>
        <v/>
      </c>
      <c r="U738">
        <f>I738*R738*O738</f>
        <v/>
      </c>
      <c r="V738">
        <f>J738*S738*P738</f>
        <v/>
      </c>
      <c r="AL738">
        <f>Q738*COUNT(N738)</f>
        <v/>
      </c>
      <c r="AM738">
        <f>R738*COUNT(O738)</f>
        <v/>
      </c>
      <c r="AN738">
        <f>S738*COUNT(P738)</f>
        <v/>
      </c>
      <c r="AO738">
        <f>IF(AL738=0,"",T738-AL738)</f>
        <v/>
      </c>
      <c r="AP738">
        <f>IF(AM738=0,"",U738-AM738)</f>
        <v/>
      </c>
      <c r="AQ738">
        <f>IF(AN738=0,"",V738-AN738)</f>
        <v/>
      </c>
    </row>
    <row r="739">
      <c r="A739" t="inlineStr">
        <is>
          <t>20-02-2021</t>
        </is>
      </c>
      <c r="B739" t="inlineStr">
        <is>
          <t>Aberdeen</t>
        </is>
      </c>
      <c r="C739" t="inlineStr">
        <is>
          <t>Kilmarnock</t>
        </is>
      </c>
      <c r="D739" t="inlineStr">
        <is>
          <t>2417</t>
        </is>
      </c>
      <c r="E739" t="n">
        <v>0.5263021896802222</v>
      </c>
      <c r="F739" t="n">
        <v>0.2089800938417529</v>
      </c>
      <c r="G739" t="n">
        <v>0.2647177164780249</v>
      </c>
      <c r="H739" t="n">
        <v>1.74</v>
      </c>
      <c r="I739" t="n">
        <v>4.95</v>
      </c>
      <c r="J739" t="n">
        <v>3.25</v>
      </c>
      <c r="K739" t="inlineStr">
        <is>
          <t>luckia</t>
        </is>
      </c>
      <c r="L739" t="inlineStr">
        <is>
          <t>luckia</t>
        </is>
      </c>
      <c r="M739" t="inlineStr">
        <is>
          <t>luckia</t>
        </is>
      </c>
      <c r="N739" t="n">
        <v>1</v>
      </c>
      <c r="O739" t="n">
        <v>0</v>
      </c>
      <c r="P739" t="n">
        <v>0</v>
      </c>
      <c r="Q739">
        <f>IF((($AC$1*E739)^($AB$1))-(1-(($AC$1*E739)^($AB$1)))/(H739-1)&lt;0, 0,(($AC$1*E739)^($AB$1))-(1-(($AC$1*E739)^($AB$1)))/(H739-1))</f>
        <v/>
      </c>
      <c r="R739">
        <f>IF((($AC$1*F739)^($AB$1))-(1-(($AC$1*F739)^($AB$1)))/(I739-1)&lt;0, 0,(($AC$1*F739)^($AB$1))-(1-(($AC$1*F739)^($AB$1)))/(I739-1))</f>
        <v/>
      </c>
      <c r="S739">
        <f>IF((($AC$1*G739)^($AB$1))-(1-(($AC$1*G739)^($AB$1)))/(J739-1)&lt;0, 0,(($AC$1*G739)^($AB$1))-(1-(($AC$1*G739)^($AB$1)))/(J739-1))</f>
        <v/>
      </c>
      <c r="T739">
        <f>H739*Q739*N739</f>
        <v/>
      </c>
      <c r="U739">
        <f>I739*R739*O739</f>
        <v/>
      </c>
      <c r="V739">
        <f>J739*S739*P739</f>
        <v/>
      </c>
      <c r="AL739">
        <f>Q739*COUNT(N739)</f>
        <v/>
      </c>
      <c r="AM739">
        <f>R739*COUNT(O739)</f>
        <v/>
      </c>
      <c r="AN739">
        <f>S739*COUNT(P739)</f>
        <v/>
      </c>
      <c r="AO739">
        <f>IF(AL739=0,"",T739-AL739)</f>
        <v/>
      </c>
      <c r="AP739">
        <f>IF(AM739=0,"",U739-AM739)</f>
        <v/>
      </c>
      <c r="AQ739">
        <f>IF(AN739=0,"",V739-AN739)</f>
        <v/>
      </c>
    </row>
    <row r="740">
      <c r="A740" t="inlineStr">
        <is>
          <t>20-02-2021</t>
        </is>
      </c>
      <c r="B740" t="inlineStr">
        <is>
          <t>Motherwell</t>
        </is>
      </c>
      <c r="C740" t="inlineStr">
        <is>
          <t>St Johnstone</t>
        </is>
      </c>
      <c r="D740" t="inlineStr">
        <is>
          <t>2417</t>
        </is>
      </c>
      <c r="E740" t="n">
        <v>0.2950905597612991</v>
      </c>
      <c r="F740" t="n">
        <v>0.4415225872456497</v>
      </c>
      <c r="G740" t="n">
        <v>0.2633868529930513</v>
      </c>
      <c r="H740" t="n">
        <v>4.05</v>
      </c>
      <c r="I740" t="n">
        <v>1.86</v>
      </c>
      <c r="J740" t="n">
        <v>3.3</v>
      </c>
      <c r="K740" t="inlineStr">
        <is>
          <t>luckia</t>
        </is>
      </c>
      <c r="L740" t="inlineStr">
        <is>
          <t>luckia</t>
        </is>
      </c>
      <c r="M740" t="inlineStr">
        <is>
          <t>luckia</t>
        </is>
      </c>
      <c r="N740" t="n">
        <v>0</v>
      </c>
      <c r="O740" t="n">
        <v>1</v>
      </c>
      <c r="P740" t="n">
        <v>0</v>
      </c>
      <c r="Q740">
        <f>IF((($AC$1*E740)^($AB$1))-(1-(($AC$1*E740)^($AB$1)))/(H740-1)&lt;0, 0,(($AC$1*E740)^($AB$1))-(1-(($AC$1*E740)^($AB$1)))/(H740-1))</f>
        <v/>
      </c>
      <c r="R740">
        <f>IF((($AC$1*F740)^($AB$1))-(1-(($AC$1*F740)^($AB$1)))/(I740-1)&lt;0, 0,(($AC$1*F740)^($AB$1))-(1-(($AC$1*F740)^($AB$1)))/(I740-1))</f>
        <v/>
      </c>
      <c r="S740">
        <f>IF((($AC$1*G740)^($AB$1))-(1-(($AC$1*G740)^($AB$1)))/(J740-1)&lt;0, 0,(($AC$1*G740)^($AB$1))-(1-(($AC$1*G740)^($AB$1)))/(J740-1))</f>
        <v/>
      </c>
      <c r="T740">
        <f>H740*Q740*N740</f>
        <v/>
      </c>
      <c r="U740">
        <f>I740*R740*O740</f>
        <v/>
      </c>
      <c r="V740">
        <f>J740*S740*P740</f>
        <v/>
      </c>
      <c r="AL740">
        <f>Q740*COUNT(N740)</f>
        <v/>
      </c>
      <c r="AM740">
        <f>R740*COUNT(O740)</f>
        <v/>
      </c>
      <c r="AN740">
        <f>S740*COUNT(P740)</f>
        <v/>
      </c>
      <c r="AO740">
        <f>IF(AL740=0,"",T740-AL740)</f>
        <v/>
      </c>
      <c r="AP740">
        <f>IF(AM740=0,"",U740-AM740)</f>
        <v/>
      </c>
      <c r="AQ740">
        <f>IF(AN740=0,"",V740-AN740)</f>
        <v/>
      </c>
    </row>
    <row r="741">
      <c r="A741" t="inlineStr">
        <is>
          <t>20-02-2021</t>
        </is>
      </c>
      <c r="B741" t="inlineStr">
        <is>
          <t>St. Mirren</t>
        </is>
      </c>
      <c r="C741" t="inlineStr">
        <is>
          <t>Livingston</t>
        </is>
      </c>
      <c r="D741" t="inlineStr">
        <is>
          <t>2417</t>
        </is>
      </c>
      <c r="E741" t="n">
        <v>0.37322789120818</v>
      </c>
      <c r="F741" t="n">
        <v>0.3325385066225193</v>
      </c>
      <c r="G741" t="n">
        <v>0.2942336021693008</v>
      </c>
      <c r="H741" t="n">
        <v>2.85</v>
      </c>
      <c r="I741" t="n">
        <v>2.7</v>
      </c>
      <c r="J741" t="n">
        <v>2.75</v>
      </c>
      <c r="K741" t="inlineStr">
        <is>
          <t>luckia</t>
        </is>
      </c>
      <c r="L741" t="inlineStr">
        <is>
          <t>luckia</t>
        </is>
      </c>
      <c r="M741" t="inlineStr">
        <is>
          <t>luckia</t>
        </is>
      </c>
      <c r="N741" t="n">
        <v>0</v>
      </c>
      <c r="O741" t="n">
        <v>0</v>
      </c>
      <c r="P741" t="n">
        <v>1</v>
      </c>
      <c r="Q741">
        <f>IF((($AC$1*E741)^($AB$1))-(1-(($AC$1*E741)^($AB$1)))/(H741-1)&lt;0, 0,(($AC$1*E741)^($AB$1))-(1-(($AC$1*E741)^($AB$1)))/(H741-1))</f>
        <v/>
      </c>
      <c r="R741">
        <f>IF((($AC$1*F741)^($AB$1))-(1-(($AC$1*F741)^($AB$1)))/(I741-1)&lt;0, 0,(($AC$1*F741)^($AB$1))-(1-(($AC$1*F741)^($AB$1)))/(I741-1))</f>
        <v/>
      </c>
      <c r="S741">
        <f>IF((($AC$1*G741)^($AB$1))-(1-(($AC$1*G741)^($AB$1)))/(J741-1)&lt;0, 0,(($AC$1*G741)^($AB$1))-(1-(($AC$1*G741)^($AB$1)))/(J741-1))</f>
        <v/>
      </c>
      <c r="T741">
        <f>H741*Q741*N741</f>
        <v/>
      </c>
      <c r="U741">
        <f>I741*R741*O741</f>
        <v/>
      </c>
      <c r="V741">
        <f>J741*S741*P741</f>
        <v/>
      </c>
      <c r="AL741">
        <f>Q741*COUNT(N741)</f>
        <v/>
      </c>
      <c r="AM741">
        <f>R741*COUNT(O741)</f>
        <v/>
      </c>
      <c r="AN741">
        <f>S741*COUNT(P741)</f>
        <v/>
      </c>
      <c r="AO741">
        <f>IF(AL741=0,"",T741-AL741)</f>
        <v/>
      </c>
      <c r="AP741">
        <f>IF(AM741=0,"",U741-AM741)</f>
        <v/>
      </c>
      <c r="AQ741">
        <f>IF(AN741=0,"",V741-AN741)</f>
        <v/>
      </c>
    </row>
    <row r="742">
      <c r="A742" t="inlineStr">
        <is>
          <t>20-02-2021</t>
        </is>
      </c>
      <c r="B742" t="inlineStr">
        <is>
          <t>Burnley</t>
        </is>
      </c>
      <c r="C742" t="inlineStr">
        <is>
          <t>West Brom</t>
        </is>
      </c>
      <c r="D742" t="inlineStr">
        <is>
          <t>2411</t>
        </is>
      </c>
      <c r="E742" t="n">
        <v>0.4560583494676529</v>
      </c>
      <c r="F742" t="n">
        <v>0.2699767560108057</v>
      </c>
      <c r="G742" t="n">
        <v>0.2739648945215413</v>
      </c>
      <c r="H742" t="n">
        <v>2</v>
      </c>
      <c r="I742" t="n">
        <v>3.7</v>
      </c>
      <c r="J742" t="n">
        <v>3.25</v>
      </c>
      <c r="K742" t="inlineStr">
        <is>
          <t>betano</t>
        </is>
      </c>
      <c r="L742" t="inlineStr">
        <is>
          <t>betano</t>
        </is>
      </c>
      <c r="M742" t="inlineStr">
        <is>
          <t>betano</t>
        </is>
      </c>
      <c r="N742" t="n">
        <v>0</v>
      </c>
      <c r="O742" t="n">
        <v>0</v>
      </c>
      <c r="P742" t="n">
        <v>1</v>
      </c>
      <c r="Q742">
        <f>IF((($AC$1*E742)^($AB$1))-(1-(($AC$1*E742)^($AB$1)))/(H742-1)&lt;0, 0,(($AC$1*E742)^($AB$1))-(1-(($AC$1*E742)^($AB$1)))/(H742-1))</f>
        <v/>
      </c>
      <c r="R742">
        <f>IF((($AC$1*F742)^($AB$1))-(1-(($AC$1*F742)^($AB$1)))/(I742-1)&lt;0, 0,(($AC$1*F742)^($AB$1))-(1-(($AC$1*F742)^($AB$1)))/(I742-1))</f>
        <v/>
      </c>
      <c r="S742">
        <f>IF((($AC$1*G742)^($AB$1))-(1-(($AC$1*G742)^($AB$1)))/(J742-1)&lt;0, 0,(($AC$1*G742)^($AB$1))-(1-(($AC$1*G742)^($AB$1)))/(J742-1))</f>
        <v/>
      </c>
      <c r="T742">
        <f>H742*Q742*N742</f>
        <v/>
      </c>
      <c r="U742">
        <f>I742*R742*O742</f>
        <v/>
      </c>
      <c r="V742">
        <f>J742*S742*P742</f>
        <v/>
      </c>
      <c r="AL742">
        <f>Q742*COUNT(N742)</f>
        <v/>
      </c>
      <c r="AM742">
        <f>R742*COUNT(O742)</f>
        <v/>
      </c>
      <c r="AN742">
        <f>S742*COUNT(P742)</f>
        <v/>
      </c>
      <c r="AO742">
        <f>IF(AL742=0,"",T742-AL742)</f>
        <v/>
      </c>
      <c r="AP742">
        <f>IF(AM742=0,"",U742-AM742)</f>
        <v/>
      </c>
      <c r="AQ742">
        <f>IF(AN742=0,"",V742-AN742)</f>
        <v/>
      </c>
    </row>
    <row r="743">
      <c r="A743" t="inlineStr">
        <is>
          <t>20-02-2021</t>
        </is>
      </c>
      <c r="B743" t="inlineStr">
        <is>
          <t>Millwall</t>
        </is>
      </c>
      <c r="C743" t="inlineStr">
        <is>
          <t>Wycombe</t>
        </is>
      </c>
      <c r="D743" t="inlineStr">
        <is>
          <t>2412</t>
        </is>
      </c>
      <c r="E743" t="n">
        <v>0.5357064820831663</v>
      </c>
      <c r="F743" t="n">
        <v>0.2123209455906819</v>
      </c>
      <c r="G743" t="n">
        <v>0.2519725723261517</v>
      </c>
      <c r="H743" t="n">
        <v>1.75</v>
      </c>
      <c r="I743" t="n">
        <v>4.25</v>
      </c>
      <c r="J743" t="n">
        <v>3.4</v>
      </c>
      <c r="K743" t="inlineStr">
        <is>
          <t>betano</t>
        </is>
      </c>
      <c r="L743" t="inlineStr">
        <is>
          <t>betano</t>
        </is>
      </c>
      <c r="M743" t="inlineStr">
        <is>
          <t>betano</t>
        </is>
      </c>
      <c r="N743" t="n">
        <v>0</v>
      </c>
      <c r="O743" t="n">
        <v>0</v>
      </c>
      <c r="P743" t="n">
        <v>1</v>
      </c>
      <c r="Q743">
        <f>IF((($AC$1*E743)^($AB$1))-(1-(($AC$1*E743)^($AB$1)))/(H743-1)&lt;0, 0,(($AC$1*E743)^($AB$1))-(1-(($AC$1*E743)^($AB$1)))/(H743-1))</f>
        <v/>
      </c>
      <c r="R743">
        <f>IF((($AC$1*F743)^($AB$1))-(1-(($AC$1*F743)^($AB$1)))/(I743-1)&lt;0, 0,(($AC$1*F743)^($AB$1))-(1-(($AC$1*F743)^($AB$1)))/(I743-1))</f>
        <v/>
      </c>
      <c r="S743">
        <f>IF((($AC$1*G743)^($AB$1))-(1-(($AC$1*G743)^($AB$1)))/(J743-1)&lt;0, 0,(($AC$1*G743)^($AB$1))-(1-(($AC$1*G743)^($AB$1)))/(J743-1))</f>
        <v/>
      </c>
      <c r="T743">
        <f>H743*Q743*N743</f>
        <v/>
      </c>
      <c r="U743">
        <f>I743*R743*O743</f>
        <v/>
      </c>
      <c r="V743">
        <f>J743*S743*P743</f>
        <v/>
      </c>
      <c r="AL743">
        <f>Q743*COUNT(N743)</f>
        <v/>
      </c>
      <c r="AM743">
        <f>R743*COUNT(O743)</f>
        <v/>
      </c>
      <c r="AN743">
        <f>S743*COUNT(P743)</f>
        <v/>
      </c>
      <c r="AO743">
        <f>IF(AL743=0,"",T743-AL743)</f>
        <v/>
      </c>
      <c r="AP743">
        <f>IF(AM743=0,"",U743-AM743)</f>
        <v/>
      </c>
      <c r="AQ743">
        <f>IF(AN743=0,"",V743-AN743)</f>
        <v/>
      </c>
    </row>
    <row r="744">
      <c r="A744" t="inlineStr">
        <is>
          <t>20-02-2021</t>
        </is>
      </c>
      <c r="B744" t="inlineStr">
        <is>
          <t>MK Dons</t>
        </is>
      </c>
      <c r="C744" t="inlineStr">
        <is>
          <t>Northampton</t>
        </is>
      </c>
      <c r="D744" t="inlineStr">
        <is>
          <t>2413</t>
        </is>
      </c>
      <c r="E744" t="n">
        <v>0.5971962072294248</v>
      </c>
      <c r="F744" t="n">
        <v>0.1756191789681746</v>
      </c>
      <c r="G744" t="n">
        <v>0.2271846138024007</v>
      </c>
      <c r="H744" t="n">
        <v>1.62</v>
      </c>
      <c r="I744" t="n">
        <v>4.1</v>
      </c>
      <c r="J744" t="n">
        <v>3.1</v>
      </c>
      <c r="K744" t="inlineStr">
        <is>
          <t>betano</t>
        </is>
      </c>
      <c r="L744" t="inlineStr">
        <is>
          <t>betano</t>
        </is>
      </c>
      <c r="M744" t="inlineStr">
        <is>
          <t>betano</t>
        </is>
      </c>
      <c r="N744" t="n">
        <v>1</v>
      </c>
      <c r="O744" t="n">
        <v>0</v>
      </c>
      <c r="P744" t="n">
        <v>0</v>
      </c>
      <c r="Q744">
        <f>IF((($AC$1*E744)^($AB$1))-(1-(($AC$1*E744)^($AB$1)))/(H744-1)&lt;0, 0,(($AC$1*E744)^($AB$1))-(1-(($AC$1*E744)^($AB$1)))/(H744-1))</f>
        <v/>
      </c>
      <c r="R744">
        <f>IF((($AC$1*F744)^($AB$1))-(1-(($AC$1*F744)^($AB$1)))/(I744-1)&lt;0, 0,(($AC$1*F744)^($AB$1))-(1-(($AC$1*F744)^($AB$1)))/(I744-1))</f>
        <v/>
      </c>
      <c r="S744">
        <f>IF((($AC$1*G744)^($AB$1))-(1-(($AC$1*G744)^($AB$1)))/(J744-1)&lt;0, 0,(($AC$1*G744)^($AB$1))-(1-(($AC$1*G744)^($AB$1)))/(J744-1))</f>
        <v/>
      </c>
      <c r="T744">
        <f>H744*Q744*N744</f>
        <v/>
      </c>
      <c r="U744">
        <f>I744*R744*O744</f>
        <v/>
      </c>
      <c r="V744">
        <f>J744*S744*P744</f>
        <v/>
      </c>
      <c r="AL744">
        <f>Q744*COUNT(N744)</f>
        <v/>
      </c>
      <c r="AM744">
        <f>R744*COUNT(O744)</f>
        <v/>
      </c>
      <c r="AN744">
        <f>S744*COUNT(P744)</f>
        <v/>
      </c>
      <c r="AO744">
        <f>IF(AL744=0,"",T744-AL744)</f>
        <v/>
      </c>
      <c r="AP744">
        <f>IF(AM744=0,"",U744-AM744)</f>
        <v/>
      </c>
      <c r="AQ744">
        <f>IF(AN744=0,"",V744-AN744)</f>
        <v/>
      </c>
    </row>
    <row r="745">
      <c r="A745" t="inlineStr">
        <is>
          <t>20-02-2021</t>
        </is>
      </c>
      <c r="B745" t="inlineStr">
        <is>
          <t>Mansfield</t>
        </is>
      </c>
      <c r="C745" t="inlineStr">
        <is>
          <t>Cambridge Utd</t>
        </is>
      </c>
      <c r="D745" t="inlineStr">
        <is>
          <t>2414</t>
        </is>
      </c>
      <c r="E745" t="n">
        <v>0.4701737902206654</v>
      </c>
      <c r="F745" t="n">
        <v>0.253147697584478</v>
      </c>
      <c r="G745" t="n">
        <v>0.2766785121948567</v>
      </c>
      <c r="H745" t="n">
        <v>1.001</v>
      </c>
      <c r="I745" t="n">
        <v>1.001</v>
      </c>
      <c r="J745" t="n">
        <v>1.001</v>
      </c>
      <c r="N745" t="n">
        <v>0</v>
      </c>
      <c r="O745" t="n">
        <v>1</v>
      </c>
      <c r="P745" t="n">
        <v>0</v>
      </c>
      <c r="Q745">
        <f>IF((($AC$1*E745)^($AB$1))-(1-(($AC$1*E745)^($AB$1)))/(H745-1)&lt;0, 0,(($AC$1*E745)^($AB$1))-(1-(($AC$1*E745)^($AB$1)))/(H745-1))</f>
        <v/>
      </c>
      <c r="R745">
        <f>IF((($AC$1*F745)^($AB$1))-(1-(($AC$1*F745)^($AB$1)))/(I745-1)&lt;0, 0,(($AC$1*F745)^($AB$1))-(1-(($AC$1*F745)^($AB$1)))/(I745-1))</f>
        <v/>
      </c>
      <c r="S745">
        <f>IF((($AC$1*G745)^($AB$1))-(1-(($AC$1*G745)^($AB$1)))/(J745-1)&lt;0, 0,(($AC$1*G745)^($AB$1))-(1-(($AC$1*G745)^($AB$1)))/(J745-1))</f>
        <v/>
      </c>
      <c r="T745">
        <f>H745*Q745*N745</f>
        <v/>
      </c>
      <c r="U745">
        <f>I745*R745*O745</f>
        <v/>
      </c>
      <c r="V745">
        <f>J745*S745*P745</f>
        <v/>
      </c>
      <c r="AL745">
        <f>Q745*COUNT(N745)</f>
        <v/>
      </c>
      <c r="AM745">
        <f>R745*COUNT(O745)</f>
        <v/>
      </c>
      <c r="AN745">
        <f>S745*COUNT(P745)</f>
        <v/>
      </c>
      <c r="AO745">
        <f>IF(AL745=0,"",T745-AL745)</f>
        <v/>
      </c>
      <c r="AP745">
        <f>IF(AM745=0,"",U745-AM745)</f>
        <v/>
      </c>
      <c r="AQ745">
        <f>IF(AN745=0,"",V745-AN745)</f>
        <v/>
      </c>
    </row>
    <row r="746">
      <c r="A746" t="inlineStr">
        <is>
          <t>20-02-2021</t>
        </is>
      </c>
      <c r="B746" t="inlineStr">
        <is>
          <t>Cheltenham</t>
        </is>
      </c>
      <c r="C746" t="inlineStr">
        <is>
          <t>Bradford City</t>
        </is>
      </c>
      <c r="D746" t="inlineStr">
        <is>
          <t>2414</t>
        </is>
      </c>
      <c r="E746" t="n">
        <v>0.4957939126921211</v>
      </c>
      <c r="F746" t="n">
        <v>0.2306698510506103</v>
      </c>
      <c r="G746" t="n">
        <v>0.2735362362572685</v>
      </c>
      <c r="H746" t="n">
        <v>1.001</v>
      </c>
      <c r="I746" t="n">
        <v>1.001</v>
      </c>
      <c r="J746" t="n">
        <v>1.001</v>
      </c>
      <c r="N746" t="n">
        <v>0</v>
      </c>
      <c r="O746" t="n">
        <v>1</v>
      </c>
      <c r="P746" t="n">
        <v>0</v>
      </c>
      <c r="Q746">
        <f>IF((($AC$1*E746)^($AB$1))-(1-(($AC$1*E746)^($AB$1)))/(H746-1)&lt;0, 0,(($AC$1*E746)^($AB$1))-(1-(($AC$1*E746)^($AB$1)))/(H746-1))</f>
        <v/>
      </c>
      <c r="R746">
        <f>IF((($AC$1*F746)^($AB$1))-(1-(($AC$1*F746)^($AB$1)))/(I746-1)&lt;0, 0,(($AC$1*F746)^($AB$1))-(1-(($AC$1*F746)^($AB$1)))/(I746-1))</f>
        <v/>
      </c>
      <c r="S746">
        <f>IF((($AC$1*G746)^($AB$1))-(1-(($AC$1*G746)^($AB$1)))/(J746-1)&lt;0, 0,(($AC$1*G746)^($AB$1))-(1-(($AC$1*G746)^($AB$1)))/(J746-1))</f>
        <v/>
      </c>
      <c r="T746">
        <f>H746*Q746*N746</f>
        <v/>
      </c>
      <c r="U746">
        <f>I746*R746*O746</f>
        <v/>
      </c>
      <c r="V746">
        <f>J746*S746*P746</f>
        <v/>
      </c>
      <c r="AL746">
        <f>Q746*COUNT(N746)</f>
        <v/>
      </c>
      <c r="AM746">
        <f>R746*COUNT(O746)</f>
        <v/>
      </c>
      <c r="AN746">
        <f>S746*COUNT(P746)</f>
        <v/>
      </c>
      <c r="AO746">
        <f>IF(AL746=0,"",T746-AL746)</f>
        <v/>
      </c>
      <c r="AP746">
        <f>IF(AM746=0,"",U746-AM746)</f>
        <v/>
      </c>
      <c r="AQ746">
        <f>IF(AN746=0,"",V746-AN746)</f>
        <v/>
      </c>
    </row>
    <row r="747">
      <c r="A747" t="inlineStr">
        <is>
          <t>20-02-2021</t>
        </is>
      </c>
      <c r="B747" t="inlineStr">
        <is>
          <t>Cardiff</t>
        </is>
      </c>
      <c r="C747" t="inlineStr">
        <is>
          <t>Preston</t>
        </is>
      </c>
      <c r="D747" t="inlineStr">
        <is>
          <t>2412</t>
        </is>
      </c>
      <c r="E747" t="n">
        <v>0.4509662731833463</v>
      </c>
      <c r="F747" t="n">
        <v>0.2714256061233008</v>
      </c>
      <c r="G747" t="n">
        <v>0.2776081206933529</v>
      </c>
      <c r="H747" t="n">
        <v>1.98</v>
      </c>
      <c r="I747" t="n">
        <v>3.65</v>
      </c>
      <c r="J747" t="n">
        <v>3.1</v>
      </c>
      <c r="K747" t="inlineStr">
        <is>
          <t>betano</t>
        </is>
      </c>
      <c r="L747" t="inlineStr">
        <is>
          <t>betano</t>
        </is>
      </c>
      <c r="M747" t="inlineStr">
        <is>
          <t>betano</t>
        </is>
      </c>
      <c r="N747" t="n">
        <v>1</v>
      </c>
      <c r="O747" t="n">
        <v>0</v>
      </c>
      <c r="P747" t="n">
        <v>0</v>
      </c>
      <c r="Q747">
        <f>IF((($AC$1*E747)^($AB$1))-(1-(($AC$1*E747)^($AB$1)))/(H747-1)&lt;0, 0,(($AC$1*E747)^($AB$1))-(1-(($AC$1*E747)^($AB$1)))/(H747-1))</f>
        <v/>
      </c>
      <c r="R747">
        <f>IF((($AC$1*F747)^($AB$1))-(1-(($AC$1*F747)^($AB$1)))/(I747-1)&lt;0, 0,(($AC$1*F747)^($AB$1))-(1-(($AC$1*F747)^($AB$1)))/(I747-1))</f>
        <v/>
      </c>
      <c r="S747">
        <f>IF((($AC$1*G747)^($AB$1))-(1-(($AC$1*G747)^($AB$1)))/(J747-1)&lt;0, 0,(($AC$1*G747)^($AB$1))-(1-(($AC$1*G747)^($AB$1)))/(J747-1))</f>
        <v/>
      </c>
      <c r="T747">
        <f>H747*Q747*N747</f>
        <v/>
      </c>
      <c r="U747">
        <f>I747*R747*O747</f>
        <v/>
      </c>
      <c r="V747">
        <f>J747*S747*P747</f>
        <v/>
      </c>
      <c r="AL747">
        <f>Q747*COUNT(N747)</f>
        <v/>
      </c>
      <c r="AM747">
        <f>R747*COUNT(O747)</f>
        <v/>
      </c>
      <c r="AN747">
        <f>S747*COUNT(P747)</f>
        <v/>
      </c>
      <c r="AO747">
        <f>IF(AL747=0,"",T747-AL747)</f>
        <v/>
      </c>
      <c r="AP747">
        <f>IF(AM747=0,"",U747-AM747)</f>
        <v/>
      </c>
      <c r="AQ747">
        <f>IF(AN747=0,"",V747-AN747)</f>
        <v/>
      </c>
    </row>
    <row r="748">
      <c r="A748" t="inlineStr">
        <is>
          <t>20-02-2021</t>
        </is>
      </c>
      <c r="B748" t="inlineStr">
        <is>
          <t>Burton</t>
        </is>
      </c>
      <c r="C748" t="inlineStr">
        <is>
          <t>Sunderland</t>
        </is>
      </c>
      <c r="D748" t="inlineStr">
        <is>
          <t>2413</t>
        </is>
      </c>
      <c r="E748" t="n">
        <v>0.245476475132776</v>
      </c>
      <c r="F748" t="n">
        <v>0.5083727442127798</v>
      </c>
      <c r="G748" t="n">
        <v>0.2461507806544443</v>
      </c>
      <c r="H748" t="n">
        <v>3.5</v>
      </c>
      <c r="I748" t="n">
        <v>1.83</v>
      </c>
      <c r="J748" t="n">
        <v>2.87</v>
      </c>
      <c r="K748" t="inlineStr">
        <is>
          <t>betano</t>
        </is>
      </c>
      <c r="L748" t="inlineStr">
        <is>
          <t>betano</t>
        </is>
      </c>
      <c r="M748" t="inlineStr">
        <is>
          <t>betano</t>
        </is>
      </c>
      <c r="N748" t="n">
        <v>0</v>
      </c>
      <c r="O748" t="n">
        <v>1</v>
      </c>
      <c r="P748" t="n">
        <v>0</v>
      </c>
      <c r="Q748">
        <f>IF((($AC$1*E748)^($AB$1))-(1-(($AC$1*E748)^($AB$1)))/(H748-1)&lt;0, 0,(($AC$1*E748)^($AB$1))-(1-(($AC$1*E748)^($AB$1)))/(H748-1))</f>
        <v/>
      </c>
      <c r="R748">
        <f>IF((($AC$1*F748)^($AB$1))-(1-(($AC$1*F748)^($AB$1)))/(I748-1)&lt;0, 0,(($AC$1*F748)^($AB$1))-(1-(($AC$1*F748)^($AB$1)))/(I748-1))</f>
        <v/>
      </c>
      <c r="S748">
        <f>IF((($AC$1*G748)^($AB$1))-(1-(($AC$1*G748)^($AB$1)))/(J748-1)&lt;0, 0,(($AC$1*G748)^($AB$1))-(1-(($AC$1*G748)^($AB$1)))/(J748-1))</f>
        <v/>
      </c>
      <c r="T748">
        <f>H748*Q748*N748</f>
        <v/>
      </c>
      <c r="U748">
        <f>I748*R748*O748</f>
        <v/>
      </c>
      <c r="V748">
        <f>J748*S748*P748</f>
        <v/>
      </c>
      <c r="AL748">
        <f>Q748*COUNT(N748)</f>
        <v/>
      </c>
      <c r="AM748">
        <f>R748*COUNT(O748)</f>
        <v/>
      </c>
      <c r="AN748">
        <f>S748*COUNT(P748)</f>
        <v/>
      </c>
      <c r="AO748">
        <f>IF(AL748=0,"",T748-AL748)</f>
        <v/>
      </c>
      <c r="AP748">
        <f>IF(AM748=0,"",U748-AM748)</f>
        <v/>
      </c>
      <c r="AQ748">
        <f>IF(AN748=0,"",V748-AN748)</f>
        <v/>
      </c>
    </row>
    <row r="749">
      <c r="A749" t="inlineStr">
        <is>
          <t>20-02-2021</t>
        </is>
      </c>
      <c r="B749" t="inlineStr">
        <is>
          <t>Hibernian</t>
        </is>
      </c>
      <c r="C749" t="inlineStr">
        <is>
          <t>Hamilton</t>
        </is>
      </c>
      <c r="D749" t="inlineStr">
        <is>
          <t>2417</t>
        </is>
      </c>
      <c r="E749" t="n">
        <v>0.6762919308951628</v>
      </c>
      <c r="F749" t="n">
        <v>0.1320348054283677</v>
      </c>
      <c r="G749" t="n">
        <v>0.1916732636764694</v>
      </c>
      <c r="H749" t="n">
        <v>1.34</v>
      </c>
      <c r="I749" t="n">
        <v>7.5</v>
      </c>
      <c r="J749" t="n">
        <v>4.5</v>
      </c>
      <c r="K749" t="inlineStr">
        <is>
          <t>luckia</t>
        </is>
      </c>
      <c r="L749" t="inlineStr">
        <is>
          <t>luckia</t>
        </is>
      </c>
      <c r="M749" t="inlineStr">
        <is>
          <t>luckia</t>
        </is>
      </c>
      <c r="N749" t="n">
        <v>1</v>
      </c>
      <c r="O749" t="n">
        <v>0</v>
      </c>
      <c r="P749" t="n">
        <v>0</v>
      </c>
      <c r="Q749">
        <f>IF((($AC$1*E749)^($AB$1))-(1-(($AC$1*E749)^($AB$1)))/(H749-1)&lt;0, 0,(($AC$1*E749)^($AB$1))-(1-(($AC$1*E749)^($AB$1)))/(H749-1))</f>
        <v/>
      </c>
      <c r="R749">
        <f>IF((($AC$1*F749)^($AB$1))-(1-(($AC$1*F749)^($AB$1)))/(I749-1)&lt;0, 0,(($AC$1*F749)^($AB$1))-(1-(($AC$1*F749)^($AB$1)))/(I749-1))</f>
        <v/>
      </c>
      <c r="S749">
        <f>IF((($AC$1*G749)^($AB$1))-(1-(($AC$1*G749)^($AB$1)))/(J749-1)&lt;0, 0,(($AC$1*G749)^($AB$1))-(1-(($AC$1*G749)^($AB$1)))/(J749-1))</f>
        <v/>
      </c>
      <c r="T749">
        <f>H749*Q749*N749</f>
        <v/>
      </c>
      <c r="U749">
        <f>I749*R749*O749</f>
        <v/>
      </c>
      <c r="V749">
        <f>J749*S749*P749</f>
        <v/>
      </c>
      <c r="AL749">
        <f>Q749*COUNT(N749)</f>
        <v/>
      </c>
      <c r="AM749">
        <f>R749*COUNT(O749)</f>
        <v/>
      </c>
      <c r="AN749">
        <f>S749*COUNT(P749)</f>
        <v/>
      </c>
      <c r="AO749">
        <f>IF(AL749=0,"",T749-AL749)</f>
        <v/>
      </c>
      <c r="AP749">
        <f>IF(AM749=0,"",U749-AM749)</f>
        <v/>
      </c>
      <c r="AQ749">
        <f>IF(AN749=0,"",V749-AN749)</f>
        <v/>
      </c>
    </row>
    <row r="750">
      <c r="A750" t="inlineStr">
        <is>
          <t>20-02-2021</t>
        </is>
      </c>
      <c r="B750" t="inlineStr">
        <is>
          <t>Portsmouth</t>
        </is>
      </c>
      <c r="C750" t="inlineStr">
        <is>
          <t>Blackpool</t>
        </is>
      </c>
      <c r="D750" t="inlineStr">
        <is>
          <t>2413</t>
        </is>
      </c>
      <c r="E750" t="n">
        <v>0.4744969263727044</v>
      </c>
      <c r="F750" t="n">
        <v>0.2637406198521658</v>
      </c>
      <c r="G750" t="n">
        <v>0.2617624537751298</v>
      </c>
      <c r="H750" t="n">
        <v>1.87</v>
      </c>
      <c r="I750" t="n">
        <v>3.1</v>
      </c>
      <c r="J750" t="n">
        <v>3.1</v>
      </c>
      <c r="K750" t="inlineStr">
        <is>
          <t>betano</t>
        </is>
      </c>
      <c r="L750" t="inlineStr">
        <is>
          <t>betano</t>
        </is>
      </c>
      <c r="M750" t="inlineStr">
        <is>
          <t>betano</t>
        </is>
      </c>
      <c r="N750" t="n">
        <v>0</v>
      </c>
      <c r="O750" t="n">
        <v>1</v>
      </c>
      <c r="P750" t="n">
        <v>0</v>
      </c>
      <c r="Q750">
        <f>IF((($AC$1*E750)^($AB$1))-(1-(($AC$1*E750)^($AB$1)))/(H750-1)&lt;0, 0,(($AC$1*E750)^($AB$1))-(1-(($AC$1*E750)^($AB$1)))/(H750-1))</f>
        <v/>
      </c>
      <c r="R750">
        <f>IF((($AC$1*F750)^($AB$1))-(1-(($AC$1*F750)^($AB$1)))/(I750-1)&lt;0, 0,(($AC$1*F750)^($AB$1))-(1-(($AC$1*F750)^($AB$1)))/(I750-1))</f>
        <v/>
      </c>
      <c r="S750">
        <f>IF((($AC$1*G750)^($AB$1))-(1-(($AC$1*G750)^($AB$1)))/(J750-1)&lt;0, 0,(($AC$1*G750)^($AB$1))-(1-(($AC$1*G750)^($AB$1)))/(J750-1))</f>
        <v/>
      </c>
      <c r="T750">
        <f>H750*Q750*N750</f>
        <v/>
      </c>
      <c r="U750">
        <f>I750*R750*O750</f>
        <v/>
      </c>
      <c r="V750">
        <f>J750*S750*P750</f>
        <v/>
      </c>
      <c r="AL750">
        <f>Q750*COUNT(N750)</f>
        <v/>
      </c>
      <c r="AM750">
        <f>R750*COUNT(O750)</f>
        <v/>
      </c>
      <c r="AN750">
        <f>S750*COUNT(P750)</f>
        <v/>
      </c>
      <c r="AO750">
        <f>IF(AL750=0,"",T750-AL750)</f>
        <v/>
      </c>
      <c r="AP750">
        <f>IF(AM750=0,"",U750-AM750)</f>
        <v/>
      </c>
      <c r="AQ750">
        <f>IF(AN750=0,"",V750-AN750)</f>
        <v/>
      </c>
    </row>
    <row r="751">
      <c r="A751" t="inlineStr">
        <is>
          <t>20-02-2021</t>
        </is>
      </c>
      <c r="B751" t="inlineStr">
        <is>
          <t>Swindon</t>
        </is>
      </c>
      <c r="C751" t="inlineStr">
        <is>
          <t>Crewe</t>
        </is>
      </c>
      <c r="D751" t="inlineStr">
        <is>
          <t>2413</t>
        </is>
      </c>
      <c r="E751" t="n">
        <v>0.3141950882718553</v>
      </c>
      <c r="F751" t="n">
        <v>0.4261775836883808</v>
      </c>
      <c r="G751" t="n">
        <v>0.2596273280397638</v>
      </c>
      <c r="H751" t="n">
        <v>3.1</v>
      </c>
      <c r="I751" t="n">
        <v>1.88</v>
      </c>
      <c r="J751" t="n">
        <v>3.05</v>
      </c>
      <c r="K751" t="inlineStr">
        <is>
          <t>betano</t>
        </is>
      </c>
      <c r="L751" t="inlineStr">
        <is>
          <t>betano</t>
        </is>
      </c>
      <c r="M751" t="inlineStr">
        <is>
          <t>betano</t>
        </is>
      </c>
      <c r="N751" t="n">
        <v>1</v>
      </c>
      <c r="O751" t="n">
        <v>0</v>
      </c>
      <c r="P751" t="n">
        <v>0</v>
      </c>
      <c r="Q751">
        <f>IF((($AC$1*E751)^($AB$1))-(1-(($AC$1*E751)^($AB$1)))/(H751-1)&lt;0, 0,(($AC$1*E751)^($AB$1))-(1-(($AC$1*E751)^($AB$1)))/(H751-1))</f>
        <v/>
      </c>
      <c r="R751">
        <f>IF((($AC$1*F751)^($AB$1))-(1-(($AC$1*F751)^($AB$1)))/(I751-1)&lt;0, 0,(($AC$1*F751)^($AB$1))-(1-(($AC$1*F751)^($AB$1)))/(I751-1))</f>
        <v/>
      </c>
      <c r="S751">
        <f>IF((($AC$1*G751)^($AB$1))-(1-(($AC$1*G751)^($AB$1)))/(J751-1)&lt;0, 0,(($AC$1*G751)^($AB$1))-(1-(($AC$1*G751)^($AB$1)))/(J751-1))</f>
        <v/>
      </c>
      <c r="T751">
        <f>H751*Q751*N751</f>
        <v/>
      </c>
      <c r="U751">
        <f>I751*R751*O751</f>
        <v/>
      </c>
      <c r="V751">
        <f>J751*S751*P751</f>
        <v/>
      </c>
      <c r="AL751">
        <f>Q751*COUNT(N751)</f>
        <v/>
      </c>
      <c r="AM751">
        <f>R751*COUNT(O751)</f>
        <v/>
      </c>
      <c r="AN751">
        <f>S751*COUNT(P751)</f>
        <v/>
      </c>
      <c r="AO751">
        <f>IF(AL751=0,"",T751-AL751)</f>
        <v/>
      </c>
      <c r="AP751">
        <f>IF(AM751=0,"",U751-AM751)</f>
        <v/>
      </c>
      <c r="AQ751">
        <f>IF(AN751=0,"",V751-AN751)</f>
        <v/>
      </c>
    </row>
    <row r="752">
      <c r="A752" t="inlineStr">
        <is>
          <t>20-02-2021</t>
        </is>
      </c>
      <c r="B752" t="inlineStr">
        <is>
          <t>Doncaster</t>
        </is>
      </c>
      <c r="C752" t="inlineStr">
        <is>
          <t>Hull</t>
        </is>
      </c>
      <c r="D752" t="inlineStr">
        <is>
          <t>2413</t>
        </is>
      </c>
      <c r="E752" t="n">
        <v>0.287708972426513</v>
      </c>
      <c r="F752" t="n">
        <v>0.4491207979593285</v>
      </c>
      <c r="G752" t="n">
        <v>0.2631702296141586</v>
      </c>
      <c r="H752" t="n">
        <v>3.25</v>
      </c>
      <c r="I752" t="n">
        <v>1.93</v>
      </c>
      <c r="J752" t="n">
        <v>2.82</v>
      </c>
      <c r="K752" t="inlineStr">
        <is>
          <t>betano</t>
        </is>
      </c>
      <c r="L752" t="inlineStr">
        <is>
          <t>betano</t>
        </is>
      </c>
      <c r="M752" t="inlineStr">
        <is>
          <t>betano</t>
        </is>
      </c>
      <c r="N752" t="n">
        <v>0</v>
      </c>
      <c r="O752" t="n">
        <v>0</v>
      </c>
      <c r="P752" t="n">
        <v>1</v>
      </c>
      <c r="Q752">
        <f>IF((($AC$1*E752)^($AB$1))-(1-(($AC$1*E752)^($AB$1)))/(H752-1)&lt;0, 0,(($AC$1*E752)^($AB$1))-(1-(($AC$1*E752)^($AB$1)))/(H752-1))</f>
        <v/>
      </c>
      <c r="R752">
        <f>IF((($AC$1*F752)^($AB$1))-(1-(($AC$1*F752)^($AB$1)))/(I752-1)&lt;0, 0,(($AC$1*F752)^($AB$1))-(1-(($AC$1*F752)^($AB$1)))/(I752-1))</f>
        <v/>
      </c>
      <c r="S752">
        <f>IF((($AC$1*G752)^($AB$1))-(1-(($AC$1*G752)^($AB$1)))/(J752-1)&lt;0, 0,(($AC$1*G752)^($AB$1))-(1-(($AC$1*G752)^($AB$1)))/(J752-1))</f>
        <v/>
      </c>
      <c r="T752">
        <f>H752*Q752*N752</f>
        <v/>
      </c>
      <c r="U752">
        <f>I752*R752*O752</f>
        <v/>
      </c>
      <c r="V752">
        <f>J752*S752*P752</f>
        <v/>
      </c>
      <c r="AL752">
        <f>Q752*COUNT(N752)</f>
        <v/>
      </c>
      <c r="AM752">
        <f>R752*COUNT(O752)</f>
        <v/>
      </c>
      <c r="AN752">
        <f>S752*COUNT(P752)</f>
        <v/>
      </c>
      <c r="AO752">
        <f>IF(AL752=0,"",T752-AL752)</f>
        <v/>
      </c>
      <c r="AP752">
        <f>IF(AM752=0,"",U752-AM752)</f>
        <v/>
      </c>
      <c r="AQ752">
        <f>IF(AN752=0,"",V752-AN752)</f>
        <v/>
      </c>
    </row>
    <row r="753">
      <c r="A753" t="inlineStr">
        <is>
          <t>20-02-2021</t>
        </is>
      </c>
      <c r="B753" t="inlineStr">
        <is>
          <t>Stoke</t>
        </is>
      </c>
      <c r="C753" t="inlineStr">
        <is>
          <t>Luton</t>
        </is>
      </c>
      <c r="D753" t="inlineStr">
        <is>
          <t>2412</t>
        </is>
      </c>
      <c r="E753" t="n">
        <v>0.4170394455192151</v>
      </c>
      <c r="F753" t="n">
        <v>0.2873321482372831</v>
      </c>
      <c r="G753" t="n">
        <v>0.2956284062435017</v>
      </c>
      <c r="H753" t="n">
        <v>2.2</v>
      </c>
      <c r="I753" t="n">
        <v>3.45</v>
      </c>
      <c r="J753" t="n">
        <v>2.82</v>
      </c>
      <c r="K753" t="inlineStr">
        <is>
          <t>betano</t>
        </is>
      </c>
      <c r="L753" t="inlineStr">
        <is>
          <t>betano</t>
        </is>
      </c>
      <c r="M753" t="inlineStr">
        <is>
          <t>betano</t>
        </is>
      </c>
      <c r="N753" t="n">
        <v>1</v>
      </c>
      <c r="O753" t="n">
        <v>0</v>
      </c>
      <c r="P753" t="n">
        <v>0</v>
      </c>
      <c r="Q753">
        <f>IF((($AC$1*E753)^($AB$1))-(1-(($AC$1*E753)^($AB$1)))/(H753-1)&lt;0, 0,(($AC$1*E753)^($AB$1))-(1-(($AC$1*E753)^($AB$1)))/(H753-1))</f>
        <v/>
      </c>
      <c r="R753">
        <f>IF((($AC$1*F753)^($AB$1))-(1-(($AC$1*F753)^($AB$1)))/(I753-1)&lt;0, 0,(($AC$1*F753)^($AB$1))-(1-(($AC$1*F753)^($AB$1)))/(I753-1))</f>
        <v/>
      </c>
      <c r="S753">
        <f>IF((($AC$1*G753)^($AB$1))-(1-(($AC$1*G753)^($AB$1)))/(J753-1)&lt;0, 0,(($AC$1*G753)^($AB$1))-(1-(($AC$1*G753)^($AB$1)))/(J753-1))</f>
        <v/>
      </c>
      <c r="T753">
        <f>H753*Q753*N753</f>
        <v/>
      </c>
      <c r="U753">
        <f>I753*R753*O753</f>
        <v/>
      </c>
      <c r="V753">
        <f>J753*S753*P753</f>
        <v/>
      </c>
      <c r="AL753">
        <f>Q753*COUNT(N753)</f>
        <v/>
      </c>
      <c r="AM753">
        <f>R753*COUNT(O753)</f>
        <v/>
      </c>
      <c r="AN753">
        <f>S753*COUNT(P753)</f>
        <v/>
      </c>
      <c r="AO753">
        <f>IF(AL753=0,"",T753-AL753)</f>
        <v/>
      </c>
      <c r="AP753">
        <f>IF(AM753=0,"",U753-AM753)</f>
        <v/>
      </c>
      <c r="AQ753">
        <f>IF(AN753=0,"",V753-AN753)</f>
        <v/>
      </c>
    </row>
    <row r="754">
      <c r="A754" t="inlineStr">
        <is>
          <t>20-02-2021</t>
        </is>
      </c>
      <c r="B754" t="inlineStr">
        <is>
          <t>Eupen</t>
        </is>
      </c>
      <c r="C754" t="inlineStr">
        <is>
          <t>Oostende</t>
        </is>
      </c>
      <c r="D754" t="inlineStr">
        <is>
          <t>1832</t>
        </is>
      </c>
      <c r="E754" t="n">
        <v>0.3573841553354793</v>
      </c>
      <c r="F754" t="n">
        <v>0.3760570595565341</v>
      </c>
      <c r="G754" t="n">
        <v>0.2665587851079866</v>
      </c>
      <c r="H754" t="n">
        <v>2.57</v>
      </c>
      <c r="I754" t="n">
        <v>2.45</v>
      </c>
      <c r="J754" t="n">
        <v>3.3</v>
      </c>
      <c r="K754" t="inlineStr">
        <is>
          <t>betano</t>
        </is>
      </c>
      <c r="L754" t="inlineStr">
        <is>
          <t>betano</t>
        </is>
      </c>
      <c r="M754" t="inlineStr">
        <is>
          <t>betano</t>
        </is>
      </c>
      <c r="N754" t="n">
        <v>0</v>
      </c>
      <c r="O754" t="n">
        <v>0</v>
      </c>
      <c r="P754" t="n">
        <v>1</v>
      </c>
      <c r="Q754">
        <f>IF((($AC$1*E754)^($AB$1))-(1-(($AC$1*E754)^($AB$1)))/(H754-1)&lt;0, 0,(($AC$1*E754)^($AB$1))-(1-(($AC$1*E754)^($AB$1)))/(H754-1))</f>
        <v/>
      </c>
      <c r="R754">
        <f>IF((($AC$1*F754)^($AB$1))-(1-(($AC$1*F754)^($AB$1)))/(I754-1)&lt;0, 0,(($AC$1*F754)^($AB$1))-(1-(($AC$1*F754)^($AB$1)))/(I754-1))</f>
        <v/>
      </c>
      <c r="S754">
        <f>IF((($AC$1*G754)^($AB$1))-(1-(($AC$1*G754)^($AB$1)))/(J754-1)&lt;0, 0,(($AC$1*G754)^($AB$1))-(1-(($AC$1*G754)^($AB$1)))/(J754-1))</f>
        <v/>
      </c>
      <c r="T754">
        <f>H754*Q754*N754</f>
        <v/>
      </c>
      <c r="U754">
        <f>I754*R754*O754</f>
        <v/>
      </c>
      <c r="V754">
        <f>J754*S754*P754</f>
        <v/>
      </c>
      <c r="AL754">
        <f>Q754*COUNT(N754)</f>
        <v/>
      </c>
      <c r="AM754">
        <f>R754*COUNT(O754)</f>
        <v/>
      </c>
      <c r="AN754">
        <f>S754*COUNT(P754)</f>
        <v/>
      </c>
      <c r="AO754">
        <f>IF(AL754=0,"",T754-AL754)</f>
        <v/>
      </c>
      <c r="AP754">
        <f>IF(AM754=0,"",U754-AM754)</f>
        <v/>
      </c>
      <c r="AQ754">
        <f>IF(AN754=0,"",V754-AN754)</f>
        <v/>
      </c>
    </row>
    <row r="755">
      <c r="A755" t="inlineStr">
        <is>
          <t>20-02-2021</t>
        </is>
      </c>
      <c r="B755" t="inlineStr">
        <is>
          <t>Atl. Madrid</t>
        </is>
      </c>
      <c r="C755" t="inlineStr">
        <is>
          <t>Levante</t>
        </is>
      </c>
      <c r="D755" t="inlineStr">
        <is>
          <t>1869</t>
        </is>
      </c>
      <c r="E755" t="n">
        <v>0.6377085152019569</v>
      </c>
      <c r="F755" t="n">
        <v>0.1419398996216712</v>
      </c>
      <c r="G755" t="n">
        <v>0.220351585176372</v>
      </c>
      <c r="H755" t="n">
        <v>1.52</v>
      </c>
      <c r="I755" t="n">
        <v>6.6</v>
      </c>
      <c r="J755" t="n">
        <v>3.65</v>
      </c>
      <c r="K755" t="inlineStr">
        <is>
          <t>betano</t>
        </is>
      </c>
      <c r="L755" t="inlineStr">
        <is>
          <t>betano</t>
        </is>
      </c>
      <c r="M755" t="inlineStr">
        <is>
          <t>betano</t>
        </is>
      </c>
      <c r="N755" t="n">
        <v>0</v>
      </c>
      <c r="O755" t="n">
        <v>1</v>
      </c>
      <c r="P755" t="n">
        <v>0</v>
      </c>
      <c r="Q755">
        <f>IF((($AC$1*E755)^($AB$1))-(1-(($AC$1*E755)^($AB$1)))/(H755-1)&lt;0, 0,(($AC$1*E755)^($AB$1))-(1-(($AC$1*E755)^($AB$1)))/(H755-1))</f>
        <v/>
      </c>
      <c r="R755">
        <f>IF((($AC$1*F755)^($AB$1))-(1-(($AC$1*F755)^($AB$1)))/(I755-1)&lt;0, 0,(($AC$1*F755)^($AB$1))-(1-(($AC$1*F755)^($AB$1)))/(I755-1))</f>
        <v/>
      </c>
      <c r="S755">
        <f>IF((($AC$1*G755)^($AB$1))-(1-(($AC$1*G755)^($AB$1)))/(J755-1)&lt;0, 0,(($AC$1*G755)^($AB$1))-(1-(($AC$1*G755)^($AB$1)))/(J755-1))</f>
        <v/>
      </c>
      <c r="T755">
        <f>H755*Q755*N755</f>
        <v/>
      </c>
      <c r="U755">
        <f>I755*R755*O755</f>
        <v/>
      </c>
      <c r="V755">
        <f>J755*S755*P755</f>
        <v/>
      </c>
      <c r="AL755">
        <f>Q755*COUNT(N755)</f>
        <v/>
      </c>
      <c r="AM755">
        <f>R755*COUNT(O755)</f>
        <v/>
      </c>
      <c r="AN755">
        <f>S755*COUNT(P755)</f>
        <v/>
      </c>
      <c r="AO755">
        <f>IF(AL755=0,"",T755-AL755)</f>
        <v/>
      </c>
      <c r="AP755">
        <f>IF(AM755=0,"",U755-AM755)</f>
        <v/>
      </c>
      <c r="AQ755">
        <f>IF(AN755=0,"",V755-AN755)</f>
        <v/>
      </c>
    </row>
    <row r="756">
      <c r="A756" t="inlineStr">
        <is>
          <t>20-02-2021</t>
        </is>
      </c>
      <c r="B756" t="inlineStr">
        <is>
          <t>Belenenses</t>
        </is>
      </c>
      <c r="C756" t="inlineStr">
        <is>
          <t>Nacional</t>
        </is>
      </c>
      <c r="D756" t="inlineStr">
        <is>
          <t>1864</t>
        </is>
      </c>
      <c r="E756" t="n">
        <v>0.3986347522455034</v>
      </c>
      <c r="F756" t="n">
        <v>0.2939833970455353</v>
      </c>
      <c r="G756" t="n">
        <v>0.3073818507089612</v>
      </c>
      <c r="H756" t="n">
        <v>2.22</v>
      </c>
      <c r="I756" t="n">
        <v>3.9</v>
      </c>
      <c r="J756" t="n">
        <v>3.15</v>
      </c>
      <c r="K756" t="inlineStr">
        <is>
          <t>betano</t>
        </is>
      </c>
      <c r="L756" t="inlineStr">
        <is>
          <t>luckia</t>
        </is>
      </c>
      <c r="M756" t="inlineStr">
        <is>
          <t>betano</t>
        </is>
      </c>
      <c r="N756" t="n">
        <v>1</v>
      </c>
      <c r="O756" t="n">
        <v>0</v>
      </c>
      <c r="P756" t="n">
        <v>0</v>
      </c>
      <c r="Q756">
        <f>IF((($AC$1*E756)^($AB$1))-(1-(($AC$1*E756)^($AB$1)))/(H756-1)&lt;0, 0,(($AC$1*E756)^($AB$1))-(1-(($AC$1*E756)^($AB$1)))/(H756-1))</f>
        <v/>
      </c>
      <c r="R756">
        <f>IF((($AC$1*F756)^($AB$1))-(1-(($AC$1*F756)^($AB$1)))/(I756-1)&lt;0, 0,(($AC$1*F756)^($AB$1))-(1-(($AC$1*F756)^($AB$1)))/(I756-1))</f>
        <v/>
      </c>
      <c r="S756">
        <f>IF((($AC$1*G756)^($AB$1))-(1-(($AC$1*G756)^($AB$1)))/(J756-1)&lt;0, 0,(($AC$1*G756)^($AB$1))-(1-(($AC$1*G756)^($AB$1)))/(J756-1))</f>
        <v/>
      </c>
      <c r="T756">
        <f>H756*Q756*N756</f>
        <v/>
      </c>
      <c r="U756">
        <f>I756*R756*O756</f>
        <v/>
      </c>
      <c r="V756">
        <f>J756*S756*P756</f>
        <v/>
      </c>
      <c r="AL756">
        <f>Q756*COUNT(N756)</f>
        <v/>
      </c>
      <c r="AM756">
        <f>R756*COUNT(O756)</f>
        <v/>
      </c>
      <c r="AN756">
        <f>S756*COUNT(P756)</f>
        <v/>
      </c>
      <c r="AO756">
        <f>IF(AL756=0,"",T756-AL756)</f>
        <v/>
      </c>
      <c r="AP756">
        <f>IF(AM756=0,"",U756-AM756)</f>
        <v/>
      </c>
      <c r="AQ756">
        <f>IF(AN756=0,"",V756-AN756)</f>
        <v/>
      </c>
    </row>
    <row r="757">
      <c r="A757" t="inlineStr">
        <is>
          <t>20-02-2021</t>
        </is>
      </c>
      <c r="B757" t="inlineStr">
        <is>
          <t>Austria Vienna</t>
        </is>
      </c>
      <c r="C757" t="inlineStr">
        <is>
          <t>Altach</t>
        </is>
      </c>
      <c r="D757" t="inlineStr">
        <is>
          <t>1827</t>
        </is>
      </c>
      <c r="E757" t="n">
        <v>0.365042778116968</v>
      </c>
      <c r="F757" t="n">
        <v>0.3710746288633925</v>
      </c>
      <c r="G757" t="n">
        <v>0.2638825930196395</v>
      </c>
      <c r="H757" t="n">
        <v>1.72</v>
      </c>
      <c r="I757" t="n">
        <v>3.45</v>
      </c>
      <c r="J757" t="n">
        <v>3.25</v>
      </c>
      <c r="K757" t="inlineStr">
        <is>
          <t>betano</t>
        </is>
      </c>
      <c r="L757" t="inlineStr">
        <is>
          <t>betano</t>
        </is>
      </c>
      <c r="M757" t="inlineStr">
        <is>
          <t>betano</t>
        </is>
      </c>
      <c r="N757" t="n">
        <v>1</v>
      </c>
      <c r="O757" t="n">
        <v>0</v>
      </c>
      <c r="P757" t="n">
        <v>0</v>
      </c>
      <c r="Q757">
        <f>IF((($AC$1*E757)^($AB$1))-(1-(($AC$1*E757)^($AB$1)))/(H757-1)&lt;0, 0,(($AC$1*E757)^($AB$1))-(1-(($AC$1*E757)^($AB$1)))/(H757-1))</f>
        <v/>
      </c>
      <c r="R757">
        <f>IF((($AC$1*F757)^($AB$1))-(1-(($AC$1*F757)^($AB$1)))/(I757-1)&lt;0, 0,(($AC$1*F757)^($AB$1))-(1-(($AC$1*F757)^($AB$1)))/(I757-1))</f>
        <v/>
      </c>
      <c r="S757">
        <f>IF((($AC$1*G757)^($AB$1))-(1-(($AC$1*G757)^($AB$1)))/(J757-1)&lt;0, 0,(($AC$1*G757)^($AB$1))-(1-(($AC$1*G757)^($AB$1)))/(J757-1))</f>
        <v/>
      </c>
      <c r="T757">
        <f>H757*Q757*N757</f>
        <v/>
      </c>
      <c r="U757">
        <f>I757*R757*O757</f>
        <v/>
      </c>
      <c r="V757">
        <f>J757*S757*P757</f>
        <v/>
      </c>
      <c r="AL757">
        <f>Q757*COUNT(N757)</f>
        <v/>
      </c>
      <c r="AM757">
        <f>R757*COUNT(O757)</f>
        <v/>
      </c>
      <c r="AN757">
        <f>S757*COUNT(P757)</f>
        <v/>
      </c>
      <c r="AO757">
        <f>IF(AL757=0,"",T757-AL757)</f>
        <v/>
      </c>
      <c r="AP757">
        <f>IF(AM757=0,"",U757-AM757)</f>
        <v/>
      </c>
      <c r="AQ757">
        <f>IF(AN757=0,"",V757-AN757)</f>
        <v/>
      </c>
    </row>
    <row r="758">
      <c r="A758" t="inlineStr">
        <is>
          <t>20-02-2021</t>
        </is>
      </c>
      <c r="B758" t="inlineStr">
        <is>
          <t>Hartberg</t>
        </is>
      </c>
      <c r="C758" t="inlineStr">
        <is>
          <t>Ried</t>
        </is>
      </c>
      <c r="D758" t="inlineStr">
        <is>
          <t>1827</t>
        </is>
      </c>
      <c r="E758" t="n">
        <v>0.2967293399072612</v>
      </c>
      <c r="F758" t="n">
        <v>0.4483448753345082</v>
      </c>
      <c r="G758" t="n">
        <v>0.2549257847582306</v>
      </c>
      <c r="H758" t="n">
        <v>1.001</v>
      </c>
      <c r="I758" t="n">
        <v>1.001</v>
      </c>
      <c r="J758" t="n">
        <v>1.001</v>
      </c>
      <c r="N758" t="n">
        <v>0</v>
      </c>
      <c r="O758" t="n">
        <v>0</v>
      </c>
      <c r="P758" t="n">
        <v>1</v>
      </c>
      <c r="Q758">
        <f>IF((($AC$1*E758)^($AB$1))-(1-(($AC$1*E758)^($AB$1)))/(H758-1)&lt;0, 0,(($AC$1*E758)^($AB$1))-(1-(($AC$1*E758)^($AB$1)))/(H758-1))</f>
        <v/>
      </c>
      <c r="R758">
        <f>IF((($AC$1*F758)^($AB$1))-(1-(($AC$1*F758)^($AB$1)))/(I758-1)&lt;0, 0,(($AC$1*F758)^($AB$1))-(1-(($AC$1*F758)^($AB$1)))/(I758-1))</f>
        <v/>
      </c>
      <c r="S758">
        <f>IF((($AC$1*G758)^($AB$1))-(1-(($AC$1*G758)^($AB$1)))/(J758-1)&lt;0, 0,(($AC$1*G758)^($AB$1))-(1-(($AC$1*G758)^($AB$1)))/(J758-1))</f>
        <v/>
      </c>
      <c r="T758">
        <f>H758*Q758*N758</f>
        <v/>
      </c>
      <c r="U758">
        <f>I758*R758*O758</f>
        <v/>
      </c>
      <c r="V758">
        <f>J758*S758*P758</f>
        <v/>
      </c>
      <c r="AL758">
        <f>Q758*COUNT(N758)</f>
        <v/>
      </c>
      <c r="AM758">
        <f>R758*COUNT(O758)</f>
        <v/>
      </c>
      <c r="AN758">
        <f>S758*COUNT(P758)</f>
        <v/>
      </c>
      <c r="AO758">
        <f>IF(AL758=0,"",T758-AL758)</f>
        <v/>
      </c>
      <c r="AP758">
        <f>IF(AM758=0,"",U758-AM758)</f>
        <v/>
      </c>
      <c r="AQ758">
        <f>IF(AN758=0,"",V758-AN758)</f>
        <v/>
      </c>
    </row>
    <row r="759">
      <c r="A759" t="inlineStr">
        <is>
          <t>20-02-2021</t>
        </is>
      </c>
      <c r="B759" t="inlineStr">
        <is>
          <t>Tirol</t>
        </is>
      </c>
      <c r="C759" t="inlineStr">
        <is>
          <t>St. Polten</t>
        </is>
      </c>
      <c r="D759" t="inlineStr">
        <is>
          <t>1827</t>
        </is>
      </c>
      <c r="E759" t="n">
        <v>0.3662848361642803</v>
      </c>
      <c r="F759" t="n">
        <v>0.3783914180014018</v>
      </c>
      <c r="G759" t="n">
        <v>0.2553237458343179</v>
      </c>
      <c r="H759" t="n">
        <v>1.7</v>
      </c>
      <c r="I759" t="n">
        <v>3.4</v>
      </c>
      <c r="J759" t="n">
        <v>3.4</v>
      </c>
      <c r="K759" t="inlineStr">
        <is>
          <t>betano</t>
        </is>
      </c>
      <c r="L759" t="inlineStr">
        <is>
          <t>betano</t>
        </is>
      </c>
      <c r="M759" t="inlineStr">
        <is>
          <t>betano</t>
        </is>
      </c>
      <c r="N759" t="n">
        <v>0</v>
      </c>
      <c r="O759" t="n">
        <v>1</v>
      </c>
      <c r="P759" t="n">
        <v>0</v>
      </c>
      <c r="Q759">
        <f>IF((($AC$1*E759)^($AB$1))-(1-(($AC$1*E759)^($AB$1)))/(H759-1)&lt;0, 0,(($AC$1*E759)^($AB$1))-(1-(($AC$1*E759)^($AB$1)))/(H759-1))</f>
        <v/>
      </c>
      <c r="R759">
        <f>IF((($AC$1*F759)^($AB$1))-(1-(($AC$1*F759)^($AB$1)))/(I759-1)&lt;0, 0,(($AC$1*F759)^($AB$1))-(1-(($AC$1*F759)^($AB$1)))/(I759-1))</f>
        <v/>
      </c>
      <c r="S759">
        <f>IF((($AC$1*G759)^($AB$1))-(1-(($AC$1*G759)^($AB$1)))/(J759-1)&lt;0, 0,(($AC$1*G759)^($AB$1))-(1-(($AC$1*G759)^($AB$1)))/(J759-1))</f>
        <v/>
      </c>
      <c r="T759">
        <f>H759*Q759*N759</f>
        <v/>
      </c>
      <c r="U759">
        <f>I759*R759*O759</f>
        <v/>
      </c>
      <c r="V759">
        <f>J759*S759*P759</f>
        <v/>
      </c>
      <c r="AL759">
        <f>Q759*COUNT(N759)</f>
        <v/>
      </c>
      <c r="AM759">
        <f>R759*COUNT(O759)</f>
        <v/>
      </c>
      <c r="AN759">
        <f>S759*COUNT(P759)</f>
        <v/>
      </c>
      <c r="AO759">
        <f>IF(AL759=0,"",T759-AL759)</f>
        <v/>
      </c>
      <c r="AP759">
        <f>IF(AM759=0,"",U759-AM759)</f>
        <v/>
      </c>
      <c r="AQ759">
        <f>IF(AN759=0,"",V759-AN759)</f>
        <v/>
      </c>
    </row>
    <row r="760">
      <c r="A760" t="inlineStr">
        <is>
          <t>20-02-2021</t>
        </is>
      </c>
      <c r="B760" t="inlineStr">
        <is>
          <t>Nantes</t>
        </is>
      </c>
      <c r="C760" t="inlineStr">
        <is>
          <t>Marseille</t>
        </is>
      </c>
      <c r="D760" t="inlineStr">
        <is>
          <t>1843</t>
        </is>
      </c>
      <c r="E760" t="n">
        <v>0.3628164229228695</v>
      </c>
      <c r="F760" t="n">
        <v>0.3379238707473669</v>
      </c>
      <c r="G760" t="n">
        <v>0.2992597063297638</v>
      </c>
      <c r="H760" t="n">
        <v>2.47</v>
      </c>
      <c r="I760" t="n">
        <v>2.75</v>
      </c>
      <c r="J760" t="n">
        <v>3.2</v>
      </c>
      <c r="K760" t="inlineStr">
        <is>
          <t>betano</t>
        </is>
      </c>
      <c r="L760" t="inlineStr">
        <is>
          <t>betano</t>
        </is>
      </c>
      <c r="M760" t="inlineStr">
        <is>
          <t>betano</t>
        </is>
      </c>
      <c r="N760" t="n">
        <v>0</v>
      </c>
      <c r="O760" t="n">
        <v>0</v>
      </c>
      <c r="P760" t="n">
        <v>1</v>
      </c>
      <c r="Q760">
        <f>IF((($AC$1*E760)^($AB$1))-(1-(($AC$1*E760)^($AB$1)))/(H760-1)&lt;0, 0,(($AC$1*E760)^($AB$1))-(1-(($AC$1*E760)^($AB$1)))/(H760-1))</f>
        <v/>
      </c>
      <c r="R760">
        <f>IF((($AC$1*F760)^($AB$1))-(1-(($AC$1*F760)^($AB$1)))/(I760-1)&lt;0, 0,(($AC$1*F760)^($AB$1))-(1-(($AC$1*F760)^($AB$1)))/(I760-1))</f>
        <v/>
      </c>
      <c r="S760">
        <f>IF((($AC$1*G760)^($AB$1))-(1-(($AC$1*G760)^($AB$1)))/(J760-1)&lt;0, 0,(($AC$1*G760)^($AB$1))-(1-(($AC$1*G760)^($AB$1)))/(J760-1))</f>
        <v/>
      </c>
      <c r="T760">
        <f>H760*Q760*N760</f>
        <v/>
      </c>
      <c r="U760">
        <f>I760*R760*O760</f>
        <v/>
      </c>
      <c r="V760">
        <f>J760*S760*P760</f>
        <v/>
      </c>
      <c r="AL760">
        <f>Q760*COUNT(N760)</f>
        <v/>
      </c>
      <c r="AM760">
        <f>R760*COUNT(O760)</f>
        <v/>
      </c>
      <c r="AN760">
        <f>S760*COUNT(P760)</f>
        <v/>
      </c>
      <c r="AO760">
        <f>IF(AL760=0,"",T760-AL760)</f>
        <v/>
      </c>
      <c r="AP760">
        <f>IF(AM760=0,"",U760-AM760)</f>
        <v/>
      </c>
      <c r="AQ760">
        <f>IF(AN760=0,"",V760-AN760)</f>
        <v/>
      </c>
    </row>
    <row r="761">
      <c r="A761" t="inlineStr">
        <is>
          <t>20-02-2021</t>
        </is>
      </c>
      <c r="B761" t="inlineStr">
        <is>
          <t>Alanyaspor</t>
        </is>
      </c>
      <c r="C761" t="inlineStr">
        <is>
          <t>Galatasaray</t>
        </is>
      </c>
      <c r="D761" t="inlineStr">
        <is>
          <t>1882</t>
        </is>
      </c>
      <c r="E761" t="n">
        <v>0.3215473055342143</v>
      </c>
      <c r="F761" t="n">
        <v>0.4005457792552679</v>
      </c>
      <c r="G761" t="n">
        <v>0.2779069152105179</v>
      </c>
      <c r="H761" t="n">
        <v>2.65</v>
      </c>
      <c r="I761" t="n">
        <v>2.4</v>
      </c>
      <c r="J761" t="n">
        <v>3.25</v>
      </c>
      <c r="K761" t="inlineStr">
        <is>
          <t>betano</t>
        </is>
      </c>
      <c r="L761" t="inlineStr">
        <is>
          <t>betano</t>
        </is>
      </c>
      <c r="M761" t="inlineStr">
        <is>
          <t>betano</t>
        </is>
      </c>
      <c r="N761" t="n">
        <v>0</v>
      </c>
      <c r="O761" t="n">
        <v>1</v>
      </c>
      <c r="P761" t="n">
        <v>0</v>
      </c>
      <c r="Q761">
        <f>IF((($AC$1*E761)^($AB$1))-(1-(($AC$1*E761)^($AB$1)))/(H761-1)&lt;0, 0,(($AC$1*E761)^($AB$1))-(1-(($AC$1*E761)^($AB$1)))/(H761-1))</f>
        <v/>
      </c>
      <c r="R761">
        <f>IF((($AC$1*F761)^($AB$1))-(1-(($AC$1*F761)^($AB$1)))/(I761-1)&lt;0, 0,(($AC$1*F761)^($AB$1))-(1-(($AC$1*F761)^($AB$1)))/(I761-1))</f>
        <v/>
      </c>
      <c r="S761">
        <f>IF((($AC$1*G761)^($AB$1))-(1-(($AC$1*G761)^($AB$1)))/(J761-1)&lt;0, 0,(($AC$1*G761)^($AB$1))-(1-(($AC$1*G761)^($AB$1)))/(J761-1))</f>
        <v/>
      </c>
      <c r="T761">
        <f>H761*Q761*N761</f>
        <v/>
      </c>
      <c r="U761">
        <f>I761*R761*O761</f>
        <v/>
      </c>
      <c r="V761">
        <f>J761*S761*P761</f>
        <v/>
      </c>
      <c r="AL761">
        <f>Q761*COUNT(N761)</f>
        <v/>
      </c>
      <c r="AM761">
        <f>R761*COUNT(O761)</f>
        <v/>
      </c>
      <c r="AN761">
        <f>S761*COUNT(P761)</f>
        <v/>
      </c>
      <c r="AO761">
        <f>IF(AL761=0,"",T761-AL761)</f>
        <v/>
      </c>
      <c r="AP761">
        <f>IF(AM761=0,"",U761-AM761)</f>
        <v/>
      </c>
      <c r="AQ761">
        <f>IF(AN761=0,"",V761-AN761)</f>
        <v/>
      </c>
    </row>
    <row r="762">
      <c r="A762" t="inlineStr">
        <is>
          <t>20-02-2021</t>
        </is>
      </c>
      <c r="B762" t="inlineStr">
        <is>
          <t>Genoa</t>
        </is>
      </c>
      <c r="C762" t="inlineStr">
        <is>
          <t>Verona</t>
        </is>
      </c>
      <c r="D762" t="inlineStr">
        <is>
          <t>1854</t>
        </is>
      </c>
      <c r="E762" t="n">
        <v>0.3486358917466189</v>
      </c>
      <c r="F762" t="n">
        <v>0.3534915248095549</v>
      </c>
      <c r="G762" t="n">
        <v>0.2978725834438262</v>
      </c>
      <c r="H762" t="n">
        <v>2.8</v>
      </c>
      <c r="I762" t="n">
        <v>2.7</v>
      </c>
      <c r="J762" t="n">
        <v>2.85</v>
      </c>
      <c r="K762" t="inlineStr">
        <is>
          <t>betano</t>
        </is>
      </c>
      <c r="L762" t="inlineStr">
        <is>
          <t>betano</t>
        </is>
      </c>
      <c r="M762" t="inlineStr">
        <is>
          <t>betano</t>
        </is>
      </c>
      <c r="N762" t="n">
        <v>0</v>
      </c>
      <c r="O762" t="n">
        <v>0</v>
      </c>
      <c r="P762" t="n">
        <v>1</v>
      </c>
      <c r="Q762">
        <f>IF((($AC$1*E762)^($AB$1))-(1-(($AC$1*E762)^($AB$1)))/(H762-1)&lt;0, 0,(($AC$1*E762)^($AB$1))-(1-(($AC$1*E762)^($AB$1)))/(H762-1))</f>
        <v/>
      </c>
      <c r="R762">
        <f>IF((($AC$1*F762)^($AB$1))-(1-(($AC$1*F762)^($AB$1)))/(I762-1)&lt;0, 0,(($AC$1*F762)^($AB$1))-(1-(($AC$1*F762)^($AB$1)))/(I762-1))</f>
        <v/>
      </c>
      <c r="S762">
        <f>IF((($AC$1*G762)^($AB$1))-(1-(($AC$1*G762)^($AB$1)))/(J762-1)&lt;0, 0,(($AC$1*G762)^($AB$1))-(1-(($AC$1*G762)^($AB$1)))/(J762-1))</f>
        <v/>
      </c>
      <c r="T762">
        <f>H762*Q762*N762</f>
        <v/>
      </c>
      <c r="U762">
        <f>I762*R762*O762</f>
        <v/>
      </c>
      <c r="V762">
        <f>J762*S762*P762</f>
        <v/>
      </c>
      <c r="AL762">
        <f>Q762*COUNT(N762)</f>
        <v/>
      </c>
      <c r="AM762">
        <f>R762*COUNT(O762)</f>
        <v/>
      </c>
      <c r="AN762">
        <f>S762*COUNT(P762)</f>
        <v/>
      </c>
      <c r="AO762">
        <f>IF(AL762=0,"",T762-AL762)</f>
        <v/>
      </c>
      <c r="AP762">
        <f>IF(AM762=0,"",U762-AM762)</f>
        <v/>
      </c>
      <c r="AQ762">
        <f>IF(AN762=0,"",V762-AN762)</f>
        <v/>
      </c>
    </row>
    <row r="763">
      <c r="A763" t="inlineStr">
        <is>
          <t>20-02-2021</t>
        </is>
      </c>
      <c r="B763" t="inlineStr">
        <is>
          <t>Pisa</t>
        </is>
      </c>
      <c r="C763" t="inlineStr">
        <is>
          <t>Empoli</t>
        </is>
      </c>
      <c r="D763" t="inlineStr">
        <is>
          <t>1856</t>
        </is>
      </c>
      <c r="E763" t="n">
        <v>0.3154283368080724</v>
      </c>
      <c r="F763" t="n">
        <v>0.4195477757011373</v>
      </c>
      <c r="G763" t="n">
        <v>0.2650238874907904</v>
      </c>
      <c r="H763" t="n">
        <v>3.05</v>
      </c>
      <c r="I763" t="n">
        <v>2.18</v>
      </c>
      <c r="J763" t="n">
        <v>3.2</v>
      </c>
      <c r="K763" t="inlineStr">
        <is>
          <t>betano</t>
        </is>
      </c>
      <c r="L763" t="inlineStr">
        <is>
          <t>betano</t>
        </is>
      </c>
      <c r="M763" t="inlineStr">
        <is>
          <t>betano</t>
        </is>
      </c>
      <c r="N763" t="n">
        <v>0</v>
      </c>
      <c r="O763" t="n">
        <v>0</v>
      </c>
      <c r="P763" t="n">
        <v>1</v>
      </c>
      <c r="Q763">
        <f>IF((($AC$1*E763)^($AB$1))-(1-(($AC$1*E763)^($AB$1)))/(H763-1)&lt;0, 0,(($AC$1*E763)^($AB$1))-(1-(($AC$1*E763)^($AB$1)))/(H763-1))</f>
        <v/>
      </c>
      <c r="R763">
        <f>IF((($AC$1*F763)^($AB$1))-(1-(($AC$1*F763)^($AB$1)))/(I763-1)&lt;0, 0,(($AC$1*F763)^($AB$1))-(1-(($AC$1*F763)^($AB$1)))/(I763-1))</f>
        <v/>
      </c>
      <c r="S763">
        <f>IF((($AC$1*G763)^($AB$1))-(1-(($AC$1*G763)^($AB$1)))/(J763-1)&lt;0, 0,(($AC$1*G763)^($AB$1))-(1-(($AC$1*G763)^($AB$1)))/(J763-1))</f>
        <v/>
      </c>
      <c r="T763">
        <f>H763*Q763*N763</f>
        <v/>
      </c>
      <c r="U763">
        <f>I763*R763*O763</f>
        <v/>
      </c>
      <c r="V763">
        <f>J763*S763*P763</f>
        <v/>
      </c>
      <c r="AL763">
        <f>Q763*COUNT(N763)</f>
        <v/>
      </c>
      <c r="AM763">
        <f>R763*COUNT(O763)</f>
        <v/>
      </c>
      <c r="AN763">
        <f>S763*COUNT(P763)</f>
        <v/>
      </c>
      <c r="AO763">
        <f>IF(AL763=0,"",T763-AL763)</f>
        <v/>
      </c>
      <c r="AP763">
        <f>IF(AM763=0,"",U763-AM763)</f>
        <v/>
      </c>
      <c r="AQ763">
        <f>IF(AN763=0,"",V763-AN763)</f>
        <v/>
      </c>
    </row>
    <row r="764">
      <c r="A764" t="inlineStr">
        <is>
          <t>20-02-2021</t>
        </is>
      </c>
      <c r="B764" t="inlineStr">
        <is>
          <t>Albacete</t>
        </is>
      </c>
      <c r="C764" t="inlineStr">
        <is>
          <t>Gijon</t>
        </is>
      </c>
      <c r="D764" t="inlineStr">
        <is>
          <t>1871</t>
        </is>
      </c>
      <c r="E764" t="n">
        <v>0.2902770420109061</v>
      </c>
      <c r="F764" t="n">
        <v>0.3941043104228811</v>
      </c>
      <c r="G764" t="n">
        <v>0.3156186475662127</v>
      </c>
      <c r="H764" t="n">
        <v>3.4</v>
      </c>
      <c r="I764" t="n">
        <v>2.22</v>
      </c>
      <c r="J764" t="n">
        <v>2.82</v>
      </c>
      <c r="K764" t="inlineStr">
        <is>
          <t>betano</t>
        </is>
      </c>
      <c r="L764" t="inlineStr">
        <is>
          <t>betano</t>
        </is>
      </c>
      <c r="M764" t="inlineStr">
        <is>
          <t>betano</t>
        </is>
      </c>
      <c r="N764" t="n">
        <v>0</v>
      </c>
      <c r="O764" t="n">
        <v>1</v>
      </c>
      <c r="P764" t="n">
        <v>0</v>
      </c>
      <c r="Q764">
        <f>IF((($AC$1*E764)^($AB$1))-(1-(($AC$1*E764)^($AB$1)))/(H764-1)&lt;0, 0,(($AC$1*E764)^($AB$1))-(1-(($AC$1*E764)^($AB$1)))/(H764-1))</f>
        <v/>
      </c>
      <c r="R764">
        <f>IF((($AC$1*F764)^($AB$1))-(1-(($AC$1*F764)^($AB$1)))/(I764-1)&lt;0, 0,(($AC$1*F764)^($AB$1))-(1-(($AC$1*F764)^($AB$1)))/(I764-1))</f>
        <v/>
      </c>
      <c r="S764">
        <f>IF((($AC$1*G764)^($AB$1))-(1-(($AC$1*G764)^($AB$1)))/(J764-1)&lt;0, 0,(($AC$1*G764)^($AB$1))-(1-(($AC$1*G764)^($AB$1)))/(J764-1))</f>
        <v/>
      </c>
      <c r="T764">
        <f>H764*Q764*N764</f>
        <v/>
      </c>
      <c r="U764">
        <f>I764*R764*O764</f>
        <v/>
      </c>
      <c r="V764">
        <f>J764*S764*P764</f>
        <v/>
      </c>
      <c r="AL764">
        <f>Q764*COUNT(N764)</f>
        <v/>
      </c>
      <c r="AM764">
        <f>R764*COUNT(O764)</f>
        <v/>
      </c>
      <c r="AN764">
        <f>S764*COUNT(P764)</f>
        <v/>
      </c>
      <c r="AO764">
        <f>IF(AL764=0,"",T764-AL764)</f>
        <v/>
      </c>
      <c r="AP764">
        <f>IF(AM764=0,"",U764-AM764)</f>
        <v/>
      </c>
      <c r="AQ764">
        <f>IF(AN764=0,"",V764-AN764)</f>
        <v/>
      </c>
    </row>
    <row r="765">
      <c r="A765" t="inlineStr">
        <is>
          <t>20-02-2021</t>
        </is>
      </c>
      <c r="B765" t="inlineStr">
        <is>
          <t>Gil Vicente</t>
        </is>
      </c>
      <c r="C765" t="inlineStr">
        <is>
          <t>Santa Clara</t>
        </is>
      </c>
      <c r="D765" t="inlineStr">
        <is>
          <t>1864</t>
        </is>
      </c>
      <c r="E765" t="n">
        <v>0.3319869004662657</v>
      </c>
      <c r="F765" t="n">
        <v>0.3690463377256195</v>
      </c>
      <c r="G765" t="n">
        <v>0.2989667618081149</v>
      </c>
      <c r="H765" t="n">
        <v>2.57</v>
      </c>
      <c r="I765" t="n">
        <v>3.1</v>
      </c>
      <c r="J765" t="n">
        <v>3.05</v>
      </c>
      <c r="K765" t="inlineStr">
        <is>
          <t>betano</t>
        </is>
      </c>
      <c r="L765" t="inlineStr">
        <is>
          <t>luckia</t>
        </is>
      </c>
      <c r="M765" t="inlineStr">
        <is>
          <t>betano</t>
        </is>
      </c>
      <c r="N765" t="n">
        <v>1</v>
      </c>
      <c r="O765" t="n">
        <v>0</v>
      </c>
      <c r="P765" t="n">
        <v>0</v>
      </c>
      <c r="Q765">
        <f>IF((($AC$1*E765)^($AB$1))-(1-(($AC$1*E765)^($AB$1)))/(H765-1)&lt;0, 0,(($AC$1*E765)^($AB$1))-(1-(($AC$1*E765)^($AB$1)))/(H765-1))</f>
        <v/>
      </c>
      <c r="R765">
        <f>IF((($AC$1*F765)^($AB$1))-(1-(($AC$1*F765)^($AB$1)))/(I765-1)&lt;0, 0,(($AC$1*F765)^($AB$1))-(1-(($AC$1*F765)^($AB$1)))/(I765-1))</f>
        <v/>
      </c>
      <c r="S765">
        <f>IF((($AC$1*G765)^($AB$1))-(1-(($AC$1*G765)^($AB$1)))/(J765-1)&lt;0, 0,(($AC$1*G765)^($AB$1))-(1-(($AC$1*G765)^($AB$1)))/(J765-1))</f>
        <v/>
      </c>
      <c r="T765">
        <f>H765*Q765*N765</f>
        <v/>
      </c>
      <c r="U765">
        <f>I765*R765*O765</f>
        <v/>
      </c>
      <c r="V765">
        <f>J765*S765*P765</f>
        <v/>
      </c>
      <c r="AL765">
        <f>Q765*COUNT(N765)</f>
        <v/>
      </c>
      <c r="AM765">
        <f>R765*COUNT(O765)</f>
        <v/>
      </c>
      <c r="AN765">
        <f>S765*COUNT(P765)</f>
        <v/>
      </c>
      <c r="AO765">
        <f>IF(AL765=0,"",T765-AL765)</f>
        <v/>
      </c>
      <c r="AP765">
        <f>IF(AM765=0,"",U765-AM765)</f>
        <v/>
      </c>
      <c r="AQ765">
        <f>IF(AN765=0,"",V765-AN765)</f>
        <v/>
      </c>
    </row>
    <row r="766">
      <c r="A766" t="inlineStr">
        <is>
          <t>20-02-2021</t>
        </is>
      </c>
      <c r="B766" t="inlineStr">
        <is>
          <t>Valencia</t>
        </is>
      </c>
      <c r="C766" t="inlineStr">
        <is>
          <t>Celta Vigo</t>
        </is>
      </c>
      <c r="D766" t="inlineStr">
        <is>
          <t>1869</t>
        </is>
      </c>
      <c r="E766" t="n">
        <v>0.3945270196979855</v>
      </c>
      <c r="F766" t="n">
        <v>0.3030803239098531</v>
      </c>
      <c r="G766" t="n">
        <v>0.3023926563921614</v>
      </c>
      <c r="H766" t="n">
        <v>2.42</v>
      </c>
      <c r="I766" t="n">
        <v>2.87</v>
      </c>
      <c r="J766" t="n">
        <v>3.15</v>
      </c>
      <c r="K766" t="inlineStr">
        <is>
          <t>betano</t>
        </is>
      </c>
      <c r="L766" t="inlineStr">
        <is>
          <t>betano</t>
        </is>
      </c>
      <c r="M766" t="inlineStr">
        <is>
          <t>betano</t>
        </is>
      </c>
      <c r="N766" t="n">
        <v>1</v>
      </c>
      <c r="O766" t="n">
        <v>0</v>
      </c>
      <c r="P766" t="n">
        <v>0</v>
      </c>
      <c r="Q766">
        <f>IF((($AC$1*E766)^($AB$1))-(1-(($AC$1*E766)^($AB$1)))/(H766-1)&lt;0, 0,(($AC$1*E766)^($AB$1))-(1-(($AC$1*E766)^($AB$1)))/(H766-1))</f>
        <v/>
      </c>
      <c r="R766">
        <f>IF((($AC$1*F766)^($AB$1))-(1-(($AC$1*F766)^($AB$1)))/(I766-1)&lt;0, 0,(($AC$1*F766)^($AB$1))-(1-(($AC$1*F766)^($AB$1)))/(I766-1))</f>
        <v/>
      </c>
      <c r="S766">
        <f>IF((($AC$1*G766)^($AB$1))-(1-(($AC$1*G766)^($AB$1)))/(J766-1)&lt;0, 0,(($AC$1*G766)^($AB$1))-(1-(($AC$1*G766)^($AB$1)))/(J766-1))</f>
        <v/>
      </c>
      <c r="T766">
        <f>H766*Q766*N766</f>
        <v/>
      </c>
      <c r="U766">
        <f>I766*R766*O766</f>
        <v/>
      </c>
      <c r="V766">
        <f>J766*S766*P766</f>
        <v/>
      </c>
      <c r="AL766">
        <f>Q766*COUNT(N766)</f>
        <v/>
      </c>
      <c r="AM766">
        <f>R766*COUNT(O766)</f>
        <v/>
      </c>
      <c r="AN766">
        <f>S766*COUNT(P766)</f>
        <v/>
      </c>
      <c r="AO766">
        <f>IF(AL766=0,"",T766-AL766)</f>
        <v/>
      </c>
      <c r="AP766">
        <f>IF(AM766=0,"",U766-AM766)</f>
        <v/>
      </c>
      <c r="AQ766">
        <f>IF(AN766=0,"",V766-AN766)</f>
        <v/>
      </c>
    </row>
    <row r="767">
      <c r="A767" t="inlineStr">
        <is>
          <t>20-02-2021</t>
        </is>
      </c>
      <c r="B767" t="inlineStr">
        <is>
          <t>Mouscron</t>
        </is>
      </c>
      <c r="C767" t="inlineStr">
        <is>
          <t>Cercle Brugge KSV</t>
        </is>
      </c>
      <c r="D767" t="inlineStr">
        <is>
          <t>1832</t>
        </is>
      </c>
      <c r="E767" t="n">
        <v>0.302216931209756</v>
      </c>
      <c r="F767" t="n">
        <v>0.4310025421069649</v>
      </c>
      <c r="G767" t="n">
        <v>0.2667805266832792</v>
      </c>
      <c r="H767" t="n">
        <v>2.77</v>
      </c>
      <c r="I767" t="n">
        <v>2.3</v>
      </c>
      <c r="J767" t="n">
        <v>3.3</v>
      </c>
      <c r="K767" t="inlineStr">
        <is>
          <t>betano</t>
        </is>
      </c>
      <c r="L767" t="inlineStr">
        <is>
          <t>betano</t>
        </is>
      </c>
      <c r="M767" t="inlineStr">
        <is>
          <t>betano</t>
        </is>
      </c>
      <c r="N767" t="n">
        <v>0</v>
      </c>
      <c r="O767" t="n">
        <v>1</v>
      </c>
      <c r="P767" t="n">
        <v>0</v>
      </c>
      <c r="Q767">
        <f>IF((($AC$1*E767)^($AB$1))-(1-(($AC$1*E767)^($AB$1)))/(H767-1)&lt;0, 0,(($AC$1*E767)^($AB$1))-(1-(($AC$1*E767)^($AB$1)))/(H767-1))</f>
        <v/>
      </c>
      <c r="R767">
        <f>IF((($AC$1*F767)^($AB$1))-(1-(($AC$1*F767)^($AB$1)))/(I767-1)&lt;0, 0,(($AC$1*F767)^($AB$1))-(1-(($AC$1*F767)^($AB$1)))/(I767-1))</f>
        <v/>
      </c>
      <c r="S767">
        <f>IF((($AC$1*G767)^($AB$1))-(1-(($AC$1*G767)^($AB$1)))/(J767-1)&lt;0, 0,(($AC$1*G767)^($AB$1))-(1-(($AC$1*G767)^($AB$1)))/(J767-1))</f>
        <v/>
      </c>
      <c r="T767">
        <f>H767*Q767*N767</f>
        <v/>
      </c>
      <c r="U767">
        <f>I767*R767*O767</f>
        <v/>
      </c>
      <c r="V767">
        <f>J767*S767*P767</f>
        <v/>
      </c>
      <c r="AL767">
        <f>Q767*COUNT(N767)</f>
        <v/>
      </c>
      <c r="AM767">
        <f>R767*COUNT(O767)</f>
        <v/>
      </c>
      <c r="AN767">
        <f>S767*COUNT(P767)</f>
        <v/>
      </c>
      <c r="AO767">
        <f>IF(AL767=0,"",T767-AL767)</f>
        <v/>
      </c>
      <c r="AP767">
        <f>IF(AM767=0,"",U767-AM767)</f>
        <v/>
      </c>
      <c r="AQ767">
        <f>IF(AN767=0,"",V767-AN767)</f>
        <v/>
      </c>
    </row>
    <row r="768">
      <c r="A768" t="inlineStr">
        <is>
          <t>20-02-2021</t>
        </is>
      </c>
      <c r="B768" t="inlineStr">
        <is>
          <t>Schalke</t>
        </is>
      </c>
      <c r="C768" t="inlineStr">
        <is>
          <t>Dortmund</t>
        </is>
      </c>
      <c r="D768" t="inlineStr">
        <is>
          <t>1845</t>
        </is>
      </c>
      <c r="E768" t="n">
        <v>0.1248946640444597</v>
      </c>
      <c r="F768" t="n">
        <v>0.719689137307579</v>
      </c>
      <c r="G768" t="n">
        <v>0.1554161986479613</v>
      </c>
      <c r="H768" t="n">
        <v>10</v>
      </c>
      <c r="I768" t="n">
        <v>1.31</v>
      </c>
      <c r="J768" t="n">
        <v>5.5</v>
      </c>
      <c r="K768" t="inlineStr">
        <is>
          <t>betano</t>
        </is>
      </c>
      <c r="L768" t="inlineStr">
        <is>
          <t>betano</t>
        </is>
      </c>
      <c r="M768" t="inlineStr">
        <is>
          <t>betano</t>
        </is>
      </c>
      <c r="N768" t="n">
        <v>0</v>
      </c>
      <c r="O768" t="n">
        <v>1</v>
      </c>
      <c r="P768" t="n">
        <v>0</v>
      </c>
      <c r="Q768">
        <f>IF((($AC$1*E768)^($AB$1))-(1-(($AC$1*E768)^($AB$1)))/(H768-1)&lt;0, 0,(($AC$1*E768)^($AB$1))-(1-(($AC$1*E768)^($AB$1)))/(H768-1))</f>
        <v/>
      </c>
      <c r="R768">
        <f>IF((($AC$1*F768)^($AB$1))-(1-(($AC$1*F768)^($AB$1)))/(I768-1)&lt;0, 0,(($AC$1*F768)^($AB$1))-(1-(($AC$1*F768)^($AB$1)))/(I768-1))</f>
        <v/>
      </c>
      <c r="S768">
        <f>IF((($AC$1*G768)^($AB$1))-(1-(($AC$1*G768)^($AB$1)))/(J768-1)&lt;0, 0,(($AC$1*G768)^($AB$1))-(1-(($AC$1*G768)^($AB$1)))/(J768-1))</f>
        <v/>
      </c>
      <c r="T768">
        <f>H768*Q768*N768</f>
        <v/>
      </c>
      <c r="U768">
        <f>I768*R768*O768</f>
        <v/>
      </c>
      <c r="V768">
        <f>J768*S768*P768</f>
        <v/>
      </c>
      <c r="AL768">
        <f>Q768*COUNT(N768)</f>
        <v/>
      </c>
      <c r="AM768">
        <f>R768*COUNT(O768)</f>
        <v/>
      </c>
      <c r="AN768">
        <f>S768*COUNT(P768)</f>
        <v/>
      </c>
      <c r="AO768">
        <f>IF(AL768=0,"",T768-AL768)</f>
        <v/>
      </c>
      <c r="AP768">
        <f>IF(AM768=0,"",U768-AM768)</f>
        <v/>
      </c>
      <c r="AQ768">
        <f>IF(AN768=0,"",V768-AN768)</f>
        <v/>
      </c>
    </row>
    <row r="769">
      <c r="A769" t="inlineStr">
        <is>
          <t>20-02-2021</t>
        </is>
      </c>
      <c r="B769" t="inlineStr">
        <is>
          <t>Liverpool</t>
        </is>
      </c>
      <c r="C769" t="inlineStr">
        <is>
          <t>Everton</t>
        </is>
      </c>
      <c r="D769" t="inlineStr">
        <is>
          <t>2411</t>
        </is>
      </c>
      <c r="E769" t="n">
        <v>0.7063926599216935</v>
      </c>
      <c r="F769" t="n">
        <v>0.114368774827714</v>
      </c>
      <c r="G769" t="n">
        <v>0.1792385652505926</v>
      </c>
      <c r="H769" t="n">
        <v>1.47</v>
      </c>
      <c r="I769" t="n">
        <v>6.7</v>
      </c>
      <c r="J769" t="n">
        <v>4.6</v>
      </c>
      <c r="K769" t="inlineStr">
        <is>
          <t>betano</t>
        </is>
      </c>
      <c r="L769" t="inlineStr">
        <is>
          <t>betano</t>
        </is>
      </c>
      <c r="M769" t="inlineStr">
        <is>
          <t>betano</t>
        </is>
      </c>
      <c r="N769" t="n">
        <v>0</v>
      </c>
      <c r="O769" t="n">
        <v>1</v>
      </c>
      <c r="P769" t="n">
        <v>0</v>
      </c>
      <c r="Q769">
        <f>IF((($AC$1*E769)^($AB$1))-(1-(($AC$1*E769)^($AB$1)))/(H769-1)&lt;0, 0,(($AC$1*E769)^($AB$1))-(1-(($AC$1*E769)^($AB$1)))/(H769-1))</f>
        <v/>
      </c>
      <c r="R769">
        <f>IF((($AC$1*F769)^($AB$1))-(1-(($AC$1*F769)^($AB$1)))/(I769-1)&lt;0, 0,(($AC$1*F769)^($AB$1))-(1-(($AC$1*F769)^($AB$1)))/(I769-1))</f>
        <v/>
      </c>
      <c r="S769">
        <f>IF((($AC$1*G769)^($AB$1))-(1-(($AC$1*G769)^($AB$1)))/(J769-1)&lt;0, 0,(($AC$1*G769)^($AB$1))-(1-(($AC$1*G769)^($AB$1)))/(J769-1))</f>
        <v/>
      </c>
      <c r="T769">
        <f>H769*Q769*N769</f>
        <v/>
      </c>
      <c r="U769">
        <f>I769*R769*O769</f>
        <v/>
      </c>
      <c r="V769">
        <f>J769*S769*P769</f>
        <v/>
      </c>
      <c r="AL769">
        <f>Q769*COUNT(N769)</f>
        <v/>
      </c>
      <c r="AM769">
        <f>R769*COUNT(O769)</f>
        <v/>
      </c>
      <c r="AN769">
        <f>S769*COUNT(P769)</f>
        <v/>
      </c>
      <c r="AO769">
        <f>IF(AL769=0,"",T769-AL769)</f>
        <v/>
      </c>
      <c r="AP769">
        <f>IF(AM769=0,"",U769-AM769)</f>
        <v/>
      </c>
      <c r="AQ769">
        <f>IF(AN769=0,"",V769-AN769)</f>
        <v/>
      </c>
    </row>
    <row r="770">
      <c r="A770" t="inlineStr">
        <is>
          <t>20-02-2021</t>
        </is>
      </c>
      <c r="B770" t="inlineStr">
        <is>
          <t>FC Emmen</t>
        </is>
      </c>
      <c r="C770" t="inlineStr">
        <is>
          <t>Zwolle</t>
        </is>
      </c>
      <c r="D770" t="inlineStr">
        <is>
          <t>1849</t>
        </is>
      </c>
      <c r="E770" t="n">
        <v>0.347038932532173</v>
      </c>
      <c r="F770" t="n">
        <v>0.3806557081488411</v>
      </c>
      <c r="G770" t="n">
        <v>0.2723053593189858</v>
      </c>
      <c r="H770" t="n">
        <v>3.05</v>
      </c>
      <c r="I770" t="n">
        <v>2.07</v>
      </c>
      <c r="J770" t="n">
        <v>3.45</v>
      </c>
      <c r="K770" t="inlineStr">
        <is>
          <t>betano</t>
        </is>
      </c>
      <c r="L770" t="inlineStr">
        <is>
          <t>betano</t>
        </is>
      </c>
      <c r="M770" t="inlineStr">
        <is>
          <t>betano</t>
        </is>
      </c>
      <c r="N770" t="n">
        <v>1</v>
      </c>
      <c r="O770" t="n">
        <v>0</v>
      </c>
      <c r="P770" t="n">
        <v>0</v>
      </c>
      <c r="Q770">
        <f>IF((($AC$1*E770)^($AB$1))-(1-(($AC$1*E770)^($AB$1)))/(H770-1)&lt;0, 0,(($AC$1*E770)^($AB$1))-(1-(($AC$1*E770)^($AB$1)))/(H770-1))</f>
        <v/>
      </c>
      <c r="R770">
        <f>IF((($AC$1*F770)^($AB$1))-(1-(($AC$1*F770)^($AB$1)))/(I770-1)&lt;0, 0,(($AC$1*F770)^($AB$1))-(1-(($AC$1*F770)^($AB$1)))/(I770-1))</f>
        <v/>
      </c>
      <c r="S770">
        <f>IF((($AC$1*G770)^($AB$1))-(1-(($AC$1*G770)^($AB$1)))/(J770-1)&lt;0, 0,(($AC$1*G770)^($AB$1))-(1-(($AC$1*G770)^($AB$1)))/(J770-1))</f>
        <v/>
      </c>
      <c r="T770">
        <f>H770*Q770*N770</f>
        <v/>
      </c>
      <c r="U770">
        <f>I770*R770*O770</f>
        <v/>
      </c>
      <c r="V770">
        <f>J770*S770*P770</f>
        <v/>
      </c>
      <c r="AL770">
        <f>Q770*COUNT(N770)</f>
        <v/>
      </c>
      <c r="AM770">
        <f>R770*COUNT(O770)</f>
        <v/>
      </c>
      <c r="AN770">
        <f>S770*COUNT(P770)</f>
        <v/>
      </c>
      <c r="AO770">
        <f>IF(AL770=0,"",T770-AL770)</f>
        <v/>
      </c>
      <c r="AP770">
        <f>IF(AM770=0,"",U770-AM770)</f>
        <v/>
      </c>
      <c r="AQ770">
        <f>IF(AN770=0,"",V770-AN770)</f>
        <v/>
      </c>
    </row>
    <row r="771">
      <c r="A771" t="inlineStr">
        <is>
          <t>20-02-2021</t>
        </is>
      </c>
      <c r="B771" t="inlineStr">
        <is>
          <t>Rodez</t>
        </is>
      </c>
      <c r="C771" t="inlineStr">
        <is>
          <t>Toulouse</t>
        </is>
      </c>
      <c r="D771" t="inlineStr">
        <is>
          <t>1844</t>
        </is>
      </c>
      <c r="E771" t="n">
        <v>0.2188601656131342</v>
      </c>
      <c r="F771" t="n">
        <v>0.5467400551964607</v>
      </c>
      <c r="G771" t="n">
        <v>0.2343997791904051</v>
      </c>
      <c r="H771" t="n">
        <v>3.1</v>
      </c>
      <c r="I771" t="n">
        <v>1.9</v>
      </c>
      <c r="J771" t="n">
        <v>3</v>
      </c>
      <c r="K771" t="inlineStr">
        <is>
          <t>betano</t>
        </is>
      </c>
      <c r="L771" t="inlineStr">
        <is>
          <t>betano</t>
        </is>
      </c>
      <c r="M771" t="inlineStr">
        <is>
          <t>betano</t>
        </is>
      </c>
      <c r="N771" t="n">
        <v>1</v>
      </c>
      <c r="O771" t="n">
        <v>0</v>
      </c>
      <c r="P771" t="n">
        <v>0</v>
      </c>
      <c r="Q771">
        <f>IF((($AC$1*E771)^($AB$1))-(1-(($AC$1*E771)^($AB$1)))/(H771-1)&lt;0, 0,(($AC$1*E771)^($AB$1))-(1-(($AC$1*E771)^($AB$1)))/(H771-1))</f>
        <v/>
      </c>
      <c r="R771">
        <f>IF((($AC$1*F771)^($AB$1))-(1-(($AC$1*F771)^($AB$1)))/(I771-1)&lt;0, 0,(($AC$1*F771)^($AB$1))-(1-(($AC$1*F771)^($AB$1)))/(I771-1))</f>
        <v/>
      </c>
      <c r="S771">
        <f>IF((($AC$1*G771)^($AB$1))-(1-(($AC$1*G771)^($AB$1)))/(J771-1)&lt;0, 0,(($AC$1*G771)^($AB$1))-(1-(($AC$1*G771)^($AB$1)))/(J771-1))</f>
        <v/>
      </c>
      <c r="T771">
        <f>H771*Q771*N771</f>
        <v/>
      </c>
      <c r="U771">
        <f>I771*R771*O771</f>
        <v/>
      </c>
      <c r="V771">
        <f>J771*S771*P771</f>
        <v/>
      </c>
      <c r="AL771">
        <f>Q771*COUNT(N771)</f>
        <v/>
      </c>
      <c r="AM771">
        <f>R771*COUNT(O771)</f>
        <v/>
      </c>
      <c r="AN771">
        <f>S771*COUNT(P771)</f>
        <v/>
      </c>
      <c r="AO771">
        <f>IF(AL771=0,"",T771-AL771)</f>
        <v/>
      </c>
      <c r="AP771">
        <f>IF(AM771=0,"",U771-AM771)</f>
        <v/>
      </c>
      <c r="AQ771">
        <f>IF(AN771=0,"",V771-AN771)</f>
        <v/>
      </c>
    </row>
    <row r="772">
      <c r="A772" t="inlineStr">
        <is>
          <t>20-02-2021</t>
        </is>
      </c>
      <c r="B772" t="inlineStr">
        <is>
          <t>Nancy</t>
        </is>
      </c>
      <c r="C772" t="inlineStr">
        <is>
          <t>Grenoble</t>
        </is>
      </c>
      <c r="D772" t="inlineStr">
        <is>
          <t>1844</t>
        </is>
      </c>
      <c r="E772" t="n">
        <v>0.3295524620257814</v>
      </c>
      <c r="F772" t="n">
        <v>0.3767318262431718</v>
      </c>
      <c r="G772" t="n">
        <v>0.2937157117310468</v>
      </c>
      <c r="H772" t="n">
        <v>1.001</v>
      </c>
      <c r="I772" t="n">
        <v>1.001</v>
      </c>
      <c r="J772" t="n">
        <v>1.001</v>
      </c>
      <c r="N772" t="n">
        <v>0</v>
      </c>
      <c r="O772" t="n">
        <v>1</v>
      </c>
      <c r="P772" t="n">
        <v>0</v>
      </c>
      <c r="Q772">
        <f>IF((($AC$1*E772)^($AB$1))-(1-(($AC$1*E772)^($AB$1)))/(H772-1)&lt;0, 0,(($AC$1*E772)^($AB$1))-(1-(($AC$1*E772)^($AB$1)))/(H772-1))</f>
        <v/>
      </c>
      <c r="R772">
        <f>IF((($AC$1*F772)^($AB$1))-(1-(($AC$1*F772)^($AB$1)))/(I772-1)&lt;0, 0,(($AC$1*F772)^($AB$1))-(1-(($AC$1*F772)^($AB$1)))/(I772-1))</f>
        <v/>
      </c>
      <c r="S772">
        <f>IF((($AC$1*G772)^($AB$1))-(1-(($AC$1*G772)^($AB$1)))/(J772-1)&lt;0, 0,(($AC$1*G772)^($AB$1))-(1-(($AC$1*G772)^($AB$1)))/(J772-1))</f>
        <v/>
      </c>
      <c r="T772">
        <f>H772*Q772*N772</f>
        <v/>
      </c>
      <c r="U772">
        <f>I772*R772*O772</f>
        <v/>
      </c>
      <c r="V772">
        <f>J772*S772*P772</f>
        <v/>
      </c>
      <c r="AL772">
        <f>Q772*COUNT(N772)</f>
        <v/>
      </c>
      <c r="AM772">
        <f>R772*COUNT(O772)</f>
        <v/>
      </c>
      <c r="AN772">
        <f>S772*COUNT(P772)</f>
        <v/>
      </c>
      <c r="AO772">
        <f>IF(AL772=0,"",T772-AL772)</f>
        <v/>
      </c>
      <c r="AP772">
        <f>IF(AM772=0,"",U772-AM772)</f>
        <v/>
      </c>
      <c r="AQ772">
        <f>IF(AN772=0,"",V772-AN772)</f>
        <v/>
      </c>
    </row>
    <row r="773">
      <c r="A773" t="inlineStr">
        <is>
          <t>20-02-2021</t>
        </is>
      </c>
      <c r="B773" t="inlineStr">
        <is>
          <t>Niort</t>
        </is>
      </c>
      <c r="C773" t="inlineStr">
        <is>
          <t>Pau FC</t>
        </is>
      </c>
      <c r="D773" t="inlineStr">
        <is>
          <t>1844</t>
        </is>
      </c>
      <c r="E773" t="n">
        <v>0.3541583169727947</v>
      </c>
      <c r="F773" t="n">
        <v>0.3560221074467286</v>
      </c>
      <c r="G773" t="n">
        <v>0.2898195755804767</v>
      </c>
      <c r="H773" t="n">
        <v>2.25</v>
      </c>
      <c r="I773" t="n">
        <v>2.67</v>
      </c>
      <c r="J773" t="n">
        <v>2.77</v>
      </c>
      <c r="K773" t="inlineStr">
        <is>
          <t>betano</t>
        </is>
      </c>
      <c r="L773" t="inlineStr">
        <is>
          <t>betano</t>
        </is>
      </c>
      <c r="M773" t="inlineStr">
        <is>
          <t>betano</t>
        </is>
      </c>
      <c r="N773" t="n">
        <v>1</v>
      </c>
      <c r="O773" t="n">
        <v>0</v>
      </c>
      <c r="P773" t="n">
        <v>0</v>
      </c>
      <c r="Q773">
        <f>IF((($AC$1*E773)^($AB$1))-(1-(($AC$1*E773)^($AB$1)))/(H773-1)&lt;0, 0,(($AC$1*E773)^($AB$1))-(1-(($AC$1*E773)^($AB$1)))/(H773-1))</f>
        <v/>
      </c>
      <c r="R773">
        <f>IF((($AC$1*F773)^($AB$1))-(1-(($AC$1*F773)^($AB$1)))/(I773-1)&lt;0, 0,(($AC$1*F773)^($AB$1))-(1-(($AC$1*F773)^($AB$1)))/(I773-1))</f>
        <v/>
      </c>
      <c r="S773">
        <f>IF((($AC$1*G773)^($AB$1))-(1-(($AC$1*G773)^($AB$1)))/(J773-1)&lt;0, 0,(($AC$1*G773)^($AB$1))-(1-(($AC$1*G773)^($AB$1)))/(J773-1))</f>
        <v/>
      </c>
      <c r="T773">
        <f>H773*Q773*N773</f>
        <v/>
      </c>
      <c r="U773">
        <f>I773*R773*O773</f>
        <v/>
      </c>
      <c r="V773">
        <f>J773*S773*P773</f>
        <v/>
      </c>
      <c r="AL773">
        <f>Q773*COUNT(N773)</f>
        <v/>
      </c>
      <c r="AM773">
        <f>R773*COUNT(O773)</f>
        <v/>
      </c>
      <c r="AN773">
        <f>S773*COUNT(P773)</f>
        <v/>
      </c>
      <c r="AO773">
        <f>IF(AL773=0,"",T773-AL773)</f>
        <v/>
      </c>
      <c r="AP773">
        <f>IF(AM773=0,"",U773-AM773)</f>
        <v/>
      </c>
      <c r="AQ773">
        <f>IF(AN773=0,"",V773-AN773)</f>
        <v/>
      </c>
    </row>
    <row r="774">
      <c r="A774" t="inlineStr">
        <is>
          <t>20-02-2021</t>
        </is>
      </c>
      <c r="B774" t="inlineStr">
        <is>
          <t>AC Ajaccio</t>
        </is>
      </c>
      <c r="C774" t="inlineStr">
        <is>
          <t>Clermont</t>
        </is>
      </c>
      <c r="D774" t="inlineStr">
        <is>
          <t>1844</t>
        </is>
      </c>
      <c r="E774" t="n">
        <v>0.2395890105970409</v>
      </c>
      <c r="F774" t="n">
        <v>0.4959280031821063</v>
      </c>
      <c r="G774" t="n">
        <v>0.2644829862208529</v>
      </c>
      <c r="H774" t="n">
        <v>3.2</v>
      </c>
      <c r="I774" t="n">
        <v>1.93</v>
      </c>
      <c r="J774" t="n">
        <v>2.85</v>
      </c>
      <c r="K774" t="inlineStr">
        <is>
          <t>betano</t>
        </is>
      </c>
      <c r="L774" t="inlineStr">
        <is>
          <t>betano</t>
        </is>
      </c>
      <c r="M774" t="inlineStr">
        <is>
          <t>betano</t>
        </is>
      </c>
      <c r="N774" t="n">
        <v>0</v>
      </c>
      <c r="O774" t="n">
        <v>1</v>
      </c>
      <c r="P774" t="n">
        <v>0</v>
      </c>
      <c r="Q774">
        <f>IF((($AC$1*E774)^($AB$1))-(1-(($AC$1*E774)^($AB$1)))/(H774-1)&lt;0, 0,(($AC$1*E774)^($AB$1))-(1-(($AC$1*E774)^($AB$1)))/(H774-1))</f>
        <v/>
      </c>
      <c r="R774">
        <f>IF((($AC$1*F774)^($AB$1))-(1-(($AC$1*F774)^($AB$1)))/(I774-1)&lt;0, 0,(($AC$1*F774)^($AB$1))-(1-(($AC$1*F774)^($AB$1)))/(I774-1))</f>
        <v/>
      </c>
      <c r="S774">
        <f>IF((($AC$1*G774)^($AB$1))-(1-(($AC$1*G774)^($AB$1)))/(J774-1)&lt;0, 0,(($AC$1*G774)^($AB$1))-(1-(($AC$1*G774)^($AB$1)))/(J774-1))</f>
        <v/>
      </c>
      <c r="T774">
        <f>H774*Q774*N774</f>
        <v/>
      </c>
      <c r="U774">
        <f>I774*R774*O774</f>
        <v/>
      </c>
      <c r="V774">
        <f>J774*S774*P774</f>
        <v/>
      </c>
      <c r="AL774">
        <f>Q774*COUNT(N774)</f>
        <v/>
      </c>
      <c r="AM774">
        <f>R774*COUNT(O774)</f>
        <v/>
      </c>
      <c r="AN774">
        <f>S774*COUNT(P774)</f>
        <v/>
      </c>
      <c r="AO774">
        <f>IF(AL774=0,"",T774-AL774)</f>
        <v/>
      </c>
      <c r="AP774">
        <f>IF(AM774=0,"",U774-AM774)</f>
        <v/>
      </c>
      <c r="AQ774">
        <f>IF(AN774=0,"",V774-AN774)</f>
        <v/>
      </c>
    </row>
    <row r="775">
      <c r="A775" t="inlineStr">
        <is>
          <t>20-02-2021</t>
        </is>
      </c>
      <c r="B775" t="inlineStr">
        <is>
          <t>Amiens</t>
        </is>
      </c>
      <c r="C775" t="inlineStr">
        <is>
          <t>Sochaux</t>
        </is>
      </c>
      <c r="D775" t="inlineStr">
        <is>
          <t>1844</t>
        </is>
      </c>
      <c r="E775" t="n">
        <v>0.3594245207548584</v>
      </c>
      <c r="F775" t="n">
        <v>0.3334598013698663</v>
      </c>
      <c r="G775" t="n">
        <v>0.3071156778752753</v>
      </c>
      <c r="H775" t="n">
        <v>2.47</v>
      </c>
      <c r="I775" t="n">
        <v>2.67</v>
      </c>
      <c r="J775" t="n">
        <v>2.5</v>
      </c>
      <c r="K775" t="inlineStr">
        <is>
          <t>betano</t>
        </is>
      </c>
      <c r="L775" t="inlineStr">
        <is>
          <t>betano</t>
        </is>
      </c>
      <c r="M775" t="inlineStr">
        <is>
          <t>betano</t>
        </is>
      </c>
      <c r="N775" t="n">
        <v>0</v>
      </c>
      <c r="O775" t="n">
        <v>1</v>
      </c>
      <c r="P775" t="n">
        <v>0</v>
      </c>
      <c r="Q775">
        <f>IF((($AC$1*E775)^($AB$1))-(1-(($AC$1*E775)^($AB$1)))/(H775-1)&lt;0, 0,(($AC$1*E775)^($AB$1))-(1-(($AC$1*E775)^($AB$1)))/(H775-1))</f>
        <v/>
      </c>
      <c r="R775">
        <f>IF((($AC$1*F775)^($AB$1))-(1-(($AC$1*F775)^($AB$1)))/(I775-1)&lt;0, 0,(($AC$1*F775)^($AB$1))-(1-(($AC$1*F775)^($AB$1)))/(I775-1))</f>
        <v/>
      </c>
      <c r="S775">
        <f>IF((($AC$1*G775)^($AB$1))-(1-(($AC$1*G775)^($AB$1)))/(J775-1)&lt;0, 0,(($AC$1*G775)^($AB$1))-(1-(($AC$1*G775)^($AB$1)))/(J775-1))</f>
        <v/>
      </c>
      <c r="T775">
        <f>H775*Q775*N775</f>
        <v/>
      </c>
      <c r="U775">
        <f>I775*R775*O775</f>
        <v/>
      </c>
      <c r="V775">
        <f>J775*S775*P775</f>
        <v/>
      </c>
      <c r="AL775">
        <f>Q775*COUNT(N775)</f>
        <v/>
      </c>
      <c r="AM775">
        <f>R775*COUNT(O775)</f>
        <v/>
      </c>
      <c r="AN775">
        <f>S775*COUNT(P775)</f>
        <v/>
      </c>
      <c r="AO775">
        <f>IF(AL775=0,"",T775-AL775)</f>
        <v/>
      </c>
      <c r="AP775">
        <f>IF(AM775=0,"",U775-AM775)</f>
        <v/>
      </c>
      <c r="AQ775">
        <f>IF(AN775=0,"",V775-AN775)</f>
        <v/>
      </c>
    </row>
    <row r="776">
      <c r="A776" t="inlineStr">
        <is>
          <t>20-02-2021</t>
        </is>
      </c>
      <c r="B776" t="inlineStr">
        <is>
          <t>Chambly</t>
        </is>
      </c>
      <c r="C776" t="inlineStr">
        <is>
          <t>Auxerre</t>
        </is>
      </c>
      <c r="D776" t="inlineStr">
        <is>
          <t>1844</t>
        </is>
      </c>
      <c r="E776" t="n">
        <v>0.1628156507127438</v>
      </c>
      <c r="F776" t="n">
        <v>0.6357774125289186</v>
      </c>
      <c r="G776" t="n">
        <v>0.2014069367583376</v>
      </c>
      <c r="H776" t="n">
        <v>5</v>
      </c>
      <c r="I776" t="n">
        <v>1.47</v>
      </c>
      <c r="J776" t="n">
        <v>3.3</v>
      </c>
      <c r="K776" t="inlineStr">
        <is>
          <t>betano</t>
        </is>
      </c>
      <c r="L776" t="inlineStr">
        <is>
          <t>betano</t>
        </is>
      </c>
      <c r="M776" t="inlineStr">
        <is>
          <t>betano</t>
        </is>
      </c>
      <c r="N776" t="n">
        <v>0</v>
      </c>
      <c r="O776" t="n">
        <v>1</v>
      </c>
      <c r="P776" t="n">
        <v>0</v>
      </c>
      <c r="Q776">
        <f>IF((($AC$1*E776)^($AB$1))-(1-(($AC$1*E776)^($AB$1)))/(H776-1)&lt;0, 0,(($AC$1*E776)^($AB$1))-(1-(($AC$1*E776)^($AB$1)))/(H776-1))</f>
        <v/>
      </c>
      <c r="R776">
        <f>IF((($AC$1*F776)^($AB$1))-(1-(($AC$1*F776)^($AB$1)))/(I776-1)&lt;0, 0,(($AC$1*F776)^($AB$1))-(1-(($AC$1*F776)^($AB$1)))/(I776-1))</f>
        <v/>
      </c>
      <c r="S776">
        <f>IF((($AC$1*G776)^($AB$1))-(1-(($AC$1*G776)^($AB$1)))/(J776-1)&lt;0, 0,(($AC$1*G776)^($AB$1))-(1-(($AC$1*G776)^($AB$1)))/(J776-1))</f>
        <v/>
      </c>
      <c r="T776">
        <f>H776*Q776*N776</f>
        <v/>
      </c>
      <c r="U776">
        <f>I776*R776*O776</f>
        <v/>
      </c>
      <c r="V776">
        <f>J776*S776*P776</f>
        <v/>
      </c>
      <c r="AL776">
        <f>Q776*COUNT(N776)</f>
        <v/>
      </c>
      <c r="AM776">
        <f>R776*COUNT(O776)</f>
        <v/>
      </c>
      <c r="AN776">
        <f>S776*COUNT(P776)</f>
        <v/>
      </c>
      <c r="AO776">
        <f>IF(AL776=0,"",T776-AL776)</f>
        <v/>
      </c>
      <c r="AP776">
        <f>IF(AM776=0,"",U776-AM776)</f>
        <v/>
      </c>
      <c r="AQ776">
        <f>IF(AN776=0,"",V776-AN776)</f>
        <v/>
      </c>
    </row>
    <row r="777">
      <c r="A777" t="inlineStr">
        <is>
          <t>20-02-2021</t>
        </is>
      </c>
      <c r="B777" t="inlineStr">
        <is>
          <t>Le Havre</t>
        </is>
      </c>
      <c r="C777" t="inlineStr">
        <is>
          <t>Dunkerque</t>
        </is>
      </c>
      <c r="D777" t="inlineStr">
        <is>
          <t>1844</t>
        </is>
      </c>
      <c r="E777" t="n">
        <v>0.4969670851640267</v>
      </c>
      <c r="F777" t="n">
        <v>0.2203379983931797</v>
      </c>
      <c r="G777" t="n">
        <v>0.2826949164427935</v>
      </c>
      <c r="H777" t="n">
        <v>1.7</v>
      </c>
      <c r="I777" t="n">
        <v>4.15</v>
      </c>
      <c r="J777" t="n">
        <v>2.87</v>
      </c>
      <c r="K777" t="inlineStr">
        <is>
          <t>betano</t>
        </is>
      </c>
      <c r="L777" t="inlineStr">
        <is>
          <t>betano</t>
        </is>
      </c>
      <c r="M777" t="inlineStr">
        <is>
          <t>betano</t>
        </is>
      </c>
      <c r="N777" t="n">
        <v>0</v>
      </c>
      <c r="O777" t="n">
        <v>0</v>
      </c>
      <c r="P777" t="n">
        <v>1</v>
      </c>
      <c r="Q777">
        <f>IF((($AC$1*E777)^($AB$1))-(1-(($AC$1*E777)^($AB$1)))/(H777-1)&lt;0, 0,(($AC$1*E777)^($AB$1))-(1-(($AC$1*E777)^($AB$1)))/(H777-1))</f>
        <v/>
      </c>
      <c r="R777">
        <f>IF((($AC$1*F777)^($AB$1))-(1-(($AC$1*F777)^($AB$1)))/(I777-1)&lt;0, 0,(($AC$1*F777)^($AB$1))-(1-(($AC$1*F777)^($AB$1)))/(I777-1))</f>
        <v/>
      </c>
      <c r="S777">
        <f>IF((($AC$1*G777)^($AB$1))-(1-(($AC$1*G777)^($AB$1)))/(J777-1)&lt;0, 0,(($AC$1*G777)^($AB$1))-(1-(($AC$1*G777)^($AB$1)))/(J777-1))</f>
        <v/>
      </c>
      <c r="T777">
        <f>H777*Q777*N777</f>
        <v/>
      </c>
      <c r="U777">
        <f>I777*R777*O777</f>
        <v/>
      </c>
      <c r="V777">
        <f>J777*S777*P777</f>
        <v/>
      </c>
      <c r="AL777">
        <f>Q777*COUNT(N777)</f>
        <v/>
      </c>
      <c r="AM777">
        <f>R777*COUNT(O777)</f>
        <v/>
      </c>
      <c r="AN777">
        <f>S777*COUNT(P777)</f>
        <v/>
      </c>
      <c r="AO777">
        <f>IF(AL777=0,"",T777-AL777)</f>
        <v/>
      </c>
      <c r="AP777">
        <f>IF(AM777=0,"",U777-AM777)</f>
        <v/>
      </c>
      <c r="AQ777">
        <f>IF(AN777=0,"",V777-AN777)</f>
        <v/>
      </c>
    </row>
    <row r="778">
      <c r="A778" t="inlineStr">
        <is>
          <t>20-02-2021</t>
        </is>
      </c>
      <c r="B778" t="inlineStr">
        <is>
          <t>Paris FC</t>
        </is>
      </c>
      <c r="C778" t="inlineStr">
        <is>
          <t>Chateauroux</t>
        </is>
      </c>
      <c r="D778" t="inlineStr">
        <is>
          <t>1844</t>
        </is>
      </c>
      <c r="E778" t="n">
        <v>0.4355737467826521</v>
      </c>
      <c r="F778" t="n">
        <v>0.2832095121853431</v>
      </c>
      <c r="G778" t="n">
        <v>0.2812167410320048</v>
      </c>
      <c r="H778" t="n">
        <v>1.87</v>
      </c>
      <c r="I778" t="n">
        <v>3.35</v>
      </c>
      <c r="J778" t="n">
        <v>2.87</v>
      </c>
      <c r="K778" t="inlineStr">
        <is>
          <t>betano</t>
        </is>
      </c>
      <c r="L778" t="inlineStr">
        <is>
          <t>betano</t>
        </is>
      </c>
      <c r="M778" t="inlineStr">
        <is>
          <t>betano</t>
        </is>
      </c>
      <c r="N778" t="n">
        <v>1</v>
      </c>
      <c r="O778" t="n">
        <v>0</v>
      </c>
      <c r="P778" t="n">
        <v>0</v>
      </c>
      <c r="Q778">
        <f>IF((($AC$1*E778)^($AB$1))-(1-(($AC$1*E778)^($AB$1)))/(H778-1)&lt;0, 0,(($AC$1*E778)^($AB$1))-(1-(($AC$1*E778)^($AB$1)))/(H778-1))</f>
        <v/>
      </c>
      <c r="R778">
        <f>IF((($AC$1*F778)^($AB$1))-(1-(($AC$1*F778)^($AB$1)))/(I778-1)&lt;0, 0,(($AC$1*F778)^($AB$1))-(1-(($AC$1*F778)^($AB$1)))/(I778-1))</f>
        <v/>
      </c>
      <c r="S778">
        <f>IF((($AC$1*G778)^($AB$1))-(1-(($AC$1*G778)^($AB$1)))/(J778-1)&lt;0, 0,(($AC$1*G778)^($AB$1))-(1-(($AC$1*G778)^($AB$1)))/(J778-1))</f>
        <v/>
      </c>
      <c r="T778">
        <f>H778*Q778*N778</f>
        <v/>
      </c>
      <c r="U778">
        <f>I778*R778*O778</f>
        <v/>
      </c>
      <c r="V778">
        <f>J778*S778*P778</f>
        <v/>
      </c>
      <c r="AL778">
        <f>Q778*COUNT(N778)</f>
        <v/>
      </c>
      <c r="AM778">
        <f>R778*COUNT(O778)</f>
        <v/>
      </c>
      <c r="AN778">
        <f>S778*COUNT(P778)</f>
        <v/>
      </c>
      <c r="AO778">
        <f>IF(AL778=0,"",T778-AL778)</f>
        <v/>
      </c>
      <c r="AP778">
        <f>IF(AM778=0,"",U778-AM778)</f>
        <v/>
      </c>
      <c r="AQ778">
        <f>IF(AN778=0,"",V778-AN778)</f>
        <v/>
      </c>
    </row>
    <row r="779">
      <c r="A779" t="inlineStr">
        <is>
          <t>20-02-2021</t>
        </is>
      </c>
      <c r="B779" t="inlineStr">
        <is>
          <t>Venlo</t>
        </is>
      </c>
      <c r="C779" t="inlineStr">
        <is>
          <t>AZ Alkmaar</t>
        </is>
      </c>
      <c r="D779" t="inlineStr">
        <is>
          <t>1849</t>
        </is>
      </c>
      <c r="E779" t="n">
        <v>0.157823729146899</v>
      </c>
      <c r="F779" t="n">
        <v>0.6621961269543408</v>
      </c>
      <c r="G779" t="n">
        <v>0.1799801438987601</v>
      </c>
      <c r="H779" t="n">
        <v>6.6</v>
      </c>
      <c r="I779" t="n">
        <v>1.34</v>
      </c>
      <c r="J779" t="n">
        <v>5</v>
      </c>
      <c r="K779" t="inlineStr">
        <is>
          <t>betano</t>
        </is>
      </c>
      <c r="L779" t="inlineStr">
        <is>
          <t>betano</t>
        </is>
      </c>
      <c r="M779" t="inlineStr">
        <is>
          <t>betano</t>
        </is>
      </c>
      <c r="N779" t="n">
        <v>0</v>
      </c>
      <c r="O779" t="n">
        <v>1</v>
      </c>
      <c r="P779" t="n">
        <v>0</v>
      </c>
      <c r="Q779">
        <f>IF((($AC$1*E779)^($AB$1))-(1-(($AC$1*E779)^($AB$1)))/(H779-1)&lt;0, 0,(($AC$1*E779)^($AB$1))-(1-(($AC$1*E779)^($AB$1)))/(H779-1))</f>
        <v/>
      </c>
      <c r="R779">
        <f>IF((($AC$1*F779)^($AB$1))-(1-(($AC$1*F779)^($AB$1)))/(I779-1)&lt;0, 0,(($AC$1*F779)^($AB$1))-(1-(($AC$1*F779)^($AB$1)))/(I779-1))</f>
        <v/>
      </c>
      <c r="S779">
        <f>IF((($AC$1*G779)^($AB$1))-(1-(($AC$1*G779)^($AB$1)))/(J779-1)&lt;0, 0,(($AC$1*G779)^($AB$1))-(1-(($AC$1*G779)^($AB$1)))/(J779-1))</f>
        <v/>
      </c>
      <c r="T779">
        <f>H779*Q779*N779</f>
        <v/>
      </c>
      <c r="U779">
        <f>I779*R779*O779</f>
        <v/>
      </c>
      <c r="V779">
        <f>J779*S779*P779</f>
        <v/>
      </c>
      <c r="AL779">
        <f>Q779*COUNT(N779)</f>
        <v/>
      </c>
      <c r="AM779">
        <f>R779*COUNT(O779)</f>
        <v/>
      </c>
      <c r="AN779">
        <f>S779*COUNT(P779)</f>
        <v/>
      </c>
      <c r="AO779">
        <f>IF(AL779=0,"",T779-AL779)</f>
        <v/>
      </c>
      <c r="AP779">
        <f>IF(AM779=0,"",U779-AM779)</f>
        <v/>
      </c>
      <c r="AQ779">
        <f>IF(AN779=0,"",V779-AN779)</f>
        <v/>
      </c>
    </row>
    <row r="780">
      <c r="A780" t="inlineStr">
        <is>
          <t>20-02-2021</t>
        </is>
      </c>
      <c r="B780" t="inlineStr">
        <is>
          <t>Waasland-Beveren</t>
        </is>
      </c>
      <c r="C780" t="inlineStr">
        <is>
          <t>Charleroi</t>
        </is>
      </c>
      <c r="D780" t="inlineStr">
        <is>
          <t>1832</t>
        </is>
      </c>
      <c r="E780" t="n">
        <v>0.2372685403505618</v>
      </c>
      <c r="F780" t="n">
        <v>0.5330560625144523</v>
      </c>
      <c r="G780" t="n">
        <v>0.2296753971349859</v>
      </c>
      <c r="H780" t="n">
        <v>3.8</v>
      </c>
      <c r="I780" t="n">
        <v>1.78</v>
      </c>
      <c r="J780" t="n">
        <v>3.6</v>
      </c>
      <c r="K780" t="inlineStr">
        <is>
          <t>betano</t>
        </is>
      </c>
      <c r="L780" t="inlineStr">
        <is>
          <t>betano</t>
        </is>
      </c>
      <c r="M780" t="inlineStr">
        <is>
          <t>betano</t>
        </is>
      </c>
      <c r="N780" t="n">
        <v>0</v>
      </c>
      <c r="O780" t="n">
        <v>0</v>
      </c>
      <c r="P780" t="n">
        <v>1</v>
      </c>
      <c r="Q780">
        <f>IF((($AC$1*E780)^($AB$1))-(1-(($AC$1*E780)^($AB$1)))/(H780-1)&lt;0, 0,(($AC$1*E780)^($AB$1))-(1-(($AC$1*E780)^($AB$1)))/(H780-1))</f>
        <v/>
      </c>
      <c r="R780">
        <f>IF((($AC$1*F780)^($AB$1))-(1-(($AC$1*F780)^($AB$1)))/(I780-1)&lt;0, 0,(($AC$1*F780)^($AB$1))-(1-(($AC$1*F780)^($AB$1)))/(I780-1))</f>
        <v/>
      </c>
      <c r="S780">
        <f>IF((($AC$1*G780)^($AB$1))-(1-(($AC$1*G780)^($AB$1)))/(J780-1)&lt;0, 0,(($AC$1*G780)^($AB$1))-(1-(($AC$1*G780)^($AB$1)))/(J780-1))</f>
        <v/>
      </c>
      <c r="T780">
        <f>H780*Q780*N780</f>
        <v/>
      </c>
      <c r="U780">
        <f>I780*R780*O780</f>
        <v/>
      </c>
      <c r="V780">
        <f>J780*S780*P780</f>
        <v/>
      </c>
      <c r="AL780">
        <f>Q780*COUNT(N780)</f>
        <v/>
      </c>
      <c r="AM780">
        <f>R780*COUNT(O780)</f>
        <v/>
      </c>
      <c r="AN780">
        <f>S780*COUNT(P780)</f>
        <v/>
      </c>
      <c r="AO780">
        <f>IF(AL780=0,"",T780-AL780)</f>
        <v/>
      </c>
      <c r="AP780">
        <f>IF(AM780=0,"",U780-AM780)</f>
        <v/>
      </c>
      <c r="AQ780">
        <f>IF(AN780=0,"",V780-AN780)</f>
        <v/>
      </c>
    </row>
    <row r="781">
      <c r="A781" t="inlineStr">
        <is>
          <t>20-02-2021</t>
        </is>
      </c>
      <c r="B781" t="inlineStr">
        <is>
          <t>Sassuolo</t>
        </is>
      </c>
      <c r="C781" t="inlineStr">
        <is>
          <t>Bologna</t>
        </is>
      </c>
      <c r="D781" t="inlineStr">
        <is>
          <t>1854</t>
        </is>
      </c>
      <c r="E781" t="n">
        <v>0.3696276872062407</v>
      </c>
      <c r="F781" t="n">
        <v>0.3571258974928133</v>
      </c>
      <c r="G781" t="n">
        <v>0.273246415300946</v>
      </c>
      <c r="H781" t="n">
        <v>2.27</v>
      </c>
      <c r="I781" t="n">
        <v>2.92</v>
      </c>
      <c r="J781" t="n">
        <v>3.4</v>
      </c>
      <c r="K781" t="inlineStr">
        <is>
          <t>betano</t>
        </is>
      </c>
      <c r="L781" t="inlineStr">
        <is>
          <t>betano</t>
        </is>
      </c>
      <c r="M781" t="inlineStr">
        <is>
          <t>betano</t>
        </is>
      </c>
      <c r="N781" t="n">
        <v>0</v>
      </c>
      <c r="O781" t="n">
        <v>0</v>
      </c>
      <c r="P781" t="n">
        <v>1</v>
      </c>
      <c r="Q781">
        <f>IF((($AC$1*E781)^($AB$1))-(1-(($AC$1*E781)^($AB$1)))/(H781-1)&lt;0, 0,(($AC$1*E781)^($AB$1))-(1-(($AC$1*E781)^($AB$1)))/(H781-1))</f>
        <v/>
      </c>
      <c r="R781">
        <f>IF((($AC$1*F781)^($AB$1))-(1-(($AC$1*F781)^($AB$1)))/(I781-1)&lt;0, 0,(($AC$1*F781)^($AB$1))-(1-(($AC$1*F781)^($AB$1)))/(I781-1))</f>
        <v/>
      </c>
      <c r="S781">
        <f>IF((($AC$1*G781)^($AB$1))-(1-(($AC$1*G781)^($AB$1)))/(J781-1)&lt;0, 0,(($AC$1*G781)^($AB$1))-(1-(($AC$1*G781)^($AB$1)))/(J781-1))</f>
        <v/>
      </c>
      <c r="T781">
        <f>H781*Q781*N781</f>
        <v/>
      </c>
      <c r="U781">
        <f>I781*R781*O781</f>
        <v/>
      </c>
      <c r="V781">
        <f>J781*S781*P781</f>
        <v/>
      </c>
      <c r="AL781">
        <f>Q781*COUNT(N781)</f>
        <v/>
      </c>
      <c r="AM781">
        <f>R781*COUNT(O781)</f>
        <v/>
      </c>
      <c r="AN781">
        <f>S781*COUNT(P781)</f>
        <v/>
      </c>
      <c r="AO781">
        <f>IF(AL781=0,"",T781-AL781)</f>
        <v/>
      </c>
      <c r="AP781">
        <f>IF(AM781=0,"",U781-AM781)</f>
        <v/>
      </c>
      <c r="AQ781">
        <f>IF(AN781=0,"",V781-AN781)</f>
        <v/>
      </c>
    </row>
    <row r="782">
      <c r="A782" t="inlineStr">
        <is>
          <t>20-02-2021</t>
        </is>
      </c>
      <c r="B782" t="inlineStr">
        <is>
          <t>Valladolid</t>
        </is>
      </c>
      <c r="C782" t="inlineStr">
        <is>
          <t>Real Madrid</t>
        </is>
      </c>
      <c r="D782" t="inlineStr">
        <is>
          <t>1869</t>
        </is>
      </c>
      <c r="E782" t="n">
        <v>0.1692875074999337</v>
      </c>
      <c r="F782" t="n">
        <v>0.6297819842973309</v>
      </c>
      <c r="G782" t="n">
        <v>0.2009305082027354</v>
      </c>
      <c r="H782" t="n">
        <v>5.3</v>
      </c>
      <c r="I782" t="n">
        <v>1.6</v>
      </c>
      <c r="J782" t="n">
        <v>3.8</v>
      </c>
      <c r="K782" t="inlineStr">
        <is>
          <t>betano</t>
        </is>
      </c>
      <c r="L782" t="inlineStr">
        <is>
          <t>betano</t>
        </is>
      </c>
      <c r="M782" t="inlineStr">
        <is>
          <t>betano</t>
        </is>
      </c>
      <c r="N782" t="n">
        <v>0</v>
      </c>
      <c r="O782" t="n">
        <v>1</v>
      </c>
      <c r="P782" t="n">
        <v>0</v>
      </c>
      <c r="Q782">
        <f>IF((($AC$1*E782)^($AB$1))-(1-(($AC$1*E782)^($AB$1)))/(H782-1)&lt;0, 0,(($AC$1*E782)^($AB$1))-(1-(($AC$1*E782)^($AB$1)))/(H782-1))</f>
        <v/>
      </c>
      <c r="R782">
        <f>IF((($AC$1*F782)^($AB$1))-(1-(($AC$1*F782)^($AB$1)))/(I782-1)&lt;0, 0,(($AC$1*F782)^($AB$1))-(1-(($AC$1*F782)^($AB$1)))/(I782-1))</f>
        <v/>
      </c>
      <c r="S782">
        <f>IF((($AC$1*G782)^($AB$1))-(1-(($AC$1*G782)^($AB$1)))/(J782-1)&lt;0, 0,(($AC$1*G782)^($AB$1))-(1-(($AC$1*G782)^($AB$1)))/(J782-1))</f>
        <v/>
      </c>
      <c r="T782">
        <f>H782*Q782*N782</f>
        <v/>
      </c>
      <c r="U782">
        <f>I782*R782*O782</f>
        <v/>
      </c>
      <c r="V782">
        <f>J782*S782*P782</f>
        <v/>
      </c>
      <c r="AL782">
        <f>Q782*COUNT(N782)</f>
        <v/>
      </c>
      <c r="AM782">
        <f>R782*COUNT(O782)</f>
        <v/>
      </c>
      <c r="AN782">
        <f>S782*COUNT(P782)</f>
        <v/>
      </c>
      <c r="AO782">
        <f>IF(AL782=0,"",T782-AL782)</f>
        <v/>
      </c>
      <c r="AP782">
        <f>IF(AM782=0,"",U782-AM782)</f>
        <v/>
      </c>
      <c r="AQ782">
        <f>IF(AN782=0,"",V782-AN782)</f>
        <v/>
      </c>
    </row>
    <row r="783">
      <c r="A783" t="inlineStr">
        <is>
          <t>20-02-2021</t>
        </is>
      </c>
      <c r="B783" t="inlineStr">
        <is>
          <t>Fulham</t>
        </is>
      </c>
      <c r="C783" t="inlineStr">
        <is>
          <t>Sheffield Utd</t>
        </is>
      </c>
      <c r="D783" t="inlineStr">
        <is>
          <t>2411</t>
        </is>
      </c>
      <c r="E783" t="n">
        <v>0.4199699432858942</v>
      </c>
      <c r="F783" t="n">
        <v>0.2997204821406684</v>
      </c>
      <c r="G783" t="n">
        <v>0.2803095745734374</v>
      </c>
      <c r="H783" t="n">
        <v>2.1</v>
      </c>
      <c r="I783" t="n">
        <v>3.45</v>
      </c>
      <c r="J783" t="n">
        <v>3.15</v>
      </c>
      <c r="K783" t="inlineStr">
        <is>
          <t>betano</t>
        </is>
      </c>
      <c r="L783" t="inlineStr">
        <is>
          <t>betano</t>
        </is>
      </c>
      <c r="M783" t="inlineStr">
        <is>
          <t>betano</t>
        </is>
      </c>
      <c r="N783" t="n">
        <v>1</v>
      </c>
      <c r="O783" t="n">
        <v>0</v>
      </c>
      <c r="P783" t="n">
        <v>0</v>
      </c>
      <c r="Q783">
        <f>IF((($AC$1*E783)^($AB$1))-(1-(($AC$1*E783)^($AB$1)))/(H783-1)&lt;0, 0,(($AC$1*E783)^($AB$1))-(1-(($AC$1*E783)^($AB$1)))/(H783-1))</f>
        <v/>
      </c>
      <c r="R783">
        <f>IF((($AC$1*F783)^($AB$1))-(1-(($AC$1*F783)^($AB$1)))/(I783-1)&lt;0, 0,(($AC$1*F783)^($AB$1))-(1-(($AC$1*F783)^($AB$1)))/(I783-1))</f>
        <v/>
      </c>
      <c r="S783">
        <f>IF((($AC$1*G783)^($AB$1))-(1-(($AC$1*G783)^($AB$1)))/(J783-1)&lt;0, 0,(($AC$1*G783)^($AB$1))-(1-(($AC$1*G783)^($AB$1)))/(J783-1))</f>
        <v/>
      </c>
      <c r="T783">
        <f>H783*Q783*N783</f>
        <v/>
      </c>
      <c r="U783">
        <f>I783*R783*O783</f>
        <v/>
      </c>
      <c r="V783">
        <f>J783*S783*P783</f>
        <v/>
      </c>
      <c r="AL783">
        <f>Q783*COUNT(N783)</f>
        <v/>
      </c>
      <c r="AM783">
        <f>R783*COUNT(O783)</f>
        <v/>
      </c>
      <c r="AN783">
        <f>S783*COUNT(P783)</f>
        <v/>
      </c>
      <c r="AO783">
        <f>IF(AL783=0,"",T783-AL783)</f>
        <v/>
      </c>
      <c r="AP783">
        <f>IF(AM783=0,"",U783-AM783)</f>
        <v/>
      </c>
      <c r="AQ783">
        <f>IF(AN783=0,"",V783-AN783)</f>
        <v/>
      </c>
    </row>
    <row r="784">
      <c r="A784" t="inlineStr">
        <is>
          <t>20-02-2021</t>
        </is>
      </c>
      <c r="B784" t="inlineStr">
        <is>
          <t>Sittard</t>
        </is>
      </c>
      <c r="C784" t="inlineStr">
        <is>
          <t>Den Haag</t>
        </is>
      </c>
      <c r="D784" t="inlineStr">
        <is>
          <t>1849</t>
        </is>
      </c>
      <c r="E784" t="n">
        <v>0.6821035417994969</v>
      </c>
      <c r="F784" t="n">
        <v>0.1326778523098791</v>
      </c>
      <c r="G784" t="n">
        <v>0.185218605890624</v>
      </c>
      <c r="H784" t="n">
        <v>1.52</v>
      </c>
      <c r="I784" t="n">
        <v>5.3</v>
      </c>
      <c r="J784" t="n">
        <v>3.95</v>
      </c>
      <c r="K784" t="inlineStr">
        <is>
          <t>betano</t>
        </is>
      </c>
      <c r="L784" t="inlineStr">
        <is>
          <t>betano</t>
        </is>
      </c>
      <c r="M784" t="inlineStr">
        <is>
          <t>betano</t>
        </is>
      </c>
      <c r="N784" t="n">
        <v>1</v>
      </c>
      <c r="O784" t="n">
        <v>0</v>
      </c>
      <c r="P784" t="n">
        <v>0</v>
      </c>
      <c r="Q784">
        <f>IF((($AC$1*E784)^($AB$1))-(1-(($AC$1*E784)^($AB$1)))/(H784-1)&lt;0, 0,(($AC$1*E784)^($AB$1))-(1-(($AC$1*E784)^($AB$1)))/(H784-1))</f>
        <v/>
      </c>
      <c r="R784">
        <f>IF((($AC$1*F784)^($AB$1))-(1-(($AC$1*F784)^($AB$1)))/(I784-1)&lt;0, 0,(($AC$1*F784)^($AB$1))-(1-(($AC$1*F784)^($AB$1)))/(I784-1))</f>
        <v/>
      </c>
      <c r="S784">
        <f>IF((($AC$1*G784)^($AB$1))-(1-(($AC$1*G784)^($AB$1)))/(J784-1)&lt;0, 0,(($AC$1*G784)^($AB$1))-(1-(($AC$1*G784)^($AB$1)))/(J784-1))</f>
        <v/>
      </c>
      <c r="T784">
        <f>H784*Q784*N784</f>
        <v/>
      </c>
      <c r="U784">
        <f>I784*R784*O784</f>
        <v/>
      </c>
      <c r="V784">
        <f>J784*S784*P784</f>
        <v/>
      </c>
      <c r="AL784">
        <f>Q784*COUNT(N784)</f>
        <v/>
      </c>
      <c r="AM784">
        <f>R784*COUNT(O784)</f>
        <v/>
      </c>
      <c r="AN784">
        <f>S784*COUNT(P784)</f>
        <v/>
      </c>
      <c r="AO784">
        <f>IF(AL784=0,"",T784-AL784)</f>
        <v/>
      </c>
      <c r="AP784">
        <f>IF(AM784=0,"",U784-AM784)</f>
        <v/>
      </c>
      <c r="AQ784">
        <f>IF(AN784=0,"",V784-AN784)</f>
        <v/>
      </c>
    </row>
    <row r="785">
      <c r="A785" t="inlineStr">
        <is>
          <t>20-02-2021</t>
        </is>
      </c>
      <c r="B785" t="inlineStr">
        <is>
          <t>Sporting</t>
        </is>
      </c>
      <c r="C785" t="inlineStr">
        <is>
          <t>Portimonense</t>
        </is>
      </c>
      <c r="D785" t="inlineStr">
        <is>
          <t>1864</t>
        </is>
      </c>
      <c r="E785" t="n">
        <v>0.7160820316553663</v>
      </c>
      <c r="F785" t="n">
        <v>0.1064427958904716</v>
      </c>
      <c r="G785" t="n">
        <v>0.1774751724541621</v>
      </c>
      <c r="H785" t="n">
        <v>1.4</v>
      </c>
      <c r="I785" t="n">
        <v>9</v>
      </c>
      <c r="J785" t="n">
        <v>4.8</v>
      </c>
      <c r="K785" t="inlineStr">
        <is>
          <t>betano</t>
        </is>
      </c>
      <c r="L785" t="inlineStr">
        <is>
          <t>betano</t>
        </is>
      </c>
      <c r="M785" t="inlineStr">
        <is>
          <t>luckia</t>
        </is>
      </c>
      <c r="N785" t="n">
        <v>1</v>
      </c>
      <c r="O785" t="n">
        <v>0</v>
      </c>
      <c r="P785" t="n">
        <v>0</v>
      </c>
      <c r="Q785">
        <f>IF((($AC$1*E785)^($AB$1))-(1-(($AC$1*E785)^($AB$1)))/(H785-1)&lt;0, 0,(($AC$1*E785)^($AB$1))-(1-(($AC$1*E785)^($AB$1)))/(H785-1))</f>
        <v/>
      </c>
      <c r="R785">
        <f>IF((($AC$1*F785)^($AB$1))-(1-(($AC$1*F785)^($AB$1)))/(I785-1)&lt;0, 0,(($AC$1*F785)^($AB$1))-(1-(($AC$1*F785)^($AB$1)))/(I785-1))</f>
        <v/>
      </c>
      <c r="S785">
        <f>IF((($AC$1*G785)^($AB$1))-(1-(($AC$1*G785)^($AB$1)))/(J785-1)&lt;0, 0,(($AC$1*G785)^($AB$1))-(1-(($AC$1*G785)^($AB$1)))/(J785-1))</f>
        <v/>
      </c>
      <c r="T785">
        <f>H785*Q785*N785</f>
        <v/>
      </c>
      <c r="U785">
        <f>I785*R785*O785</f>
        <v/>
      </c>
      <c r="V785">
        <f>J785*S785*P785</f>
        <v/>
      </c>
      <c r="AL785">
        <f>Q785*COUNT(N785)</f>
        <v/>
      </c>
      <c r="AM785">
        <f>R785*COUNT(O785)</f>
        <v/>
      </c>
      <c r="AN785">
        <f>S785*COUNT(P785)</f>
        <v/>
      </c>
      <c r="AO785">
        <f>IF(AL785=0,"",T785-AL785)</f>
        <v/>
      </c>
      <c r="AP785">
        <f>IF(AM785=0,"",U785-AM785)</f>
        <v/>
      </c>
      <c r="AQ785">
        <f>IF(AN785=0,"",V785-AN785)</f>
        <v/>
      </c>
    </row>
    <row r="786">
      <c r="A786" t="inlineStr">
        <is>
          <t>20-02-2021</t>
        </is>
      </c>
      <c r="B786" t="inlineStr">
        <is>
          <t>Coritiba</t>
        </is>
      </c>
      <c r="C786" t="inlineStr">
        <is>
          <t>Ceara</t>
        </is>
      </c>
      <c r="D786" t="inlineStr">
        <is>
          <t>2105</t>
        </is>
      </c>
      <c r="E786" t="n">
        <v>0.2801889620059955</v>
      </c>
      <c r="F786" t="n">
        <v>0.4480323345668051</v>
      </c>
      <c r="G786" t="n">
        <v>0.2717787034271993</v>
      </c>
      <c r="H786" t="n">
        <v>4.1</v>
      </c>
      <c r="I786" t="n">
        <v>1.88</v>
      </c>
      <c r="J786" t="n">
        <v>3.3</v>
      </c>
      <c r="K786" t="inlineStr">
        <is>
          <t>betano</t>
        </is>
      </c>
      <c r="L786" t="inlineStr">
        <is>
          <t>betano</t>
        </is>
      </c>
      <c r="M786" t="inlineStr">
        <is>
          <t>betano</t>
        </is>
      </c>
      <c r="N786" t="n">
        <v>0</v>
      </c>
      <c r="O786" t="n">
        <v>1</v>
      </c>
      <c r="P786" t="n">
        <v>0</v>
      </c>
      <c r="Q786">
        <f>IF((($AC$1*E786)^($AB$1))-(1-(($AC$1*E786)^($AB$1)))/(H786-1)&lt;0, 0,(($AC$1*E786)^($AB$1))-(1-(($AC$1*E786)^($AB$1)))/(H786-1))</f>
        <v/>
      </c>
      <c r="R786">
        <f>IF((($AC$1*F786)^($AB$1))-(1-(($AC$1*F786)^($AB$1)))/(I786-1)&lt;0, 0,(($AC$1*F786)^($AB$1))-(1-(($AC$1*F786)^($AB$1)))/(I786-1))</f>
        <v/>
      </c>
      <c r="S786">
        <f>IF((($AC$1*G786)^($AB$1))-(1-(($AC$1*G786)^($AB$1)))/(J786-1)&lt;0, 0,(($AC$1*G786)^($AB$1))-(1-(($AC$1*G786)^($AB$1)))/(J786-1))</f>
        <v/>
      </c>
      <c r="T786">
        <f>H786*Q786*N786</f>
        <v/>
      </c>
      <c r="U786">
        <f>I786*R786*O786</f>
        <v/>
      </c>
      <c r="V786">
        <f>J786*S786*P786</f>
        <v/>
      </c>
      <c r="AL786">
        <f>Q786*COUNT(N786)</f>
        <v/>
      </c>
      <c r="AM786">
        <f>R786*COUNT(O786)</f>
        <v/>
      </c>
      <c r="AN786">
        <f>S786*COUNT(P786)</f>
        <v/>
      </c>
      <c r="AO786">
        <f>IF(AL786=0,"",T786-AL786)</f>
        <v/>
      </c>
      <c r="AP786">
        <f>IF(AM786=0,"",U786-AM786)</f>
        <v/>
      </c>
      <c r="AQ786">
        <f>IF(AN786=0,"",V786-AN786)</f>
        <v/>
      </c>
    </row>
    <row r="787">
      <c r="A787" t="inlineStr">
        <is>
          <t>21-02-2021</t>
        </is>
      </c>
      <c r="B787" t="inlineStr">
        <is>
          <t>Erzurum BB</t>
        </is>
      </c>
      <c r="C787" t="inlineStr">
        <is>
          <t>Hatayspor</t>
        </is>
      </c>
      <c r="D787" t="inlineStr">
        <is>
          <t>1882</t>
        </is>
      </c>
      <c r="E787" t="n">
        <v>0.3382721600328406</v>
      </c>
      <c r="F787" t="n">
        <v>0.3775113359045204</v>
      </c>
      <c r="G787" t="n">
        <v>0.2842165040626389</v>
      </c>
      <c r="H787" t="n">
        <v>3</v>
      </c>
      <c r="I787" t="n">
        <v>2.3</v>
      </c>
      <c r="J787" t="n">
        <v>3.2</v>
      </c>
      <c r="K787" t="inlineStr">
        <is>
          <t>luckia</t>
        </is>
      </c>
      <c r="L787" t="inlineStr">
        <is>
          <t>luckia</t>
        </is>
      </c>
      <c r="M787" t="inlineStr">
        <is>
          <t>luckia</t>
        </is>
      </c>
      <c r="N787" t="n">
        <v>0</v>
      </c>
      <c r="O787" t="n">
        <v>1</v>
      </c>
      <c r="P787" t="n">
        <v>0</v>
      </c>
      <c r="Q787">
        <f>IF((($AC$1*E787)^($AB$1))-(1-(($AC$1*E787)^($AB$1)))/(H787-1)&lt;0, 0,(($AC$1*E787)^($AB$1))-(1-(($AC$1*E787)^($AB$1)))/(H787-1))</f>
        <v/>
      </c>
      <c r="R787">
        <f>IF((($AC$1*F787)^($AB$1))-(1-(($AC$1*F787)^($AB$1)))/(I787-1)&lt;0, 0,(($AC$1*F787)^($AB$1))-(1-(($AC$1*F787)^($AB$1)))/(I787-1))</f>
        <v/>
      </c>
      <c r="S787">
        <f>IF((($AC$1*G787)^($AB$1))-(1-(($AC$1*G787)^($AB$1)))/(J787-1)&lt;0, 0,(($AC$1*G787)^($AB$1))-(1-(($AC$1*G787)^($AB$1)))/(J787-1))</f>
        <v/>
      </c>
      <c r="T787">
        <f>H787*Q787*N787</f>
        <v/>
      </c>
      <c r="U787">
        <f>I787*R787*O787</f>
        <v/>
      </c>
      <c r="V787">
        <f>J787*S787*P787</f>
        <v/>
      </c>
      <c r="AL787">
        <f>Q787*COUNT(N787)</f>
        <v/>
      </c>
      <c r="AM787">
        <f>R787*COUNT(O787)</f>
        <v/>
      </c>
      <c r="AN787">
        <f>S787*COUNT(P787)</f>
        <v/>
      </c>
      <c r="AO787">
        <f>IF(AL787=0,"",T787-AL787)</f>
        <v/>
      </c>
      <c r="AP787">
        <f>IF(AM787=0,"",U787-AM787)</f>
        <v/>
      </c>
      <c r="AQ787">
        <f>IF(AN787=0,"",V787-AN787)</f>
        <v/>
      </c>
    </row>
    <row r="788">
      <c r="A788" t="inlineStr">
        <is>
          <t>21-02-2021</t>
        </is>
      </c>
      <c r="B788" t="inlineStr">
        <is>
          <t>Twente</t>
        </is>
      </c>
      <c r="C788" t="inlineStr">
        <is>
          <t>Feyenoord</t>
        </is>
      </c>
      <c r="D788" t="inlineStr">
        <is>
          <t>1849</t>
        </is>
      </c>
      <c r="E788" t="n">
        <v>0.3673677660401345</v>
      </c>
      <c r="F788" t="n">
        <v>0.3713118856391139</v>
      </c>
      <c r="G788" t="n">
        <v>0.2613203483207516</v>
      </c>
      <c r="H788" t="n">
        <v>3.25</v>
      </c>
      <c r="I788" t="n">
        <v>2</v>
      </c>
      <c r="J788" t="n">
        <v>3.65</v>
      </c>
      <c r="K788" t="inlineStr">
        <is>
          <t>luckia</t>
        </is>
      </c>
      <c r="L788" t="inlineStr">
        <is>
          <t>luckia</t>
        </is>
      </c>
      <c r="M788" t="inlineStr">
        <is>
          <t>luckia</t>
        </is>
      </c>
      <c r="N788" t="n">
        <v>0</v>
      </c>
      <c r="O788" t="n">
        <v>0</v>
      </c>
      <c r="P788" t="n">
        <v>1</v>
      </c>
      <c r="Q788">
        <f>IF((($AC$1*E788)^($AB$1))-(1-(($AC$1*E788)^($AB$1)))/(H788-1)&lt;0, 0,(($AC$1*E788)^($AB$1))-(1-(($AC$1*E788)^($AB$1)))/(H788-1))</f>
        <v/>
      </c>
      <c r="R788">
        <f>IF((($AC$1*F788)^($AB$1))-(1-(($AC$1*F788)^($AB$1)))/(I788-1)&lt;0, 0,(($AC$1*F788)^($AB$1))-(1-(($AC$1*F788)^($AB$1)))/(I788-1))</f>
        <v/>
      </c>
      <c r="S788">
        <f>IF((($AC$1*G788)^($AB$1))-(1-(($AC$1*G788)^($AB$1)))/(J788-1)&lt;0, 0,(($AC$1*G788)^($AB$1))-(1-(($AC$1*G788)^($AB$1)))/(J788-1))</f>
        <v/>
      </c>
      <c r="T788">
        <f>H788*Q788*N788</f>
        <v/>
      </c>
      <c r="U788">
        <f>I788*R788*O788</f>
        <v/>
      </c>
      <c r="V788">
        <f>J788*S788*P788</f>
        <v/>
      </c>
      <c r="AL788">
        <f>Q788*COUNT(N788)</f>
        <v/>
      </c>
      <c r="AM788">
        <f>R788*COUNT(O788)</f>
        <v/>
      </c>
      <c r="AN788">
        <f>S788*COUNT(P788)</f>
        <v/>
      </c>
      <c r="AO788">
        <f>IF(AL788=0,"",T788-AL788)</f>
        <v/>
      </c>
      <c r="AP788">
        <f>IF(AM788=0,"",U788-AM788)</f>
        <v/>
      </c>
      <c r="AQ788">
        <f>IF(AN788=0,"",V788-AN788)</f>
        <v/>
      </c>
    </row>
    <row r="789">
      <c r="A789" t="inlineStr">
        <is>
          <t>21-02-2021</t>
        </is>
      </c>
      <c r="B789" t="inlineStr">
        <is>
          <t>Parma</t>
        </is>
      </c>
      <c r="C789" t="inlineStr">
        <is>
          <t>Udinese</t>
        </is>
      </c>
      <c r="D789" t="inlineStr">
        <is>
          <t>1854</t>
        </is>
      </c>
      <c r="E789" t="n">
        <v>0.2751134077832873</v>
      </c>
      <c r="F789" t="n">
        <v>0.4552217820687685</v>
      </c>
      <c r="G789" t="n">
        <v>0.2696648101479442</v>
      </c>
      <c r="H789" t="n">
        <v>3.65</v>
      </c>
      <c r="I789" t="n">
        <v>2.1</v>
      </c>
      <c r="J789" t="n">
        <v>3.15</v>
      </c>
      <c r="K789" t="inlineStr">
        <is>
          <t>luckia</t>
        </is>
      </c>
      <c r="L789" t="inlineStr">
        <is>
          <t>luckia</t>
        </is>
      </c>
      <c r="M789" t="inlineStr">
        <is>
          <t>luckia</t>
        </is>
      </c>
      <c r="N789" t="n">
        <v>0</v>
      </c>
      <c r="O789" t="n">
        <v>0</v>
      </c>
      <c r="P789" t="n">
        <v>1</v>
      </c>
      <c r="Q789">
        <f>IF((($AC$1*E789)^($AB$1))-(1-(($AC$1*E789)^($AB$1)))/(H789-1)&lt;0, 0,(($AC$1*E789)^($AB$1))-(1-(($AC$1*E789)^($AB$1)))/(H789-1))</f>
        <v/>
      </c>
      <c r="R789">
        <f>IF((($AC$1*F789)^($AB$1))-(1-(($AC$1*F789)^($AB$1)))/(I789-1)&lt;0, 0,(($AC$1*F789)^($AB$1))-(1-(($AC$1*F789)^($AB$1)))/(I789-1))</f>
        <v/>
      </c>
      <c r="S789">
        <f>IF((($AC$1*G789)^($AB$1))-(1-(($AC$1*G789)^($AB$1)))/(J789-1)&lt;0, 0,(($AC$1*G789)^($AB$1))-(1-(($AC$1*G789)^($AB$1)))/(J789-1))</f>
        <v/>
      </c>
      <c r="T789">
        <f>H789*Q789*N789</f>
        <v/>
      </c>
      <c r="U789">
        <f>I789*R789*O789</f>
        <v/>
      </c>
      <c r="V789">
        <f>J789*S789*P789</f>
        <v/>
      </c>
      <c r="AL789">
        <f>Q789*COUNT(N789)</f>
        <v/>
      </c>
      <c r="AM789">
        <f>R789*COUNT(O789)</f>
        <v/>
      </c>
      <c r="AN789">
        <f>S789*COUNT(P789)</f>
        <v/>
      </c>
      <c r="AO789">
        <f>IF(AL789=0,"",T789-AL789)</f>
        <v/>
      </c>
      <c r="AP789">
        <f>IF(AM789=0,"",U789-AM789)</f>
        <v/>
      </c>
      <c r="AQ789">
        <f>IF(AN789=0,"",V789-AN789)</f>
        <v/>
      </c>
    </row>
    <row r="790">
      <c r="A790" t="inlineStr">
        <is>
          <t>21-02-2021</t>
        </is>
      </c>
      <c r="B790" t="inlineStr">
        <is>
          <t>West Ham</t>
        </is>
      </c>
      <c r="C790" t="inlineStr">
        <is>
          <t>Tottenham</t>
        </is>
      </c>
      <c r="D790" t="inlineStr">
        <is>
          <t>2411</t>
        </is>
      </c>
      <c r="E790" t="n">
        <v>0.3572174300117279</v>
      </c>
      <c r="F790" t="n">
        <v>0.3786241550577855</v>
      </c>
      <c r="G790" t="n">
        <v>0.2641584149304866</v>
      </c>
      <c r="H790" t="n">
        <v>2.85</v>
      </c>
      <c r="I790" t="n">
        <v>2.5</v>
      </c>
      <c r="J790" t="n">
        <v>3.25</v>
      </c>
      <c r="K790" t="inlineStr">
        <is>
          <t>luckia</t>
        </is>
      </c>
      <c r="L790" t="inlineStr">
        <is>
          <t>luckia</t>
        </is>
      </c>
      <c r="M790" t="inlineStr">
        <is>
          <t>luckia</t>
        </is>
      </c>
      <c r="N790" t="n">
        <v>1</v>
      </c>
      <c r="O790" t="n">
        <v>0</v>
      </c>
      <c r="P790" t="n">
        <v>0</v>
      </c>
      <c r="Q790">
        <f>IF((($AC$1*E790)^($AB$1))-(1-(($AC$1*E790)^($AB$1)))/(H790-1)&lt;0, 0,(($AC$1*E790)^($AB$1))-(1-(($AC$1*E790)^($AB$1)))/(H790-1))</f>
        <v/>
      </c>
      <c r="R790">
        <f>IF((($AC$1*F790)^($AB$1))-(1-(($AC$1*F790)^($AB$1)))/(I790-1)&lt;0, 0,(($AC$1*F790)^($AB$1))-(1-(($AC$1*F790)^($AB$1)))/(I790-1))</f>
        <v/>
      </c>
      <c r="S790">
        <f>IF((($AC$1*G790)^($AB$1))-(1-(($AC$1*G790)^($AB$1)))/(J790-1)&lt;0, 0,(($AC$1*G790)^($AB$1))-(1-(($AC$1*G790)^($AB$1)))/(J790-1))</f>
        <v/>
      </c>
      <c r="T790">
        <f>H790*Q790*N790</f>
        <v/>
      </c>
      <c r="U790">
        <f>I790*R790*O790</f>
        <v/>
      </c>
      <c r="V790">
        <f>J790*S790*P790</f>
        <v/>
      </c>
      <c r="AL790">
        <f>Q790*COUNT(N790)</f>
        <v/>
      </c>
      <c r="AM790">
        <f>R790*COUNT(O790)</f>
        <v/>
      </c>
      <c r="AN790">
        <f>S790*COUNT(P790)</f>
        <v/>
      </c>
      <c r="AO790">
        <f>IF(AL790=0,"",T790-AL790)</f>
        <v/>
      </c>
      <c r="AP790">
        <f>IF(AM790=0,"",U790-AM790)</f>
        <v/>
      </c>
      <c r="AQ790">
        <f>IF(AN790=0,"",V790-AN790)</f>
        <v/>
      </c>
    </row>
    <row r="791">
      <c r="A791" t="inlineStr">
        <is>
          <t>21-02-2021</t>
        </is>
      </c>
      <c r="B791" t="inlineStr">
        <is>
          <t>Montpellier</t>
        </is>
      </c>
      <c r="C791" t="inlineStr">
        <is>
          <t>Rennes</t>
        </is>
      </c>
      <c r="D791" t="inlineStr">
        <is>
          <t>1843</t>
        </is>
      </c>
      <c r="E791" t="n">
        <v>0.3652601705224605</v>
      </c>
      <c r="F791" t="n">
        <v>0.3511709158768292</v>
      </c>
      <c r="G791" t="n">
        <v>0.2835689136007103</v>
      </c>
      <c r="H791" t="n">
        <v>2.95</v>
      </c>
      <c r="I791" t="n">
        <v>2.4</v>
      </c>
      <c r="J791" t="n">
        <v>3.4</v>
      </c>
      <c r="K791" t="inlineStr">
        <is>
          <t>luckia</t>
        </is>
      </c>
      <c r="L791" t="inlineStr">
        <is>
          <t>luckia</t>
        </is>
      </c>
      <c r="M791" t="inlineStr">
        <is>
          <t>betano</t>
        </is>
      </c>
      <c r="N791" t="n">
        <v>1</v>
      </c>
      <c r="O791" t="n">
        <v>0</v>
      </c>
      <c r="P791" t="n">
        <v>0</v>
      </c>
      <c r="Q791">
        <f>IF((($AC$1*E791)^($AB$1))-(1-(($AC$1*E791)^($AB$1)))/(H791-1)&lt;0, 0,(($AC$1*E791)^($AB$1))-(1-(($AC$1*E791)^($AB$1)))/(H791-1))</f>
        <v/>
      </c>
      <c r="R791">
        <f>IF((($AC$1*F791)^($AB$1))-(1-(($AC$1*F791)^($AB$1)))/(I791-1)&lt;0, 0,(($AC$1*F791)^($AB$1))-(1-(($AC$1*F791)^($AB$1)))/(I791-1))</f>
        <v/>
      </c>
      <c r="S791">
        <f>IF((($AC$1*G791)^($AB$1))-(1-(($AC$1*G791)^($AB$1)))/(J791-1)&lt;0, 0,(($AC$1*G791)^($AB$1))-(1-(($AC$1*G791)^($AB$1)))/(J791-1))</f>
        <v/>
      </c>
      <c r="T791">
        <f>H791*Q791*N791</f>
        <v/>
      </c>
      <c r="U791">
        <f>I791*R791*O791</f>
        <v/>
      </c>
      <c r="V791">
        <f>J791*S791*P791</f>
        <v/>
      </c>
      <c r="AL791">
        <f>Q791*COUNT(N791)</f>
        <v/>
      </c>
      <c r="AM791">
        <f>R791*COUNT(O791)</f>
        <v/>
      </c>
      <c r="AN791">
        <f>S791*COUNT(P791)</f>
        <v/>
      </c>
      <c r="AO791">
        <f>IF(AL791=0,"",T791-AL791)</f>
        <v/>
      </c>
      <c r="AP791">
        <f>IF(AM791=0,"",U791-AM791)</f>
        <v/>
      </c>
      <c r="AQ791">
        <f>IF(AN791=0,"",V791-AN791)</f>
        <v/>
      </c>
    </row>
    <row r="792">
      <c r="A792" t="inlineStr">
        <is>
          <t>21-02-2021</t>
        </is>
      </c>
      <c r="B792" t="inlineStr">
        <is>
          <t>Anderlecht</t>
        </is>
      </c>
      <c r="C792" t="inlineStr">
        <is>
          <t>Kortrijk</t>
        </is>
      </c>
      <c r="D792" t="inlineStr">
        <is>
          <t>1832</t>
        </is>
      </c>
      <c r="E792" t="n">
        <v>0.5865411042070707</v>
      </c>
      <c r="F792" t="n">
        <v>0.1780887567874991</v>
      </c>
      <c r="G792" t="n">
        <v>0.2353701390054302</v>
      </c>
      <c r="H792" t="n">
        <v>1.7</v>
      </c>
      <c r="I792" t="n">
        <v>5</v>
      </c>
      <c r="J792" t="n">
        <v>3.6</v>
      </c>
      <c r="K792" t="inlineStr">
        <is>
          <t>betano</t>
        </is>
      </c>
      <c r="L792" t="inlineStr">
        <is>
          <t>luckia</t>
        </is>
      </c>
      <c r="M792" t="inlineStr">
        <is>
          <t>luckia</t>
        </is>
      </c>
      <c r="N792" t="n">
        <v>0</v>
      </c>
      <c r="O792" t="n">
        <v>1</v>
      </c>
      <c r="P792" t="n">
        <v>0</v>
      </c>
      <c r="Q792">
        <f>IF((($AC$1*E792)^($AB$1))-(1-(($AC$1*E792)^($AB$1)))/(H792-1)&lt;0, 0,(($AC$1*E792)^($AB$1))-(1-(($AC$1*E792)^($AB$1)))/(H792-1))</f>
        <v/>
      </c>
      <c r="R792">
        <f>IF((($AC$1*F792)^($AB$1))-(1-(($AC$1*F792)^($AB$1)))/(I792-1)&lt;0, 0,(($AC$1*F792)^($AB$1))-(1-(($AC$1*F792)^($AB$1)))/(I792-1))</f>
        <v/>
      </c>
      <c r="S792">
        <f>IF((($AC$1*G792)^($AB$1))-(1-(($AC$1*G792)^($AB$1)))/(J792-1)&lt;0, 0,(($AC$1*G792)^($AB$1))-(1-(($AC$1*G792)^($AB$1)))/(J792-1))</f>
        <v/>
      </c>
      <c r="T792">
        <f>H792*Q792*N792</f>
        <v/>
      </c>
      <c r="U792">
        <f>I792*R792*O792</f>
        <v/>
      </c>
      <c r="V792">
        <f>J792*S792*P792</f>
        <v/>
      </c>
      <c r="AL792">
        <f>Q792*COUNT(N792)</f>
        <v/>
      </c>
      <c r="AM792">
        <f>R792*COUNT(O792)</f>
        <v/>
      </c>
      <c r="AN792">
        <f>S792*COUNT(P792)</f>
        <v/>
      </c>
      <c r="AO792">
        <f>IF(AL792=0,"",T792-AL792)</f>
        <v/>
      </c>
      <c r="AP792">
        <f>IF(AM792=0,"",U792-AM792)</f>
        <v/>
      </c>
      <c r="AQ792">
        <f>IF(AN792=0,"",V792-AN792)</f>
        <v/>
      </c>
    </row>
    <row r="793">
      <c r="A793" t="inlineStr">
        <is>
          <t>21-02-2021</t>
        </is>
      </c>
      <c r="B793" t="inlineStr">
        <is>
          <t>Augsburg</t>
        </is>
      </c>
      <c r="C793" t="inlineStr">
        <is>
          <t>Bayer Leverkusen</t>
        </is>
      </c>
      <c r="D793" t="inlineStr">
        <is>
          <t>1845</t>
        </is>
      </c>
      <c r="E793" t="n">
        <v>0.1837555105310474</v>
      </c>
      <c r="F793" t="n">
        <v>0.6044275887660204</v>
      </c>
      <c r="G793" t="n">
        <v>0.2118169007029322</v>
      </c>
      <c r="H793" t="n">
        <v>5.5</v>
      </c>
      <c r="I793" t="n">
        <v>1.62</v>
      </c>
      <c r="J793" t="n">
        <v>3.9</v>
      </c>
      <c r="K793" t="inlineStr">
        <is>
          <t>luckia</t>
        </is>
      </c>
      <c r="L793" t="inlineStr">
        <is>
          <t>betano</t>
        </is>
      </c>
      <c r="M793" t="inlineStr">
        <is>
          <t>luckia</t>
        </is>
      </c>
      <c r="N793" t="n">
        <v>0</v>
      </c>
      <c r="O793" t="n">
        <v>0</v>
      </c>
      <c r="P793" t="n">
        <v>1</v>
      </c>
      <c r="Q793">
        <f>IF((($AC$1*E793)^($AB$1))-(1-(($AC$1*E793)^($AB$1)))/(H793-1)&lt;0, 0,(($AC$1*E793)^($AB$1))-(1-(($AC$1*E793)^($AB$1)))/(H793-1))</f>
        <v/>
      </c>
      <c r="R793">
        <f>IF((($AC$1*F793)^($AB$1))-(1-(($AC$1*F793)^($AB$1)))/(I793-1)&lt;0, 0,(($AC$1*F793)^($AB$1))-(1-(($AC$1*F793)^($AB$1)))/(I793-1))</f>
        <v/>
      </c>
      <c r="S793">
        <f>IF((($AC$1*G793)^($AB$1))-(1-(($AC$1*G793)^($AB$1)))/(J793-1)&lt;0, 0,(($AC$1*G793)^($AB$1))-(1-(($AC$1*G793)^($AB$1)))/(J793-1))</f>
        <v/>
      </c>
      <c r="T793">
        <f>H793*Q793*N793</f>
        <v/>
      </c>
      <c r="U793">
        <f>I793*R793*O793</f>
        <v/>
      </c>
      <c r="V793">
        <f>J793*S793*P793</f>
        <v/>
      </c>
      <c r="AL793">
        <f>Q793*COUNT(N793)</f>
        <v/>
      </c>
      <c r="AM793">
        <f>R793*COUNT(O793)</f>
        <v/>
      </c>
      <c r="AN793">
        <f>S793*COUNT(P793)</f>
        <v/>
      </c>
      <c r="AO793">
        <f>IF(AL793=0,"",T793-AL793)</f>
        <v/>
      </c>
      <c r="AP793">
        <f>IF(AM793=0,"",U793-AM793)</f>
        <v/>
      </c>
      <c r="AQ793">
        <f>IF(AN793=0,"",V793-AN793)</f>
        <v/>
      </c>
    </row>
    <row r="794">
      <c r="A794" t="inlineStr">
        <is>
          <t>21-02-2021</t>
        </is>
      </c>
      <c r="B794" t="inlineStr">
        <is>
          <t>Karlsruher</t>
        </is>
      </c>
      <c r="C794" t="inlineStr">
        <is>
          <t>Nurnberg</t>
        </is>
      </c>
      <c r="D794" t="inlineStr">
        <is>
          <t>1846</t>
        </is>
      </c>
      <c r="E794" t="n">
        <v>0.4780861534349455</v>
      </c>
      <c r="F794" t="n">
        <v>0.2478720012184231</v>
      </c>
      <c r="G794" t="n">
        <v>0.2740418453466314</v>
      </c>
      <c r="H794" t="n">
        <v>2.02</v>
      </c>
      <c r="I794" t="n">
        <v>3.75</v>
      </c>
      <c r="J794" t="n">
        <v>3.2</v>
      </c>
      <c r="K794" t="inlineStr">
        <is>
          <t>betano</t>
        </is>
      </c>
      <c r="L794" t="inlineStr">
        <is>
          <t>luckia</t>
        </is>
      </c>
      <c r="M794" t="inlineStr">
        <is>
          <t>betano</t>
        </is>
      </c>
      <c r="N794" t="n">
        <v>0</v>
      </c>
      <c r="O794" t="n">
        <v>1</v>
      </c>
      <c r="P794" t="n">
        <v>0</v>
      </c>
      <c r="Q794">
        <f>IF((($AC$1*E794)^($AB$1))-(1-(($AC$1*E794)^($AB$1)))/(H794-1)&lt;0, 0,(($AC$1*E794)^($AB$1))-(1-(($AC$1*E794)^($AB$1)))/(H794-1))</f>
        <v/>
      </c>
      <c r="R794">
        <f>IF((($AC$1*F794)^($AB$1))-(1-(($AC$1*F794)^($AB$1)))/(I794-1)&lt;0, 0,(($AC$1*F794)^($AB$1))-(1-(($AC$1*F794)^($AB$1)))/(I794-1))</f>
        <v/>
      </c>
      <c r="S794">
        <f>IF((($AC$1*G794)^($AB$1))-(1-(($AC$1*G794)^($AB$1)))/(J794-1)&lt;0, 0,(($AC$1*G794)^($AB$1))-(1-(($AC$1*G794)^($AB$1)))/(J794-1))</f>
        <v/>
      </c>
      <c r="T794">
        <f>H794*Q794*N794</f>
        <v/>
      </c>
      <c r="U794">
        <f>I794*R794*O794</f>
        <v/>
      </c>
      <c r="V794">
        <f>J794*S794*P794</f>
        <v/>
      </c>
      <c r="AL794">
        <f>Q794*COUNT(N794)</f>
        <v/>
      </c>
      <c r="AM794">
        <f>R794*COUNT(O794)</f>
        <v/>
      </c>
      <c r="AN794">
        <f>S794*COUNT(P794)</f>
        <v/>
      </c>
      <c r="AO794">
        <f>IF(AL794=0,"",T794-AL794)</f>
        <v/>
      </c>
      <c r="AP794">
        <f>IF(AM794=0,"",U794-AM794)</f>
        <v/>
      </c>
      <c r="AQ794">
        <f>IF(AN794=0,"",V794-AN794)</f>
        <v/>
      </c>
    </row>
    <row r="795">
      <c r="A795" t="inlineStr">
        <is>
          <t>21-02-2021</t>
        </is>
      </c>
      <c r="B795" t="inlineStr">
        <is>
          <t>Wurzburger Kickers</t>
        </is>
      </c>
      <c r="C795" t="inlineStr">
        <is>
          <t>Hamburger SV</t>
        </is>
      </c>
      <c r="D795" t="inlineStr">
        <is>
          <t>1846</t>
        </is>
      </c>
      <c r="E795" t="n">
        <v>0.1975767686500883</v>
      </c>
      <c r="F795" t="n">
        <v>0.5807889749701728</v>
      </c>
      <c r="G795" t="n">
        <v>0.2216342563797389</v>
      </c>
      <c r="H795" t="n">
        <v>4.85</v>
      </c>
      <c r="I795" t="n">
        <v>1.62</v>
      </c>
      <c r="J795" t="n">
        <v>3.85</v>
      </c>
      <c r="K795" t="inlineStr">
        <is>
          <t>luckia</t>
        </is>
      </c>
      <c r="L795" t="inlineStr">
        <is>
          <t>betano</t>
        </is>
      </c>
      <c r="M795" t="inlineStr">
        <is>
          <t>luckia</t>
        </is>
      </c>
      <c r="N795" t="n">
        <v>1</v>
      </c>
      <c r="O795" t="n">
        <v>0</v>
      </c>
      <c r="P795" t="n">
        <v>0</v>
      </c>
      <c r="Q795">
        <f>IF((($AC$1*E795)^($AB$1))-(1-(($AC$1*E795)^($AB$1)))/(H795-1)&lt;0, 0,(($AC$1*E795)^($AB$1))-(1-(($AC$1*E795)^($AB$1)))/(H795-1))</f>
        <v/>
      </c>
      <c r="R795">
        <f>IF((($AC$1*F795)^($AB$1))-(1-(($AC$1*F795)^($AB$1)))/(I795-1)&lt;0, 0,(($AC$1*F795)^($AB$1))-(1-(($AC$1*F795)^($AB$1)))/(I795-1))</f>
        <v/>
      </c>
      <c r="S795">
        <f>IF((($AC$1*G795)^($AB$1))-(1-(($AC$1*G795)^($AB$1)))/(J795-1)&lt;0, 0,(($AC$1*G795)^($AB$1))-(1-(($AC$1*G795)^($AB$1)))/(J795-1))</f>
        <v/>
      </c>
      <c r="T795">
        <f>H795*Q795*N795</f>
        <v/>
      </c>
      <c r="U795">
        <f>I795*R795*O795</f>
        <v/>
      </c>
      <c r="V795">
        <f>J795*S795*P795</f>
        <v/>
      </c>
      <c r="AL795">
        <f>Q795*COUNT(N795)</f>
        <v/>
      </c>
      <c r="AM795">
        <f>R795*COUNT(O795)</f>
        <v/>
      </c>
      <c r="AN795">
        <f>S795*COUNT(P795)</f>
        <v/>
      </c>
      <c r="AO795">
        <f>IF(AL795=0,"",T795-AL795)</f>
        <v/>
      </c>
      <c r="AP795">
        <f>IF(AM795=0,"",U795-AM795)</f>
        <v/>
      </c>
      <c r="AQ795">
        <f>IF(AN795=0,"",V795-AN795)</f>
        <v/>
      </c>
    </row>
    <row r="796">
      <c r="A796" t="inlineStr">
        <is>
          <t>21-02-2021</t>
        </is>
      </c>
      <c r="B796" t="inlineStr">
        <is>
          <t>Dusseldorf</t>
        </is>
      </c>
      <c r="C796" t="inlineStr">
        <is>
          <t>Hannover</t>
        </is>
      </c>
      <c r="D796" t="inlineStr">
        <is>
          <t>1846</t>
        </is>
      </c>
      <c r="E796" t="n">
        <v>0.4410426811523754</v>
      </c>
      <c r="F796" t="n">
        <v>0.2655806785453983</v>
      </c>
      <c r="G796" t="n">
        <v>0.2933766403022263</v>
      </c>
      <c r="H796" t="n">
        <v>2.25</v>
      </c>
      <c r="I796" t="n">
        <v>3.05</v>
      </c>
      <c r="J796" t="n">
        <v>3.2</v>
      </c>
      <c r="K796" t="inlineStr">
        <is>
          <t>luckia</t>
        </is>
      </c>
      <c r="L796" t="inlineStr">
        <is>
          <t>luckia</t>
        </is>
      </c>
      <c r="M796" t="inlineStr">
        <is>
          <t>luckia</t>
        </is>
      </c>
      <c r="N796" t="n">
        <v>1</v>
      </c>
      <c r="O796" t="n">
        <v>0</v>
      </c>
      <c r="P796" t="n">
        <v>0</v>
      </c>
      <c r="Q796">
        <f>IF((($AC$1*E796)^($AB$1))-(1-(($AC$1*E796)^($AB$1)))/(H796-1)&lt;0, 0,(($AC$1*E796)^($AB$1))-(1-(($AC$1*E796)^($AB$1)))/(H796-1))</f>
        <v/>
      </c>
      <c r="R796">
        <f>IF((($AC$1*F796)^($AB$1))-(1-(($AC$1*F796)^($AB$1)))/(I796-1)&lt;0, 0,(($AC$1*F796)^($AB$1))-(1-(($AC$1*F796)^($AB$1)))/(I796-1))</f>
        <v/>
      </c>
      <c r="S796">
        <f>IF((($AC$1*G796)^($AB$1))-(1-(($AC$1*G796)^($AB$1)))/(J796-1)&lt;0, 0,(($AC$1*G796)^($AB$1))-(1-(($AC$1*G796)^($AB$1)))/(J796-1))</f>
        <v/>
      </c>
      <c r="T796">
        <f>H796*Q796*N796</f>
        <v/>
      </c>
      <c r="U796">
        <f>I796*R796*O796</f>
        <v/>
      </c>
      <c r="V796">
        <f>J796*S796*P796</f>
        <v/>
      </c>
      <c r="AL796">
        <f>Q796*COUNT(N796)</f>
        <v/>
      </c>
      <c r="AM796">
        <f>R796*COUNT(O796)</f>
        <v/>
      </c>
      <c r="AN796">
        <f>S796*COUNT(P796)</f>
        <v/>
      </c>
      <c r="AO796">
        <f>IF(AL796=0,"",T796-AL796)</f>
        <v/>
      </c>
      <c r="AP796">
        <f>IF(AM796=0,"",U796-AM796)</f>
        <v/>
      </c>
      <c r="AQ796">
        <f>IF(AN796=0,"",V796-AN796)</f>
        <v/>
      </c>
    </row>
    <row r="797">
      <c r="A797" t="inlineStr">
        <is>
          <t>21-02-2021</t>
        </is>
      </c>
      <c r="B797" t="inlineStr">
        <is>
          <t>Newport</t>
        </is>
      </c>
      <c r="C797" t="inlineStr">
        <is>
          <t>Forest Green</t>
        </is>
      </c>
      <c r="D797" t="inlineStr">
        <is>
          <t>2414</t>
        </is>
      </c>
      <c r="E797" t="n">
        <v>0.3728175413816996</v>
      </c>
      <c r="F797" t="n">
        <v>0.3382030441324678</v>
      </c>
      <c r="G797" t="n">
        <v>0.2889794144858326</v>
      </c>
      <c r="H797" t="n">
        <v>1.001</v>
      </c>
      <c r="I797" t="n">
        <v>1.001</v>
      </c>
      <c r="J797" t="n">
        <v>1.001</v>
      </c>
      <c r="N797" t="n">
        <v>0</v>
      </c>
      <c r="O797" t="n">
        <v>1</v>
      </c>
      <c r="P797" t="n">
        <v>0</v>
      </c>
      <c r="Q797">
        <f>IF((($AC$1*E797)^($AB$1))-(1-(($AC$1*E797)^($AB$1)))/(H797-1)&lt;0, 0,(($AC$1*E797)^($AB$1))-(1-(($AC$1*E797)^($AB$1)))/(H797-1))</f>
        <v/>
      </c>
      <c r="R797">
        <f>IF((($AC$1*F797)^($AB$1))-(1-(($AC$1*F797)^($AB$1)))/(I797-1)&lt;0, 0,(($AC$1*F797)^($AB$1))-(1-(($AC$1*F797)^($AB$1)))/(I797-1))</f>
        <v/>
      </c>
      <c r="S797">
        <f>IF((($AC$1*G797)^($AB$1))-(1-(($AC$1*G797)^($AB$1)))/(J797-1)&lt;0, 0,(($AC$1*G797)^($AB$1))-(1-(($AC$1*G797)^($AB$1)))/(J797-1))</f>
        <v/>
      </c>
      <c r="T797">
        <f>H797*Q797*N797</f>
        <v/>
      </c>
      <c r="U797">
        <f>I797*R797*O797</f>
        <v/>
      </c>
      <c r="V797">
        <f>J797*S797*P797</f>
        <v/>
      </c>
      <c r="AL797">
        <f>Q797*COUNT(N797)</f>
        <v/>
      </c>
      <c r="AM797">
        <f>R797*COUNT(O797)</f>
        <v/>
      </c>
      <c r="AN797">
        <f>S797*COUNT(P797)</f>
        <v/>
      </c>
      <c r="AO797">
        <f>IF(AL797=0,"",T797-AL797)</f>
        <v/>
      </c>
      <c r="AP797">
        <f>IF(AM797=0,"",U797-AM797)</f>
        <v/>
      </c>
      <c r="AQ797">
        <f>IF(AN797=0,"",V797-AN797)</f>
        <v/>
      </c>
    </row>
    <row r="798">
      <c r="A798" t="inlineStr">
        <is>
          <t>21-02-2021</t>
        </is>
      </c>
      <c r="B798" t="inlineStr">
        <is>
          <t>Sivasspor</t>
        </is>
      </c>
      <c r="C798" t="inlineStr">
        <is>
          <t>Kayserispor</t>
        </is>
      </c>
      <c r="D798" t="inlineStr">
        <is>
          <t>1882</t>
        </is>
      </c>
      <c r="E798" t="n">
        <v>0.4906816991407744</v>
      </c>
      <c r="F798" t="n">
        <v>0.233557522613848</v>
      </c>
      <c r="G798" t="n">
        <v>0.2757607782453775</v>
      </c>
      <c r="H798" t="n">
        <v>1.83</v>
      </c>
      <c r="I798" t="n">
        <v>4.25</v>
      </c>
      <c r="J798" t="n">
        <v>3.35</v>
      </c>
      <c r="K798" t="inlineStr">
        <is>
          <t>betano</t>
        </is>
      </c>
      <c r="L798" t="inlineStr">
        <is>
          <t>luckia</t>
        </is>
      </c>
      <c r="M798" t="inlineStr">
        <is>
          <t>luckia</t>
        </is>
      </c>
      <c r="N798" t="n">
        <v>1</v>
      </c>
      <c r="O798" t="n">
        <v>0</v>
      </c>
      <c r="P798" t="n">
        <v>0</v>
      </c>
      <c r="Q798">
        <f>IF((($AC$1*E798)^($AB$1))-(1-(($AC$1*E798)^($AB$1)))/(H798-1)&lt;0, 0,(($AC$1*E798)^($AB$1))-(1-(($AC$1*E798)^($AB$1)))/(H798-1))</f>
        <v/>
      </c>
      <c r="R798">
        <f>IF((($AC$1*F798)^($AB$1))-(1-(($AC$1*F798)^($AB$1)))/(I798-1)&lt;0, 0,(($AC$1*F798)^($AB$1))-(1-(($AC$1*F798)^($AB$1)))/(I798-1))</f>
        <v/>
      </c>
      <c r="S798">
        <f>IF((($AC$1*G798)^($AB$1))-(1-(($AC$1*G798)^($AB$1)))/(J798-1)&lt;0, 0,(($AC$1*G798)^($AB$1))-(1-(($AC$1*G798)^($AB$1)))/(J798-1))</f>
        <v/>
      </c>
      <c r="T798">
        <f>H798*Q798*N798</f>
        <v/>
      </c>
      <c r="U798">
        <f>I798*R798*O798</f>
        <v/>
      </c>
      <c r="V798">
        <f>J798*S798*P798</f>
        <v/>
      </c>
      <c r="AL798">
        <f>Q798*COUNT(N798)</f>
        <v/>
      </c>
      <c r="AM798">
        <f>R798*COUNT(O798)</f>
        <v/>
      </c>
      <c r="AN798">
        <f>S798*COUNT(P798)</f>
        <v/>
      </c>
      <c r="AO798">
        <f>IF(AL798=0,"",T798-AL798)</f>
        <v/>
      </c>
      <c r="AP798">
        <f>IF(AM798=0,"",U798-AM798)</f>
        <v/>
      </c>
      <c r="AQ798">
        <f>IF(AN798=0,"",V798-AN798)</f>
        <v/>
      </c>
    </row>
    <row r="799">
      <c r="A799" t="inlineStr">
        <is>
          <t>21-02-2021</t>
        </is>
      </c>
      <c r="B799" t="inlineStr">
        <is>
          <t>Gaziantep</t>
        </is>
      </c>
      <c r="C799" t="inlineStr">
        <is>
          <t>Antalyaspor</t>
        </is>
      </c>
      <c r="D799" t="inlineStr">
        <is>
          <t>1882</t>
        </is>
      </c>
      <c r="E799" t="n">
        <v>0.4491198134734977</v>
      </c>
      <c r="F799" t="n">
        <v>0.2570430930421305</v>
      </c>
      <c r="G799" t="n">
        <v>0.2938370934843719</v>
      </c>
      <c r="H799" t="n">
        <v>2.15</v>
      </c>
      <c r="I799" t="n">
        <v>3.6</v>
      </c>
      <c r="J799" t="n">
        <v>3</v>
      </c>
      <c r="K799" t="inlineStr">
        <is>
          <t>luckia</t>
        </is>
      </c>
      <c r="L799" t="inlineStr">
        <is>
          <t>luckia</t>
        </is>
      </c>
      <c r="M799" t="inlineStr">
        <is>
          <t>betano</t>
        </is>
      </c>
      <c r="N799" t="n">
        <v>0</v>
      </c>
      <c r="O799" t="n">
        <v>0</v>
      </c>
      <c r="P799" t="n">
        <v>1</v>
      </c>
      <c r="Q799">
        <f>IF((($AC$1*E799)^($AB$1))-(1-(($AC$1*E799)^($AB$1)))/(H799-1)&lt;0, 0,(($AC$1*E799)^($AB$1))-(1-(($AC$1*E799)^($AB$1)))/(H799-1))</f>
        <v/>
      </c>
      <c r="R799">
        <f>IF((($AC$1*F799)^($AB$1))-(1-(($AC$1*F799)^($AB$1)))/(I799-1)&lt;0, 0,(($AC$1*F799)^($AB$1))-(1-(($AC$1*F799)^($AB$1)))/(I799-1))</f>
        <v/>
      </c>
      <c r="S799">
        <f>IF((($AC$1*G799)^($AB$1))-(1-(($AC$1*G799)^($AB$1)))/(J799-1)&lt;0, 0,(($AC$1*G799)^($AB$1))-(1-(($AC$1*G799)^($AB$1)))/(J799-1))</f>
        <v/>
      </c>
      <c r="T799">
        <f>H799*Q799*N799</f>
        <v/>
      </c>
      <c r="U799">
        <f>I799*R799*O799</f>
        <v/>
      </c>
      <c r="V799">
        <f>J799*S799*P799</f>
        <v/>
      </c>
      <c r="AL799">
        <f>Q799*COUNT(N799)</f>
        <v/>
      </c>
      <c r="AM799">
        <f>R799*COUNT(O799)</f>
        <v/>
      </c>
      <c r="AN799">
        <f>S799*COUNT(P799)</f>
        <v/>
      </c>
      <c r="AO799">
        <f>IF(AL799=0,"",T799-AL799)</f>
        <v/>
      </c>
      <c r="AP799">
        <f>IF(AM799=0,"",U799-AM799)</f>
        <v/>
      </c>
      <c r="AQ799">
        <f>IF(AN799=0,"",V799-AN799)</f>
        <v/>
      </c>
    </row>
    <row r="800">
      <c r="A800" t="inlineStr">
        <is>
          <t>21-02-2021</t>
        </is>
      </c>
      <c r="B800" t="inlineStr">
        <is>
          <t>Horsens</t>
        </is>
      </c>
      <c r="C800" t="inlineStr">
        <is>
          <t>Odense</t>
        </is>
      </c>
      <c r="D800" t="inlineStr">
        <is>
          <t>1837</t>
        </is>
      </c>
      <c r="E800" t="n">
        <v>0.3279995709994052</v>
      </c>
      <c r="F800" t="n">
        <v>0.4060046443351127</v>
      </c>
      <c r="G800" t="n">
        <v>0.265995784665482</v>
      </c>
      <c r="H800" t="n">
        <v>3.6</v>
      </c>
      <c r="I800" t="n">
        <v>2.05</v>
      </c>
      <c r="J800" t="n">
        <v>3.2</v>
      </c>
      <c r="K800" t="inlineStr">
        <is>
          <t>luckia</t>
        </is>
      </c>
      <c r="L800" t="inlineStr">
        <is>
          <t>luckia</t>
        </is>
      </c>
      <c r="M800" t="inlineStr">
        <is>
          <t>luckia</t>
        </is>
      </c>
      <c r="N800" t="n">
        <v>0</v>
      </c>
      <c r="O800" t="n">
        <v>0</v>
      </c>
      <c r="P800" t="n">
        <v>1</v>
      </c>
      <c r="Q800">
        <f>IF((($AC$1*E800)^($AB$1))-(1-(($AC$1*E800)^($AB$1)))/(H800-1)&lt;0, 0,(($AC$1*E800)^($AB$1))-(1-(($AC$1*E800)^($AB$1)))/(H800-1))</f>
        <v/>
      </c>
      <c r="R800">
        <f>IF((($AC$1*F800)^($AB$1))-(1-(($AC$1*F800)^($AB$1)))/(I800-1)&lt;0, 0,(($AC$1*F800)^($AB$1))-(1-(($AC$1*F800)^($AB$1)))/(I800-1))</f>
        <v/>
      </c>
      <c r="S800">
        <f>IF((($AC$1*G800)^($AB$1))-(1-(($AC$1*G800)^($AB$1)))/(J800-1)&lt;0, 0,(($AC$1*G800)^($AB$1))-(1-(($AC$1*G800)^($AB$1)))/(J800-1))</f>
        <v/>
      </c>
      <c r="T800">
        <f>H800*Q800*N800</f>
        <v/>
      </c>
      <c r="U800">
        <f>I800*R800*O800</f>
        <v/>
      </c>
      <c r="V800">
        <f>J800*S800*P800</f>
        <v/>
      </c>
      <c r="AL800">
        <f>Q800*COUNT(N800)</f>
        <v/>
      </c>
      <c r="AM800">
        <f>R800*COUNT(O800)</f>
        <v/>
      </c>
      <c r="AN800">
        <f>S800*COUNT(P800)</f>
        <v/>
      </c>
      <c r="AO800">
        <f>IF(AL800=0,"",T800-AL800)</f>
        <v/>
      </c>
      <c r="AP800">
        <f>IF(AM800=0,"",U800-AM800)</f>
        <v/>
      </c>
      <c r="AQ800">
        <f>IF(AN800=0,"",V800-AN800)</f>
        <v/>
      </c>
    </row>
    <row r="801">
      <c r="A801" t="inlineStr">
        <is>
          <t>21-02-2021</t>
        </is>
      </c>
      <c r="B801" t="inlineStr">
        <is>
          <t>Leganes</t>
        </is>
      </c>
      <c r="C801" t="inlineStr">
        <is>
          <t>Tenerife</t>
        </is>
      </c>
      <c r="D801" t="inlineStr">
        <is>
          <t>1871</t>
        </is>
      </c>
      <c r="E801" t="n">
        <v>0.4303140870540387</v>
      </c>
      <c r="F801" t="n">
        <v>0.2478840249425333</v>
      </c>
      <c r="G801" t="n">
        <v>0.321801888003428</v>
      </c>
      <c r="H801" t="n">
        <v>2.25</v>
      </c>
      <c r="I801" t="n">
        <v>3.7</v>
      </c>
      <c r="J801" t="n">
        <v>2.8</v>
      </c>
      <c r="K801" t="inlineStr">
        <is>
          <t>luckia</t>
        </is>
      </c>
      <c r="L801" t="inlineStr">
        <is>
          <t>luckia</t>
        </is>
      </c>
      <c r="M801" t="inlineStr">
        <is>
          <t>betano</t>
        </is>
      </c>
      <c r="N801" t="n">
        <v>1</v>
      </c>
      <c r="O801" t="n">
        <v>0</v>
      </c>
      <c r="P801" t="n">
        <v>0</v>
      </c>
      <c r="Q801">
        <f>IF((($AC$1*E801)^($AB$1))-(1-(($AC$1*E801)^($AB$1)))/(H801-1)&lt;0, 0,(($AC$1*E801)^($AB$1))-(1-(($AC$1*E801)^($AB$1)))/(H801-1))</f>
        <v/>
      </c>
      <c r="R801">
        <f>IF((($AC$1*F801)^($AB$1))-(1-(($AC$1*F801)^($AB$1)))/(I801-1)&lt;0, 0,(($AC$1*F801)^($AB$1))-(1-(($AC$1*F801)^($AB$1)))/(I801-1))</f>
        <v/>
      </c>
      <c r="S801">
        <f>IF((($AC$1*G801)^($AB$1))-(1-(($AC$1*G801)^($AB$1)))/(J801-1)&lt;0, 0,(($AC$1*G801)^($AB$1))-(1-(($AC$1*G801)^($AB$1)))/(J801-1))</f>
        <v/>
      </c>
      <c r="T801">
        <f>H801*Q801*N801</f>
        <v/>
      </c>
      <c r="U801">
        <f>I801*R801*O801</f>
        <v/>
      </c>
      <c r="V801">
        <f>J801*S801*P801</f>
        <v/>
      </c>
      <c r="AL801">
        <f>Q801*COUNT(N801)</f>
        <v/>
      </c>
      <c r="AM801">
        <f>R801*COUNT(O801)</f>
        <v/>
      </c>
      <c r="AN801">
        <f>S801*COUNT(P801)</f>
        <v/>
      </c>
      <c r="AO801">
        <f>IF(AL801=0,"",T801-AL801)</f>
        <v/>
      </c>
      <c r="AP801">
        <f>IF(AM801=0,"",U801-AM801)</f>
        <v/>
      </c>
      <c r="AQ801">
        <f>IF(AN801=0,"",V801-AN801)</f>
        <v/>
      </c>
    </row>
    <row r="802">
      <c r="A802" t="inlineStr">
        <is>
          <t>21-02-2021</t>
        </is>
      </c>
      <c r="B802" t="inlineStr">
        <is>
          <t>Barcelona</t>
        </is>
      </c>
      <c r="C802" t="inlineStr">
        <is>
          <t>Cadiz CF</t>
        </is>
      </c>
      <c r="D802" t="inlineStr">
        <is>
          <t>1869</t>
        </is>
      </c>
      <c r="E802" t="n">
        <v>0.8407122732316445</v>
      </c>
      <c r="F802" t="n">
        <v>0.04989690753480226</v>
      </c>
      <c r="G802" t="n">
        <v>0.1093908192335532</v>
      </c>
      <c r="H802" t="n">
        <v>1.15</v>
      </c>
      <c r="I802" t="n">
        <v>17</v>
      </c>
      <c r="J802" t="n">
        <v>8.25</v>
      </c>
      <c r="K802" t="inlineStr">
        <is>
          <t>betano</t>
        </is>
      </c>
      <c r="L802" t="inlineStr">
        <is>
          <t>betano</t>
        </is>
      </c>
      <c r="M802" t="inlineStr">
        <is>
          <t>luckia</t>
        </is>
      </c>
      <c r="N802" t="n">
        <v>0</v>
      </c>
      <c r="O802" t="n">
        <v>0</v>
      </c>
      <c r="P802" t="n">
        <v>1</v>
      </c>
      <c r="Q802">
        <f>IF((($AC$1*E802)^($AB$1))-(1-(($AC$1*E802)^($AB$1)))/(H802-1)&lt;0, 0,(($AC$1*E802)^($AB$1))-(1-(($AC$1*E802)^($AB$1)))/(H802-1))</f>
        <v/>
      </c>
      <c r="R802">
        <f>IF((($AC$1*F802)^($AB$1))-(1-(($AC$1*F802)^($AB$1)))/(I802-1)&lt;0, 0,(($AC$1*F802)^($AB$1))-(1-(($AC$1*F802)^($AB$1)))/(I802-1))</f>
        <v/>
      </c>
      <c r="S802">
        <f>IF((($AC$1*G802)^($AB$1))-(1-(($AC$1*G802)^($AB$1)))/(J802-1)&lt;0, 0,(($AC$1*G802)^($AB$1))-(1-(($AC$1*G802)^($AB$1)))/(J802-1))</f>
        <v/>
      </c>
      <c r="T802">
        <f>H802*Q802*N802</f>
        <v/>
      </c>
      <c r="U802">
        <f>I802*R802*O802</f>
        <v/>
      </c>
      <c r="V802">
        <f>J802*S802*P802</f>
        <v/>
      </c>
      <c r="AL802">
        <f>Q802*COUNT(N802)</f>
        <v/>
      </c>
      <c r="AM802">
        <f>R802*COUNT(O802)</f>
        <v/>
      </c>
      <c r="AN802">
        <f>S802*COUNT(P802)</f>
        <v/>
      </c>
      <c r="AO802">
        <f>IF(AL802=0,"",T802-AL802)</f>
        <v/>
      </c>
      <c r="AP802">
        <f>IF(AM802=0,"",U802-AM802)</f>
        <v/>
      </c>
      <c r="AQ802">
        <f>IF(AN802=0,"",V802-AN802)</f>
        <v/>
      </c>
    </row>
    <row r="803">
      <c r="A803" t="inlineStr">
        <is>
          <t>21-02-2021</t>
        </is>
      </c>
      <c r="B803" t="inlineStr">
        <is>
          <t>Randers FC</t>
        </is>
      </c>
      <c r="C803" t="inlineStr">
        <is>
          <t>Nordsjaelland</t>
        </is>
      </c>
      <c r="D803" t="inlineStr">
        <is>
          <t>1837</t>
        </is>
      </c>
      <c r="E803" t="n">
        <v>0.485051127297094</v>
      </c>
      <c r="F803" t="n">
        <v>0.2570913373520179</v>
      </c>
      <c r="G803" t="n">
        <v>0.2578575353508881</v>
      </c>
      <c r="H803" t="n">
        <v>1.86</v>
      </c>
      <c r="I803" t="n">
        <v>3.9</v>
      </c>
      <c r="J803" t="n">
        <v>3.35</v>
      </c>
      <c r="K803" t="inlineStr">
        <is>
          <t>luckia</t>
        </is>
      </c>
      <c r="L803" t="inlineStr">
        <is>
          <t>luckia</t>
        </is>
      </c>
      <c r="M803" t="inlineStr">
        <is>
          <t>luckia</t>
        </is>
      </c>
      <c r="N803" t="n">
        <v>0</v>
      </c>
      <c r="O803" t="n">
        <v>0</v>
      </c>
      <c r="P803" t="n">
        <v>1</v>
      </c>
      <c r="Q803">
        <f>IF((($AC$1*E803)^($AB$1))-(1-(($AC$1*E803)^($AB$1)))/(H803-1)&lt;0, 0,(($AC$1*E803)^($AB$1))-(1-(($AC$1*E803)^($AB$1)))/(H803-1))</f>
        <v/>
      </c>
      <c r="R803">
        <f>IF((($AC$1*F803)^($AB$1))-(1-(($AC$1*F803)^($AB$1)))/(I803-1)&lt;0, 0,(($AC$1*F803)^($AB$1))-(1-(($AC$1*F803)^($AB$1)))/(I803-1))</f>
        <v/>
      </c>
      <c r="S803">
        <f>IF((($AC$1*G803)^($AB$1))-(1-(($AC$1*G803)^($AB$1)))/(J803-1)&lt;0, 0,(($AC$1*G803)^($AB$1))-(1-(($AC$1*G803)^($AB$1)))/(J803-1))</f>
        <v/>
      </c>
      <c r="T803">
        <f>H803*Q803*N803</f>
        <v/>
      </c>
      <c r="U803">
        <f>I803*R803*O803</f>
        <v/>
      </c>
      <c r="V803">
        <f>J803*S803*P803</f>
        <v/>
      </c>
      <c r="AL803">
        <f>Q803*COUNT(N803)</f>
        <v/>
      </c>
      <c r="AM803">
        <f>R803*COUNT(O803)</f>
        <v/>
      </c>
      <c r="AN803">
        <f>S803*COUNT(P803)</f>
        <v/>
      </c>
      <c r="AO803">
        <f>IF(AL803=0,"",T803-AL803)</f>
        <v/>
      </c>
      <c r="AP803">
        <f>IF(AM803=0,"",U803-AM803)</f>
        <v/>
      </c>
      <c r="AQ803">
        <f>IF(AN803=0,"",V803-AN803)</f>
        <v/>
      </c>
    </row>
    <row r="804">
      <c r="A804" t="inlineStr">
        <is>
          <t>21-02-2021</t>
        </is>
      </c>
      <c r="B804" t="inlineStr">
        <is>
          <t>Heerenveen</t>
        </is>
      </c>
      <c r="C804" t="inlineStr">
        <is>
          <t>Groningen</t>
        </is>
      </c>
      <c r="D804" t="inlineStr">
        <is>
          <t>1849</t>
        </is>
      </c>
      <c r="E804" t="n">
        <v>0.4521719099758639</v>
      </c>
      <c r="F804" t="n">
        <v>0.2763813589671968</v>
      </c>
      <c r="G804" t="n">
        <v>0.2714467310569393</v>
      </c>
      <c r="H804" t="n">
        <v>2.3</v>
      </c>
      <c r="I804" t="n">
        <v>2.87</v>
      </c>
      <c r="J804" t="n">
        <v>3.45</v>
      </c>
      <c r="K804" t="inlineStr">
        <is>
          <t>luckia</t>
        </is>
      </c>
      <c r="L804" t="inlineStr">
        <is>
          <t>betano</t>
        </is>
      </c>
      <c r="M804" t="inlineStr">
        <is>
          <t>luckia</t>
        </is>
      </c>
      <c r="N804" t="n">
        <v>0</v>
      </c>
      <c r="O804" t="n">
        <v>0</v>
      </c>
      <c r="P804" t="n">
        <v>1</v>
      </c>
      <c r="Q804">
        <f>IF((($AC$1*E804)^($AB$1))-(1-(($AC$1*E804)^($AB$1)))/(H804-1)&lt;0, 0,(($AC$1*E804)^($AB$1))-(1-(($AC$1*E804)^($AB$1)))/(H804-1))</f>
        <v/>
      </c>
      <c r="R804">
        <f>IF((($AC$1*F804)^($AB$1))-(1-(($AC$1*F804)^($AB$1)))/(I804-1)&lt;0, 0,(($AC$1*F804)^($AB$1))-(1-(($AC$1*F804)^($AB$1)))/(I804-1))</f>
        <v/>
      </c>
      <c r="S804">
        <f>IF((($AC$1*G804)^($AB$1))-(1-(($AC$1*G804)^($AB$1)))/(J804-1)&lt;0, 0,(($AC$1*G804)^($AB$1))-(1-(($AC$1*G804)^($AB$1)))/(J804-1))</f>
        <v/>
      </c>
      <c r="T804">
        <f>H804*Q804*N804</f>
        <v/>
      </c>
      <c r="U804">
        <f>I804*R804*O804</f>
        <v/>
      </c>
      <c r="V804">
        <f>J804*S804*P804</f>
        <v/>
      </c>
      <c r="AL804">
        <f>Q804*COUNT(N804)</f>
        <v/>
      </c>
      <c r="AM804">
        <f>R804*COUNT(O804)</f>
        <v/>
      </c>
      <c r="AN804">
        <f>S804*COUNT(P804)</f>
        <v/>
      </c>
      <c r="AO804">
        <f>IF(AL804=0,"",T804-AL804)</f>
        <v/>
      </c>
      <c r="AP804">
        <f>IF(AM804=0,"",U804-AM804)</f>
        <v/>
      </c>
      <c r="AQ804">
        <f>IF(AN804=0,"",V804-AN804)</f>
        <v/>
      </c>
    </row>
    <row r="805">
      <c r="A805" t="inlineStr">
        <is>
          <t>21-02-2021</t>
        </is>
      </c>
      <c r="B805" t="inlineStr">
        <is>
          <t>Admira</t>
        </is>
      </c>
      <c r="C805" t="inlineStr">
        <is>
          <t>LASK</t>
        </is>
      </c>
      <c r="D805" t="inlineStr">
        <is>
          <t>1827</t>
        </is>
      </c>
      <c r="E805" t="n">
        <v>0.08569559786064436</v>
      </c>
      <c r="F805" t="n">
        <v>0.793580258639708</v>
      </c>
      <c r="G805" t="n">
        <v>0.1207241434996477</v>
      </c>
      <c r="H805" t="n">
        <v>7.75</v>
      </c>
      <c r="I805" t="n">
        <v>1.29</v>
      </c>
      <c r="J805" t="n">
        <v>5.5</v>
      </c>
      <c r="K805" t="inlineStr">
        <is>
          <t>luckia</t>
        </is>
      </c>
      <c r="L805" t="inlineStr">
        <is>
          <t>luckia</t>
        </is>
      </c>
      <c r="M805" t="inlineStr">
        <is>
          <t>luckia</t>
        </is>
      </c>
      <c r="N805" t="n">
        <v>0</v>
      </c>
      <c r="O805" t="n">
        <v>1</v>
      </c>
      <c r="P805" t="n">
        <v>0</v>
      </c>
      <c r="Q805">
        <f>IF((($AC$1*E805)^($AB$1))-(1-(($AC$1*E805)^($AB$1)))/(H805-1)&lt;0, 0,(($AC$1*E805)^($AB$1))-(1-(($AC$1*E805)^($AB$1)))/(H805-1))</f>
        <v/>
      </c>
      <c r="R805">
        <f>IF((($AC$1*F805)^($AB$1))-(1-(($AC$1*F805)^($AB$1)))/(I805-1)&lt;0, 0,(($AC$1*F805)^($AB$1))-(1-(($AC$1*F805)^($AB$1)))/(I805-1))</f>
        <v/>
      </c>
      <c r="S805">
        <f>IF((($AC$1*G805)^($AB$1))-(1-(($AC$1*G805)^($AB$1)))/(J805-1)&lt;0, 0,(($AC$1*G805)^($AB$1))-(1-(($AC$1*G805)^($AB$1)))/(J805-1))</f>
        <v/>
      </c>
      <c r="T805">
        <f>H805*Q805*N805</f>
        <v/>
      </c>
      <c r="U805">
        <f>I805*R805*O805</f>
        <v/>
      </c>
      <c r="V805">
        <f>J805*S805*P805</f>
        <v/>
      </c>
      <c r="AL805">
        <f>Q805*COUNT(N805)</f>
        <v/>
      </c>
      <c r="AM805">
        <f>R805*COUNT(O805)</f>
        <v/>
      </c>
      <c r="AN805">
        <f>S805*COUNT(P805)</f>
        <v/>
      </c>
      <c r="AO805">
        <f>IF(AL805=0,"",T805-AL805)</f>
        <v/>
      </c>
      <c r="AP805">
        <f>IF(AM805=0,"",U805-AM805)</f>
        <v/>
      </c>
      <c r="AQ805">
        <f>IF(AN805=0,"",V805-AN805)</f>
        <v/>
      </c>
    </row>
    <row r="806">
      <c r="A806" t="inlineStr">
        <is>
          <t>21-02-2021</t>
        </is>
      </c>
      <c r="B806" t="inlineStr">
        <is>
          <t>Sturm Graz</t>
        </is>
      </c>
      <c r="C806" t="inlineStr">
        <is>
          <t>Wolfsberger AC</t>
        </is>
      </c>
      <c r="D806" t="inlineStr">
        <is>
          <t>1827</t>
        </is>
      </c>
      <c r="E806" t="n">
        <v>0.3294006002389588</v>
      </c>
      <c r="F806" t="n">
        <v>0.4106499570945698</v>
      </c>
      <c r="G806" t="n">
        <v>0.2599494426664715</v>
      </c>
      <c r="H806" t="n">
        <v>2.2</v>
      </c>
      <c r="I806" t="n">
        <v>3.15</v>
      </c>
      <c r="J806" t="n">
        <v>3.15</v>
      </c>
      <c r="K806" t="inlineStr">
        <is>
          <t>luckia</t>
        </is>
      </c>
      <c r="L806" t="inlineStr">
        <is>
          <t>luckia</t>
        </is>
      </c>
      <c r="M806" t="inlineStr">
        <is>
          <t>luckia</t>
        </is>
      </c>
      <c r="N806" t="n">
        <v>0</v>
      </c>
      <c r="O806" t="n">
        <v>1</v>
      </c>
      <c r="P806" t="n">
        <v>0</v>
      </c>
      <c r="Q806">
        <f>IF((($AC$1*E806)^($AB$1))-(1-(($AC$1*E806)^($AB$1)))/(H806-1)&lt;0, 0,(($AC$1*E806)^($AB$1))-(1-(($AC$1*E806)^($AB$1)))/(H806-1))</f>
        <v/>
      </c>
      <c r="R806">
        <f>IF((($AC$1*F806)^($AB$1))-(1-(($AC$1*F806)^($AB$1)))/(I806-1)&lt;0, 0,(($AC$1*F806)^($AB$1))-(1-(($AC$1*F806)^($AB$1)))/(I806-1))</f>
        <v/>
      </c>
      <c r="S806">
        <f>IF((($AC$1*G806)^($AB$1))-(1-(($AC$1*G806)^($AB$1)))/(J806-1)&lt;0, 0,(($AC$1*G806)^($AB$1))-(1-(($AC$1*G806)^($AB$1)))/(J806-1))</f>
        <v/>
      </c>
      <c r="T806">
        <f>H806*Q806*N806</f>
        <v/>
      </c>
      <c r="U806">
        <f>I806*R806*O806</f>
        <v/>
      </c>
      <c r="V806">
        <f>J806*S806*P806</f>
        <v/>
      </c>
      <c r="AL806">
        <f>Q806*COUNT(N806)</f>
        <v/>
      </c>
      <c r="AM806">
        <f>R806*COUNT(O806)</f>
        <v/>
      </c>
      <c r="AN806">
        <f>S806*COUNT(P806)</f>
        <v/>
      </c>
      <c r="AO806">
        <f>IF(AL806=0,"",T806-AL806)</f>
        <v/>
      </c>
      <c r="AP806">
        <f>IF(AM806=0,"",U806-AM806)</f>
        <v/>
      </c>
      <c r="AQ806">
        <f>IF(AN806=0,"",V806-AN806)</f>
        <v/>
      </c>
    </row>
    <row r="807">
      <c r="A807" t="inlineStr">
        <is>
          <t>21-02-2021</t>
        </is>
      </c>
      <c r="B807" t="inlineStr">
        <is>
          <t>Waalwijk</t>
        </is>
      </c>
      <c r="C807" t="inlineStr">
        <is>
          <t>Heracles</t>
        </is>
      </c>
      <c r="D807" t="inlineStr">
        <is>
          <t>1849</t>
        </is>
      </c>
      <c r="E807" t="n">
        <v>0.3561941674160509</v>
      </c>
      <c r="F807" t="n">
        <v>0.378919957779469</v>
      </c>
      <c r="G807" t="n">
        <v>0.26488587480448</v>
      </c>
      <c r="H807" t="n">
        <v>3.1</v>
      </c>
      <c r="I807" t="n">
        <v>2.12</v>
      </c>
      <c r="J807" t="n">
        <v>3.4</v>
      </c>
      <c r="K807" t="inlineStr">
        <is>
          <t>luckia</t>
        </is>
      </c>
      <c r="L807" t="inlineStr">
        <is>
          <t>betano</t>
        </is>
      </c>
      <c r="M807" t="inlineStr">
        <is>
          <t>luckia</t>
        </is>
      </c>
      <c r="N807" t="n">
        <v>1</v>
      </c>
      <c r="O807" t="n">
        <v>0</v>
      </c>
      <c r="P807" t="n">
        <v>0</v>
      </c>
      <c r="Q807">
        <f>IF((($AC$1*E807)^($AB$1))-(1-(($AC$1*E807)^($AB$1)))/(H807-1)&lt;0, 0,(($AC$1*E807)^($AB$1))-(1-(($AC$1*E807)^($AB$1)))/(H807-1))</f>
        <v/>
      </c>
      <c r="R807">
        <f>IF((($AC$1*F807)^($AB$1))-(1-(($AC$1*F807)^($AB$1)))/(I807-1)&lt;0, 0,(($AC$1*F807)^($AB$1))-(1-(($AC$1*F807)^($AB$1)))/(I807-1))</f>
        <v/>
      </c>
      <c r="S807">
        <f>IF((($AC$1*G807)^($AB$1))-(1-(($AC$1*G807)^($AB$1)))/(J807-1)&lt;0, 0,(($AC$1*G807)^($AB$1))-(1-(($AC$1*G807)^($AB$1)))/(J807-1))</f>
        <v/>
      </c>
      <c r="T807">
        <f>H807*Q807*N807</f>
        <v/>
      </c>
      <c r="U807">
        <f>I807*R807*O807</f>
        <v/>
      </c>
      <c r="V807">
        <f>J807*S807*P807</f>
        <v/>
      </c>
      <c r="AL807">
        <f>Q807*COUNT(N807)</f>
        <v/>
      </c>
      <c r="AM807">
        <f>R807*COUNT(O807)</f>
        <v/>
      </c>
      <c r="AN807">
        <f>S807*COUNT(P807)</f>
        <v/>
      </c>
      <c r="AO807">
        <f>IF(AL807=0,"",T807-AL807)</f>
        <v/>
      </c>
      <c r="AP807">
        <f>IF(AM807=0,"",U807-AM807)</f>
        <v/>
      </c>
      <c r="AQ807">
        <f>IF(AN807=0,"",V807-AN807)</f>
        <v/>
      </c>
    </row>
    <row r="808">
      <c r="A808" t="inlineStr">
        <is>
          <t>21-02-2021</t>
        </is>
      </c>
      <c r="B808" t="inlineStr">
        <is>
          <t>Reggina</t>
        </is>
      </c>
      <c r="C808" t="inlineStr">
        <is>
          <t>Pordenone</t>
        </is>
      </c>
      <c r="D808" t="inlineStr">
        <is>
          <t>1856</t>
        </is>
      </c>
      <c r="E808" t="n">
        <v>0.4079755828386488</v>
      </c>
      <c r="F808" t="n">
        <v>0.287158942685531</v>
      </c>
      <c r="G808" t="n">
        <v>0.3048654744758202</v>
      </c>
      <c r="H808" t="n">
        <v>2.35</v>
      </c>
      <c r="I808" t="n">
        <v>3</v>
      </c>
      <c r="J808" t="n">
        <v>2.92</v>
      </c>
      <c r="K808" t="inlineStr">
        <is>
          <t>betano</t>
        </is>
      </c>
      <c r="L808" t="inlineStr">
        <is>
          <t>betano</t>
        </is>
      </c>
      <c r="M808" t="inlineStr">
        <is>
          <t>betano</t>
        </is>
      </c>
      <c r="N808" t="n">
        <v>1</v>
      </c>
      <c r="O808" t="n">
        <v>0</v>
      </c>
      <c r="P808" t="n">
        <v>0</v>
      </c>
      <c r="Q808">
        <f>IF((($AC$1*E808)^($AB$1))-(1-(($AC$1*E808)^($AB$1)))/(H808-1)&lt;0, 0,(($AC$1*E808)^($AB$1))-(1-(($AC$1*E808)^($AB$1)))/(H808-1))</f>
        <v/>
      </c>
      <c r="R808">
        <f>IF((($AC$1*F808)^($AB$1))-(1-(($AC$1*F808)^($AB$1)))/(I808-1)&lt;0, 0,(($AC$1*F808)^($AB$1))-(1-(($AC$1*F808)^($AB$1)))/(I808-1))</f>
        <v/>
      </c>
      <c r="S808">
        <f>IF((($AC$1*G808)^($AB$1))-(1-(($AC$1*G808)^($AB$1)))/(J808-1)&lt;0, 0,(($AC$1*G808)^($AB$1))-(1-(($AC$1*G808)^($AB$1)))/(J808-1))</f>
        <v/>
      </c>
      <c r="T808">
        <f>H808*Q808*N808</f>
        <v/>
      </c>
      <c r="U808">
        <f>I808*R808*O808</f>
        <v/>
      </c>
      <c r="V808">
        <f>J808*S808*P808</f>
        <v/>
      </c>
      <c r="AL808">
        <f>Q808*COUNT(N808)</f>
        <v/>
      </c>
      <c r="AM808">
        <f>R808*COUNT(O808)</f>
        <v/>
      </c>
      <c r="AN808">
        <f>S808*COUNT(P808)</f>
        <v/>
      </c>
      <c r="AO808">
        <f>IF(AL808=0,"",T808-AL808)</f>
        <v/>
      </c>
      <c r="AP808">
        <f>IF(AM808=0,"",U808-AM808)</f>
        <v/>
      </c>
      <c r="AQ808">
        <f>IF(AN808=0,"",V808-AN808)</f>
        <v/>
      </c>
    </row>
    <row r="809">
      <c r="A809" t="inlineStr">
        <is>
          <t>21-02-2021</t>
        </is>
      </c>
      <c r="B809" t="inlineStr">
        <is>
          <t>AC Milan</t>
        </is>
      </c>
      <c r="C809" t="inlineStr">
        <is>
          <t>Inter</t>
        </is>
      </c>
      <c r="D809" t="inlineStr">
        <is>
          <t>1854</t>
        </is>
      </c>
      <c r="E809" t="n">
        <v>0.2318073860733698</v>
      </c>
      <c r="F809" t="n">
        <v>0.53013036787657</v>
      </c>
      <c r="G809" t="n">
        <v>0.2380622460500603</v>
      </c>
      <c r="H809" t="n">
        <v>3.9</v>
      </c>
      <c r="I809" t="n">
        <v>1.9</v>
      </c>
      <c r="J809" t="n">
        <v>3.6</v>
      </c>
      <c r="K809" t="inlineStr">
        <is>
          <t>luckia</t>
        </is>
      </c>
      <c r="L809" t="inlineStr">
        <is>
          <t>luckia</t>
        </is>
      </c>
      <c r="M809" t="inlineStr">
        <is>
          <t>luckia</t>
        </is>
      </c>
      <c r="N809" t="n">
        <v>0</v>
      </c>
      <c r="O809" t="n">
        <v>1</v>
      </c>
      <c r="P809" t="n">
        <v>0</v>
      </c>
      <c r="Q809">
        <f>IF((($AC$1*E809)^($AB$1))-(1-(($AC$1*E809)^($AB$1)))/(H809-1)&lt;0, 0,(($AC$1*E809)^($AB$1))-(1-(($AC$1*E809)^($AB$1)))/(H809-1))</f>
        <v/>
      </c>
      <c r="R809">
        <f>IF((($AC$1*F809)^($AB$1))-(1-(($AC$1*F809)^($AB$1)))/(I809-1)&lt;0, 0,(($AC$1*F809)^($AB$1))-(1-(($AC$1*F809)^($AB$1)))/(I809-1))</f>
        <v/>
      </c>
      <c r="S809">
        <f>IF((($AC$1*G809)^($AB$1))-(1-(($AC$1*G809)^($AB$1)))/(J809-1)&lt;0, 0,(($AC$1*G809)^($AB$1))-(1-(($AC$1*G809)^($AB$1)))/(J809-1))</f>
        <v/>
      </c>
      <c r="T809">
        <f>H809*Q809*N809</f>
        <v/>
      </c>
      <c r="U809">
        <f>I809*R809*O809</f>
        <v/>
      </c>
      <c r="V809">
        <f>J809*S809*P809</f>
        <v/>
      </c>
      <c r="AL809">
        <f>Q809*COUNT(N809)</f>
        <v/>
      </c>
      <c r="AM809">
        <f>R809*COUNT(O809)</f>
        <v/>
      </c>
      <c r="AN809">
        <f>S809*COUNT(P809)</f>
        <v/>
      </c>
      <c r="AO809">
        <f>IF(AL809=0,"",T809-AL809)</f>
        <v/>
      </c>
      <c r="AP809">
        <f>IF(AM809=0,"",U809-AM809)</f>
        <v/>
      </c>
      <c r="AQ809">
        <f>IF(AN809=0,"",V809-AN809)</f>
        <v/>
      </c>
    </row>
    <row r="810">
      <c r="A810" t="inlineStr">
        <is>
          <t>21-02-2021</t>
        </is>
      </c>
      <c r="B810" t="inlineStr">
        <is>
          <t>Nimes</t>
        </is>
      </c>
      <c r="C810" t="inlineStr">
        <is>
          <t>Bordeaux</t>
        </is>
      </c>
      <c r="D810" t="inlineStr">
        <is>
          <t>1843</t>
        </is>
      </c>
      <c r="E810" t="n">
        <v>0.3212199191007935</v>
      </c>
      <c r="F810" t="n">
        <v>0.402835238688077</v>
      </c>
      <c r="G810" t="n">
        <v>0.2759448422111295</v>
      </c>
      <c r="H810" t="n">
        <v>3.15</v>
      </c>
      <c r="I810" t="n">
        <v>2.22</v>
      </c>
      <c r="J810" t="n">
        <v>3.3</v>
      </c>
      <c r="K810" t="inlineStr">
        <is>
          <t>luckia</t>
        </is>
      </c>
      <c r="L810" t="inlineStr">
        <is>
          <t>betano</t>
        </is>
      </c>
      <c r="M810" t="inlineStr">
        <is>
          <t>luckia</t>
        </is>
      </c>
      <c r="N810" t="n">
        <v>1</v>
      </c>
      <c r="O810" t="n">
        <v>0</v>
      </c>
      <c r="P810" t="n">
        <v>0</v>
      </c>
      <c r="Q810">
        <f>IF((($AC$1*E810)^($AB$1))-(1-(($AC$1*E810)^($AB$1)))/(H810-1)&lt;0, 0,(($AC$1*E810)^($AB$1))-(1-(($AC$1*E810)^($AB$1)))/(H810-1))</f>
        <v/>
      </c>
      <c r="R810">
        <f>IF((($AC$1*F810)^($AB$1))-(1-(($AC$1*F810)^($AB$1)))/(I810-1)&lt;0, 0,(($AC$1*F810)^($AB$1))-(1-(($AC$1*F810)^($AB$1)))/(I810-1))</f>
        <v/>
      </c>
      <c r="S810">
        <f>IF((($AC$1*G810)^($AB$1))-(1-(($AC$1*G810)^($AB$1)))/(J810-1)&lt;0, 0,(($AC$1*G810)^($AB$1))-(1-(($AC$1*G810)^($AB$1)))/(J810-1))</f>
        <v/>
      </c>
      <c r="T810">
        <f>H810*Q810*N810</f>
        <v/>
      </c>
      <c r="U810">
        <f>I810*R810*O810</f>
        <v/>
      </c>
      <c r="V810">
        <f>J810*S810*P810</f>
        <v/>
      </c>
      <c r="AL810">
        <f>Q810*COUNT(N810)</f>
        <v/>
      </c>
      <c r="AM810">
        <f>R810*COUNT(O810)</f>
        <v/>
      </c>
      <c r="AN810">
        <f>S810*COUNT(P810)</f>
        <v/>
      </c>
      <c r="AO810">
        <f>IF(AL810=0,"",T810-AL810)</f>
        <v/>
      </c>
      <c r="AP810">
        <f>IF(AM810=0,"",U810-AM810)</f>
        <v/>
      </c>
      <c r="AQ810">
        <f>IF(AN810=0,"",V810-AN810)</f>
        <v/>
      </c>
    </row>
    <row r="811">
      <c r="A811" t="inlineStr">
        <is>
          <t>21-02-2021</t>
        </is>
      </c>
      <c r="B811" t="inlineStr">
        <is>
          <t>Nice</t>
        </is>
      </c>
      <c r="C811" t="inlineStr">
        <is>
          <t>Metz</t>
        </is>
      </c>
      <c r="D811" t="inlineStr">
        <is>
          <t>1843</t>
        </is>
      </c>
      <c r="E811" t="n">
        <v>0.4217066871550601</v>
      </c>
      <c r="F811" t="n">
        <v>0.2818098942891656</v>
      </c>
      <c r="G811" t="n">
        <v>0.2964834185557742</v>
      </c>
      <c r="H811" t="n">
        <v>2.2</v>
      </c>
      <c r="I811" t="n">
        <v>3.4</v>
      </c>
      <c r="J811" t="n">
        <v>3.05</v>
      </c>
      <c r="K811" t="inlineStr">
        <is>
          <t>luckia</t>
        </is>
      </c>
      <c r="L811" t="inlineStr">
        <is>
          <t>luckia</t>
        </is>
      </c>
      <c r="M811" t="inlineStr">
        <is>
          <t>luckia</t>
        </is>
      </c>
      <c r="N811" t="n">
        <v>0</v>
      </c>
      <c r="O811" t="n">
        <v>1</v>
      </c>
      <c r="P811" t="n">
        <v>0</v>
      </c>
      <c r="Q811">
        <f>IF((($AC$1*E811)^($AB$1))-(1-(($AC$1*E811)^($AB$1)))/(H811-1)&lt;0, 0,(($AC$1*E811)^($AB$1))-(1-(($AC$1*E811)^($AB$1)))/(H811-1))</f>
        <v/>
      </c>
      <c r="R811">
        <f>IF((($AC$1*F811)^($AB$1))-(1-(($AC$1*F811)^($AB$1)))/(I811-1)&lt;0, 0,(($AC$1*F811)^($AB$1))-(1-(($AC$1*F811)^($AB$1)))/(I811-1))</f>
        <v/>
      </c>
      <c r="S811">
        <f>IF((($AC$1*G811)^($AB$1))-(1-(($AC$1*G811)^($AB$1)))/(J811-1)&lt;0, 0,(($AC$1*G811)^($AB$1))-(1-(($AC$1*G811)^($AB$1)))/(J811-1))</f>
        <v/>
      </c>
      <c r="T811">
        <f>H811*Q811*N811</f>
        <v/>
      </c>
      <c r="U811">
        <f>I811*R811*O811</f>
        <v/>
      </c>
      <c r="V811">
        <f>J811*S811*P811</f>
        <v/>
      </c>
      <c r="AL811">
        <f>Q811*COUNT(N811)</f>
        <v/>
      </c>
      <c r="AM811">
        <f>R811*COUNT(O811)</f>
        <v/>
      </c>
      <c r="AN811">
        <f>S811*COUNT(P811)</f>
        <v/>
      </c>
      <c r="AO811">
        <f>IF(AL811=0,"",T811-AL811)</f>
        <v/>
      </c>
      <c r="AP811">
        <f>IF(AM811=0,"",U811-AM811)</f>
        <v/>
      </c>
      <c r="AQ811">
        <f>IF(AN811=0,"",V811-AN811)</f>
        <v/>
      </c>
    </row>
    <row r="812">
      <c r="A812" t="inlineStr">
        <is>
          <t>21-02-2021</t>
        </is>
      </c>
      <c r="B812" t="inlineStr">
        <is>
          <t>Lens</t>
        </is>
      </c>
      <c r="C812" t="inlineStr">
        <is>
          <t>Dijon</t>
        </is>
      </c>
      <c r="D812" t="inlineStr">
        <is>
          <t>1843</t>
        </is>
      </c>
      <c r="E812" t="n">
        <v>0.6138497866587781</v>
      </c>
      <c r="F812" t="n">
        <v>0.1578535289522159</v>
      </c>
      <c r="G812" t="n">
        <v>0.228296684389006</v>
      </c>
      <c r="H812" t="n">
        <v>1.47</v>
      </c>
      <c r="I812" t="n">
        <v>6.8</v>
      </c>
      <c r="J812" t="n">
        <v>4.1</v>
      </c>
      <c r="K812" t="inlineStr">
        <is>
          <t>betano</t>
        </is>
      </c>
      <c r="L812" t="inlineStr">
        <is>
          <t>betano</t>
        </is>
      </c>
      <c r="M812" t="inlineStr">
        <is>
          <t>luckia</t>
        </is>
      </c>
      <c r="N812" t="n">
        <v>1</v>
      </c>
      <c r="O812" t="n">
        <v>0</v>
      </c>
      <c r="P812" t="n">
        <v>0</v>
      </c>
      <c r="Q812">
        <f>IF((($AC$1*E812)^($AB$1))-(1-(($AC$1*E812)^($AB$1)))/(H812-1)&lt;0, 0,(($AC$1*E812)^($AB$1))-(1-(($AC$1*E812)^($AB$1)))/(H812-1))</f>
        <v/>
      </c>
      <c r="R812">
        <f>IF((($AC$1*F812)^($AB$1))-(1-(($AC$1*F812)^($AB$1)))/(I812-1)&lt;0, 0,(($AC$1*F812)^($AB$1))-(1-(($AC$1*F812)^($AB$1)))/(I812-1))</f>
        <v/>
      </c>
      <c r="S812">
        <f>IF((($AC$1*G812)^($AB$1))-(1-(($AC$1*G812)^($AB$1)))/(J812-1)&lt;0, 0,(($AC$1*G812)^($AB$1))-(1-(($AC$1*G812)^($AB$1)))/(J812-1))</f>
        <v/>
      </c>
      <c r="T812">
        <f>H812*Q812*N812</f>
        <v/>
      </c>
      <c r="U812">
        <f>I812*R812*O812</f>
        <v/>
      </c>
      <c r="V812">
        <f>J812*S812*P812</f>
        <v/>
      </c>
      <c r="AL812">
        <f>Q812*COUNT(N812)</f>
        <v/>
      </c>
      <c r="AM812">
        <f>R812*COUNT(O812)</f>
        <v/>
      </c>
      <c r="AN812">
        <f>S812*COUNT(P812)</f>
        <v/>
      </c>
      <c r="AO812">
        <f>IF(AL812=0,"",T812-AL812)</f>
        <v/>
      </c>
      <c r="AP812">
        <f>IF(AM812=0,"",U812-AM812)</f>
        <v/>
      </c>
      <c r="AQ812">
        <f>IF(AN812=0,"",V812-AN812)</f>
        <v/>
      </c>
    </row>
    <row r="813">
      <c r="A813" t="inlineStr">
        <is>
          <t>21-02-2021</t>
        </is>
      </c>
      <c r="B813" t="inlineStr">
        <is>
          <t>Strasbourg</t>
        </is>
      </c>
      <c r="C813" t="inlineStr">
        <is>
          <t>Angers</t>
        </is>
      </c>
      <c r="D813" t="inlineStr">
        <is>
          <t>1843</t>
        </is>
      </c>
      <c r="E813" t="n">
        <v>0.4217828060967765</v>
      </c>
      <c r="F813" t="n">
        <v>0.2866426563811577</v>
      </c>
      <c r="G813" t="n">
        <v>0.2915745375220658</v>
      </c>
      <c r="H813" t="n">
        <v>2.25</v>
      </c>
      <c r="I813" t="n">
        <v>3.35</v>
      </c>
      <c r="J813" t="n">
        <v>3</v>
      </c>
      <c r="K813" t="inlineStr">
        <is>
          <t>luckia</t>
        </is>
      </c>
      <c r="L813" t="inlineStr">
        <is>
          <t>luckia</t>
        </is>
      </c>
      <c r="M813" t="inlineStr">
        <is>
          <t>luckia</t>
        </is>
      </c>
      <c r="N813" t="n">
        <v>0</v>
      </c>
      <c r="O813" t="n">
        <v>0</v>
      </c>
      <c r="P813" t="n">
        <v>1</v>
      </c>
      <c r="Q813">
        <f>IF((($AC$1*E813)^($AB$1))-(1-(($AC$1*E813)^($AB$1)))/(H813-1)&lt;0, 0,(($AC$1*E813)^($AB$1))-(1-(($AC$1*E813)^($AB$1)))/(H813-1))</f>
        <v/>
      </c>
      <c r="R813">
        <f>IF((($AC$1*F813)^($AB$1))-(1-(($AC$1*F813)^($AB$1)))/(I813-1)&lt;0, 0,(($AC$1*F813)^($AB$1))-(1-(($AC$1*F813)^($AB$1)))/(I813-1))</f>
        <v/>
      </c>
      <c r="S813">
        <f>IF((($AC$1*G813)^($AB$1))-(1-(($AC$1*G813)^($AB$1)))/(J813-1)&lt;0, 0,(($AC$1*G813)^($AB$1))-(1-(($AC$1*G813)^($AB$1)))/(J813-1))</f>
        <v/>
      </c>
      <c r="T813">
        <f>H813*Q813*N813</f>
        <v/>
      </c>
      <c r="U813">
        <f>I813*R813*O813</f>
        <v/>
      </c>
      <c r="V813">
        <f>J813*S813*P813</f>
        <v/>
      </c>
      <c r="AL813">
        <f>Q813*COUNT(N813)</f>
        <v/>
      </c>
      <c r="AM813">
        <f>R813*COUNT(O813)</f>
        <v/>
      </c>
      <c r="AN813">
        <f>S813*COUNT(P813)</f>
        <v/>
      </c>
      <c r="AO813">
        <f>IF(AL813=0,"",T813-AL813)</f>
        <v/>
      </c>
      <c r="AP813">
        <f>IF(AM813=0,"",U813-AM813)</f>
        <v/>
      </c>
      <c r="AQ813">
        <f>IF(AN813=0,"",V813-AN813)</f>
        <v/>
      </c>
    </row>
    <row r="814">
      <c r="A814" t="inlineStr">
        <is>
          <t>21-02-2021</t>
        </is>
      </c>
      <c r="B814" t="inlineStr">
        <is>
          <t>Aston Villa</t>
        </is>
      </c>
      <c r="C814" t="inlineStr">
        <is>
          <t>Leicester</t>
        </is>
      </c>
      <c r="D814" t="inlineStr">
        <is>
          <t>2411</t>
        </is>
      </c>
      <c r="E814" t="n">
        <v>0.2930842875931666</v>
      </c>
      <c r="F814" t="n">
        <v>0.4483541352910353</v>
      </c>
      <c r="G814" t="n">
        <v>0.2585615771157981</v>
      </c>
      <c r="H814" t="n">
        <v>3.65</v>
      </c>
      <c r="I814" t="n">
        <v>1.98</v>
      </c>
      <c r="J814" t="n">
        <v>3.6</v>
      </c>
      <c r="K814" t="inlineStr">
        <is>
          <t>luckia</t>
        </is>
      </c>
      <c r="L814" t="inlineStr">
        <is>
          <t>betano</t>
        </is>
      </c>
      <c r="M814" t="inlineStr">
        <is>
          <t>luckia</t>
        </is>
      </c>
      <c r="N814" t="n">
        <v>0</v>
      </c>
      <c r="O814" t="n">
        <v>1</v>
      </c>
      <c r="P814" t="n">
        <v>0</v>
      </c>
      <c r="Q814">
        <f>IF((($AC$1*E814)^($AB$1))-(1-(($AC$1*E814)^($AB$1)))/(H814-1)&lt;0, 0,(($AC$1*E814)^($AB$1))-(1-(($AC$1*E814)^($AB$1)))/(H814-1))</f>
        <v/>
      </c>
      <c r="R814">
        <f>IF((($AC$1*F814)^($AB$1))-(1-(($AC$1*F814)^($AB$1)))/(I814-1)&lt;0, 0,(($AC$1*F814)^($AB$1))-(1-(($AC$1*F814)^($AB$1)))/(I814-1))</f>
        <v/>
      </c>
      <c r="S814">
        <f>IF((($AC$1*G814)^($AB$1))-(1-(($AC$1*G814)^($AB$1)))/(J814-1)&lt;0, 0,(($AC$1*G814)^($AB$1))-(1-(($AC$1*G814)^($AB$1)))/(J814-1))</f>
        <v/>
      </c>
      <c r="T814">
        <f>H814*Q814*N814</f>
        <v/>
      </c>
      <c r="U814">
        <f>I814*R814*O814</f>
        <v/>
      </c>
      <c r="V814">
        <f>J814*S814*P814</f>
        <v/>
      </c>
      <c r="AL814">
        <f>Q814*COUNT(N814)</f>
        <v/>
      </c>
      <c r="AM814">
        <f>R814*COUNT(O814)</f>
        <v/>
      </c>
      <c r="AN814">
        <f>S814*COUNT(P814)</f>
        <v/>
      </c>
      <c r="AO814">
        <f>IF(AL814=0,"",T814-AL814)</f>
        <v/>
      </c>
      <c r="AP814">
        <f>IF(AM814=0,"",U814-AM814)</f>
        <v/>
      </c>
      <c r="AQ814">
        <f>IF(AN814=0,"",V814-AN814)</f>
        <v/>
      </c>
    </row>
    <row r="815">
      <c r="A815" t="inlineStr">
        <is>
          <t>21-02-2021</t>
        </is>
      </c>
      <c r="B815" t="inlineStr">
        <is>
          <t>Hertha Berlin</t>
        </is>
      </c>
      <c r="C815" t="inlineStr">
        <is>
          <t>RB Leipzig</t>
        </is>
      </c>
      <c r="D815" t="inlineStr">
        <is>
          <t>1845</t>
        </is>
      </c>
      <c r="E815" t="n">
        <v>0.2119158138515932</v>
      </c>
      <c r="F815" t="n">
        <v>0.5595439982658332</v>
      </c>
      <c r="G815" t="n">
        <v>0.2285401878825734</v>
      </c>
      <c r="H815" t="n">
        <v>5.4</v>
      </c>
      <c r="I815" t="n">
        <v>1.6</v>
      </c>
      <c r="J815" t="n">
        <v>4.05</v>
      </c>
      <c r="K815" t="inlineStr">
        <is>
          <t>betano</t>
        </is>
      </c>
      <c r="L815" t="inlineStr">
        <is>
          <t>luckia</t>
        </is>
      </c>
      <c r="M815" t="inlineStr">
        <is>
          <t>luckia</t>
        </is>
      </c>
      <c r="N815" t="n">
        <v>0</v>
      </c>
      <c r="O815" t="n">
        <v>1</v>
      </c>
      <c r="P815" t="n">
        <v>0</v>
      </c>
      <c r="Q815">
        <f>IF((($AC$1*E815)^($AB$1))-(1-(($AC$1*E815)^($AB$1)))/(H815-1)&lt;0, 0,(($AC$1*E815)^($AB$1))-(1-(($AC$1*E815)^($AB$1)))/(H815-1))</f>
        <v/>
      </c>
      <c r="R815">
        <f>IF((($AC$1*F815)^($AB$1))-(1-(($AC$1*F815)^($AB$1)))/(I815-1)&lt;0, 0,(($AC$1*F815)^($AB$1))-(1-(($AC$1*F815)^($AB$1)))/(I815-1))</f>
        <v/>
      </c>
      <c r="S815">
        <f>IF((($AC$1*G815)^($AB$1))-(1-(($AC$1*G815)^($AB$1)))/(J815-1)&lt;0, 0,(($AC$1*G815)^($AB$1))-(1-(($AC$1*G815)^($AB$1)))/(J815-1))</f>
        <v/>
      </c>
      <c r="T815">
        <f>H815*Q815*N815</f>
        <v/>
      </c>
      <c r="U815">
        <f>I815*R815*O815</f>
        <v/>
      </c>
      <c r="V815">
        <f>J815*S815*P815</f>
        <v/>
      </c>
      <c r="AL815">
        <f>Q815*COUNT(N815)</f>
        <v/>
      </c>
      <c r="AM815">
        <f>R815*COUNT(O815)</f>
        <v/>
      </c>
      <c r="AN815">
        <f>S815*COUNT(P815)</f>
        <v/>
      </c>
      <c r="AO815">
        <f>IF(AL815=0,"",T815-AL815)</f>
        <v/>
      </c>
      <c r="AP815">
        <f>IF(AM815=0,"",U815-AM815)</f>
        <v/>
      </c>
      <c r="AQ815">
        <f>IF(AN815=0,"",V815-AN815)</f>
        <v/>
      </c>
    </row>
    <row r="816">
      <c r="A816" t="inlineStr">
        <is>
          <t>21-02-2021</t>
        </is>
      </c>
      <c r="B816" t="inlineStr">
        <is>
          <t>Mallorca</t>
        </is>
      </c>
      <c r="C816" t="inlineStr">
        <is>
          <t>Almeria</t>
        </is>
      </c>
      <c r="D816" t="inlineStr">
        <is>
          <t>1871</t>
        </is>
      </c>
      <c r="E816" t="n">
        <v>0.4166046702967678</v>
      </c>
      <c r="F816" t="n">
        <v>0.2869359535847071</v>
      </c>
      <c r="G816" t="n">
        <v>0.2964593761185251</v>
      </c>
      <c r="H816" t="n">
        <v>2.02</v>
      </c>
      <c r="I816" t="n">
        <v>3.9</v>
      </c>
      <c r="J816" t="n">
        <v>3</v>
      </c>
      <c r="K816" t="inlineStr">
        <is>
          <t>betano</t>
        </is>
      </c>
      <c r="L816" t="inlineStr">
        <is>
          <t>luckia</t>
        </is>
      </c>
      <c r="M816" t="inlineStr">
        <is>
          <t>luckia</t>
        </is>
      </c>
      <c r="N816" t="n">
        <v>1</v>
      </c>
      <c r="O816" t="n">
        <v>0</v>
      </c>
      <c r="P816" t="n">
        <v>0</v>
      </c>
      <c r="Q816">
        <f>IF((($AC$1*E816)^($AB$1))-(1-(($AC$1*E816)^($AB$1)))/(H816-1)&lt;0, 0,(($AC$1*E816)^($AB$1))-(1-(($AC$1*E816)^($AB$1)))/(H816-1))</f>
        <v/>
      </c>
      <c r="R816">
        <f>IF((($AC$1*F816)^($AB$1))-(1-(($AC$1*F816)^($AB$1)))/(I816-1)&lt;0, 0,(($AC$1*F816)^($AB$1))-(1-(($AC$1*F816)^($AB$1)))/(I816-1))</f>
        <v/>
      </c>
      <c r="S816">
        <f>IF((($AC$1*G816)^($AB$1))-(1-(($AC$1*G816)^($AB$1)))/(J816-1)&lt;0, 0,(($AC$1*G816)^($AB$1))-(1-(($AC$1*G816)^($AB$1)))/(J816-1))</f>
        <v/>
      </c>
      <c r="T816">
        <f>H816*Q816*N816</f>
        <v/>
      </c>
      <c r="U816">
        <f>I816*R816*O816</f>
        <v/>
      </c>
      <c r="V816">
        <f>J816*S816*P816</f>
        <v/>
      </c>
      <c r="AL816">
        <f>Q816*COUNT(N816)</f>
        <v/>
      </c>
      <c r="AM816">
        <f>R816*COUNT(O816)</f>
        <v/>
      </c>
      <c r="AN816">
        <f>S816*COUNT(P816)</f>
        <v/>
      </c>
      <c r="AO816">
        <f>IF(AL816=0,"",T816-AL816)</f>
        <v/>
      </c>
      <c r="AP816">
        <f>IF(AM816=0,"",U816-AM816)</f>
        <v/>
      </c>
      <c r="AQ816">
        <f>IF(AN816=0,"",V816-AN816)</f>
        <v/>
      </c>
    </row>
    <row r="817">
      <c r="A817" t="inlineStr">
        <is>
          <t>21-02-2021</t>
        </is>
      </c>
      <c r="B817" t="inlineStr">
        <is>
          <t>Waregem</t>
        </is>
      </c>
      <c r="C817" t="inlineStr">
        <is>
          <t>St. Liege</t>
        </is>
      </c>
      <c r="D817" t="inlineStr">
        <is>
          <t>1832</t>
        </is>
      </c>
      <c r="E817" t="n">
        <v>0.3116066083312721</v>
      </c>
      <c r="F817" t="n">
        <v>0.4389147092184353</v>
      </c>
      <c r="G817" t="n">
        <v>0.2494786824502926</v>
      </c>
      <c r="H817" t="n">
        <v>3.45</v>
      </c>
      <c r="I817" t="n">
        <v>1.9</v>
      </c>
      <c r="J817" t="n">
        <v>3.75</v>
      </c>
      <c r="K817" t="inlineStr">
        <is>
          <t>luckia</t>
        </is>
      </c>
      <c r="L817" t="inlineStr">
        <is>
          <t>luckia</t>
        </is>
      </c>
      <c r="M817" t="inlineStr">
        <is>
          <t>luckia</t>
        </is>
      </c>
      <c r="N817" t="n">
        <v>1</v>
      </c>
      <c r="O817" t="n">
        <v>0</v>
      </c>
      <c r="P817" t="n">
        <v>0</v>
      </c>
      <c r="Q817">
        <f>IF((($AC$1*E817)^($AB$1))-(1-(($AC$1*E817)^($AB$1)))/(H817-1)&lt;0, 0,(($AC$1*E817)^($AB$1))-(1-(($AC$1*E817)^($AB$1)))/(H817-1))</f>
        <v/>
      </c>
      <c r="R817">
        <f>IF((($AC$1*F817)^($AB$1))-(1-(($AC$1*F817)^($AB$1)))/(I817-1)&lt;0, 0,(($AC$1*F817)^($AB$1))-(1-(($AC$1*F817)^($AB$1)))/(I817-1))</f>
        <v/>
      </c>
      <c r="S817">
        <f>IF((($AC$1*G817)^($AB$1))-(1-(($AC$1*G817)^($AB$1)))/(J817-1)&lt;0, 0,(($AC$1*G817)^($AB$1))-(1-(($AC$1*G817)^($AB$1)))/(J817-1))</f>
        <v/>
      </c>
      <c r="T817">
        <f>H817*Q817*N817</f>
        <v/>
      </c>
      <c r="U817">
        <f>I817*R817*O817</f>
        <v/>
      </c>
      <c r="V817">
        <f>J817*S817*P817</f>
        <v/>
      </c>
      <c r="AL817">
        <f>Q817*COUNT(N817)</f>
        <v/>
      </c>
      <c r="AM817">
        <f>R817*COUNT(O817)</f>
        <v/>
      </c>
      <c r="AN817">
        <f>S817*COUNT(P817)</f>
        <v/>
      </c>
      <c r="AO817">
        <f>IF(AL817=0,"",T817-AL817)</f>
        <v/>
      </c>
      <c r="AP817">
        <f>IF(AM817=0,"",U817-AM817)</f>
        <v/>
      </c>
      <c r="AQ817">
        <f>IF(AN817=0,"",V817-AN817)</f>
        <v/>
      </c>
    </row>
    <row r="818">
      <c r="A818" t="inlineStr">
        <is>
          <t>21-02-2021</t>
        </is>
      </c>
      <c r="B818" t="inlineStr">
        <is>
          <t>Aarhus</t>
        </is>
      </c>
      <c r="C818" t="inlineStr">
        <is>
          <t>Sonderjyske</t>
        </is>
      </c>
      <c r="D818" t="inlineStr">
        <is>
          <t>1837</t>
        </is>
      </c>
      <c r="E818" t="n">
        <v>0.4966409437031364</v>
      </c>
      <c r="F818" t="n">
        <v>0.2523626220453384</v>
      </c>
      <c r="G818" t="n">
        <v>0.2509964342515251</v>
      </c>
      <c r="H818" t="n">
        <v>1.83</v>
      </c>
      <c r="I818" t="n">
        <v>4</v>
      </c>
      <c r="J818" t="n">
        <v>3.35</v>
      </c>
      <c r="K818" t="inlineStr">
        <is>
          <t>luckia</t>
        </is>
      </c>
      <c r="L818" t="inlineStr">
        <is>
          <t>luckia</t>
        </is>
      </c>
      <c r="M818" t="inlineStr">
        <is>
          <t>luckia</t>
        </is>
      </c>
      <c r="N818" t="n">
        <v>1</v>
      </c>
      <c r="O818" t="n">
        <v>0</v>
      </c>
      <c r="P818" t="n">
        <v>0</v>
      </c>
      <c r="Q818">
        <f>IF((($AC$1*E818)^($AB$1))-(1-(($AC$1*E818)^($AB$1)))/(H818-1)&lt;0, 0,(($AC$1*E818)^($AB$1))-(1-(($AC$1*E818)^($AB$1)))/(H818-1))</f>
        <v/>
      </c>
      <c r="R818">
        <f>IF((($AC$1*F818)^($AB$1))-(1-(($AC$1*F818)^($AB$1)))/(I818-1)&lt;0, 0,(($AC$1*F818)^($AB$1))-(1-(($AC$1*F818)^($AB$1)))/(I818-1))</f>
        <v/>
      </c>
      <c r="S818">
        <f>IF((($AC$1*G818)^($AB$1))-(1-(($AC$1*G818)^($AB$1)))/(J818-1)&lt;0, 0,(($AC$1*G818)^($AB$1))-(1-(($AC$1*G818)^($AB$1)))/(J818-1))</f>
        <v/>
      </c>
      <c r="T818">
        <f>H818*Q818*N818</f>
        <v/>
      </c>
      <c r="U818">
        <f>I818*R818*O818</f>
        <v/>
      </c>
      <c r="V818">
        <f>J818*S818*P818</f>
        <v/>
      </c>
      <c r="AL818">
        <f>Q818*COUNT(N818)</f>
        <v/>
      </c>
      <c r="AM818">
        <f>R818*COUNT(O818)</f>
        <v/>
      </c>
      <c r="AN818">
        <f>S818*COUNT(P818)</f>
        <v/>
      </c>
      <c r="AO818">
        <f>IF(AL818=0,"",T818-AL818)</f>
        <v/>
      </c>
      <c r="AP818">
        <f>IF(AM818=0,"",U818-AM818)</f>
        <v/>
      </c>
      <c r="AQ818">
        <f>IF(AN818=0,"",V818-AN818)</f>
        <v/>
      </c>
    </row>
    <row r="819">
      <c r="A819" t="inlineStr">
        <is>
          <t>21-02-2021</t>
        </is>
      </c>
      <c r="B819" t="inlineStr">
        <is>
          <t>Rio Ave</t>
        </is>
      </c>
      <c r="C819" t="inlineStr">
        <is>
          <t>Famalicao</t>
        </is>
      </c>
      <c r="D819" t="inlineStr">
        <is>
          <t>1864</t>
        </is>
      </c>
      <c r="E819" t="n">
        <v>0.3860386227985591</v>
      </c>
      <c r="F819" t="n">
        <v>0.3358549346521416</v>
      </c>
      <c r="G819" t="n">
        <v>0.2781064425492993</v>
      </c>
      <c r="H819" t="n">
        <v>2.3</v>
      </c>
      <c r="I819" t="n">
        <v>3.3</v>
      </c>
      <c r="J819" t="n">
        <v>3.15</v>
      </c>
      <c r="K819" t="inlineStr">
        <is>
          <t>luckia</t>
        </is>
      </c>
      <c r="L819" t="inlineStr">
        <is>
          <t>luckia</t>
        </is>
      </c>
      <c r="M819" t="inlineStr">
        <is>
          <t>betano</t>
        </is>
      </c>
      <c r="N819" t="n">
        <v>0</v>
      </c>
      <c r="O819" t="n">
        <v>1</v>
      </c>
      <c r="P819" t="n">
        <v>0</v>
      </c>
      <c r="Q819">
        <f>IF((($AC$1*E819)^($AB$1))-(1-(($AC$1*E819)^($AB$1)))/(H819-1)&lt;0, 0,(($AC$1*E819)^($AB$1))-(1-(($AC$1*E819)^($AB$1)))/(H819-1))</f>
        <v/>
      </c>
      <c r="R819">
        <f>IF((($AC$1*F819)^($AB$1))-(1-(($AC$1*F819)^($AB$1)))/(I819-1)&lt;0, 0,(($AC$1*F819)^($AB$1))-(1-(($AC$1*F819)^($AB$1)))/(I819-1))</f>
        <v/>
      </c>
      <c r="S819">
        <f>IF((($AC$1*G819)^($AB$1))-(1-(($AC$1*G819)^($AB$1)))/(J819-1)&lt;0, 0,(($AC$1*G819)^($AB$1))-(1-(($AC$1*G819)^($AB$1)))/(J819-1))</f>
        <v/>
      </c>
      <c r="T819">
        <f>H819*Q819*N819</f>
        <v/>
      </c>
      <c r="U819">
        <f>I819*R819*O819</f>
        <v/>
      </c>
      <c r="V819">
        <f>J819*S819*P819</f>
        <v/>
      </c>
      <c r="AL819">
        <f>Q819*COUNT(N819)</f>
        <v/>
      </c>
      <c r="AM819">
        <f>R819*COUNT(O819)</f>
        <v/>
      </c>
      <c r="AN819">
        <f>S819*COUNT(P819)</f>
        <v/>
      </c>
      <c r="AO819">
        <f>IF(AL819=0,"",T819-AL819)</f>
        <v/>
      </c>
      <c r="AP819">
        <f>IF(AM819=0,"",U819-AM819)</f>
        <v/>
      </c>
      <c r="AQ819">
        <f>IF(AN819=0,"",V819-AN819)</f>
        <v/>
      </c>
    </row>
    <row r="820">
      <c r="A820" t="inlineStr">
        <is>
          <t>21-02-2021</t>
        </is>
      </c>
      <c r="B820" t="inlineStr">
        <is>
          <t>Ferreira</t>
        </is>
      </c>
      <c r="C820" t="inlineStr">
        <is>
          <t>Vitoria Guimaraes</t>
        </is>
      </c>
      <c r="D820" t="inlineStr">
        <is>
          <t>1864</t>
        </is>
      </c>
      <c r="E820" t="n">
        <v>0.3354981497677711</v>
      </c>
      <c r="F820" t="n">
        <v>0.3905986763106261</v>
      </c>
      <c r="G820" t="n">
        <v>0.2739031739216027</v>
      </c>
      <c r="H820" t="n">
        <v>2.8</v>
      </c>
      <c r="I820" t="n">
        <v>2.7</v>
      </c>
      <c r="J820" t="n">
        <v>3</v>
      </c>
      <c r="K820" t="inlineStr">
        <is>
          <t>luckia</t>
        </is>
      </c>
      <c r="L820" t="inlineStr">
        <is>
          <t>luckia</t>
        </is>
      </c>
      <c r="M820" t="inlineStr">
        <is>
          <t>luckia</t>
        </is>
      </c>
      <c r="N820" t="n">
        <v>1</v>
      </c>
      <c r="O820" t="n">
        <v>0</v>
      </c>
      <c r="P820" t="n">
        <v>0</v>
      </c>
      <c r="Q820">
        <f>IF((($AC$1*E820)^($AB$1))-(1-(($AC$1*E820)^($AB$1)))/(H820-1)&lt;0, 0,(($AC$1*E820)^($AB$1))-(1-(($AC$1*E820)^($AB$1)))/(H820-1))</f>
        <v/>
      </c>
      <c r="R820">
        <f>IF((($AC$1*F820)^($AB$1))-(1-(($AC$1*F820)^($AB$1)))/(I820-1)&lt;0, 0,(($AC$1*F820)^($AB$1))-(1-(($AC$1*F820)^($AB$1)))/(I820-1))</f>
        <v/>
      </c>
      <c r="S820">
        <f>IF((($AC$1*G820)^($AB$1))-(1-(($AC$1*G820)^($AB$1)))/(J820-1)&lt;0, 0,(($AC$1*G820)^($AB$1))-(1-(($AC$1*G820)^($AB$1)))/(J820-1))</f>
        <v/>
      </c>
      <c r="T820">
        <f>H820*Q820*N820</f>
        <v/>
      </c>
      <c r="U820">
        <f>I820*R820*O820</f>
        <v/>
      </c>
      <c r="V820">
        <f>J820*S820*P820</f>
        <v/>
      </c>
      <c r="AL820">
        <f>Q820*COUNT(N820)</f>
        <v/>
      </c>
      <c r="AM820">
        <f>R820*COUNT(O820)</f>
        <v/>
      </c>
      <c r="AN820">
        <f>S820*COUNT(P820)</f>
        <v/>
      </c>
      <c r="AO820">
        <f>IF(AL820=0,"",T820-AL820)</f>
        <v/>
      </c>
      <c r="AP820">
        <f>IF(AM820=0,"",U820-AM820)</f>
        <v/>
      </c>
      <c r="AQ820">
        <f>IF(AN820=0,"",V820-AN820)</f>
        <v/>
      </c>
    </row>
    <row r="821">
      <c r="A821" t="inlineStr">
        <is>
          <t>21-02-2021</t>
        </is>
      </c>
      <c r="B821" t="inlineStr">
        <is>
          <t>Rangers</t>
        </is>
      </c>
      <c r="C821" t="inlineStr">
        <is>
          <t>Dundee Utd</t>
        </is>
      </c>
      <c r="D821" t="inlineStr">
        <is>
          <t>2417</t>
        </is>
      </c>
      <c r="E821" t="n">
        <v>0.8157850936657931</v>
      </c>
      <c r="F821" t="n">
        <v>0.06181898764992835</v>
      </c>
      <c r="G821" t="n">
        <v>0.1223959186842786</v>
      </c>
      <c r="H821" t="n">
        <v>1.17</v>
      </c>
      <c r="I821" t="n">
        <v>13</v>
      </c>
      <c r="J821" t="n">
        <v>6.5</v>
      </c>
      <c r="K821" t="inlineStr">
        <is>
          <t>luckia</t>
        </is>
      </c>
      <c r="L821" t="inlineStr">
        <is>
          <t>luckia</t>
        </is>
      </c>
      <c r="M821" t="inlineStr">
        <is>
          <t>luckia</t>
        </is>
      </c>
      <c r="N821" t="n">
        <v>1</v>
      </c>
      <c r="O821" t="n">
        <v>0</v>
      </c>
      <c r="P821" t="n">
        <v>0</v>
      </c>
      <c r="Q821">
        <f>IF((($AC$1*E821)^($AB$1))-(1-(($AC$1*E821)^($AB$1)))/(H821-1)&lt;0, 0,(($AC$1*E821)^($AB$1))-(1-(($AC$1*E821)^($AB$1)))/(H821-1))</f>
        <v/>
      </c>
      <c r="R821">
        <f>IF((($AC$1*F821)^($AB$1))-(1-(($AC$1*F821)^($AB$1)))/(I821-1)&lt;0, 0,(($AC$1*F821)^($AB$1))-(1-(($AC$1*F821)^($AB$1)))/(I821-1))</f>
        <v/>
      </c>
      <c r="S821">
        <f>IF((($AC$1*G821)^($AB$1))-(1-(($AC$1*G821)^($AB$1)))/(J821-1)&lt;0, 0,(($AC$1*G821)^($AB$1))-(1-(($AC$1*G821)^($AB$1)))/(J821-1))</f>
        <v/>
      </c>
      <c r="T821">
        <f>H821*Q821*N821</f>
        <v/>
      </c>
      <c r="U821">
        <f>I821*R821*O821</f>
        <v/>
      </c>
      <c r="V821">
        <f>J821*S821*P821</f>
        <v/>
      </c>
      <c r="AL821">
        <f>Q821*COUNT(N821)</f>
        <v/>
      </c>
      <c r="AM821">
        <f>R821*COUNT(O821)</f>
        <v/>
      </c>
      <c r="AN821">
        <f>S821*COUNT(P821)</f>
        <v/>
      </c>
      <c r="AO821">
        <f>IF(AL821=0,"",T821-AL821)</f>
        <v/>
      </c>
      <c r="AP821">
        <f>IF(AM821=0,"",U821-AM821)</f>
        <v/>
      </c>
      <c r="AQ821">
        <f>IF(AN821=0,"",V821-AN821)</f>
        <v/>
      </c>
    </row>
    <row r="822">
      <c r="A822" t="inlineStr">
        <is>
          <t>21-02-2021</t>
        </is>
      </c>
      <c r="B822" t="inlineStr">
        <is>
          <t>Real Sociedad</t>
        </is>
      </c>
      <c r="C822" t="inlineStr">
        <is>
          <t>Alaves</t>
        </is>
      </c>
      <c r="D822" t="inlineStr">
        <is>
          <t>1869</t>
        </is>
      </c>
      <c r="E822" t="n">
        <v>0.6213010666087654</v>
      </c>
      <c r="F822" t="n">
        <v>0.1498133779996643</v>
      </c>
      <c r="G822" t="n">
        <v>0.2288855553915703</v>
      </c>
      <c r="H822" t="n">
        <v>1.55</v>
      </c>
      <c r="I822" t="n">
        <v>7</v>
      </c>
      <c r="J822" t="n">
        <v>3.85</v>
      </c>
      <c r="K822" t="inlineStr">
        <is>
          <t>betano</t>
        </is>
      </c>
      <c r="L822" t="inlineStr">
        <is>
          <t>luckia</t>
        </is>
      </c>
      <c r="M822" t="inlineStr">
        <is>
          <t>luckia</t>
        </is>
      </c>
      <c r="N822" t="n">
        <v>1</v>
      </c>
      <c r="O822" t="n">
        <v>0</v>
      </c>
      <c r="P822" t="n">
        <v>0</v>
      </c>
      <c r="Q822">
        <f>IF((($AC$1*E822)^($AB$1))-(1-(($AC$1*E822)^($AB$1)))/(H822-1)&lt;0, 0,(($AC$1*E822)^($AB$1))-(1-(($AC$1*E822)^($AB$1)))/(H822-1))</f>
        <v/>
      </c>
      <c r="R822">
        <f>IF((($AC$1*F822)^($AB$1))-(1-(($AC$1*F822)^($AB$1)))/(I822-1)&lt;0, 0,(($AC$1*F822)^($AB$1))-(1-(($AC$1*F822)^($AB$1)))/(I822-1))</f>
        <v/>
      </c>
      <c r="S822">
        <f>IF((($AC$1*G822)^($AB$1))-(1-(($AC$1*G822)^($AB$1)))/(J822-1)&lt;0, 0,(($AC$1*G822)^($AB$1))-(1-(($AC$1*G822)^($AB$1)))/(J822-1))</f>
        <v/>
      </c>
      <c r="T822">
        <f>H822*Q822*N822</f>
        <v/>
      </c>
      <c r="U822">
        <f>I822*R822*O822</f>
        <v/>
      </c>
      <c r="V822">
        <f>J822*S822*P822</f>
        <v/>
      </c>
      <c r="AL822">
        <f>Q822*COUNT(N822)</f>
        <v/>
      </c>
      <c r="AM822">
        <f>R822*COUNT(O822)</f>
        <v/>
      </c>
      <c r="AN822">
        <f>S822*COUNT(P822)</f>
        <v/>
      </c>
      <c r="AO822">
        <f>IF(AL822=0,"",T822-AL822)</f>
        <v/>
      </c>
      <c r="AP822">
        <f>IF(AM822=0,"",U822-AM822)</f>
        <v/>
      </c>
      <c r="AQ822">
        <f>IF(AN822=0,"",V822-AN822)</f>
        <v/>
      </c>
    </row>
    <row r="823">
      <c r="A823" t="inlineStr">
        <is>
          <t>21-02-2021</t>
        </is>
      </c>
      <c r="B823" t="inlineStr">
        <is>
          <t>PSV</t>
        </is>
      </c>
      <c r="C823" t="inlineStr">
        <is>
          <t>Vitesse</t>
        </is>
      </c>
      <c r="D823" t="inlineStr">
        <is>
          <t>1849</t>
        </is>
      </c>
      <c r="E823" t="n">
        <v>0.6200302244408255</v>
      </c>
      <c r="F823" t="n">
        <v>0.1718720031964407</v>
      </c>
      <c r="G823" t="n">
        <v>0.2080977723627338</v>
      </c>
      <c r="H823" t="n">
        <v>1.65</v>
      </c>
      <c r="I823" t="n">
        <v>4.65</v>
      </c>
      <c r="J823" t="n">
        <v>3.95</v>
      </c>
      <c r="K823" t="inlineStr">
        <is>
          <t>betano</t>
        </is>
      </c>
      <c r="L823" t="inlineStr">
        <is>
          <t>luckia</t>
        </is>
      </c>
      <c r="M823" t="inlineStr">
        <is>
          <t>luckia</t>
        </is>
      </c>
      <c r="N823" t="n">
        <v>1</v>
      </c>
      <c r="O823" t="n">
        <v>0</v>
      </c>
      <c r="P823" t="n">
        <v>0</v>
      </c>
      <c r="Q823">
        <f>IF((($AC$1*E823)^($AB$1))-(1-(($AC$1*E823)^($AB$1)))/(H823-1)&lt;0, 0,(($AC$1*E823)^($AB$1))-(1-(($AC$1*E823)^($AB$1)))/(H823-1))</f>
        <v/>
      </c>
      <c r="R823">
        <f>IF((($AC$1*F823)^($AB$1))-(1-(($AC$1*F823)^($AB$1)))/(I823-1)&lt;0, 0,(($AC$1*F823)^($AB$1))-(1-(($AC$1*F823)^($AB$1)))/(I823-1))</f>
        <v/>
      </c>
      <c r="S823">
        <f>IF((($AC$1*G823)^($AB$1))-(1-(($AC$1*G823)^($AB$1)))/(J823-1)&lt;0, 0,(($AC$1*G823)^($AB$1))-(1-(($AC$1*G823)^($AB$1)))/(J823-1))</f>
        <v/>
      </c>
      <c r="T823">
        <f>H823*Q823*N823</f>
        <v/>
      </c>
      <c r="U823">
        <f>I823*R823*O823</f>
        <v/>
      </c>
      <c r="V823">
        <f>J823*S823*P823</f>
        <v/>
      </c>
      <c r="AL823">
        <f>Q823*COUNT(N823)</f>
        <v/>
      </c>
      <c r="AM823">
        <f>R823*COUNT(O823)</f>
        <v/>
      </c>
      <c r="AN823">
        <f>S823*COUNT(P823)</f>
        <v/>
      </c>
      <c r="AO823">
        <f>IF(AL823=0,"",T823-AL823)</f>
        <v/>
      </c>
      <c r="AP823">
        <f>IF(AM823=0,"",U823-AM823)</f>
        <v/>
      </c>
      <c r="AQ823">
        <f>IF(AN823=0,"",V823-AN823)</f>
        <v/>
      </c>
    </row>
    <row r="824">
      <c r="A824" t="inlineStr">
        <is>
          <t>21-02-2021</t>
        </is>
      </c>
      <c r="B824" t="inlineStr">
        <is>
          <t>Salzburg</t>
        </is>
      </c>
      <c r="C824" t="inlineStr">
        <is>
          <t>Rapid Vienna</t>
        </is>
      </c>
      <c r="D824" t="inlineStr">
        <is>
          <t>1827</t>
        </is>
      </c>
      <c r="E824" t="n">
        <v>0.4765575075301649</v>
      </c>
      <c r="F824" t="n">
        <v>0.2955388389841179</v>
      </c>
      <c r="G824" t="n">
        <v>0.2279036534857172</v>
      </c>
      <c r="H824" t="n">
        <v>1.54</v>
      </c>
      <c r="I824" t="n">
        <v>4.8</v>
      </c>
      <c r="J824" t="n">
        <v>4.35</v>
      </c>
      <c r="K824" t="inlineStr">
        <is>
          <t>luckia</t>
        </is>
      </c>
      <c r="L824" t="inlineStr">
        <is>
          <t>luckia</t>
        </is>
      </c>
      <c r="M824" t="inlineStr">
        <is>
          <t>luckia</t>
        </is>
      </c>
      <c r="N824" t="n">
        <v>1</v>
      </c>
      <c r="O824" t="n">
        <v>0</v>
      </c>
      <c r="P824" t="n">
        <v>0</v>
      </c>
      <c r="Q824">
        <f>IF((($AC$1*E824)^($AB$1))-(1-(($AC$1*E824)^($AB$1)))/(H824-1)&lt;0, 0,(($AC$1*E824)^($AB$1))-(1-(($AC$1*E824)^($AB$1)))/(H824-1))</f>
        <v/>
      </c>
      <c r="R824">
        <f>IF((($AC$1*F824)^($AB$1))-(1-(($AC$1*F824)^($AB$1)))/(I824-1)&lt;0, 0,(($AC$1*F824)^($AB$1))-(1-(($AC$1*F824)^($AB$1)))/(I824-1))</f>
        <v/>
      </c>
      <c r="S824">
        <f>IF((($AC$1*G824)^($AB$1))-(1-(($AC$1*G824)^($AB$1)))/(J824-1)&lt;0, 0,(($AC$1*G824)^($AB$1))-(1-(($AC$1*G824)^($AB$1)))/(J824-1))</f>
        <v/>
      </c>
      <c r="T824">
        <f>H824*Q824*N824</f>
        <v/>
      </c>
      <c r="U824">
        <f>I824*R824*O824</f>
        <v/>
      </c>
      <c r="V824">
        <f>J824*S824*P824</f>
        <v/>
      </c>
      <c r="AL824">
        <f>Q824*COUNT(N824)</f>
        <v/>
      </c>
      <c r="AM824">
        <f>R824*COUNT(O824)</f>
        <v/>
      </c>
      <c r="AN824">
        <f>S824*COUNT(P824)</f>
        <v/>
      </c>
      <c r="AO824">
        <f>IF(AL824=0,"",T824-AL824)</f>
        <v/>
      </c>
      <c r="AP824">
        <f>IF(AM824=0,"",U824-AM824)</f>
        <v/>
      </c>
      <c r="AQ824">
        <f>IF(AN824=0,"",V824-AN824)</f>
        <v/>
      </c>
    </row>
    <row r="825">
      <c r="A825" t="inlineStr">
        <is>
          <t>21-02-2021</t>
        </is>
      </c>
      <c r="B825" t="inlineStr">
        <is>
          <t>Fenerbahce</t>
        </is>
      </c>
      <c r="C825" t="inlineStr">
        <is>
          <t>Goztepe</t>
        </is>
      </c>
      <c r="D825" t="inlineStr">
        <is>
          <t>1882</t>
        </is>
      </c>
      <c r="E825" t="n">
        <v>0.6190994141648337</v>
      </c>
      <c r="F825" t="n">
        <v>0.1641413950022213</v>
      </c>
      <c r="G825" t="n">
        <v>0.216759190832945</v>
      </c>
      <c r="H825" t="n">
        <v>1.62</v>
      </c>
      <c r="I825" t="n">
        <v>4.9</v>
      </c>
      <c r="J825" t="n">
        <v>3.6</v>
      </c>
      <c r="K825" t="inlineStr">
        <is>
          <t>betano</t>
        </is>
      </c>
      <c r="L825" t="inlineStr">
        <is>
          <t>betano</t>
        </is>
      </c>
      <c r="M825" t="inlineStr">
        <is>
          <t>betano</t>
        </is>
      </c>
      <c r="N825" t="n">
        <v>0</v>
      </c>
      <c r="O825" t="n">
        <v>1</v>
      </c>
      <c r="P825" t="n">
        <v>0</v>
      </c>
      <c r="Q825">
        <f>IF((($AC$1*E825)^($AB$1))-(1-(($AC$1*E825)^($AB$1)))/(H825-1)&lt;0, 0,(($AC$1*E825)^($AB$1))-(1-(($AC$1*E825)^($AB$1)))/(H825-1))</f>
        <v/>
      </c>
      <c r="R825">
        <f>IF((($AC$1*F825)^($AB$1))-(1-(($AC$1*F825)^($AB$1)))/(I825-1)&lt;0, 0,(($AC$1*F825)^($AB$1))-(1-(($AC$1*F825)^($AB$1)))/(I825-1))</f>
        <v/>
      </c>
      <c r="S825">
        <f>IF((($AC$1*G825)^($AB$1))-(1-(($AC$1*G825)^($AB$1)))/(J825-1)&lt;0, 0,(($AC$1*G825)^($AB$1))-(1-(($AC$1*G825)^($AB$1)))/(J825-1))</f>
        <v/>
      </c>
      <c r="T825">
        <f>H825*Q825*N825</f>
        <v/>
      </c>
      <c r="U825">
        <f>I825*R825*O825</f>
        <v/>
      </c>
      <c r="V825">
        <f>J825*S825*P825</f>
        <v/>
      </c>
      <c r="AL825">
        <f>Q825*COUNT(N825)</f>
        <v/>
      </c>
      <c r="AM825">
        <f>R825*COUNT(O825)</f>
        <v/>
      </c>
      <c r="AN825">
        <f>S825*COUNT(P825)</f>
        <v/>
      </c>
      <c r="AO825">
        <f>IF(AL825=0,"",T825-AL825)</f>
        <v/>
      </c>
      <c r="AP825">
        <f>IF(AM825=0,"",U825-AM825)</f>
        <v/>
      </c>
      <c r="AQ825">
        <f>IF(AN825=0,"",V825-AN825)</f>
        <v/>
      </c>
    </row>
    <row r="826">
      <c r="A826" t="inlineStr">
        <is>
          <t>21-02-2021</t>
        </is>
      </c>
      <c r="B826" t="inlineStr">
        <is>
          <t>Lorient</t>
        </is>
      </c>
      <c r="C826" t="inlineStr">
        <is>
          <t>Lille</t>
        </is>
      </c>
      <c r="D826" t="inlineStr">
        <is>
          <t>1843</t>
        </is>
      </c>
      <c r="E826" t="n">
        <v>0.2221567600060113</v>
      </c>
      <c r="F826" t="n">
        <v>0.5348789314352754</v>
      </c>
      <c r="G826" t="n">
        <v>0.2429643085587133</v>
      </c>
      <c r="H826" t="n">
        <v>4.55</v>
      </c>
      <c r="I826" t="n">
        <v>1.8</v>
      </c>
      <c r="J826" t="n">
        <v>3.35</v>
      </c>
      <c r="K826" t="inlineStr">
        <is>
          <t>luckia</t>
        </is>
      </c>
      <c r="L826" t="inlineStr">
        <is>
          <t>luckia</t>
        </is>
      </c>
      <c r="M826" t="inlineStr">
        <is>
          <t>luckia</t>
        </is>
      </c>
      <c r="N826" t="n">
        <v>0</v>
      </c>
      <c r="O826" t="n">
        <v>1</v>
      </c>
      <c r="P826" t="n">
        <v>0</v>
      </c>
      <c r="Q826">
        <f>IF((($AC$1*E826)^($AB$1))-(1-(($AC$1*E826)^($AB$1)))/(H826-1)&lt;0, 0,(($AC$1*E826)^($AB$1))-(1-(($AC$1*E826)^($AB$1)))/(H826-1))</f>
        <v/>
      </c>
      <c r="R826">
        <f>IF((($AC$1*F826)^($AB$1))-(1-(($AC$1*F826)^($AB$1)))/(I826-1)&lt;0, 0,(($AC$1*F826)^($AB$1))-(1-(($AC$1*F826)^($AB$1)))/(I826-1))</f>
        <v/>
      </c>
      <c r="S826">
        <f>IF((($AC$1*G826)^($AB$1))-(1-(($AC$1*G826)^($AB$1)))/(J826-1)&lt;0, 0,(($AC$1*G826)^($AB$1))-(1-(($AC$1*G826)^($AB$1)))/(J826-1))</f>
        <v/>
      </c>
      <c r="T826">
        <f>H826*Q826*N826</f>
        <v/>
      </c>
      <c r="U826">
        <f>I826*R826*O826</f>
        <v/>
      </c>
      <c r="V826">
        <f>J826*S826*P826</f>
        <v/>
      </c>
      <c r="AL826">
        <f>Q826*COUNT(N826)</f>
        <v/>
      </c>
      <c r="AM826">
        <f>R826*COUNT(O826)</f>
        <v/>
      </c>
      <c r="AN826">
        <f>S826*COUNT(P826)</f>
        <v/>
      </c>
      <c r="AO826">
        <f>IF(AL826=0,"",T826-AL826)</f>
        <v/>
      </c>
      <c r="AP826">
        <f>IF(AM826=0,"",U826-AM826)</f>
        <v/>
      </c>
      <c r="AQ826">
        <f>IF(AN826=0,"",V826-AN826)</f>
        <v/>
      </c>
    </row>
    <row r="827">
      <c r="A827" t="inlineStr">
        <is>
          <t>21-02-2021</t>
        </is>
      </c>
      <c r="B827" t="inlineStr">
        <is>
          <t>Arsenal</t>
        </is>
      </c>
      <c r="C827" t="inlineStr">
        <is>
          <t>Manchester City</t>
        </is>
      </c>
      <c r="D827" t="inlineStr">
        <is>
          <t>2411</t>
        </is>
      </c>
      <c r="E827" t="n">
        <v>0.180631981804942</v>
      </c>
      <c r="F827" t="n">
        <v>0.6149426876841858</v>
      </c>
      <c r="G827" t="n">
        <v>0.2044253305108723</v>
      </c>
      <c r="H827" t="n">
        <v>6.5</v>
      </c>
      <c r="I827" t="n">
        <v>1.5</v>
      </c>
      <c r="J827" t="n">
        <v>4.5</v>
      </c>
      <c r="K827" t="inlineStr">
        <is>
          <t>luckia</t>
        </is>
      </c>
      <c r="L827" t="inlineStr">
        <is>
          <t>betano</t>
        </is>
      </c>
      <c r="M827" t="inlineStr">
        <is>
          <t>luckia</t>
        </is>
      </c>
      <c r="N827" t="n">
        <v>0</v>
      </c>
      <c r="O827" t="n">
        <v>1</v>
      </c>
      <c r="P827" t="n">
        <v>0</v>
      </c>
      <c r="Q827">
        <f>IF((($AC$1*E827)^($AB$1))-(1-(($AC$1*E827)^($AB$1)))/(H827-1)&lt;0, 0,(($AC$1*E827)^($AB$1))-(1-(($AC$1*E827)^($AB$1)))/(H827-1))</f>
        <v/>
      </c>
      <c r="R827">
        <f>IF((($AC$1*F827)^($AB$1))-(1-(($AC$1*F827)^($AB$1)))/(I827-1)&lt;0, 0,(($AC$1*F827)^($AB$1))-(1-(($AC$1*F827)^($AB$1)))/(I827-1))</f>
        <v/>
      </c>
      <c r="S827">
        <f>IF((($AC$1*G827)^($AB$1))-(1-(($AC$1*G827)^($AB$1)))/(J827-1)&lt;0, 0,(($AC$1*G827)^($AB$1))-(1-(($AC$1*G827)^($AB$1)))/(J827-1))</f>
        <v/>
      </c>
      <c r="T827">
        <f>H827*Q827*N827</f>
        <v/>
      </c>
      <c r="U827">
        <f>I827*R827*O827</f>
        <v/>
      </c>
      <c r="V827">
        <f>J827*S827*P827</f>
        <v/>
      </c>
      <c r="AL827">
        <f>Q827*COUNT(N827)</f>
        <v/>
      </c>
      <c r="AM827">
        <f>R827*COUNT(O827)</f>
        <v/>
      </c>
      <c r="AN827">
        <f>S827*COUNT(P827)</f>
        <v/>
      </c>
      <c r="AO827">
        <f>IF(AL827=0,"",T827-AL827)</f>
        <v/>
      </c>
      <c r="AP827">
        <f>IF(AM827=0,"",U827-AM827)</f>
        <v/>
      </c>
      <c r="AQ827">
        <f>IF(AN827=0,"",V827-AN827)</f>
        <v/>
      </c>
    </row>
    <row r="828">
      <c r="A828" t="inlineStr">
        <is>
          <t>21-02-2021</t>
        </is>
      </c>
      <c r="B828" t="inlineStr">
        <is>
          <t>Hoffenheim</t>
        </is>
      </c>
      <c r="C828" t="inlineStr">
        <is>
          <t>Werder Bremen</t>
        </is>
      </c>
      <c r="D828" t="inlineStr">
        <is>
          <t>1845</t>
        </is>
      </c>
      <c r="E828" t="n">
        <v>0.403743588000976</v>
      </c>
      <c r="F828" t="n">
        <v>0.3249181755322194</v>
      </c>
      <c r="G828" t="n">
        <v>0.2713382364668045</v>
      </c>
      <c r="H828" t="n">
        <v>2.3</v>
      </c>
      <c r="I828" t="n">
        <v>3</v>
      </c>
      <c r="J828" t="n">
        <v>3.35</v>
      </c>
      <c r="K828" t="inlineStr">
        <is>
          <t>luckia</t>
        </is>
      </c>
      <c r="L828" t="inlineStr">
        <is>
          <t>luckia</t>
        </is>
      </c>
      <c r="M828" t="inlineStr">
        <is>
          <t>luckia</t>
        </is>
      </c>
      <c r="N828" t="n">
        <v>1</v>
      </c>
      <c r="O828" t="n">
        <v>0</v>
      </c>
      <c r="P828" t="n">
        <v>0</v>
      </c>
      <c r="Q828">
        <f>IF((($AC$1*E828)^($AB$1))-(1-(($AC$1*E828)^($AB$1)))/(H828-1)&lt;0, 0,(($AC$1*E828)^($AB$1))-(1-(($AC$1*E828)^($AB$1)))/(H828-1))</f>
        <v/>
      </c>
      <c r="R828">
        <f>IF((($AC$1*F828)^($AB$1))-(1-(($AC$1*F828)^($AB$1)))/(I828-1)&lt;0, 0,(($AC$1*F828)^($AB$1))-(1-(($AC$1*F828)^($AB$1)))/(I828-1))</f>
        <v/>
      </c>
      <c r="S828">
        <f>IF((($AC$1*G828)^($AB$1))-(1-(($AC$1*G828)^($AB$1)))/(J828-1)&lt;0, 0,(($AC$1*G828)^($AB$1))-(1-(($AC$1*G828)^($AB$1)))/(J828-1))</f>
        <v/>
      </c>
      <c r="T828">
        <f>H828*Q828*N828</f>
        <v/>
      </c>
      <c r="U828">
        <f>I828*R828*O828</f>
        <v/>
      </c>
      <c r="V828">
        <f>J828*S828*P828</f>
        <v/>
      </c>
      <c r="AL828">
        <f>Q828*COUNT(N828)</f>
        <v/>
      </c>
      <c r="AM828">
        <f>R828*COUNT(O828)</f>
        <v/>
      </c>
      <c r="AN828">
        <f>S828*COUNT(P828)</f>
        <v/>
      </c>
      <c r="AO828">
        <f>IF(AL828=0,"",T828-AL828)</f>
        <v/>
      </c>
      <c r="AP828">
        <f>IF(AM828=0,"",U828-AM828)</f>
        <v/>
      </c>
      <c r="AQ828">
        <f>IF(AN828=0,"",V828-AN828)</f>
        <v/>
      </c>
    </row>
    <row r="829">
      <c r="A829" t="inlineStr">
        <is>
          <t>21-02-2021</t>
        </is>
      </c>
      <c r="B829" t="inlineStr">
        <is>
          <t>Atalanta</t>
        </is>
      </c>
      <c r="C829" t="inlineStr">
        <is>
          <t>Napoli</t>
        </is>
      </c>
      <c r="D829" t="inlineStr">
        <is>
          <t>1854</t>
        </is>
      </c>
      <c r="E829" t="n">
        <v>0.4563467717468866</v>
      </c>
      <c r="F829" t="n">
        <v>0.2868094361183735</v>
      </c>
      <c r="G829" t="n">
        <v>0.25684379213474</v>
      </c>
      <c r="H829" t="n">
        <v>1.75</v>
      </c>
      <c r="I829" t="n">
        <v>4.25</v>
      </c>
      <c r="J829" t="n">
        <v>3.9</v>
      </c>
      <c r="K829" t="inlineStr">
        <is>
          <t>betano</t>
        </is>
      </c>
      <c r="L829" t="inlineStr">
        <is>
          <t>luckia</t>
        </is>
      </c>
      <c r="M829" t="inlineStr">
        <is>
          <t>luckia</t>
        </is>
      </c>
      <c r="N829" t="n">
        <v>1</v>
      </c>
      <c r="O829" t="n">
        <v>0</v>
      </c>
      <c r="P829" t="n">
        <v>0</v>
      </c>
      <c r="Q829">
        <f>IF((($AC$1*E829)^($AB$1))-(1-(($AC$1*E829)^($AB$1)))/(H829-1)&lt;0, 0,(($AC$1*E829)^($AB$1))-(1-(($AC$1*E829)^($AB$1)))/(H829-1))</f>
        <v/>
      </c>
      <c r="R829">
        <f>IF((($AC$1*F829)^($AB$1))-(1-(($AC$1*F829)^($AB$1)))/(I829-1)&lt;0, 0,(($AC$1*F829)^($AB$1))-(1-(($AC$1*F829)^($AB$1)))/(I829-1))</f>
        <v/>
      </c>
      <c r="S829">
        <f>IF((($AC$1*G829)^($AB$1))-(1-(($AC$1*G829)^($AB$1)))/(J829-1)&lt;0, 0,(($AC$1*G829)^($AB$1))-(1-(($AC$1*G829)^($AB$1)))/(J829-1))</f>
        <v/>
      </c>
      <c r="T829">
        <f>H829*Q829*N829</f>
        <v/>
      </c>
      <c r="U829">
        <f>I829*R829*O829</f>
        <v/>
      </c>
      <c r="V829">
        <f>J829*S829*P829</f>
        <v/>
      </c>
      <c r="AL829">
        <f>Q829*COUNT(N829)</f>
        <v/>
      </c>
      <c r="AM829">
        <f>R829*COUNT(O829)</f>
        <v/>
      </c>
      <c r="AN829">
        <f>S829*COUNT(P829)</f>
        <v/>
      </c>
      <c r="AO829">
        <f>IF(AL829=0,"",T829-AL829)</f>
        <v/>
      </c>
      <c r="AP829">
        <f>IF(AM829=0,"",U829-AM829)</f>
        <v/>
      </c>
      <c r="AQ829">
        <f>IF(AN829=0,"",V829-AN829)</f>
        <v/>
      </c>
    </row>
    <row r="830">
      <c r="A830" t="inlineStr">
        <is>
          <t>21-02-2021</t>
        </is>
      </c>
      <c r="B830" t="inlineStr">
        <is>
          <t>Brondby</t>
        </is>
      </c>
      <c r="C830" t="inlineStr">
        <is>
          <t>Vejle</t>
        </is>
      </c>
      <c r="D830" t="inlineStr">
        <is>
          <t>1837</t>
        </is>
      </c>
      <c r="E830" t="n">
        <v>0.5678321500310798</v>
      </c>
      <c r="F830" t="n">
        <v>0.2026767039764445</v>
      </c>
      <c r="G830" t="n">
        <v>0.2294911459924757</v>
      </c>
      <c r="H830" t="n">
        <v>1.66</v>
      </c>
      <c r="I830" t="n">
        <v>4.75</v>
      </c>
      <c r="J830" t="n">
        <v>3.55</v>
      </c>
      <c r="K830" t="inlineStr">
        <is>
          <t>luckia</t>
        </is>
      </c>
      <c r="L830" t="inlineStr">
        <is>
          <t>luckia</t>
        </is>
      </c>
      <c r="M830" t="inlineStr">
        <is>
          <t>luckia</t>
        </is>
      </c>
      <c r="N830" t="n">
        <v>1</v>
      </c>
      <c r="O830" t="n">
        <v>0</v>
      </c>
      <c r="P830" t="n">
        <v>0</v>
      </c>
      <c r="Q830">
        <f>IF((($AC$1*E830)^($AB$1))-(1-(($AC$1*E830)^($AB$1)))/(H830-1)&lt;0, 0,(($AC$1*E830)^($AB$1))-(1-(($AC$1*E830)^($AB$1)))/(H830-1))</f>
        <v/>
      </c>
      <c r="R830">
        <f>IF((($AC$1*F830)^($AB$1))-(1-(($AC$1*F830)^($AB$1)))/(I830-1)&lt;0, 0,(($AC$1*F830)^($AB$1))-(1-(($AC$1*F830)^($AB$1)))/(I830-1))</f>
        <v/>
      </c>
      <c r="S830">
        <f>IF((($AC$1*G830)^($AB$1))-(1-(($AC$1*G830)^($AB$1)))/(J830-1)&lt;0, 0,(($AC$1*G830)^($AB$1))-(1-(($AC$1*G830)^($AB$1)))/(J830-1))</f>
        <v/>
      </c>
      <c r="T830">
        <f>H830*Q830*N830</f>
        <v/>
      </c>
      <c r="U830">
        <f>I830*R830*O830</f>
        <v/>
      </c>
      <c r="V830">
        <f>J830*S830*P830</f>
        <v/>
      </c>
      <c r="AL830">
        <f>Q830*COUNT(N830)</f>
        <v/>
      </c>
      <c r="AM830">
        <f>R830*COUNT(O830)</f>
        <v/>
      </c>
      <c r="AN830">
        <f>S830*COUNT(P830)</f>
        <v/>
      </c>
      <c r="AO830">
        <f>IF(AL830=0,"",T830-AL830)</f>
        <v/>
      </c>
      <c r="AP830">
        <f>IF(AM830=0,"",U830-AM830)</f>
        <v/>
      </c>
      <c r="AQ830">
        <f>IF(AN830=0,"",V830-AN830)</f>
        <v/>
      </c>
    </row>
    <row r="831">
      <c r="A831" t="inlineStr">
        <is>
          <t>21-02-2021</t>
        </is>
      </c>
      <c r="B831" t="inlineStr">
        <is>
          <t>Girona</t>
        </is>
      </c>
      <c r="C831" t="inlineStr">
        <is>
          <t>Castellon</t>
        </is>
      </c>
      <c r="D831" t="inlineStr">
        <is>
          <t>1871</t>
        </is>
      </c>
      <c r="E831" t="n">
        <v>0.5267035551695572</v>
      </c>
      <c r="F831" t="n">
        <v>0.1986289904111686</v>
      </c>
      <c r="G831" t="n">
        <v>0.2746674544192741</v>
      </c>
      <c r="H831" t="n">
        <v>1.72</v>
      </c>
      <c r="I831" t="n">
        <v>5</v>
      </c>
      <c r="J831" t="n">
        <v>3.3</v>
      </c>
      <c r="K831" t="inlineStr">
        <is>
          <t>betano</t>
        </is>
      </c>
      <c r="L831" t="inlineStr">
        <is>
          <t>luckia</t>
        </is>
      </c>
      <c r="M831" t="inlineStr">
        <is>
          <t>luckia</t>
        </is>
      </c>
      <c r="N831" t="n">
        <v>1</v>
      </c>
      <c r="O831" t="n">
        <v>0</v>
      </c>
      <c r="P831" t="n">
        <v>0</v>
      </c>
      <c r="Q831">
        <f>IF((($AC$1*E831)^($AB$1))-(1-(($AC$1*E831)^($AB$1)))/(H831-1)&lt;0, 0,(($AC$1*E831)^($AB$1))-(1-(($AC$1*E831)^($AB$1)))/(H831-1))</f>
        <v/>
      </c>
      <c r="R831">
        <f>IF((($AC$1*F831)^($AB$1))-(1-(($AC$1*F831)^($AB$1)))/(I831-1)&lt;0, 0,(($AC$1*F831)^($AB$1))-(1-(($AC$1*F831)^($AB$1)))/(I831-1))</f>
        <v/>
      </c>
      <c r="S831">
        <f>IF((($AC$1*G831)^($AB$1))-(1-(($AC$1*G831)^($AB$1)))/(J831-1)&lt;0, 0,(($AC$1*G831)^($AB$1))-(1-(($AC$1*G831)^($AB$1)))/(J831-1))</f>
        <v/>
      </c>
      <c r="T831">
        <f>H831*Q831*N831</f>
        <v/>
      </c>
      <c r="U831">
        <f>I831*R831*O831</f>
        <v/>
      </c>
      <c r="V831">
        <f>J831*S831*P831</f>
        <v/>
      </c>
      <c r="AL831">
        <f>Q831*COUNT(N831)</f>
        <v/>
      </c>
      <c r="AM831">
        <f>R831*COUNT(O831)</f>
        <v/>
      </c>
      <c r="AN831">
        <f>S831*COUNT(P831)</f>
        <v/>
      </c>
      <c r="AO831">
        <f>IF(AL831=0,"",T831-AL831)</f>
        <v/>
      </c>
      <c r="AP831">
        <f>IF(AM831=0,"",U831-AM831)</f>
        <v/>
      </c>
      <c r="AQ831">
        <f>IF(AN831=0,"",V831-AN831)</f>
        <v/>
      </c>
    </row>
    <row r="832">
      <c r="A832" t="inlineStr">
        <is>
          <t>21-02-2021</t>
        </is>
      </c>
      <c r="B832" t="inlineStr">
        <is>
          <t>Genk</t>
        </is>
      </c>
      <c r="C832" t="inlineStr">
        <is>
          <t>Beerschot VA</t>
        </is>
      </c>
      <c r="D832" t="inlineStr">
        <is>
          <t>1832</t>
        </is>
      </c>
      <c r="E832" t="n">
        <v>0.6470225569126498</v>
      </c>
      <c r="F832" t="n">
        <v>0.1579947267767694</v>
      </c>
      <c r="G832" t="n">
        <v>0.1949827163105809</v>
      </c>
      <c r="H832" t="n">
        <v>1.6</v>
      </c>
      <c r="I832" t="n">
        <v>5.25</v>
      </c>
      <c r="J832" t="n">
        <v>4.05</v>
      </c>
      <c r="K832" t="inlineStr">
        <is>
          <t>betano</t>
        </is>
      </c>
      <c r="L832" t="inlineStr">
        <is>
          <t>luckia</t>
        </is>
      </c>
      <c r="M832" t="inlineStr">
        <is>
          <t>luckia</t>
        </is>
      </c>
      <c r="N832" t="n">
        <v>0</v>
      </c>
      <c r="O832" t="n">
        <v>1</v>
      </c>
      <c r="P832" t="n">
        <v>0</v>
      </c>
      <c r="Q832">
        <f>IF((($AC$1*E832)^($AB$1))-(1-(($AC$1*E832)^($AB$1)))/(H832-1)&lt;0, 0,(($AC$1*E832)^($AB$1))-(1-(($AC$1*E832)^($AB$1)))/(H832-1))</f>
        <v/>
      </c>
      <c r="R832">
        <f>IF((($AC$1*F832)^($AB$1))-(1-(($AC$1*F832)^($AB$1)))/(I832-1)&lt;0, 0,(($AC$1*F832)^($AB$1))-(1-(($AC$1*F832)^($AB$1)))/(I832-1))</f>
        <v/>
      </c>
      <c r="S832">
        <f>IF((($AC$1*G832)^($AB$1))-(1-(($AC$1*G832)^($AB$1)))/(J832-1)&lt;0, 0,(($AC$1*G832)^($AB$1))-(1-(($AC$1*G832)^($AB$1)))/(J832-1))</f>
        <v/>
      </c>
      <c r="T832">
        <f>H832*Q832*N832</f>
        <v/>
      </c>
      <c r="U832">
        <f>I832*R832*O832</f>
        <v/>
      </c>
      <c r="V832">
        <f>J832*S832*P832</f>
        <v/>
      </c>
      <c r="AL832">
        <f>Q832*COUNT(N832)</f>
        <v/>
      </c>
      <c r="AM832">
        <f>R832*COUNT(O832)</f>
        <v/>
      </c>
      <c r="AN832">
        <f>S832*COUNT(P832)</f>
        <v/>
      </c>
      <c r="AO832">
        <f>IF(AL832=0,"",T832-AL832)</f>
        <v/>
      </c>
      <c r="AP832">
        <f>IF(AM832=0,"",U832-AM832)</f>
        <v/>
      </c>
      <c r="AQ832">
        <f>IF(AN832=0,"",V832-AN832)</f>
        <v/>
      </c>
    </row>
    <row r="833">
      <c r="A833" t="inlineStr">
        <is>
          <t>21-02-2021</t>
        </is>
      </c>
      <c r="B833" t="inlineStr">
        <is>
          <t>Huesca</t>
        </is>
      </c>
      <c r="C833" t="inlineStr">
        <is>
          <t>Granada CF</t>
        </is>
      </c>
      <c r="D833" t="inlineStr">
        <is>
          <t>1869</t>
        </is>
      </c>
      <c r="E833" t="n">
        <v>0.3971028358811758</v>
      </c>
      <c r="F833" t="n">
        <v>0.296441428688497</v>
      </c>
      <c r="G833" t="n">
        <v>0.3064557354303272</v>
      </c>
      <c r="H833" t="n">
        <v>2.18</v>
      </c>
      <c r="I833" t="n">
        <v>3.65</v>
      </c>
      <c r="J833" t="n">
        <v>3.1</v>
      </c>
      <c r="K833" t="inlineStr">
        <is>
          <t>betano</t>
        </is>
      </c>
      <c r="L833" t="inlineStr">
        <is>
          <t>luckia</t>
        </is>
      </c>
      <c r="M833" t="inlineStr">
        <is>
          <t>luckia</t>
        </is>
      </c>
      <c r="N833" t="n">
        <v>1</v>
      </c>
      <c r="O833" t="n">
        <v>0</v>
      </c>
      <c r="P833" t="n">
        <v>0</v>
      </c>
      <c r="Q833">
        <f>IF((($AC$1*E833)^($AB$1))-(1-(($AC$1*E833)^($AB$1)))/(H833-1)&lt;0, 0,(($AC$1*E833)^($AB$1))-(1-(($AC$1*E833)^($AB$1)))/(H833-1))</f>
        <v/>
      </c>
      <c r="R833">
        <f>IF((($AC$1*F833)^($AB$1))-(1-(($AC$1*F833)^($AB$1)))/(I833-1)&lt;0, 0,(($AC$1*F833)^($AB$1))-(1-(($AC$1*F833)^($AB$1)))/(I833-1))</f>
        <v/>
      </c>
      <c r="S833">
        <f>IF((($AC$1*G833)^($AB$1))-(1-(($AC$1*G833)^($AB$1)))/(J833-1)&lt;0, 0,(($AC$1*G833)^($AB$1))-(1-(($AC$1*G833)^($AB$1)))/(J833-1))</f>
        <v/>
      </c>
      <c r="T833">
        <f>H833*Q833*N833</f>
        <v/>
      </c>
      <c r="U833">
        <f>I833*R833*O833</f>
        <v/>
      </c>
      <c r="V833">
        <f>J833*S833*P833</f>
        <v/>
      </c>
      <c r="AL833">
        <f>Q833*COUNT(N833)</f>
        <v/>
      </c>
      <c r="AM833">
        <f>R833*COUNT(O833)</f>
        <v/>
      </c>
      <c r="AN833">
        <f>S833*COUNT(P833)</f>
        <v/>
      </c>
      <c r="AO833">
        <f>IF(AL833=0,"",T833-AL833)</f>
        <v/>
      </c>
      <c r="AP833">
        <f>IF(AM833=0,"",U833-AM833)</f>
        <v/>
      </c>
      <c r="AQ833">
        <f>IF(AN833=0,"",V833-AN833)</f>
        <v/>
      </c>
    </row>
    <row r="834">
      <c r="A834" t="inlineStr">
        <is>
          <t>21-02-2021</t>
        </is>
      </c>
      <c r="B834" t="inlineStr">
        <is>
          <t>Braga</t>
        </is>
      </c>
      <c r="C834" t="inlineStr">
        <is>
          <t>Tondela</t>
        </is>
      </c>
      <c r="D834" t="inlineStr">
        <is>
          <t>1864</t>
        </is>
      </c>
      <c r="E834" t="n">
        <v>0.7165206014377424</v>
      </c>
      <c r="F834" t="n">
        <v>0.1116772341409326</v>
      </c>
      <c r="G834" t="n">
        <v>0.1718021644213251</v>
      </c>
      <c r="H834" t="n">
        <v>1.36</v>
      </c>
      <c r="I834" t="n">
        <v>9</v>
      </c>
      <c r="J834" t="n">
        <v>5.25</v>
      </c>
      <c r="K834" t="inlineStr">
        <is>
          <t>betano</t>
        </is>
      </c>
      <c r="L834" t="inlineStr">
        <is>
          <t>betano</t>
        </is>
      </c>
      <c r="M834" t="inlineStr">
        <is>
          <t>luckia</t>
        </is>
      </c>
      <c r="N834" t="n">
        <v>1</v>
      </c>
      <c r="O834" t="n">
        <v>0</v>
      </c>
      <c r="P834" t="n">
        <v>0</v>
      </c>
      <c r="Q834">
        <f>IF((($AC$1*E834)^($AB$1))-(1-(($AC$1*E834)^($AB$1)))/(H834-1)&lt;0, 0,(($AC$1*E834)^($AB$1))-(1-(($AC$1*E834)^($AB$1)))/(H834-1))</f>
        <v/>
      </c>
      <c r="R834">
        <f>IF((($AC$1*F834)^($AB$1))-(1-(($AC$1*F834)^($AB$1)))/(I834-1)&lt;0, 0,(($AC$1*F834)^($AB$1))-(1-(($AC$1*F834)^($AB$1)))/(I834-1))</f>
        <v/>
      </c>
      <c r="S834">
        <f>IF((($AC$1*G834)^($AB$1))-(1-(($AC$1*G834)^($AB$1)))/(J834-1)&lt;0, 0,(($AC$1*G834)^($AB$1))-(1-(($AC$1*G834)^($AB$1)))/(J834-1))</f>
        <v/>
      </c>
      <c r="T834">
        <f>H834*Q834*N834</f>
        <v/>
      </c>
      <c r="U834">
        <f>I834*R834*O834</f>
        <v/>
      </c>
      <c r="V834">
        <f>J834*S834*P834</f>
        <v/>
      </c>
      <c r="AL834">
        <f>Q834*COUNT(N834)</f>
        <v/>
      </c>
      <c r="AM834">
        <f>R834*COUNT(O834)</f>
        <v/>
      </c>
      <c r="AN834">
        <f>S834*COUNT(P834)</f>
        <v/>
      </c>
      <c r="AO834">
        <f>IF(AL834=0,"",T834-AL834)</f>
        <v/>
      </c>
      <c r="AP834">
        <f>IF(AM834=0,"",U834-AM834)</f>
        <v/>
      </c>
      <c r="AQ834">
        <f>IF(AN834=0,"",V834-AN834)</f>
        <v/>
      </c>
    </row>
    <row r="835">
      <c r="A835" t="inlineStr">
        <is>
          <t>21-02-2021</t>
        </is>
      </c>
      <c r="B835" t="inlineStr">
        <is>
          <t>U.N.A.M.- Pumas</t>
        </is>
      </c>
      <c r="C835" t="inlineStr">
        <is>
          <t>Club Leon</t>
        </is>
      </c>
      <c r="D835" t="inlineStr">
        <is>
          <t>1975</t>
        </is>
      </c>
      <c r="E835" t="n">
        <v>0.3002921683449734</v>
      </c>
      <c r="F835" t="n">
        <v>0.4422736767487961</v>
      </c>
      <c r="G835" t="n">
        <v>0.2574341549062306</v>
      </c>
      <c r="H835" t="n">
        <v>3.45</v>
      </c>
      <c r="I835" t="n">
        <v>1.95</v>
      </c>
      <c r="J835" t="n">
        <v>3.4</v>
      </c>
      <c r="K835" t="inlineStr">
        <is>
          <t>luckia</t>
        </is>
      </c>
      <c r="L835" t="inlineStr">
        <is>
          <t>luckia</t>
        </is>
      </c>
      <c r="M835" t="inlineStr">
        <is>
          <t>luckia</t>
        </is>
      </c>
      <c r="N835" t="n">
        <v>0</v>
      </c>
      <c r="O835" t="n">
        <v>1</v>
      </c>
      <c r="P835" t="n">
        <v>0</v>
      </c>
      <c r="Q835">
        <f>IF((($AC$1*E835)^($AB$1))-(1-(($AC$1*E835)^($AB$1)))/(H835-1)&lt;0, 0,(($AC$1*E835)^($AB$1))-(1-(($AC$1*E835)^($AB$1)))/(H835-1))</f>
        <v/>
      </c>
      <c r="R835">
        <f>IF((($AC$1*F835)^($AB$1))-(1-(($AC$1*F835)^($AB$1)))/(I835-1)&lt;0, 0,(($AC$1*F835)^($AB$1))-(1-(($AC$1*F835)^($AB$1)))/(I835-1))</f>
        <v/>
      </c>
      <c r="S835">
        <f>IF((($AC$1*G835)^($AB$1))-(1-(($AC$1*G835)^($AB$1)))/(J835-1)&lt;0, 0,(($AC$1*G835)^($AB$1))-(1-(($AC$1*G835)^($AB$1)))/(J835-1))</f>
        <v/>
      </c>
      <c r="T835">
        <f>H835*Q835*N835</f>
        <v/>
      </c>
      <c r="U835">
        <f>I835*R835*O835</f>
        <v/>
      </c>
      <c r="V835">
        <f>J835*S835*P835</f>
        <v/>
      </c>
      <c r="AL835">
        <f>Q835*COUNT(N835)</f>
        <v/>
      </c>
      <c r="AM835">
        <f>R835*COUNT(O835)</f>
        <v/>
      </c>
      <c r="AN835">
        <f>S835*COUNT(P835)</f>
        <v/>
      </c>
      <c r="AO835">
        <f>IF(AL835=0,"",T835-AL835)</f>
        <v/>
      </c>
      <c r="AP835">
        <f>IF(AM835=0,"",U835-AM835)</f>
        <v/>
      </c>
      <c r="AQ835">
        <f>IF(AN835=0,"",V835-AN835)</f>
        <v/>
      </c>
    </row>
    <row r="836">
      <c r="A836" t="inlineStr">
        <is>
          <t>21-02-2021</t>
        </is>
      </c>
      <c r="B836" t="inlineStr">
        <is>
          <t>Sport Recife</t>
        </is>
      </c>
      <c r="C836" t="inlineStr">
        <is>
          <t>Atletico-MG</t>
        </is>
      </c>
      <c r="D836" t="inlineStr">
        <is>
          <t>2105</t>
        </is>
      </c>
      <c r="E836" t="n">
        <v>0.2208797921707037</v>
      </c>
      <c r="F836" t="n">
        <v>0.5300873649027836</v>
      </c>
      <c r="G836" t="n">
        <v>0.2490328429265128</v>
      </c>
      <c r="H836" t="n">
        <v>5</v>
      </c>
      <c r="I836" t="n">
        <v>1.72</v>
      </c>
      <c r="J836" t="n">
        <v>3.75</v>
      </c>
      <c r="K836" t="inlineStr">
        <is>
          <t>luckia</t>
        </is>
      </c>
      <c r="L836" t="inlineStr">
        <is>
          <t>betano</t>
        </is>
      </c>
      <c r="M836" t="inlineStr">
        <is>
          <t>luckia</t>
        </is>
      </c>
      <c r="N836" t="n">
        <v>0</v>
      </c>
      <c r="O836" t="n">
        <v>1</v>
      </c>
      <c r="P836" t="n">
        <v>0</v>
      </c>
      <c r="Q836">
        <f>IF((($AC$1*E836)^($AB$1))-(1-(($AC$1*E836)^($AB$1)))/(H836-1)&lt;0, 0,(($AC$1*E836)^($AB$1))-(1-(($AC$1*E836)^($AB$1)))/(H836-1))</f>
        <v/>
      </c>
      <c r="R836">
        <f>IF((($AC$1*F836)^($AB$1))-(1-(($AC$1*F836)^($AB$1)))/(I836-1)&lt;0, 0,(($AC$1*F836)^($AB$1))-(1-(($AC$1*F836)^($AB$1)))/(I836-1))</f>
        <v/>
      </c>
      <c r="S836">
        <f>IF((($AC$1*G836)^($AB$1))-(1-(($AC$1*G836)^($AB$1)))/(J836-1)&lt;0, 0,(($AC$1*G836)^($AB$1))-(1-(($AC$1*G836)^($AB$1)))/(J836-1))</f>
        <v/>
      </c>
      <c r="T836">
        <f>H836*Q836*N836</f>
        <v/>
      </c>
      <c r="U836">
        <f>I836*R836*O836</f>
        <v/>
      </c>
      <c r="V836">
        <f>J836*S836*P836</f>
        <v/>
      </c>
      <c r="AL836">
        <f>Q836*COUNT(N836)</f>
        <v/>
      </c>
      <c r="AM836">
        <f>R836*COUNT(O836)</f>
        <v/>
      </c>
      <c r="AN836">
        <f>S836*COUNT(P836)</f>
        <v/>
      </c>
      <c r="AO836">
        <f>IF(AL836=0,"",T836-AL836)</f>
        <v/>
      </c>
      <c r="AP836">
        <f>IF(AM836=0,"",U836-AM836)</f>
        <v/>
      </c>
      <c r="AQ836">
        <f>IF(AN836=0,"",V836-AN836)</f>
        <v/>
      </c>
    </row>
    <row r="837">
      <c r="A837" t="inlineStr">
        <is>
          <t>21-02-2021</t>
        </is>
      </c>
      <c r="B837" t="inlineStr">
        <is>
          <t>Ajax</t>
        </is>
      </c>
      <c r="C837" t="inlineStr">
        <is>
          <t>Sparta Rotterdam</t>
        </is>
      </c>
      <c r="D837" t="inlineStr">
        <is>
          <t>1849</t>
        </is>
      </c>
      <c r="E837" t="n">
        <v>0.847957588316987</v>
      </c>
      <c r="F837" t="n">
        <v>0.04994316928408683</v>
      </c>
      <c r="G837" t="n">
        <v>0.1020992423989262</v>
      </c>
      <c r="H837" t="n">
        <v>1.19</v>
      </c>
      <c r="I837" t="n">
        <v>11</v>
      </c>
      <c r="J837" t="n">
        <v>6.75</v>
      </c>
      <c r="K837" t="inlineStr">
        <is>
          <t>betano</t>
        </is>
      </c>
      <c r="L837" t="inlineStr">
        <is>
          <t>betano</t>
        </is>
      </c>
      <c r="M837" t="inlineStr">
        <is>
          <t>luckia</t>
        </is>
      </c>
      <c r="N837" t="n">
        <v>1</v>
      </c>
      <c r="O837" t="n">
        <v>0</v>
      </c>
      <c r="P837" t="n">
        <v>0</v>
      </c>
      <c r="Q837">
        <f>IF((($AC$1*E837)^($AB$1))-(1-(($AC$1*E837)^($AB$1)))/(H837-1)&lt;0, 0,(($AC$1*E837)^($AB$1))-(1-(($AC$1*E837)^($AB$1)))/(H837-1))</f>
        <v/>
      </c>
      <c r="R837">
        <f>IF((($AC$1*F837)^($AB$1))-(1-(($AC$1*F837)^($AB$1)))/(I837-1)&lt;0, 0,(($AC$1*F837)^($AB$1))-(1-(($AC$1*F837)^($AB$1)))/(I837-1))</f>
        <v/>
      </c>
      <c r="S837">
        <f>IF((($AC$1*G837)^($AB$1))-(1-(($AC$1*G837)^($AB$1)))/(J837-1)&lt;0, 0,(($AC$1*G837)^($AB$1))-(1-(($AC$1*G837)^($AB$1)))/(J837-1))</f>
        <v/>
      </c>
      <c r="T837">
        <f>H837*Q837*N837</f>
        <v/>
      </c>
      <c r="U837">
        <f>I837*R837*O837</f>
        <v/>
      </c>
      <c r="V837">
        <f>J837*S837*P837</f>
        <v/>
      </c>
      <c r="AL837">
        <f>Q837*COUNT(N837)</f>
        <v/>
      </c>
      <c r="AM837">
        <f>R837*COUNT(O837)</f>
        <v/>
      </c>
      <c r="AN837">
        <f>S837*COUNT(P837)</f>
        <v/>
      </c>
      <c r="AO837">
        <f>IF(AL837=0,"",T837-AL837)</f>
        <v/>
      </c>
      <c r="AP837">
        <f>IF(AM837=0,"",U837-AM837)</f>
        <v/>
      </c>
      <c r="AQ837">
        <f>IF(AN837=0,"",V837-AN837)</f>
        <v/>
      </c>
    </row>
    <row r="838">
      <c r="A838" t="inlineStr">
        <is>
          <t>21-02-2021</t>
        </is>
      </c>
      <c r="B838" t="inlineStr">
        <is>
          <t>Manchester Utd</t>
        </is>
      </c>
      <c r="C838" t="inlineStr">
        <is>
          <t>Newcastle</t>
        </is>
      </c>
      <c r="D838" t="inlineStr">
        <is>
          <t>2411</t>
        </is>
      </c>
      <c r="E838" t="n">
        <v>0.8004751381778419</v>
      </c>
      <c r="F838" t="n">
        <v>0.06851301939922989</v>
      </c>
      <c r="G838" t="n">
        <v>0.1310118424229283</v>
      </c>
      <c r="H838" t="n">
        <v>1.29</v>
      </c>
      <c r="I838" t="n">
        <v>9.25</v>
      </c>
      <c r="J838" t="n">
        <v>6</v>
      </c>
      <c r="K838" t="inlineStr">
        <is>
          <t>betano</t>
        </is>
      </c>
      <c r="L838" t="inlineStr">
        <is>
          <t>luckia</t>
        </is>
      </c>
      <c r="M838" t="inlineStr">
        <is>
          <t>luckia</t>
        </is>
      </c>
      <c r="N838" t="n">
        <v>1</v>
      </c>
      <c r="O838" t="n">
        <v>0</v>
      </c>
      <c r="P838" t="n">
        <v>0</v>
      </c>
      <c r="Q838">
        <f>IF((($AC$1*E838)^($AB$1))-(1-(($AC$1*E838)^($AB$1)))/(H838-1)&lt;0, 0,(($AC$1*E838)^($AB$1))-(1-(($AC$1*E838)^($AB$1)))/(H838-1))</f>
        <v/>
      </c>
      <c r="R838">
        <f>IF((($AC$1*F838)^($AB$1))-(1-(($AC$1*F838)^($AB$1)))/(I838-1)&lt;0, 0,(($AC$1*F838)^($AB$1))-(1-(($AC$1*F838)^($AB$1)))/(I838-1))</f>
        <v/>
      </c>
      <c r="S838">
        <f>IF((($AC$1*G838)^($AB$1))-(1-(($AC$1*G838)^($AB$1)))/(J838-1)&lt;0, 0,(($AC$1*G838)^($AB$1))-(1-(($AC$1*G838)^($AB$1)))/(J838-1))</f>
        <v/>
      </c>
      <c r="T838">
        <f>H838*Q838*N838</f>
        <v/>
      </c>
      <c r="U838">
        <f>I838*R838*O838</f>
        <v/>
      </c>
      <c r="V838">
        <f>J838*S838*P838</f>
        <v/>
      </c>
      <c r="AL838">
        <f>Q838*COUNT(N838)</f>
        <v/>
      </c>
      <c r="AM838">
        <f>R838*COUNT(O838)</f>
        <v/>
      </c>
      <c r="AN838">
        <f>S838*COUNT(P838)</f>
        <v/>
      </c>
      <c r="AO838">
        <f>IF(AL838=0,"",T838-AL838)</f>
        <v/>
      </c>
      <c r="AP838">
        <f>IF(AM838=0,"",U838-AM838)</f>
        <v/>
      </c>
      <c r="AQ838">
        <f>IF(AN838=0,"",V838-AN838)</f>
        <v/>
      </c>
    </row>
    <row r="839">
      <c r="A839" t="inlineStr">
        <is>
          <t>21-02-2021</t>
        </is>
      </c>
      <c r="B839" t="inlineStr">
        <is>
          <t>Corinthians</t>
        </is>
      </c>
      <c r="C839" t="inlineStr">
        <is>
          <t>Vasco</t>
        </is>
      </c>
      <c r="D839" t="inlineStr">
        <is>
          <t>2105</t>
        </is>
      </c>
      <c r="E839" t="n">
        <v>0.5670037366997066</v>
      </c>
      <c r="F839" t="n">
        <v>0.167877616758567</v>
      </c>
      <c r="G839" t="n">
        <v>0.2651186465417263</v>
      </c>
      <c r="H839" t="n">
        <v>1.85</v>
      </c>
      <c r="I839" t="n">
        <v>4.25</v>
      </c>
      <c r="J839" t="n">
        <v>3.45</v>
      </c>
      <c r="K839" t="inlineStr">
        <is>
          <t>betano</t>
        </is>
      </c>
      <c r="L839" t="inlineStr">
        <is>
          <t>betano</t>
        </is>
      </c>
      <c r="M839" t="inlineStr">
        <is>
          <t>luckia</t>
        </is>
      </c>
      <c r="N839" t="n">
        <v>0</v>
      </c>
      <c r="O839" t="n">
        <v>0</v>
      </c>
      <c r="P839" t="n">
        <v>1</v>
      </c>
      <c r="Q839">
        <f>IF((($AC$1*E839)^($AB$1))-(1-(($AC$1*E839)^($AB$1)))/(H839-1)&lt;0, 0,(($AC$1*E839)^($AB$1))-(1-(($AC$1*E839)^($AB$1)))/(H839-1))</f>
        <v/>
      </c>
      <c r="R839">
        <f>IF((($AC$1*F839)^($AB$1))-(1-(($AC$1*F839)^($AB$1)))/(I839-1)&lt;0, 0,(($AC$1*F839)^($AB$1))-(1-(($AC$1*F839)^($AB$1)))/(I839-1))</f>
        <v/>
      </c>
      <c r="S839">
        <f>IF((($AC$1*G839)^($AB$1))-(1-(($AC$1*G839)^($AB$1)))/(J839-1)&lt;0, 0,(($AC$1*G839)^($AB$1))-(1-(($AC$1*G839)^($AB$1)))/(J839-1))</f>
        <v/>
      </c>
      <c r="T839">
        <f>H839*Q839*N839</f>
        <v/>
      </c>
      <c r="U839">
        <f>I839*R839*O839</f>
        <v/>
      </c>
      <c r="V839">
        <f>J839*S839*P839</f>
        <v/>
      </c>
      <c r="AL839">
        <f>Q839*COUNT(N839)</f>
        <v/>
      </c>
      <c r="AM839">
        <f>R839*COUNT(O839)</f>
        <v/>
      </c>
      <c r="AN839">
        <f>S839*COUNT(P839)</f>
        <v/>
      </c>
      <c r="AO839">
        <f>IF(AL839=0,"",T839-AL839)</f>
        <v/>
      </c>
      <c r="AP839">
        <f>IF(AM839=0,"",U839-AM839)</f>
        <v/>
      </c>
      <c r="AQ839">
        <f>IF(AN839=0,"",V839-AN839)</f>
        <v/>
      </c>
    </row>
    <row r="840">
      <c r="A840" t="inlineStr">
        <is>
          <t>21-02-2021</t>
        </is>
      </c>
      <c r="B840" t="inlineStr">
        <is>
          <t>Flamengo RJ</t>
        </is>
      </c>
      <c r="C840" t="inlineStr">
        <is>
          <t>Internacional</t>
        </is>
      </c>
      <c r="D840" t="inlineStr">
        <is>
          <t>2105</t>
        </is>
      </c>
      <c r="E840" t="n">
        <v>0.641765217129977</v>
      </c>
      <c r="F840" t="n">
        <v>0.1378806146881219</v>
      </c>
      <c r="G840" t="n">
        <v>0.2203541681819011</v>
      </c>
      <c r="H840" t="n">
        <v>1.6</v>
      </c>
      <c r="I840" t="n">
        <v>5.75</v>
      </c>
      <c r="J840" t="n">
        <v>3.75</v>
      </c>
      <c r="K840" t="inlineStr">
        <is>
          <t>betano</t>
        </is>
      </c>
      <c r="L840" t="inlineStr">
        <is>
          <t>luckia</t>
        </is>
      </c>
      <c r="M840" t="inlineStr">
        <is>
          <t>luckia</t>
        </is>
      </c>
      <c r="N840" t="n">
        <v>1</v>
      </c>
      <c r="O840" t="n">
        <v>0</v>
      </c>
      <c r="P840" t="n">
        <v>0</v>
      </c>
      <c r="Q840">
        <f>IF((($AC$1*E840)^($AB$1))-(1-(($AC$1*E840)^($AB$1)))/(H840-1)&lt;0, 0,(($AC$1*E840)^($AB$1))-(1-(($AC$1*E840)^($AB$1)))/(H840-1))</f>
        <v/>
      </c>
      <c r="R840">
        <f>IF((($AC$1*F840)^($AB$1))-(1-(($AC$1*F840)^($AB$1)))/(I840-1)&lt;0, 0,(($AC$1*F840)^($AB$1))-(1-(($AC$1*F840)^($AB$1)))/(I840-1))</f>
        <v/>
      </c>
      <c r="S840">
        <f>IF((($AC$1*G840)^($AB$1))-(1-(($AC$1*G840)^($AB$1)))/(J840-1)&lt;0, 0,(($AC$1*G840)^($AB$1))-(1-(($AC$1*G840)^($AB$1)))/(J840-1))</f>
        <v/>
      </c>
      <c r="T840">
        <f>H840*Q840*N840</f>
        <v/>
      </c>
      <c r="U840">
        <f>I840*R840*O840</f>
        <v/>
      </c>
      <c r="V840">
        <f>J840*S840*P840</f>
        <v/>
      </c>
      <c r="AL840">
        <f>Q840*COUNT(N840)</f>
        <v/>
      </c>
      <c r="AM840">
        <f>R840*COUNT(O840)</f>
        <v/>
      </c>
      <c r="AN840">
        <f>S840*COUNT(P840)</f>
        <v/>
      </c>
      <c r="AO840">
        <f>IF(AL840=0,"",T840-AL840)</f>
        <v/>
      </c>
      <c r="AP840">
        <f>IF(AM840=0,"",U840-AM840)</f>
        <v/>
      </c>
      <c r="AQ840">
        <f>IF(AN840=0,"",V840-AN840)</f>
        <v/>
      </c>
    </row>
    <row r="841">
      <c r="A841" t="inlineStr">
        <is>
          <t>21-02-2021</t>
        </is>
      </c>
      <c r="B841" t="inlineStr">
        <is>
          <t>Ross County</t>
        </is>
      </c>
      <c r="C841" t="inlineStr">
        <is>
          <t>Celtic</t>
        </is>
      </c>
      <c r="D841" t="inlineStr">
        <is>
          <t>2417</t>
        </is>
      </c>
      <c r="E841" t="n">
        <v>0.1070936929108054</v>
      </c>
      <c r="F841" t="n">
        <v>0.7613593354659124</v>
      </c>
      <c r="G841" t="n">
        <v>0.1315469716232822</v>
      </c>
      <c r="H841" t="n">
        <v>8.75</v>
      </c>
      <c r="I841" t="n">
        <v>1.25</v>
      </c>
      <c r="J841" t="n">
        <v>5.75</v>
      </c>
      <c r="K841" t="inlineStr">
        <is>
          <t>luckia</t>
        </is>
      </c>
      <c r="L841" t="inlineStr">
        <is>
          <t>luckia</t>
        </is>
      </c>
      <c r="M841" t="inlineStr">
        <is>
          <t>luckia</t>
        </is>
      </c>
      <c r="N841" t="n">
        <v>1</v>
      </c>
      <c r="O841" t="n">
        <v>0</v>
      </c>
      <c r="P841" t="n">
        <v>0</v>
      </c>
      <c r="Q841">
        <f>IF((($AC$1*E841)^($AB$1))-(1-(($AC$1*E841)^($AB$1)))/(H841-1)&lt;0, 0,(($AC$1*E841)^($AB$1))-(1-(($AC$1*E841)^($AB$1)))/(H841-1))</f>
        <v/>
      </c>
      <c r="R841">
        <f>IF((($AC$1*F841)^($AB$1))-(1-(($AC$1*F841)^($AB$1)))/(I841-1)&lt;0, 0,(($AC$1*F841)^($AB$1))-(1-(($AC$1*F841)^($AB$1)))/(I841-1))</f>
        <v/>
      </c>
      <c r="S841">
        <f>IF((($AC$1*G841)^($AB$1))-(1-(($AC$1*G841)^($AB$1)))/(J841-1)&lt;0, 0,(($AC$1*G841)^($AB$1))-(1-(($AC$1*G841)^($AB$1)))/(J841-1))</f>
        <v/>
      </c>
      <c r="T841">
        <f>H841*Q841*N841</f>
        <v/>
      </c>
      <c r="U841">
        <f>I841*R841*O841</f>
        <v/>
      </c>
      <c r="V841">
        <f>J841*S841*P841</f>
        <v/>
      </c>
      <c r="AL841">
        <f>Q841*COUNT(N841)</f>
        <v/>
      </c>
      <c r="AM841">
        <f>R841*COUNT(O841)</f>
        <v/>
      </c>
      <c r="AN841">
        <f>S841*COUNT(P841)</f>
        <v/>
      </c>
      <c r="AO841">
        <f>IF(AL841=0,"",T841-AL841)</f>
        <v/>
      </c>
      <c r="AP841">
        <f>IF(AM841=0,"",U841-AM841)</f>
        <v/>
      </c>
      <c r="AQ841">
        <f>IF(AN841=0,"",V841-AN841)</f>
        <v/>
      </c>
    </row>
    <row r="842">
      <c r="A842" t="inlineStr">
        <is>
          <t>21-02-2021</t>
        </is>
      </c>
      <c r="B842" t="inlineStr">
        <is>
          <t>Lugo</t>
        </is>
      </c>
      <c r="C842" t="inlineStr">
        <is>
          <t>Logrones</t>
        </is>
      </c>
      <c r="D842" t="inlineStr">
        <is>
          <t>1871</t>
        </is>
      </c>
      <c r="E842" t="n">
        <v>0.4036941276240333</v>
      </c>
      <c r="F842" t="n">
        <v>0.2893315922550469</v>
      </c>
      <c r="G842" t="n">
        <v>0.3069742801209198</v>
      </c>
      <c r="H842" t="n">
        <v>2.2</v>
      </c>
      <c r="I842" t="n">
        <v>3.75</v>
      </c>
      <c r="J842" t="n">
        <v>2.8</v>
      </c>
      <c r="K842" t="inlineStr">
        <is>
          <t>luckia</t>
        </is>
      </c>
      <c r="L842" t="inlineStr">
        <is>
          <t>luckia</t>
        </is>
      </c>
      <c r="M842" t="inlineStr">
        <is>
          <t>betano</t>
        </is>
      </c>
      <c r="N842" t="n">
        <v>0</v>
      </c>
      <c r="O842" t="n">
        <v>0</v>
      </c>
      <c r="P842" t="n">
        <v>1</v>
      </c>
      <c r="Q842">
        <f>IF((($AC$1*E842)^($AB$1))-(1-(($AC$1*E842)^($AB$1)))/(H842-1)&lt;0, 0,(($AC$1*E842)^($AB$1))-(1-(($AC$1*E842)^($AB$1)))/(H842-1))</f>
        <v/>
      </c>
      <c r="R842">
        <f>IF((($AC$1*F842)^($AB$1))-(1-(($AC$1*F842)^($AB$1)))/(I842-1)&lt;0, 0,(($AC$1*F842)^($AB$1))-(1-(($AC$1*F842)^($AB$1)))/(I842-1))</f>
        <v/>
      </c>
      <c r="S842">
        <f>IF((($AC$1*G842)^($AB$1))-(1-(($AC$1*G842)^($AB$1)))/(J842-1)&lt;0, 0,(($AC$1*G842)^($AB$1))-(1-(($AC$1*G842)^($AB$1)))/(J842-1))</f>
        <v/>
      </c>
      <c r="T842">
        <f>H842*Q842*N842</f>
        <v/>
      </c>
      <c r="U842">
        <f>I842*R842*O842</f>
        <v/>
      </c>
      <c r="V842">
        <f>J842*S842*P842</f>
        <v/>
      </c>
      <c r="AL842">
        <f>Q842*COUNT(N842)</f>
        <v/>
      </c>
      <c r="AM842">
        <f>R842*COUNT(O842)</f>
        <v/>
      </c>
      <c r="AN842">
        <f>S842*COUNT(P842)</f>
        <v/>
      </c>
      <c r="AO842">
        <f>IF(AL842=0,"",T842-AL842)</f>
        <v/>
      </c>
      <c r="AP842">
        <f>IF(AM842=0,"",U842-AM842)</f>
        <v/>
      </c>
      <c r="AQ842">
        <f>IF(AN842=0,"",V842-AN842)</f>
        <v/>
      </c>
    </row>
    <row r="843">
      <c r="A843" t="inlineStr">
        <is>
          <t>21-02-2021</t>
        </is>
      </c>
      <c r="B843" t="inlineStr">
        <is>
          <t>Antwerp</t>
        </is>
      </c>
      <c r="C843" t="inlineStr">
        <is>
          <t>St. Truiden</t>
        </is>
      </c>
      <c r="D843" t="inlineStr">
        <is>
          <t>1832</t>
        </is>
      </c>
      <c r="E843" t="n">
        <v>0.4612951945759993</v>
      </c>
      <c r="F843" t="n">
        <v>0.2899411635399262</v>
      </c>
      <c r="G843" t="n">
        <v>0.2487636418840745</v>
      </c>
      <c r="H843" t="n">
        <v>2.05</v>
      </c>
      <c r="I843" t="n">
        <v>3.25</v>
      </c>
      <c r="J843" t="n">
        <v>3.45</v>
      </c>
      <c r="K843" t="inlineStr">
        <is>
          <t>luckia</t>
        </is>
      </c>
      <c r="L843" t="inlineStr">
        <is>
          <t>luckia</t>
        </is>
      </c>
      <c r="M843" t="inlineStr">
        <is>
          <t>luckia</t>
        </is>
      </c>
      <c r="N843" t="n">
        <v>0</v>
      </c>
      <c r="O843" t="n">
        <v>0</v>
      </c>
      <c r="P843" t="n">
        <v>1</v>
      </c>
      <c r="Q843">
        <f>IF((($AC$1*E843)^($AB$1))-(1-(($AC$1*E843)^($AB$1)))/(H843-1)&lt;0, 0,(($AC$1*E843)^($AB$1))-(1-(($AC$1*E843)^($AB$1)))/(H843-1))</f>
        <v/>
      </c>
      <c r="R843">
        <f>IF((($AC$1*F843)^($AB$1))-(1-(($AC$1*F843)^($AB$1)))/(I843-1)&lt;0, 0,(($AC$1*F843)^($AB$1))-(1-(($AC$1*F843)^($AB$1)))/(I843-1))</f>
        <v/>
      </c>
      <c r="S843">
        <f>IF((($AC$1*G843)^($AB$1))-(1-(($AC$1*G843)^($AB$1)))/(J843-1)&lt;0, 0,(($AC$1*G843)^($AB$1))-(1-(($AC$1*G843)^($AB$1)))/(J843-1))</f>
        <v/>
      </c>
      <c r="T843">
        <f>H843*Q843*N843</f>
        <v/>
      </c>
      <c r="U843">
        <f>I843*R843*O843</f>
        <v/>
      </c>
      <c r="V843">
        <f>J843*S843*P843</f>
        <v/>
      </c>
      <c r="AL843">
        <f>Q843*COUNT(N843)</f>
        <v/>
      </c>
      <c r="AM843">
        <f>R843*COUNT(O843)</f>
        <v/>
      </c>
      <c r="AN843">
        <f>S843*COUNT(P843)</f>
        <v/>
      </c>
      <c r="AO843">
        <f>IF(AL843=0,"",T843-AL843)</f>
        <v/>
      </c>
      <c r="AP843">
        <f>IF(AM843=0,"",U843-AM843)</f>
        <v/>
      </c>
      <c r="AQ843">
        <f>IF(AN843=0,"",V843-AN843)</f>
        <v/>
      </c>
    </row>
    <row r="844">
      <c r="A844" t="inlineStr">
        <is>
          <t>21-02-2021</t>
        </is>
      </c>
      <c r="B844" t="inlineStr">
        <is>
          <t>Benevento</t>
        </is>
      </c>
      <c r="C844" t="inlineStr">
        <is>
          <t>AS Roma</t>
        </is>
      </c>
      <c r="D844" t="inlineStr">
        <is>
          <t>1854</t>
        </is>
      </c>
      <c r="E844" t="n">
        <v>0.1371472497363567</v>
      </c>
      <c r="F844" t="n">
        <v>0.6917855918886997</v>
      </c>
      <c r="G844" t="n">
        <v>0.1710671583749436</v>
      </c>
      <c r="H844" t="n">
        <v>6</v>
      </c>
      <c r="I844" t="n">
        <v>1.5</v>
      </c>
      <c r="J844" t="n">
        <v>4.4</v>
      </c>
      <c r="K844" t="inlineStr">
        <is>
          <t>luckia</t>
        </is>
      </c>
      <c r="L844" t="inlineStr">
        <is>
          <t>betano</t>
        </is>
      </c>
      <c r="M844" t="inlineStr">
        <is>
          <t>luckia</t>
        </is>
      </c>
      <c r="N844" t="n">
        <v>0</v>
      </c>
      <c r="O844" t="n">
        <v>0</v>
      </c>
      <c r="P844" t="n">
        <v>1</v>
      </c>
      <c r="Q844">
        <f>IF((($AC$1*E844)^($AB$1))-(1-(($AC$1*E844)^($AB$1)))/(H844-1)&lt;0, 0,(($AC$1*E844)^($AB$1))-(1-(($AC$1*E844)^($AB$1)))/(H844-1))</f>
        <v/>
      </c>
      <c r="R844">
        <f>IF((($AC$1*F844)^($AB$1))-(1-(($AC$1*F844)^($AB$1)))/(I844-1)&lt;0, 0,(($AC$1*F844)^($AB$1))-(1-(($AC$1*F844)^($AB$1)))/(I844-1))</f>
        <v/>
      </c>
      <c r="S844">
        <f>IF((($AC$1*G844)^($AB$1))-(1-(($AC$1*G844)^($AB$1)))/(J844-1)&lt;0, 0,(($AC$1*G844)^($AB$1))-(1-(($AC$1*G844)^($AB$1)))/(J844-1))</f>
        <v/>
      </c>
      <c r="T844">
        <f>H844*Q844*N844</f>
        <v/>
      </c>
      <c r="U844">
        <f>I844*R844*O844</f>
        <v/>
      </c>
      <c r="V844">
        <f>J844*S844*P844</f>
        <v/>
      </c>
      <c r="AL844">
        <f>Q844*COUNT(N844)</f>
        <v/>
      </c>
      <c r="AM844">
        <f>R844*COUNT(O844)</f>
        <v/>
      </c>
      <c r="AN844">
        <f>S844*COUNT(P844)</f>
        <v/>
      </c>
      <c r="AO844">
        <f>IF(AL844=0,"",T844-AL844)</f>
        <v/>
      </c>
      <c r="AP844">
        <f>IF(AM844=0,"",U844-AM844)</f>
        <v/>
      </c>
      <c r="AQ844">
        <f>IF(AN844=0,"",V844-AN844)</f>
        <v/>
      </c>
    </row>
    <row r="845">
      <c r="A845" t="inlineStr">
        <is>
          <t>21-02-2021</t>
        </is>
      </c>
      <c r="B845" t="inlineStr">
        <is>
          <t>Ath Bilbao</t>
        </is>
      </c>
      <c r="C845" t="inlineStr">
        <is>
          <t>Villarreal</t>
        </is>
      </c>
      <c r="D845" t="inlineStr">
        <is>
          <t>1869</t>
        </is>
      </c>
      <c r="E845" t="n">
        <v>0.3996597160578366</v>
      </c>
      <c r="F845" t="n">
        <v>0.2959283367944121</v>
      </c>
      <c r="G845" t="n">
        <v>0.3044119471477513</v>
      </c>
      <c r="H845" t="n">
        <v>2.42</v>
      </c>
      <c r="I845" t="n">
        <v>3.05</v>
      </c>
      <c r="J845" t="n">
        <v>3.1</v>
      </c>
      <c r="K845" t="inlineStr">
        <is>
          <t>betano</t>
        </is>
      </c>
      <c r="L845" t="inlineStr">
        <is>
          <t>luckia</t>
        </is>
      </c>
      <c r="M845" t="inlineStr">
        <is>
          <t>luckia</t>
        </is>
      </c>
      <c r="N845" t="n">
        <v>0</v>
      </c>
      <c r="O845" t="n">
        <v>0</v>
      </c>
      <c r="P845" t="n">
        <v>1</v>
      </c>
      <c r="Q845">
        <f>IF((($AC$1*E845)^($AB$1))-(1-(($AC$1*E845)^($AB$1)))/(H845-1)&lt;0, 0,(($AC$1*E845)^($AB$1))-(1-(($AC$1*E845)^($AB$1)))/(H845-1))</f>
        <v/>
      </c>
      <c r="R845">
        <f>IF((($AC$1*F845)^($AB$1))-(1-(($AC$1*F845)^($AB$1)))/(I845-1)&lt;0, 0,(($AC$1*F845)^($AB$1))-(1-(($AC$1*F845)^($AB$1)))/(I845-1))</f>
        <v/>
      </c>
      <c r="S845">
        <f>IF((($AC$1*G845)^($AB$1))-(1-(($AC$1*G845)^($AB$1)))/(J845-1)&lt;0, 0,(($AC$1*G845)^($AB$1))-(1-(($AC$1*G845)^($AB$1)))/(J845-1))</f>
        <v/>
      </c>
      <c r="T845">
        <f>H845*Q845*N845</f>
        <v/>
      </c>
      <c r="U845">
        <f>I845*R845*O845</f>
        <v/>
      </c>
      <c r="V845">
        <f>J845*S845*P845</f>
        <v/>
      </c>
      <c r="AL845">
        <f>Q845*COUNT(N845)</f>
        <v/>
      </c>
      <c r="AM845">
        <f>R845*COUNT(O845)</f>
        <v/>
      </c>
      <c r="AN845">
        <f>S845*COUNT(P845)</f>
        <v/>
      </c>
      <c r="AO845">
        <f>IF(AL845=0,"",T845-AL845)</f>
        <v/>
      </c>
      <c r="AP845">
        <f>IF(AM845=0,"",U845-AM845)</f>
        <v/>
      </c>
      <c r="AQ845">
        <f>IF(AN845=0,"",V845-AN845)</f>
        <v/>
      </c>
    </row>
    <row r="846">
      <c r="A846" t="inlineStr">
        <is>
          <t>21-02-2021</t>
        </is>
      </c>
      <c r="B846" t="inlineStr">
        <is>
          <t>Lecce</t>
        </is>
      </c>
      <c r="C846" t="inlineStr">
        <is>
          <t>Cosenza</t>
        </is>
      </c>
      <c r="D846" t="inlineStr">
        <is>
          <t>1856</t>
        </is>
      </c>
      <c r="E846" t="n">
        <v>0.5855721882480007</v>
      </c>
      <c r="F846" t="n">
        <v>0.1857524515702536</v>
      </c>
      <c r="G846" t="n">
        <v>0.2286753601817456</v>
      </c>
      <c r="H846" t="n">
        <v>1.72</v>
      </c>
      <c r="I846" t="n">
        <v>4.5</v>
      </c>
      <c r="J846" t="n">
        <v>3.35</v>
      </c>
      <c r="K846" t="inlineStr">
        <is>
          <t>betano</t>
        </is>
      </c>
      <c r="L846" t="inlineStr">
        <is>
          <t>betano</t>
        </is>
      </c>
      <c r="M846" t="inlineStr">
        <is>
          <t>betano</t>
        </is>
      </c>
      <c r="N846" t="n">
        <v>1</v>
      </c>
      <c r="O846" t="n">
        <v>0</v>
      </c>
      <c r="P846" t="n">
        <v>0</v>
      </c>
      <c r="Q846">
        <f>IF((($AC$1*E846)^($AB$1))-(1-(($AC$1*E846)^($AB$1)))/(H846-1)&lt;0, 0,(($AC$1*E846)^($AB$1))-(1-(($AC$1*E846)^($AB$1)))/(H846-1))</f>
        <v/>
      </c>
      <c r="R846">
        <f>IF((($AC$1*F846)^($AB$1))-(1-(($AC$1*F846)^($AB$1)))/(I846-1)&lt;0, 0,(($AC$1*F846)^($AB$1))-(1-(($AC$1*F846)^($AB$1)))/(I846-1))</f>
        <v/>
      </c>
      <c r="S846">
        <f>IF((($AC$1*G846)^($AB$1))-(1-(($AC$1*G846)^($AB$1)))/(J846-1)&lt;0, 0,(($AC$1*G846)^($AB$1))-(1-(($AC$1*G846)^($AB$1)))/(J846-1))</f>
        <v/>
      </c>
      <c r="T846">
        <f>H846*Q846*N846</f>
        <v/>
      </c>
      <c r="U846">
        <f>I846*R846*O846</f>
        <v/>
      </c>
      <c r="V846">
        <f>J846*S846*P846</f>
        <v/>
      </c>
      <c r="AL846">
        <f>Q846*COUNT(N846)</f>
        <v/>
      </c>
      <c r="AM846">
        <f>R846*COUNT(O846)</f>
        <v/>
      </c>
      <c r="AN846">
        <f>S846*COUNT(P846)</f>
        <v/>
      </c>
      <c r="AO846">
        <f>IF(AL846=0,"",T846-AL846)</f>
        <v/>
      </c>
      <c r="AP846">
        <f>IF(AM846=0,"",U846-AM846)</f>
        <v/>
      </c>
      <c r="AQ846">
        <f>IF(AN846=0,"",V846-AN846)</f>
        <v/>
      </c>
    </row>
    <row r="847">
      <c r="A847" t="inlineStr">
        <is>
          <t>21-02-2021</t>
        </is>
      </c>
      <c r="B847" t="inlineStr">
        <is>
          <t>Paris SG</t>
        </is>
      </c>
      <c r="C847" t="inlineStr">
        <is>
          <t>Monaco</t>
        </is>
      </c>
      <c r="D847" t="inlineStr">
        <is>
          <t>1843</t>
        </is>
      </c>
      <c r="E847" t="n">
        <v>0.551278017908218</v>
      </c>
      <c r="F847" t="n">
        <v>0.2134378017195861</v>
      </c>
      <c r="G847" t="n">
        <v>0.235284180372196</v>
      </c>
      <c r="H847" t="n">
        <v>1.62</v>
      </c>
      <c r="I847" t="n">
        <v>5.25</v>
      </c>
      <c r="J847" t="n">
        <v>4</v>
      </c>
      <c r="K847" t="inlineStr">
        <is>
          <t>betano</t>
        </is>
      </c>
      <c r="L847" t="inlineStr">
        <is>
          <t>luckia</t>
        </is>
      </c>
      <c r="M847" t="inlineStr">
        <is>
          <t>betano</t>
        </is>
      </c>
      <c r="N847" t="n">
        <v>0</v>
      </c>
      <c r="O847" t="n">
        <v>1</v>
      </c>
      <c r="P847" t="n">
        <v>0</v>
      </c>
      <c r="Q847">
        <f>IF((($AC$1*E847)^($AB$1))-(1-(($AC$1*E847)^($AB$1)))/(H847-1)&lt;0, 0,(($AC$1*E847)^($AB$1))-(1-(($AC$1*E847)^($AB$1)))/(H847-1))</f>
        <v/>
      </c>
      <c r="R847">
        <f>IF((($AC$1*F847)^($AB$1))-(1-(($AC$1*F847)^($AB$1)))/(I847-1)&lt;0, 0,(($AC$1*F847)^($AB$1))-(1-(($AC$1*F847)^($AB$1)))/(I847-1))</f>
        <v/>
      </c>
      <c r="S847">
        <f>IF((($AC$1*G847)^($AB$1))-(1-(($AC$1*G847)^($AB$1)))/(J847-1)&lt;0, 0,(($AC$1*G847)^($AB$1))-(1-(($AC$1*G847)^($AB$1)))/(J847-1))</f>
        <v/>
      </c>
      <c r="T847">
        <f>H847*Q847*N847</f>
        <v/>
      </c>
      <c r="U847">
        <f>I847*R847*O847</f>
        <v/>
      </c>
      <c r="V847">
        <f>J847*S847*P847</f>
        <v/>
      </c>
      <c r="AL847">
        <f>Q847*COUNT(N847)</f>
        <v/>
      </c>
      <c r="AM847">
        <f>R847*COUNT(O847)</f>
        <v/>
      </c>
      <c r="AN847">
        <f>S847*COUNT(P847)</f>
        <v/>
      </c>
      <c r="AO847">
        <f>IF(AL847=0,"",T847-AL847)</f>
        <v/>
      </c>
      <c r="AP847">
        <f>IF(AM847=0,"",U847-AM847)</f>
        <v/>
      </c>
      <c r="AQ847">
        <f>IF(AN847=0,"",V847-AN847)</f>
        <v/>
      </c>
    </row>
    <row r="848">
      <c r="A848" t="inlineStr">
        <is>
          <t>21-02-2021</t>
        </is>
      </c>
      <c r="B848" t="inlineStr">
        <is>
          <t>Malaga</t>
        </is>
      </c>
      <c r="C848" t="inlineStr">
        <is>
          <t>Rayo Vallecano</t>
        </is>
      </c>
      <c r="D848" t="inlineStr">
        <is>
          <t>1871</t>
        </is>
      </c>
      <c r="E848" t="n">
        <v>0.2982151504849268</v>
      </c>
      <c r="F848" t="n">
        <v>0.394476724193208</v>
      </c>
      <c r="G848" t="n">
        <v>0.3073081253218654</v>
      </c>
      <c r="H848" t="n">
        <v>3.4</v>
      </c>
      <c r="I848" t="n">
        <v>2.3</v>
      </c>
      <c r="J848" t="n">
        <v>2.85</v>
      </c>
      <c r="K848" t="inlineStr">
        <is>
          <t>luckia</t>
        </is>
      </c>
      <c r="L848" t="inlineStr">
        <is>
          <t>luckia</t>
        </is>
      </c>
      <c r="M848" t="inlineStr">
        <is>
          <t>betano</t>
        </is>
      </c>
      <c r="N848" t="n">
        <v>1</v>
      </c>
      <c r="O848" t="n">
        <v>0</v>
      </c>
      <c r="P848" t="n">
        <v>0</v>
      </c>
      <c r="Q848">
        <f>IF((($AC$1*E848)^($AB$1))-(1-(($AC$1*E848)^($AB$1)))/(H848-1)&lt;0, 0,(($AC$1*E848)^($AB$1))-(1-(($AC$1*E848)^($AB$1)))/(H848-1))</f>
        <v/>
      </c>
      <c r="R848">
        <f>IF((($AC$1*F848)^($AB$1))-(1-(($AC$1*F848)^($AB$1)))/(I848-1)&lt;0, 0,(($AC$1*F848)^($AB$1))-(1-(($AC$1*F848)^($AB$1)))/(I848-1))</f>
        <v/>
      </c>
      <c r="S848">
        <f>IF((($AC$1*G848)^($AB$1))-(1-(($AC$1*G848)^($AB$1)))/(J848-1)&lt;0, 0,(($AC$1*G848)^($AB$1))-(1-(($AC$1*G848)^($AB$1)))/(J848-1))</f>
        <v/>
      </c>
      <c r="T848">
        <f>H848*Q848*N848</f>
        <v/>
      </c>
      <c r="U848">
        <f>I848*R848*O848</f>
        <v/>
      </c>
      <c r="V848">
        <f>J848*S848*P848</f>
        <v/>
      </c>
      <c r="AL848">
        <f>Q848*COUNT(N848)</f>
        <v/>
      </c>
      <c r="AM848">
        <f>R848*COUNT(O848)</f>
        <v/>
      </c>
      <c r="AN848">
        <f>S848*COUNT(P848)</f>
        <v/>
      </c>
      <c r="AO848">
        <f>IF(AL848=0,"",T848-AL848)</f>
        <v/>
      </c>
      <c r="AP848">
        <f>IF(AM848=0,"",U848-AM848)</f>
        <v/>
      </c>
      <c r="AQ848">
        <f>IF(AN848=0,"",V848-AN848)</f>
        <v/>
      </c>
    </row>
    <row r="849">
      <c r="A849" t="inlineStr">
        <is>
          <t>21-02-2021</t>
        </is>
      </c>
      <c r="B849" t="inlineStr">
        <is>
          <t>SC Farense</t>
        </is>
      </c>
      <c r="C849" t="inlineStr">
        <is>
          <t>Benfica</t>
        </is>
      </c>
      <c r="D849" t="inlineStr">
        <is>
          <t>1864</t>
        </is>
      </c>
      <c r="E849" t="n">
        <v>0.1160629534553417</v>
      </c>
      <c r="F849" t="n">
        <v>0.7328073979414139</v>
      </c>
      <c r="G849" t="n">
        <v>0.1511296486032445</v>
      </c>
      <c r="H849" t="n">
        <v>8</v>
      </c>
      <c r="I849" t="n">
        <v>1.38</v>
      </c>
      <c r="J849" t="n">
        <v>5.25</v>
      </c>
      <c r="K849" t="inlineStr">
        <is>
          <t>betano</t>
        </is>
      </c>
      <c r="L849" t="inlineStr">
        <is>
          <t>betano</t>
        </is>
      </c>
      <c r="M849" t="inlineStr">
        <is>
          <t>luckia</t>
        </is>
      </c>
      <c r="N849" t="n">
        <v>0</v>
      </c>
      <c r="O849" t="n">
        <v>0</v>
      </c>
      <c r="P849" t="n">
        <v>1</v>
      </c>
      <c r="Q849">
        <f>IF((($AC$1*E849)^($AB$1))-(1-(($AC$1*E849)^($AB$1)))/(H849-1)&lt;0, 0,(($AC$1*E849)^($AB$1))-(1-(($AC$1*E849)^($AB$1)))/(H849-1))</f>
        <v/>
      </c>
      <c r="R849">
        <f>IF((($AC$1*F849)^($AB$1))-(1-(($AC$1*F849)^($AB$1)))/(I849-1)&lt;0, 0,(($AC$1*F849)^($AB$1))-(1-(($AC$1*F849)^($AB$1)))/(I849-1))</f>
        <v/>
      </c>
      <c r="S849">
        <f>IF((($AC$1*G849)^($AB$1))-(1-(($AC$1*G849)^($AB$1)))/(J849-1)&lt;0, 0,(($AC$1*G849)^($AB$1))-(1-(($AC$1*G849)^($AB$1)))/(J849-1))</f>
        <v/>
      </c>
      <c r="T849">
        <f>H849*Q849*N849</f>
        <v/>
      </c>
      <c r="U849">
        <f>I849*R849*O849</f>
        <v/>
      </c>
      <c r="V849">
        <f>J849*S849*P849</f>
        <v/>
      </c>
      <c r="AL849">
        <f>Q849*COUNT(N849)</f>
        <v/>
      </c>
      <c r="AM849">
        <f>R849*COUNT(O849)</f>
        <v/>
      </c>
      <c r="AN849">
        <f>S849*COUNT(P849)</f>
        <v/>
      </c>
      <c r="AO849">
        <f>IF(AL849=0,"",T849-AL849)</f>
        <v/>
      </c>
      <c r="AP849">
        <f>IF(AM849=0,"",U849-AM849)</f>
        <v/>
      </c>
      <c r="AQ849">
        <f>IF(AN849=0,"",V849-AN849)</f>
        <v/>
      </c>
    </row>
    <row r="850">
      <c r="A850" t="inlineStr">
        <is>
          <t>21-02-2021</t>
        </is>
      </c>
      <c r="B850" t="inlineStr">
        <is>
          <t>Santos</t>
        </is>
      </c>
      <c r="C850" t="inlineStr">
        <is>
          <t>Fluminense</t>
        </is>
      </c>
      <c r="D850" t="inlineStr">
        <is>
          <t>2105</t>
        </is>
      </c>
      <c r="E850" t="n">
        <v>0.4160468348824754</v>
      </c>
      <c r="F850" t="n">
        <v>0.2745579203111727</v>
      </c>
      <c r="G850" t="n">
        <v>0.3093952448063518</v>
      </c>
      <c r="H850" t="n">
        <v>2.12</v>
      </c>
      <c r="I850" t="n">
        <v>3.45</v>
      </c>
      <c r="J850" t="n">
        <v>3.2</v>
      </c>
      <c r="K850" t="inlineStr">
        <is>
          <t>betano</t>
        </is>
      </c>
      <c r="L850" t="inlineStr">
        <is>
          <t>luckia</t>
        </is>
      </c>
      <c r="M850" t="inlineStr">
        <is>
          <t>betano</t>
        </is>
      </c>
      <c r="N850" t="n">
        <v>0</v>
      </c>
      <c r="O850" t="n">
        <v>0</v>
      </c>
      <c r="P850" t="n">
        <v>1</v>
      </c>
      <c r="Q850">
        <f>IF((($AC$1*E850)^($AB$1))-(1-(($AC$1*E850)^($AB$1)))/(H850-1)&lt;0, 0,(($AC$1*E850)^($AB$1))-(1-(($AC$1*E850)^($AB$1)))/(H850-1))</f>
        <v/>
      </c>
      <c r="R850">
        <f>IF((($AC$1*F850)^($AB$1))-(1-(($AC$1*F850)^($AB$1)))/(I850-1)&lt;0, 0,(($AC$1*F850)^($AB$1))-(1-(($AC$1*F850)^($AB$1)))/(I850-1))</f>
        <v/>
      </c>
      <c r="S850">
        <f>IF((($AC$1*G850)^($AB$1))-(1-(($AC$1*G850)^($AB$1)))/(J850-1)&lt;0, 0,(($AC$1*G850)^($AB$1))-(1-(($AC$1*G850)^($AB$1)))/(J850-1))</f>
        <v/>
      </c>
      <c r="T850">
        <f>H850*Q850*N850</f>
        <v/>
      </c>
      <c r="U850">
        <f>I850*R850*O850</f>
        <v/>
      </c>
      <c r="V850">
        <f>J850*S850*P850</f>
        <v/>
      </c>
      <c r="AL850">
        <f>Q850*COUNT(N850)</f>
        <v/>
      </c>
      <c r="AM850">
        <f>R850*COUNT(O850)</f>
        <v/>
      </c>
      <c r="AN850">
        <f>S850*COUNT(P850)</f>
        <v/>
      </c>
      <c r="AO850">
        <f>IF(AL850=0,"",T850-AL850)</f>
        <v/>
      </c>
      <c r="AP850">
        <f>IF(AM850=0,"",U850-AM850)</f>
        <v/>
      </c>
      <c r="AQ850">
        <f>IF(AN850=0,"",V850-AN850)</f>
        <v/>
      </c>
    </row>
    <row r="851">
      <c r="A851" t="inlineStr">
        <is>
          <t>21-02-2021</t>
        </is>
      </c>
      <c r="B851" t="inlineStr">
        <is>
          <t>Gremio</t>
        </is>
      </c>
      <c r="C851" t="inlineStr">
        <is>
          <t>Athletico-PR</t>
        </is>
      </c>
      <c r="D851" t="inlineStr">
        <is>
          <t>2105</t>
        </is>
      </c>
      <c r="E851" t="n">
        <v>0.5461326122919333</v>
      </c>
      <c r="F851" t="n">
        <v>0.1812375071974645</v>
      </c>
      <c r="G851" t="n">
        <v>0.2726298805106022</v>
      </c>
      <c r="H851" t="n">
        <v>1.83</v>
      </c>
      <c r="I851" t="n">
        <v>4.4</v>
      </c>
      <c r="J851" t="n">
        <v>3.3</v>
      </c>
      <c r="K851" t="inlineStr">
        <is>
          <t>betano</t>
        </is>
      </c>
      <c r="L851" t="inlineStr">
        <is>
          <t>betano</t>
        </is>
      </c>
      <c r="M851" t="inlineStr">
        <is>
          <t>betano</t>
        </is>
      </c>
      <c r="N851" t="n">
        <v>1</v>
      </c>
      <c r="O851" t="n">
        <v>0</v>
      </c>
      <c r="P851" t="n">
        <v>0</v>
      </c>
      <c r="Q851">
        <f>IF((($AC$1*E851)^($AB$1))-(1-(($AC$1*E851)^($AB$1)))/(H851-1)&lt;0, 0,(($AC$1*E851)^($AB$1))-(1-(($AC$1*E851)^($AB$1)))/(H851-1))</f>
        <v/>
      </c>
      <c r="R851">
        <f>IF((($AC$1*F851)^($AB$1))-(1-(($AC$1*F851)^($AB$1)))/(I851-1)&lt;0, 0,(($AC$1*F851)^($AB$1))-(1-(($AC$1*F851)^($AB$1)))/(I851-1))</f>
        <v/>
      </c>
      <c r="S851">
        <f>IF((($AC$1*G851)^($AB$1))-(1-(($AC$1*G851)^($AB$1)))/(J851-1)&lt;0, 0,(($AC$1*G851)^($AB$1))-(1-(($AC$1*G851)^($AB$1)))/(J851-1))</f>
        <v/>
      </c>
      <c r="T851">
        <f>H851*Q851*N851</f>
        <v/>
      </c>
      <c r="U851">
        <f>I851*R851*O851</f>
        <v/>
      </c>
      <c r="V851">
        <f>J851*S851*P851</f>
        <v/>
      </c>
      <c r="AL851">
        <f>Q851*COUNT(N851)</f>
        <v/>
      </c>
      <c r="AM851">
        <f>R851*COUNT(O851)</f>
        <v/>
      </c>
      <c r="AN851">
        <f>S851*COUNT(P851)</f>
        <v/>
      </c>
      <c r="AO851">
        <f>IF(AL851=0,"",T851-AL851)</f>
        <v/>
      </c>
      <c r="AP851">
        <f>IF(AM851=0,"",U851-AM851)</f>
        <v/>
      </c>
      <c r="AQ851">
        <f>IF(AN851=0,"",V851-AN851)</f>
        <v/>
      </c>
    </row>
    <row r="852">
      <c r="A852" t="inlineStr">
        <is>
          <t>21-02-2021</t>
        </is>
      </c>
      <c r="B852" t="inlineStr">
        <is>
          <t>Queretaro</t>
        </is>
      </c>
      <c r="C852" t="inlineStr">
        <is>
          <t>Puebla</t>
        </is>
      </c>
      <c r="D852" t="inlineStr">
        <is>
          <t>1975</t>
        </is>
      </c>
      <c r="E852" t="n">
        <v>0.3875017278999086</v>
      </c>
      <c r="F852" t="n">
        <v>0.3371350304377855</v>
      </c>
      <c r="G852" t="n">
        <v>0.2753632416623059</v>
      </c>
      <c r="H852" t="n">
        <v>2.15</v>
      </c>
      <c r="I852" t="n">
        <v>3.2</v>
      </c>
      <c r="J852" t="n">
        <v>3.2</v>
      </c>
      <c r="K852" t="inlineStr">
        <is>
          <t>luckia</t>
        </is>
      </c>
      <c r="L852" t="inlineStr">
        <is>
          <t>luckia</t>
        </is>
      </c>
      <c r="M852" t="inlineStr">
        <is>
          <t>luckia</t>
        </is>
      </c>
      <c r="N852" t="n">
        <v>0</v>
      </c>
      <c r="O852" t="n">
        <v>0</v>
      </c>
      <c r="P852" t="n">
        <v>1</v>
      </c>
      <c r="Q852">
        <f>IF((($AC$1*E852)^($AB$1))-(1-(($AC$1*E852)^($AB$1)))/(H852-1)&lt;0, 0,(($AC$1*E852)^($AB$1))-(1-(($AC$1*E852)^($AB$1)))/(H852-1))</f>
        <v/>
      </c>
      <c r="R852">
        <f>IF((($AC$1*F852)^($AB$1))-(1-(($AC$1*F852)^($AB$1)))/(I852-1)&lt;0, 0,(($AC$1*F852)^($AB$1))-(1-(($AC$1*F852)^($AB$1)))/(I852-1))</f>
        <v/>
      </c>
      <c r="S852">
        <f>IF((($AC$1*G852)^($AB$1))-(1-(($AC$1*G852)^($AB$1)))/(J852-1)&lt;0, 0,(($AC$1*G852)^($AB$1))-(1-(($AC$1*G852)^($AB$1)))/(J852-1))</f>
        <v/>
      </c>
      <c r="T852">
        <f>H852*Q852*N852</f>
        <v/>
      </c>
      <c r="U852">
        <f>I852*R852*O852</f>
        <v/>
      </c>
      <c r="V852">
        <f>J852*S852*P852</f>
        <v/>
      </c>
      <c r="AL852">
        <f>Q852*COUNT(N852)</f>
        <v/>
      </c>
      <c r="AM852">
        <f>R852*COUNT(O852)</f>
        <v/>
      </c>
      <c r="AN852">
        <f>S852*COUNT(P852)</f>
        <v/>
      </c>
      <c r="AO852">
        <f>IF(AL852=0,"",T852-AL852)</f>
        <v/>
      </c>
      <c r="AP852">
        <f>IF(AM852=0,"",U852-AM852)</f>
        <v/>
      </c>
      <c r="AQ852">
        <f>IF(AN852=0,"",V852-AN852)</f>
        <v/>
      </c>
    </row>
    <row r="853">
      <c r="A853" t="inlineStr">
        <is>
          <t>21-02-2021</t>
        </is>
      </c>
      <c r="B853" t="inlineStr">
        <is>
          <t>Goias</t>
        </is>
      </c>
      <c r="C853" t="inlineStr">
        <is>
          <t>Bragantino</t>
        </is>
      </c>
      <c r="D853" t="inlineStr">
        <is>
          <t>2105</t>
        </is>
      </c>
      <c r="E853" t="n">
        <v>0.2237650583399832</v>
      </c>
      <c r="F853" t="n">
        <v>0.5306156396727962</v>
      </c>
      <c r="G853" t="n">
        <v>0.2456193019872204</v>
      </c>
      <c r="H853" t="n">
        <v>4.15</v>
      </c>
      <c r="I853" t="n">
        <v>1.82</v>
      </c>
      <c r="J853" t="n">
        <v>3.5</v>
      </c>
      <c r="K853" t="inlineStr">
        <is>
          <t>luckia</t>
        </is>
      </c>
      <c r="L853" t="inlineStr">
        <is>
          <t>betano</t>
        </is>
      </c>
      <c r="M853" t="inlineStr">
        <is>
          <t>luckia</t>
        </is>
      </c>
      <c r="N853" t="n">
        <v>0</v>
      </c>
      <c r="O853" t="n">
        <v>0</v>
      </c>
      <c r="P853" t="n">
        <v>1</v>
      </c>
      <c r="Q853">
        <f>IF((($AC$1*E853)^($AB$1))-(1-(($AC$1*E853)^($AB$1)))/(H853-1)&lt;0, 0,(($AC$1*E853)^($AB$1))-(1-(($AC$1*E853)^($AB$1)))/(H853-1))</f>
        <v/>
      </c>
      <c r="R853">
        <f>IF((($AC$1*F853)^($AB$1))-(1-(($AC$1*F853)^($AB$1)))/(I853-1)&lt;0, 0,(($AC$1*F853)^($AB$1))-(1-(($AC$1*F853)^($AB$1)))/(I853-1))</f>
        <v/>
      </c>
      <c r="S853">
        <f>IF((($AC$1*G853)^($AB$1))-(1-(($AC$1*G853)^($AB$1)))/(J853-1)&lt;0, 0,(($AC$1*G853)^($AB$1))-(1-(($AC$1*G853)^($AB$1)))/(J853-1))</f>
        <v/>
      </c>
      <c r="T853">
        <f>H853*Q853*N853</f>
        <v/>
      </c>
      <c r="U853">
        <f>I853*R853*O853</f>
        <v/>
      </c>
      <c r="V853">
        <f>J853*S853*P853</f>
        <v/>
      </c>
      <c r="AL853">
        <f>Q853*COUNT(N853)</f>
        <v/>
      </c>
      <c r="AM853">
        <f>R853*COUNT(O853)</f>
        <v/>
      </c>
      <c r="AN853">
        <f>S853*COUNT(P853)</f>
        <v/>
      </c>
      <c r="AO853">
        <f>IF(AL853=0,"",T853-AL853)</f>
        <v/>
      </c>
      <c r="AP853">
        <f>IF(AM853=0,"",U853-AM853)</f>
        <v/>
      </c>
      <c r="AQ853">
        <f>IF(AN853=0,"",V853-AN853)</f>
        <v/>
      </c>
    </row>
    <row r="854">
      <c r="A854" t="inlineStr">
        <is>
          <t>22-02-2021</t>
        </is>
      </c>
      <c r="B854" t="inlineStr">
        <is>
          <t>Ankaragucu</t>
        </is>
      </c>
      <c r="C854" t="inlineStr">
        <is>
          <t>Rizespor</t>
        </is>
      </c>
      <c r="D854" t="inlineStr">
        <is>
          <t>1882</t>
        </is>
      </c>
      <c r="E854" t="n">
        <v>0.3325866537641765</v>
      </c>
      <c r="F854" t="n">
        <v>0.3552461298198633</v>
      </c>
      <c r="G854" t="n">
        <v>0.3121672164159603</v>
      </c>
      <c r="H854" t="n">
        <v>2.5</v>
      </c>
      <c r="I854" t="n">
        <v>2.72</v>
      </c>
      <c r="J854" t="n">
        <v>3</v>
      </c>
      <c r="K854" t="inlineStr">
        <is>
          <t>betano</t>
        </is>
      </c>
      <c r="L854" t="inlineStr">
        <is>
          <t>betano</t>
        </is>
      </c>
      <c r="M854" t="inlineStr">
        <is>
          <t>betano</t>
        </is>
      </c>
      <c r="N854" t="n">
        <v>0</v>
      </c>
      <c r="O854" t="n">
        <v>0</v>
      </c>
      <c r="P854" t="n">
        <v>1</v>
      </c>
      <c r="Q854">
        <f>IF((($AC$1*E854)^($AB$1))-(1-(($AC$1*E854)^($AB$1)))/(H854-1)&lt;0, 0,(($AC$1*E854)^($AB$1))-(1-(($AC$1*E854)^($AB$1)))/(H854-1))</f>
        <v/>
      </c>
      <c r="R854">
        <f>IF((($AC$1*F854)^($AB$1))-(1-(($AC$1*F854)^($AB$1)))/(I854-1)&lt;0, 0,(($AC$1*F854)^($AB$1))-(1-(($AC$1*F854)^($AB$1)))/(I854-1))</f>
        <v/>
      </c>
      <c r="S854">
        <f>IF((($AC$1*G854)^($AB$1))-(1-(($AC$1*G854)^($AB$1)))/(J854-1)&lt;0, 0,(($AC$1*G854)^($AB$1))-(1-(($AC$1*G854)^($AB$1)))/(J854-1))</f>
        <v/>
      </c>
      <c r="T854">
        <f>H854*Q854*N854</f>
        <v/>
      </c>
      <c r="U854">
        <f>I854*R854*O854</f>
        <v/>
      </c>
      <c r="V854">
        <f>J854*S854*P854</f>
        <v/>
      </c>
      <c r="AL854">
        <f>Q854*COUNT(N854)</f>
        <v/>
      </c>
      <c r="AM854">
        <f>R854*COUNT(O854)</f>
        <v/>
      </c>
      <c r="AN854">
        <f>S854*COUNT(P854)</f>
        <v/>
      </c>
      <c r="AO854">
        <f>IF(AL854=0,"",T854-AL854)</f>
        <v/>
      </c>
      <c r="AP854">
        <f>IF(AM854=0,"",U854-AM854)</f>
        <v/>
      </c>
      <c r="AQ854">
        <f>IF(AN854=0,"",V854-AN854)</f>
        <v/>
      </c>
    </row>
    <row r="855">
      <c r="A855" t="inlineStr">
        <is>
          <t>22-02-2021</t>
        </is>
      </c>
      <c r="B855" t="inlineStr">
        <is>
          <t>Fuenlabrada</t>
        </is>
      </c>
      <c r="C855" t="inlineStr">
        <is>
          <t>R. Oviedo</t>
        </is>
      </c>
      <c r="D855" t="inlineStr">
        <is>
          <t>1871</t>
        </is>
      </c>
      <c r="E855" t="n">
        <v>0.3587175436371078</v>
      </c>
      <c r="F855" t="n">
        <v>0.3010728615171913</v>
      </c>
      <c r="G855" t="n">
        <v>0.340209594845701</v>
      </c>
      <c r="H855" t="n">
        <v>2.65</v>
      </c>
      <c r="I855" t="n">
        <v>2.8</v>
      </c>
      <c r="J855" t="n">
        <v>2.72</v>
      </c>
      <c r="K855" t="inlineStr">
        <is>
          <t>betano</t>
        </is>
      </c>
      <c r="L855" t="inlineStr">
        <is>
          <t>betano</t>
        </is>
      </c>
      <c r="M855" t="inlineStr">
        <is>
          <t>betano</t>
        </is>
      </c>
      <c r="N855" t="n">
        <v>0</v>
      </c>
      <c r="O855" t="n">
        <v>0</v>
      </c>
      <c r="P855" t="n">
        <v>1</v>
      </c>
      <c r="Q855">
        <f>IF((($AC$1*E855)^($AB$1))-(1-(($AC$1*E855)^($AB$1)))/(H855-1)&lt;0, 0,(($AC$1*E855)^($AB$1))-(1-(($AC$1*E855)^($AB$1)))/(H855-1))</f>
        <v/>
      </c>
      <c r="R855">
        <f>IF((($AC$1*F855)^($AB$1))-(1-(($AC$1*F855)^($AB$1)))/(I855-1)&lt;0, 0,(($AC$1*F855)^($AB$1))-(1-(($AC$1*F855)^($AB$1)))/(I855-1))</f>
        <v/>
      </c>
      <c r="S855">
        <f>IF((($AC$1*G855)^($AB$1))-(1-(($AC$1*G855)^($AB$1)))/(J855-1)&lt;0, 0,(($AC$1*G855)^($AB$1))-(1-(($AC$1*G855)^($AB$1)))/(J855-1))</f>
        <v/>
      </c>
      <c r="T855">
        <f>H855*Q855*N855</f>
        <v/>
      </c>
      <c r="U855">
        <f>I855*R855*O855</f>
        <v/>
      </c>
      <c r="V855">
        <f>J855*S855*P855</f>
        <v/>
      </c>
      <c r="AL855">
        <f>Q855*COUNT(N855)</f>
        <v/>
      </c>
      <c r="AM855">
        <f>R855*COUNT(O855)</f>
        <v/>
      </c>
      <c r="AN855">
        <f>S855*COUNT(P855)</f>
        <v/>
      </c>
      <c r="AO855">
        <f>IF(AL855=0,"",T855-AL855)</f>
        <v/>
      </c>
      <c r="AP855">
        <f>IF(AM855=0,"",U855-AM855)</f>
        <v/>
      </c>
      <c r="AQ855">
        <f>IF(AN855=0,"",V855-AN855)</f>
        <v/>
      </c>
    </row>
    <row r="856">
      <c r="A856" t="inlineStr">
        <is>
          <t>22-02-2021</t>
        </is>
      </c>
      <c r="B856" t="inlineStr">
        <is>
          <t>Lyngby</t>
        </is>
      </c>
      <c r="C856" t="inlineStr">
        <is>
          <t>FC Copenhagen</t>
        </is>
      </c>
      <c r="D856" t="inlineStr">
        <is>
          <t>1837</t>
        </is>
      </c>
      <c r="E856" t="n">
        <v>0.1555328707524641</v>
      </c>
      <c r="F856" t="n">
        <v>0.6531627585868616</v>
      </c>
      <c r="G856" t="n">
        <v>0.1913043706606744</v>
      </c>
      <c r="H856" t="n">
        <v>4.75</v>
      </c>
      <c r="I856" t="n">
        <v>1.42</v>
      </c>
      <c r="J856" t="n">
        <v>3.75</v>
      </c>
      <c r="K856" t="inlineStr">
        <is>
          <t>betano</t>
        </is>
      </c>
      <c r="L856" t="inlineStr">
        <is>
          <t>betano</t>
        </is>
      </c>
      <c r="M856" t="inlineStr">
        <is>
          <t>betano</t>
        </is>
      </c>
      <c r="N856" t="n">
        <v>0</v>
      </c>
      <c r="O856" t="n">
        <v>0</v>
      </c>
      <c r="P856" t="n">
        <v>1</v>
      </c>
      <c r="Q856">
        <f>IF((($AC$1*E856)^($AB$1))-(1-(($AC$1*E856)^($AB$1)))/(H856-1)&lt;0, 0,(($AC$1*E856)^($AB$1))-(1-(($AC$1*E856)^($AB$1)))/(H856-1))</f>
        <v/>
      </c>
      <c r="R856">
        <f>IF((($AC$1*F856)^($AB$1))-(1-(($AC$1*F856)^($AB$1)))/(I856-1)&lt;0, 0,(($AC$1*F856)^($AB$1))-(1-(($AC$1*F856)^($AB$1)))/(I856-1))</f>
        <v/>
      </c>
      <c r="S856">
        <f>IF((($AC$1*G856)^($AB$1))-(1-(($AC$1*G856)^($AB$1)))/(J856-1)&lt;0, 0,(($AC$1*G856)^($AB$1))-(1-(($AC$1*G856)^($AB$1)))/(J856-1))</f>
        <v/>
      </c>
      <c r="T856">
        <f>H856*Q856*N856</f>
        <v/>
      </c>
      <c r="U856">
        <f>I856*R856*O856</f>
        <v/>
      </c>
      <c r="V856">
        <f>J856*S856*P856</f>
        <v/>
      </c>
      <c r="AL856">
        <f>Q856*COUNT(N856)</f>
        <v/>
      </c>
      <c r="AM856">
        <f>R856*COUNT(O856)</f>
        <v/>
      </c>
      <c r="AN856">
        <f>S856*COUNT(P856)</f>
        <v/>
      </c>
      <c r="AO856">
        <f>IF(AL856=0,"",T856-AL856)</f>
        <v/>
      </c>
      <c r="AP856">
        <f>IF(AM856=0,"",U856-AM856)</f>
        <v/>
      </c>
      <c r="AQ856">
        <f>IF(AN856=0,"",V856-AN856)</f>
        <v/>
      </c>
    </row>
    <row r="857">
      <c r="A857" t="inlineStr">
        <is>
          <t>22-02-2021</t>
        </is>
      </c>
      <c r="B857" t="inlineStr">
        <is>
          <t>Maritimo</t>
        </is>
      </c>
      <c r="C857" t="inlineStr">
        <is>
          <t>FC Porto</t>
        </is>
      </c>
      <c r="D857" t="inlineStr">
        <is>
          <t>1864</t>
        </is>
      </c>
      <c r="E857" t="n">
        <v>0.1088042007933953</v>
      </c>
      <c r="F857" t="n">
        <v>0.7435591448017886</v>
      </c>
      <c r="G857" t="n">
        <v>0.147636654404816</v>
      </c>
      <c r="H857" t="n">
        <v>9</v>
      </c>
      <c r="I857" t="n">
        <v>1.32</v>
      </c>
      <c r="J857" t="n">
        <v>5.5</v>
      </c>
      <c r="K857" t="inlineStr">
        <is>
          <t>luckia</t>
        </is>
      </c>
      <c r="L857" t="inlineStr">
        <is>
          <t>betano</t>
        </is>
      </c>
      <c r="M857" t="inlineStr">
        <is>
          <t>luckia</t>
        </is>
      </c>
      <c r="N857" t="n">
        <v>0</v>
      </c>
      <c r="O857" t="n">
        <v>1</v>
      </c>
      <c r="P857" t="n">
        <v>0</v>
      </c>
      <c r="Q857">
        <f>IF((($AC$1*E857)^($AB$1))-(1-(($AC$1*E857)^($AB$1)))/(H857-1)&lt;0, 0,(($AC$1*E857)^($AB$1))-(1-(($AC$1*E857)^($AB$1)))/(H857-1))</f>
        <v/>
      </c>
      <c r="R857">
        <f>IF((($AC$1*F857)^($AB$1))-(1-(($AC$1*F857)^($AB$1)))/(I857-1)&lt;0, 0,(($AC$1*F857)^($AB$1))-(1-(($AC$1*F857)^($AB$1)))/(I857-1))</f>
        <v/>
      </c>
      <c r="S857">
        <f>IF((($AC$1*G857)^($AB$1))-(1-(($AC$1*G857)^($AB$1)))/(J857-1)&lt;0, 0,(($AC$1*G857)^($AB$1))-(1-(($AC$1*G857)^($AB$1)))/(J857-1))</f>
        <v/>
      </c>
      <c r="T857">
        <f>H857*Q857*N857</f>
        <v/>
      </c>
      <c r="U857">
        <f>I857*R857*O857</f>
        <v/>
      </c>
      <c r="V857">
        <f>J857*S857*P857</f>
        <v/>
      </c>
      <c r="AL857">
        <f>Q857*COUNT(N857)</f>
        <v/>
      </c>
      <c r="AM857">
        <f>R857*COUNT(O857)</f>
        <v/>
      </c>
      <c r="AN857">
        <f>S857*COUNT(P857)</f>
        <v/>
      </c>
      <c r="AO857">
        <f>IF(AL857=0,"",T857-AL857)</f>
        <v/>
      </c>
      <c r="AP857">
        <f>IF(AM857=0,"",U857-AM857)</f>
        <v/>
      </c>
      <c r="AQ857">
        <f>IF(AN857=0,"",V857-AN857)</f>
        <v/>
      </c>
    </row>
    <row r="858">
      <c r="A858" t="inlineStr">
        <is>
          <t>22-02-2021</t>
        </is>
      </c>
      <c r="B858" t="inlineStr">
        <is>
          <t>Greuther Furth</t>
        </is>
      </c>
      <c r="C858" t="inlineStr">
        <is>
          <t>Holstein Kiel</t>
        </is>
      </c>
      <c r="D858" t="inlineStr">
        <is>
          <t>1846</t>
        </is>
      </c>
      <c r="E858" t="n">
        <v>0.3440950140690358</v>
      </c>
      <c r="F858" t="n">
        <v>0.360228576952269</v>
      </c>
      <c r="G858" t="n">
        <v>0.2956764089786952</v>
      </c>
      <c r="H858" t="n">
        <v>2.37</v>
      </c>
      <c r="I858" t="n">
        <v>2.7</v>
      </c>
      <c r="J858" t="n">
        <v>3.25</v>
      </c>
      <c r="K858" t="inlineStr">
        <is>
          <t>betano</t>
        </is>
      </c>
      <c r="L858" t="inlineStr">
        <is>
          <t>betano</t>
        </is>
      </c>
      <c r="M858" t="inlineStr">
        <is>
          <t>betano</t>
        </is>
      </c>
      <c r="N858" t="n">
        <v>1</v>
      </c>
      <c r="O858" t="n">
        <v>0</v>
      </c>
      <c r="P858" t="n">
        <v>0</v>
      </c>
      <c r="Q858">
        <f>IF((($AC$1*E858)^($AB$1))-(1-(($AC$1*E858)^($AB$1)))/(H858-1)&lt;0, 0,(($AC$1*E858)^($AB$1))-(1-(($AC$1*E858)^($AB$1)))/(H858-1))</f>
        <v/>
      </c>
      <c r="R858">
        <f>IF((($AC$1*F858)^($AB$1))-(1-(($AC$1*F858)^($AB$1)))/(I858-1)&lt;0, 0,(($AC$1*F858)^($AB$1))-(1-(($AC$1*F858)^($AB$1)))/(I858-1))</f>
        <v/>
      </c>
      <c r="S858">
        <f>IF((($AC$1*G858)^($AB$1))-(1-(($AC$1*G858)^($AB$1)))/(J858-1)&lt;0, 0,(($AC$1*G858)^($AB$1))-(1-(($AC$1*G858)^($AB$1)))/(J858-1))</f>
        <v/>
      </c>
      <c r="T858">
        <f>H858*Q858*N858</f>
        <v/>
      </c>
      <c r="U858">
        <f>I858*R858*O858</f>
        <v/>
      </c>
      <c r="V858">
        <f>J858*S858*P858</f>
        <v/>
      </c>
      <c r="AL858">
        <f>Q858*COUNT(N858)</f>
        <v/>
      </c>
      <c r="AM858">
        <f>R858*COUNT(O858)</f>
        <v/>
      </c>
      <c r="AN858">
        <f>S858*COUNT(P858)</f>
        <v/>
      </c>
      <c r="AO858">
        <f>IF(AL858=0,"",T858-AL858)</f>
        <v/>
      </c>
      <c r="AP858">
        <f>IF(AM858=0,"",U858-AM858)</f>
        <v/>
      </c>
      <c r="AQ858">
        <f>IF(AN858=0,"",V858-AN858)</f>
        <v/>
      </c>
    </row>
    <row r="859">
      <c r="A859" t="inlineStr">
        <is>
          <t>22-02-2021</t>
        </is>
      </c>
      <c r="B859" t="inlineStr">
        <is>
          <t>Juventus</t>
        </is>
      </c>
      <c r="C859" t="inlineStr">
        <is>
          <t>Crotone</t>
        </is>
      </c>
      <c r="D859" t="inlineStr">
        <is>
          <t>1854</t>
        </is>
      </c>
      <c r="E859" t="n">
        <v>0.8198066885324162</v>
      </c>
      <c r="F859" t="n">
        <v>0.05663564600897562</v>
      </c>
      <c r="G859" t="n">
        <v>0.1235576654586081</v>
      </c>
      <c r="H859" t="n">
        <v>1.15</v>
      </c>
      <c r="I859" t="n">
        <v>16.5</v>
      </c>
      <c r="J859" t="n">
        <v>6.7</v>
      </c>
      <c r="K859" t="inlineStr">
        <is>
          <t>betano</t>
        </is>
      </c>
      <c r="L859" t="inlineStr">
        <is>
          <t>betano</t>
        </is>
      </c>
      <c r="M859" t="inlineStr">
        <is>
          <t>betano</t>
        </is>
      </c>
      <c r="N859" t="n">
        <v>1</v>
      </c>
      <c r="O859" t="n">
        <v>0</v>
      </c>
      <c r="P859" t="n">
        <v>0</v>
      </c>
      <c r="Q859">
        <f>IF((($AC$1*E859)^($AB$1))-(1-(($AC$1*E859)^($AB$1)))/(H859-1)&lt;0, 0,(($AC$1*E859)^($AB$1))-(1-(($AC$1*E859)^($AB$1)))/(H859-1))</f>
        <v/>
      </c>
      <c r="R859">
        <f>IF((($AC$1*F859)^($AB$1))-(1-(($AC$1*F859)^($AB$1)))/(I859-1)&lt;0, 0,(($AC$1*F859)^($AB$1))-(1-(($AC$1*F859)^($AB$1)))/(I859-1))</f>
        <v/>
      </c>
      <c r="S859">
        <f>IF((($AC$1*G859)^($AB$1))-(1-(($AC$1*G859)^($AB$1)))/(J859-1)&lt;0, 0,(($AC$1*G859)^($AB$1))-(1-(($AC$1*G859)^($AB$1)))/(J859-1))</f>
        <v/>
      </c>
      <c r="T859">
        <f>H859*Q859*N859</f>
        <v/>
      </c>
      <c r="U859">
        <f>I859*R859*O859</f>
        <v/>
      </c>
      <c r="V859">
        <f>J859*S859*P859</f>
        <v/>
      </c>
      <c r="AL859">
        <f>Q859*COUNT(N859)</f>
        <v/>
      </c>
      <c r="AM859">
        <f>R859*COUNT(O859)</f>
        <v/>
      </c>
      <c r="AN859">
        <f>S859*COUNT(P859)</f>
        <v/>
      </c>
      <c r="AO859">
        <f>IF(AL859=0,"",T859-AL859)</f>
        <v/>
      </c>
      <c r="AP859">
        <f>IF(AM859=0,"",U859-AM859)</f>
        <v/>
      </c>
      <c r="AQ859">
        <f>IF(AN859=0,"",V859-AN859)</f>
        <v/>
      </c>
    </row>
    <row r="860">
      <c r="A860" t="inlineStr">
        <is>
          <t>22-02-2021</t>
        </is>
      </c>
      <c r="B860" t="inlineStr">
        <is>
          <t>Guingamp</t>
        </is>
      </c>
      <c r="C860" t="inlineStr">
        <is>
          <t>Caen</t>
        </is>
      </c>
      <c r="D860" t="inlineStr">
        <is>
          <t>1844</t>
        </is>
      </c>
      <c r="E860" t="n">
        <v>0.3561995497920201</v>
      </c>
      <c r="F860" t="n">
        <v>0.3394545415493805</v>
      </c>
      <c r="G860" t="n">
        <v>0.3043459086585995</v>
      </c>
      <c r="H860" t="n">
        <v>2.15</v>
      </c>
      <c r="I860" t="n">
        <v>2.85</v>
      </c>
      <c r="J860" t="n">
        <v>2.75</v>
      </c>
      <c r="K860" t="inlineStr">
        <is>
          <t>betano</t>
        </is>
      </c>
      <c r="L860" t="inlineStr">
        <is>
          <t>betano</t>
        </is>
      </c>
      <c r="M860" t="inlineStr">
        <is>
          <t>betano</t>
        </is>
      </c>
      <c r="N860" t="n">
        <v>0</v>
      </c>
      <c r="O860" t="n">
        <v>0</v>
      </c>
      <c r="P860" t="n">
        <v>1</v>
      </c>
      <c r="Q860">
        <f>IF((($AC$1*E860)^($AB$1))-(1-(($AC$1*E860)^($AB$1)))/(H860-1)&lt;0, 0,(($AC$1*E860)^($AB$1))-(1-(($AC$1*E860)^($AB$1)))/(H860-1))</f>
        <v/>
      </c>
      <c r="R860">
        <f>IF((($AC$1*F860)^($AB$1))-(1-(($AC$1*F860)^($AB$1)))/(I860-1)&lt;0, 0,(($AC$1*F860)^($AB$1))-(1-(($AC$1*F860)^($AB$1)))/(I860-1))</f>
        <v/>
      </c>
      <c r="S860">
        <f>IF((($AC$1*G860)^($AB$1))-(1-(($AC$1*G860)^($AB$1)))/(J860-1)&lt;0, 0,(($AC$1*G860)^($AB$1))-(1-(($AC$1*G860)^($AB$1)))/(J860-1))</f>
        <v/>
      </c>
      <c r="T860">
        <f>H860*Q860*N860</f>
        <v/>
      </c>
      <c r="U860">
        <f>I860*R860*O860</f>
        <v/>
      </c>
      <c r="V860">
        <f>J860*S860*P860</f>
        <v/>
      </c>
      <c r="AL860">
        <f>Q860*COUNT(N860)</f>
        <v/>
      </c>
      <c r="AM860">
        <f>R860*COUNT(O860)</f>
        <v/>
      </c>
      <c r="AN860">
        <f>S860*COUNT(P860)</f>
        <v/>
      </c>
      <c r="AO860">
        <f>IF(AL860=0,"",T860-AL860)</f>
        <v/>
      </c>
      <c r="AP860">
        <f>IF(AM860=0,"",U860-AM860)</f>
        <v/>
      </c>
      <c r="AQ860">
        <f>IF(AN860=0,"",V860-AN860)</f>
        <v/>
      </c>
    </row>
    <row r="861">
      <c r="A861" t="inlineStr">
        <is>
          <t>22-02-2021</t>
        </is>
      </c>
      <c r="B861" t="inlineStr">
        <is>
          <t>Club Brugge KV</t>
        </is>
      </c>
      <c r="C861" t="inlineStr">
        <is>
          <t>Leuven</t>
        </is>
      </c>
      <c r="D861" t="inlineStr">
        <is>
          <t>1832</t>
        </is>
      </c>
      <c r="E861" t="n">
        <v>0.7630010180822446</v>
      </c>
      <c r="F861" t="n">
        <v>0.08061343994449556</v>
      </c>
      <c r="G861" t="n">
        <v>0.1563855419732599</v>
      </c>
      <c r="H861" t="n">
        <v>1.28</v>
      </c>
      <c r="I861" t="n">
        <v>8.25</v>
      </c>
      <c r="J861" t="n">
        <v>5.1</v>
      </c>
      <c r="K861" t="inlineStr">
        <is>
          <t>betano</t>
        </is>
      </c>
      <c r="L861" t="inlineStr">
        <is>
          <t>betano</t>
        </is>
      </c>
      <c r="M861" t="inlineStr">
        <is>
          <t>betano</t>
        </is>
      </c>
      <c r="N861" t="n">
        <v>1</v>
      </c>
      <c r="O861" t="n">
        <v>0</v>
      </c>
      <c r="P861" t="n">
        <v>0</v>
      </c>
      <c r="Q861">
        <f>IF((($AC$1*E861)^($AB$1))-(1-(($AC$1*E861)^($AB$1)))/(H861-1)&lt;0, 0,(($AC$1*E861)^($AB$1))-(1-(($AC$1*E861)^($AB$1)))/(H861-1))</f>
        <v/>
      </c>
      <c r="R861">
        <f>IF((($AC$1*F861)^($AB$1))-(1-(($AC$1*F861)^($AB$1)))/(I861-1)&lt;0, 0,(($AC$1*F861)^($AB$1))-(1-(($AC$1*F861)^($AB$1)))/(I861-1))</f>
        <v/>
      </c>
      <c r="S861">
        <f>IF((($AC$1*G861)^($AB$1))-(1-(($AC$1*G861)^($AB$1)))/(J861-1)&lt;0, 0,(($AC$1*G861)^($AB$1))-(1-(($AC$1*G861)^($AB$1)))/(J861-1))</f>
        <v/>
      </c>
      <c r="T861">
        <f>H861*Q861*N861</f>
        <v/>
      </c>
      <c r="U861">
        <f>I861*R861*O861</f>
        <v/>
      </c>
      <c r="V861">
        <f>J861*S861*P861</f>
        <v/>
      </c>
      <c r="AL861">
        <f>Q861*COUNT(N861)</f>
        <v/>
      </c>
      <c r="AM861">
        <f>R861*COUNT(O861)</f>
        <v/>
      </c>
      <c r="AN861">
        <f>S861*COUNT(P861)</f>
        <v/>
      </c>
      <c r="AO861">
        <f>IF(AL861=0,"",T861-AL861)</f>
        <v/>
      </c>
      <c r="AP861">
        <f>IF(AM861=0,"",U861-AM861)</f>
        <v/>
      </c>
      <c r="AQ861">
        <f>IF(AN861=0,"",V861-AN861)</f>
        <v/>
      </c>
    </row>
    <row r="862">
      <c r="A862" t="inlineStr">
        <is>
          <t>22-02-2021</t>
        </is>
      </c>
      <c r="B862" t="inlineStr">
        <is>
          <t>Zaragoza</t>
        </is>
      </c>
      <c r="C862" t="inlineStr">
        <is>
          <t>Alcorcon</t>
        </is>
      </c>
      <c r="D862" t="inlineStr">
        <is>
          <t>1871</t>
        </is>
      </c>
      <c r="E862" t="n">
        <v>0.4236860345348964</v>
      </c>
      <c r="F862" t="n">
        <v>0.2455733869488973</v>
      </c>
      <c r="G862" t="n">
        <v>0.3307405785162062</v>
      </c>
      <c r="H862" t="n">
        <v>2.12</v>
      </c>
      <c r="I862" t="n">
        <v>3.65</v>
      </c>
      <c r="J862" t="n">
        <v>2.8</v>
      </c>
      <c r="K862" t="inlineStr">
        <is>
          <t>betano</t>
        </is>
      </c>
      <c r="L862" t="inlineStr">
        <is>
          <t>betano</t>
        </is>
      </c>
      <c r="M862" t="inlineStr">
        <is>
          <t>betano</t>
        </is>
      </c>
      <c r="N862" t="n">
        <v>0</v>
      </c>
      <c r="O862" t="n">
        <v>1</v>
      </c>
      <c r="P862" t="n">
        <v>0</v>
      </c>
      <c r="Q862">
        <f>IF((($AC$1*E862)^($AB$1))-(1-(($AC$1*E862)^($AB$1)))/(H862-1)&lt;0, 0,(($AC$1*E862)^($AB$1))-(1-(($AC$1*E862)^($AB$1)))/(H862-1))</f>
        <v/>
      </c>
      <c r="R862">
        <f>IF((($AC$1*F862)^($AB$1))-(1-(($AC$1*F862)^($AB$1)))/(I862-1)&lt;0, 0,(($AC$1*F862)^($AB$1))-(1-(($AC$1*F862)^($AB$1)))/(I862-1))</f>
        <v/>
      </c>
      <c r="S862">
        <f>IF((($AC$1*G862)^($AB$1))-(1-(($AC$1*G862)^($AB$1)))/(J862-1)&lt;0, 0,(($AC$1*G862)^($AB$1))-(1-(($AC$1*G862)^($AB$1)))/(J862-1))</f>
        <v/>
      </c>
      <c r="T862">
        <f>H862*Q862*N862</f>
        <v/>
      </c>
      <c r="U862">
        <f>I862*R862*O862</f>
        <v/>
      </c>
      <c r="V862">
        <f>J862*S862*P862</f>
        <v/>
      </c>
      <c r="AL862">
        <f>Q862*COUNT(N862)</f>
        <v/>
      </c>
      <c r="AM862">
        <f>R862*COUNT(O862)</f>
        <v/>
      </c>
      <c r="AN862">
        <f>S862*COUNT(P862)</f>
        <v/>
      </c>
      <c r="AO862">
        <f>IF(AL862=0,"",T862-AL862)</f>
        <v/>
      </c>
      <c r="AP862">
        <f>IF(AM862=0,"",U862-AM862)</f>
        <v/>
      </c>
      <c r="AQ862">
        <f>IF(AN862=0,"",V862-AN862)</f>
        <v/>
      </c>
    </row>
    <row r="863">
      <c r="A863" t="inlineStr">
        <is>
          <t>22-02-2021</t>
        </is>
      </c>
      <c r="B863" t="inlineStr">
        <is>
          <t>Brighton</t>
        </is>
      </c>
      <c r="C863" t="inlineStr">
        <is>
          <t>Crystal Palace</t>
        </is>
      </c>
      <c r="D863" t="inlineStr">
        <is>
          <t>2411</t>
        </is>
      </c>
      <c r="E863" t="n">
        <v>0.5366188358574574</v>
      </c>
      <c r="F863" t="n">
        <v>0.1923846910663626</v>
      </c>
      <c r="G863" t="n">
        <v>0.2709964730761801</v>
      </c>
      <c r="H863" t="n">
        <v>1.72</v>
      </c>
      <c r="I863" t="n">
        <v>4.9</v>
      </c>
      <c r="J863" t="n">
        <v>3.35</v>
      </c>
      <c r="K863" t="inlineStr">
        <is>
          <t>betano</t>
        </is>
      </c>
      <c r="L863" t="inlineStr">
        <is>
          <t>betano</t>
        </is>
      </c>
      <c r="M863" t="inlineStr">
        <is>
          <t>betano</t>
        </is>
      </c>
      <c r="N863" t="n">
        <v>0</v>
      </c>
      <c r="O863" t="n">
        <v>1</v>
      </c>
      <c r="P863" t="n">
        <v>0</v>
      </c>
      <c r="Q863">
        <f>IF((($AC$1*E863)^($AB$1))-(1-(($AC$1*E863)^($AB$1)))/(H863-1)&lt;0, 0,(($AC$1*E863)^($AB$1))-(1-(($AC$1*E863)^($AB$1)))/(H863-1))</f>
        <v/>
      </c>
      <c r="R863">
        <f>IF((($AC$1*F863)^($AB$1))-(1-(($AC$1*F863)^($AB$1)))/(I863-1)&lt;0, 0,(($AC$1*F863)^($AB$1))-(1-(($AC$1*F863)^($AB$1)))/(I863-1))</f>
        <v/>
      </c>
      <c r="S863">
        <f>IF((($AC$1*G863)^($AB$1))-(1-(($AC$1*G863)^($AB$1)))/(J863-1)&lt;0, 0,(($AC$1*G863)^($AB$1))-(1-(($AC$1*G863)^($AB$1)))/(J863-1))</f>
        <v/>
      </c>
      <c r="T863">
        <f>H863*Q863*N863</f>
        <v/>
      </c>
      <c r="U863">
        <f>I863*R863*O863</f>
        <v/>
      </c>
      <c r="V863">
        <f>J863*S863*P863</f>
        <v/>
      </c>
      <c r="AL863">
        <f>Q863*COUNT(N863)</f>
        <v/>
      </c>
      <c r="AM863">
        <f>R863*COUNT(O863)</f>
        <v/>
      </c>
      <c r="AN863">
        <f>S863*COUNT(P863)</f>
        <v/>
      </c>
      <c r="AO863">
        <f>IF(AL863=0,"",T863-AL863)</f>
        <v/>
      </c>
      <c r="AP863">
        <f>IF(AM863=0,"",U863-AM863)</f>
        <v/>
      </c>
      <c r="AQ863">
        <f>IF(AN863=0,"",V863-AN863)</f>
        <v/>
      </c>
    </row>
    <row r="864">
      <c r="A864" t="inlineStr">
        <is>
          <t>22-02-2021</t>
        </is>
      </c>
      <c r="B864" t="inlineStr">
        <is>
          <t>Osasuna</t>
        </is>
      </c>
      <c r="C864" t="inlineStr">
        <is>
          <t>Sevilla</t>
        </is>
      </c>
      <c r="D864" t="inlineStr">
        <is>
          <t>1869</t>
        </is>
      </c>
      <c r="E864" t="n">
        <v>0.249435596917001</v>
      </c>
      <c r="F864" t="n">
        <v>0.4722446986452565</v>
      </c>
      <c r="G864" t="n">
        <v>0.2783197044377423</v>
      </c>
      <c r="H864" t="n">
        <v>4.15</v>
      </c>
      <c r="I864" t="n">
        <v>2</v>
      </c>
      <c r="J864" t="n">
        <v>2.95</v>
      </c>
      <c r="K864" t="inlineStr">
        <is>
          <t>betano</t>
        </is>
      </c>
      <c r="L864" t="inlineStr">
        <is>
          <t>betano</t>
        </is>
      </c>
      <c r="M864" t="inlineStr">
        <is>
          <t>betano</t>
        </is>
      </c>
      <c r="N864" t="n">
        <v>0</v>
      </c>
      <c r="O864" t="n">
        <v>1</v>
      </c>
      <c r="P864" t="n">
        <v>0</v>
      </c>
      <c r="Q864">
        <f>IF((($AC$1*E864)^($AB$1))-(1-(($AC$1*E864)^($AB$1)))/(H864-1)&lt;0, 0,(($AC$1*E864)^($AB$1))-(1-(($AC$1*E864)^($AB$1)))/(H864-1))</f>
        <v/>
      </c>
      <c r="R864">
        <f>IF((($AC$1*F864)^($AB$1))-(1-(($AC$1*F864)^($AB$1)))/(I864-1)&lt;0, 0,(($AC$1*F864)^($AB$1))-(1-(($AC$1*F864)^($AB$1)))/(I864-1))</f>
        <v/>
      </c>
      <c r="S864">
        <f>IF((($AC$1*G864)^($AB$1))-(1-(($AC$1*G864)^($AB$1)))/(J864-1)&lt;0, 0,(($AC$1*G864)^($AB$1))-(1-(($AC$1*G864)^($AB$1)))/(J864-1))</f>
        <v/>
      </c>
      <c r="T864">
        <f>H864*Q864*N864</f>
        <v/>
      </c>
      <c r="U864">
        <f>I864*R864*O864</f>
        <v/>
      </c>
      <c r="V864">
        <f>J864*S864*P864</f>
        <v/>
      </c>
      <c r="AL864">
        <f>Q864*COUNT(N864)</f>
        <v/>
      </c>
      <c r="AM864">
        <f>R864*COUNT(O864)</f>
        <v/>
      </c>
      <c r="AN864">
        <f>S864*COUNT(P864)</f>
        <v/>
      </c>
      <c r="AO864">
        <f>IF(AL864=0,"",T864-AL864)</f>
        <v/>
      </c>
      <c r="AP864">
        <f>IF(AM864=0,"",U864-AM864)</f>
        <v/>
      </c>
      <c r="AQ864">
        <f>IF(AN864=0,"",V864-AN864)</f>
        <v/>
      </c>
    </row>
    <row r="865">
      <c r="A865" t="inlineStr">
        <is>
          <t>22-02-2021</t>
        </is>
      </c>
      <c r="B865" t="inlineStr">
        <is>
          <t>Palmeiras</t>
        </is>
      </c>
      <c r="C865" t="inlineStr">
        <is>
          <t>Atletico GO</t>
        </is>
      </c>
      <c r="D865" t="inlineStr">
        <is>
          <t>2105</t>
        </is>
      </c>
      <c r="E865" t="n">
        <v>0.5105682214085716</v>
      </c>
      <c r="F865" t="n">
        <v>0.1867448765557684</v>
      </c>
      <c r="G865" t="n">
        <v>0.30268690203566</v>
      </c>
      <c r="H865" t="n">
        <v>1.7</v>
      </c>
      <c r="I865" t="n">
        <v>4.6</v>
      </c>
      <c r="J865" t="n">
        <v>3.7</v>
      </c>
      <c r="K865" t="inlineStr">
        <is>
          <t>betano</t>
        </is>
      </c>
      <c r="L865" t="inlineStr">
        <is>
          <t>betano</t>
        </is>
      </c>
      <c r="M865" t="inlineStr">
        <is>
          <t>betano</t>
        </is>
      </c>
      <c r="N865" t="n">
        <v>0</v>
      </c>
      <c r="O865" t="n">
        <v>0</v>
      </c>
      <c r="P865" t="n">
        <v>1</v>
      </c>
      <c r="Q865">
        <f>IF((($AC$1*E865)^($AB$1))-(1-(($AC$1*E865)^($AB$1)))/(H865-1)&lt;0, 0,(($AC$1*E865)^($AB$1))-(1-(($AC$1*E865)^($AB$1)))/(H865-1))</f>
        <v/>
      </c>
      <c r="R865">
        <f>IF((($AC$1*F865)^($AB$1))-(1-(($AC$1*F865)^($AB$1)))/(I865-1)&lt;0, 0,(($AC$1*F865)^($AB$1))-(1-(($AC$1*F865)^($AB$1)))/(I865-1))</f>
        <v/>
      </c>
      <c r="S865">
        <f>IF((($AC$1*G865)^($AB$1))-(1-(($AC$1*G865)^($AB$1)))/(J865-1)&lt;0, 0,(($AC$1*G865)^($AB$1))-(1-(($AC$1*G865)^($AB$1)))/(J865-1))</f>
        <v/>
      </c>
      <c r="T865">
        <f>H865*Q865*N865</f>
        <v/>
      </c>
      <c r="U865">
        <f>I865*R865*O865</f>
        <v/>
      </c>
      <c r="V865">
        <f>J865*S865*P865</f>
        <v/>
      </c>
      <c r="AL865">
        <f>Q865*COUNT(N865)</f>
        <v/>
      </c>
      <c r="AM865">
        <f>R865*COUNT(O865)</f>
        <v/>
      </c>
      <c r="AN865">
        <f>S865*COUNT(P865)</f>
        <v/>
      </c>
      <c r="AO865">
        <f>IF(AL865=0,"",T865-AL865)</f>
        <v/>
      </c>
      <c r="AP865">
        <f>IF(AM865=0,"",U865-AM865)</f>
        <v/>
      </c>
      <c r="AQ865">
        <f>IF(AN865=0,"",V865-AN865)</f>
        <v/>
      </c>
    </row>
    <row r="866">
      <c r="A866" t="inlineStr">
        <is>
          <t>22-02-2021</t>
        </is>
      </c>
      <c r="B866" t="inlineStr">
        <is>
          <t>Botafogo RJ</t>
        </is>
      </c>
      <c r="C866" t="inlineStr">
        <is>
          <t>Sao Paulo</t>
        </is>
      </c>
      <c r="D866" t="inlineStr">
        <is>
          <t>2105</t>
        </is>
      </c>
      <c r="E866" t="n">
        <v>0.1892907713877911</v>
      </c>
      <c r="F866" t="n">
        <v>0.5818697387695538</v>
      </c>
      <c r="G866" t="n">
        <v>0.2288394898426551</v>
      </c>
      <c r="H866" t="n">
        <v>6.9</v>
      </c>
      <c r="I866" t="n">
        <v>1.45</v>
      </c>
      <c r="J866" t="n">
        <v>4.1</v>
      </c>
      <c r="K866" t="inlineStr">
        <is>
          <t>betano</t>
        </is>
      </c>
      <c r="L866" t="inlineStr">
        <is>
          <t>betano</t>
        </is>
      </c>
      <c r="M866" t="inlineStr">
        <is>
          <t>betano</t>
        </is>
      </c>
      <c r="N866" t="n">
        <v>1</v>
      </c>
      <c r="O866" t="n">
        <v>0</v>
      </c>
      <c r="P866" t="n">
        <v>0</v>
      </c>
      <c r="Q866">
        <f>IF((($AC$1*E866)^($AB$1))-(1-(($AC$1*E866)^($AB$1)))/(H866-1)&lt;0, 0,(($AC$1*E866)^($AB$1))-(1-(($AC$1*E866)^($AB$1)))/(H866-1))</f>
        <v/>
      </c>
      <c r="R866">
        <f>IF((($AC$1*F866)^($AB$1))-(1-(($AC$1*F866)^($AB$1)))/(I866-1)&lt;0, 0,(($AC$1*F866)^($AB$1))-(1-(($AC$1*F866)^($AB$1)))/(I866-1))</f>
        <v/>
      </c>
      <c r="S866">
        <f>IF((($AC$1*G866)^($AB$1))-(1-(($AC$1*G866)^($AB$1)))/(J866-1)&lt;0, 0,(($AC$1*G866)^($AB$1))-(1-(($AC$1*G866)^($AB$1)))/(J866-1))</f>
        <v/>
      </c>
      <c r="T866">
        <f>H866*Q866*N866</f>
        <v/>
      </c>
      <c r="U866">
        <f>I866*R866*O866</f>
        <v/>
      </c>
      <c r="V866">
        <f>J866*S866*P866</f>
        <v/>
      </c>
      <c r="AL866">
        <f>Q866*COUNT(N866)</f>
        <v/>
      </c>
      <c r="AM866">
        <f>R866*COUNT(O866)</f>
        <v/>
      </c>
      <c r="AN866">
        <f>S866*COUNT(P866)</f>
        <v/>
      </c>
      <c r="AO866">
        <f>IF(AL866=0,"",T866-AL866)</f>
        <v/>
      </c>
      <c r="AP866">
        <f>IF(AM866=0,"",U866-AM866)</f>
        <v/>
      </c>
      <c r="AQ866">
        <f>IF(AN866=0,"",V866-AN866)</f>
        <v/>
      </c>
    </row>
    <row r="867">
      <c r="A867" t="inlineStr">
        <is>
          <t>23-02-2021</t>
        </is>
      </c>
      <c r="B867" t="inlineStr">
        <is>
          <t>Paderborn</t>
        </is>
      </c>
      <c r="C867" t="inlineStr">
        <is>
          <t>Heidenheim</t>
        </is>
      </c>
      <c r="D867" t="inlineStr">
        <is>
          <t>1846</t>
        </is>
      </c>
      <c r="E867" t="n">
        <v>0.3965671038597402</v>
      </c>
      <c r="F867" t="n">
        <v>0.2880596517395415</v>
      </c>
      <c r="G867" t="n">
        <v>0.3153732444007183</v>
      </c>
      <c r="H867" t="n">
        <v>2.2</v>
      </c>
      <c r="I867" t="n">
        <v>3</v>
      </c>
      <c r="J867" t="n">
        <v>3.35</v>
      </c>
      <c r="K867" t="inlineStr">
        <is>
          <t>luckia</t>
        </is>
      </c>
      <c r="L867" t="inlineStr">
        <is>
          <t>luckia</t>
        </is>
      </c>
      <c r="M867" t="inlineStr">
        <is>
          <t>luckia</t>
        </is>
      </c>
      <c r="N867" t="n">
        <v>0</v>
      </c>
      <c r="O867" t="n">
        <v>0</v>
      </c>
      <c r="P867" t="n">
        <v>1</v>
      </c>
      <c r="Q867">
        <f>IF((($AC$1*E867)^($AB$1))-(1-(($AC$1*E867)^($AB$1)))/(H867-1)&lt;0, 0,(($AC$1*E867)^($AB$1))-(1-(($AC$1*E867)^($AB$1)))/(H867-1))</f>
        <v/>
      </c>
      <c r="R867">
        <f>IF((($AC$1*F867)^($AB$1))-(1-(($AC$1*F867)^($AB$1)))/(I867-1)&lt;0, 0,(($AC$1*F867)^($AB$1))-(1-(($AC$1*F867)^($AB$1)))/(I867-1))</f>
        <v/>
      </c>
      <c r="S867">
        <f>IF((($AC$1*G867)^($AB$1))-(1-(($AC$1*G867)^($AB$1)))/(J867-1)&lt;0, 0,(($AC$1*G867)^($AB$1))-(1-(($AC$1*G867)^($AB$1)))/(J867-1))</f>
        <v/>
      </c>
      <c r="T867">
        <f>H867*Q867*N867</f>
        <v/>
      </c>
      <c r="U867">
        <f>I867*R867*O867</f>
        <v/>
      </c>
      <c r="V867">
        <f>J867*S867*P867</f>
        <v/>
      </c>
      <c r="AL867">
        <f>Q867*COUNT(N867)</f>
        <v/>
      </c>
      <c r="AM867">
        <f>R867*COUNT(O867)</f>
        <v/>
      </c>
      <c r="AN867">
        <f>S867*COUNT(P867)</f>
        <v/>
      </c>
      <c r="AO867">
        <f>IF(AL867=0,"",T867-AL867)</f>
        <v/>
      </c>
      <c r="AP867">
        <f>IF(AM867=0,"",U867-AM867)</f>
        <v/>
      </c>
      <c r="AQ867">
        <f>IF(AN867=0,"",V867-AN867)</f>
        <v/>
      </c>
    </row>
    <row r="868">
      <c r="A868" t="inlineStr">
        <is>
          <t>23-02-2021</t>
        </is>
      </c>
      <c r="B868" t="inlineStr">
        <is>
          <t>Hartberg</t>
        </is>
      </c>
      <c r="C868" t="inlineStr">
        <is>
          <t>Tirol</t>
        </is>
      </c>
      <c r="D868" t="inlineStr">
        <is>
          <t>1827</t>
        </is>
      </c>
      <c r="E868" t="n">
        <v>0.2674299739846339</v>
      </c>
      <c r="F868" t="n">
        <v>0.4756957685333866</v>
      </c>
      <c r="G868" t="n">
        <v>0.2568742574819795</v>
      </c>
      <c r="H868" t="n">
        <v>2.75</v>
      </c>
      <c r="I868" t="n">
        <v>2.35</v>
      </c>
      <c r="J868" t="n">
        <v>3.4</v>
      </c>
      <c r="K868" t="inlineStr">
        <is>
          <t>luckia</t>
        </is>
      </c>
      <c r="L868" t="inlineStr">
        <is>
          <t>luckia</t>
        </is>
      </c>
      <c r="M868" t="inlineStr">
        <is>
          <t>luckia</t>
        </is>
      </c>
      <c r="N868" t="n">
        <v>1</v>
      </c>
      <c r="O868" t="n">
        <v>0</v>
      </c>
      <c r="P868" t="n">
        <v>0</v>
      </c>
      <c r="Q868">
        <f>IF((($AC$1*E868)^($AB$1))-(1-(($AC$1*E868)^($AB$1)))/(H868-1)&lt;0, 0,(($AC$1*E868)^($AB$1))-(1-(($AC$1*E868)^($AB$1)))/(H868-1))</f>
        <v/>
      </c>
      <c r="R868">
        <f>IF((($AC$1*F868)^($AB$1))-(1-(($AC$1*F868)^($AB$1)))/(I868-1)&lt;0, 0,(($AC$1*F868)^($AB$1))-(1-(($AC$1*F868)^($AB$1)))/(I868-1))</f>
        <v/>
      </c>
      <c r="S868">
        <f>IF((($AC$1*G868)^($AB$1))-(1-(($AC$1*G868)^($AB$1)))/(J868-1)&lt;0, 0,(($AC$1*G868)^($AB$1))-(1-(($AC$1*G868)^($AB$1)))/(J868-1))</f>
        <v/>
      </c>
      <c r="T868">
        <f>H868*Q868*N868</f>
        <v/>
      </c>
      <c r="U868">
        <f>I868*R868*O868</f>
        <v/>
      </c>
      <c r="V868">
        <f>J868*S868*P868</f>
        <v/>
      </c>
      <c r="AL868">
        <f>Q868*COUNT(N868)</f>
        <v/>
      </c>
      <c r="AM868">
        <f>R868*COUNT(O868)</f>
        <v/>
      </c>
      <c r="AN868">
        <f>S868*COUNT(P868)</f>
        <v/>
      </c>
      <c r="AO868">
        <f>IF(AL868=0,"",T868-AL868)</f>
        <v/>
      </c>
      <c r="AP868">
        <f>IF(AM868=0,"",U868-AM868)</f>
        <v/>
      </c>
      <c r="AQ868">
        <f>IF(AN868=0,"",V868-AN868)</f>
        <v/>
      </c>
    </row>
    <row r="869">
      <c r="A869" t="inlineStr">
        <is>
          <t>23-02-2021</t>
        </is>
      </c>
      <c r="B869" t="inlineStr">
        <is>
          <t>Leeds</t>
        </is>
      </c>
      <c r="C869" t="inlineStr">
        <is>
          <t>Southampton</t>
        </is>
      </c>
      <c r="D869" t="inlineStr">
        <is>
          <t>2411</t>
        </is>
      </c>
      <c r="E869" t="n">
        <v>0.3959523051151591</v>
      </c>
      <c r="F869" t="n">
        <v>0.3228428274653757</v>
      </c>
      <c r="G869" t="n">
        <v>0.2812048674194653</v>
      </c>
      <c r="H869" t="n">
        <v>2.3</v>
      </c>
      <c r="I869" t="n">
        <v>3.1</v>
      </c>
      <c r="J869" t="n">
        <v>3.4</v>
      </c>
      <c r="K869" t="inlineStr">
        <is>
          <t>luckia</t>
        </is>
      </c>
      <c r="L869" t="inlineStr">
        <is>
          <t>betano</t>
        </is>
      </c>
      <c r="M869" t="inlineStr">
        <is>
          <t>luckia</t>
        </is>
      </c>
      <c r="N869" t="n">
        <v>1</v>
      </c>
      <c r="O869" t="n">
        <v>0</v>
      </c>
      <c r="P869" t="n">
        <v>0</v>
      </c>
      <c r="Q869">
        <f>IF((($AC$1*E869)^($AB$1))-(1-(($AC$1*E869)^($AB$1)))/(H869-1)&lt;0, 0,(($AC$1*E869)^($AB$1))-(1-(($AC$1*E869)^($AB$1)))/(H869-1))</f>
        <v/>
      </c>
      <c r="R869">
        <f>IF((($AC$1*F869)^($AB$1))-(1-(($AC$1*F869)^($AB$1)))/(I869-1)&lt;0, 0,(($AC$1*F869)^($AB$1))-(1-(($AC$1*F869)^($AB$1)))/(I869-1))</f>
        <v/>
      </c>
      <c r="S869">
        <f>IF((($AC$1*G869)^($AB$1))-(1-(($AC$1*G869)^($AB$1)))/(J869-1)&lt;0, 0,(($AC$1*G869)^($AB$1))-(1-(($AC$1*G869)^($AB$1)))/(J869-1))</f>
        <v/>
      </c>
      <c r="T869">
        <f>H869*Q869*N869</f>
        <v/>
      </c>
      <c r="U869">
        <f>I869*R869*O869</f>
        <v/>
      </c>
      <c r="V869">
        <f>J869*S869*P869</f>
        <v/>
      </c>
      <c r="AL869">
        <f>Q869*COUNT(N869)</f>
        <v/>
      </c>
      <c r="AM869">
        <f>R869*COUNT(O869)</f>
        <v/>
      </c>
      <c r="AN869">
        <f>S869*COUNT(P869)</f>
        <v/>
      </c>
      <c r="AO869">
        <f>IF(AL869=0,"",T869-AL869)</f>
        <v/>
      </c>
      <c r="AP869">
        <f>IF(AM869=0,"",U869-AM869)</f>
        <v/>
      </c>
      <c r="AQ869">
        <f>IF(AN869=0,"",V869-AN869)</f>
        <v/>
      </c>
    </row>
    <row r="870">
      <c r="A870" t="inlineStr">
        <is>
          <t>23-02-2021</t>
        </is>
      </c>
      <c r="B870" t="inlineStr">
        <is>
          <t>Morecambe</t>
        </is>
      </c>
      <c r="C870" t="inlineStr">
        <is>
          <t>Salford</t>
        </is>
      </c>
      <c r="D870" t="inlineStr">
        <is>
          <t>2414</t>
        </is>
      </c>
      <c r="E870" t="n">
        <v>0.3243195483188849</v>
      </c>
      <c r="F870" t="n">
        <v>0.3773032491791411</v>
      </c>
      <c r="G870" t="n">
        <v>0.298377202501974</v>
      </c>
      <c r="H870" t="n">
        <v>1.001</v>
      </c>
      <c r="I870" t="n">
        <v>1.001</v>
      </c>
      <c r="J870" t="n">
        <v>1.001</v>
      </c>
      <c r="N870" t="n">
        <v>1</v>
      </c>
      <c r="O870" t="n">
        <v>0</v>
      </c>
      <c r="P870" t="n">
        <v>0</v>
      </c>
      <c r="Q870">
        <f>IF((($AC$1*E870)^($AB$1))-(1-(($AC$1*E870)^($AB$1)))/(H870-1)&lt;0, 0,(($AC$1*E870)^($AB$1))-(1-(($AC$1*E870)^($AB$1)))/(H870-1))</f>
        <v/>
      </c>
      <c r="R870">
        <f>IF((($AC$1*F870)^($AB$1))-(1-(($AC$1*F870)^($AB$1)))/(I870-1)&lt;0, 0,(($AC$1*F870)^($AB$1))-(1-(($AC$1*F870)^($AB$1)))/(I870-1))</f>
        <v/>
      </c>
      <c r="S870">
        <f>IF((($AC$1*G870)^($AB$1))-(1-(($AC$1*G870)^($AB$1)))/(J870-1)&lt;0, 0,(($AC$1*G870)^($AB$1))-(1-(($AC$1*G870)^($AB$1)))/(J870-1))</f>
        <v/>
      </c>
      <c r="T870">
        <f>H870*Q870*N870</f>
        <v/>
      </c>
      <c r="U870">
        <f>I870*R870*O870</f>
        <v/>
      </c>
      <c r="V870">
        <f>J870*S870*P870</f>
        <v/>
      </c>
      <c r="AL870">
        <f>Q870*COUNT(N870)</f>
        <v/>
      </c>
      <c r="AM870">
        <f>R870*COUNT(O870)</f>
        <v/>
      </c>
      <c r="AN870">
        <f>S870*COUNT(P870)</f>
        <v/>
      </c>
      <c r="AO870">
        <f>IF(AL870=0,"",T870-AL870)</f>
        <v/>
      </c>
      <c r="AP870">
        <f>IF(AM870=0,"",U870-AM870)</f>
        <v/>
      </c>
      <c r="AQ870">
        <f>IF(AN870=0,"",V870-AN870)</f>
        <v/>
      </c>
    </row>
    <row r="871">
      <c r="A871" t="inlineStr">
        <is>
          <t>23-02-2021</t>
        </is>
      </c>
      <c r="B871" t="inlineStr">
        <is>
          <t>AFC Wimbledon</t>
        </is>
      </c>
      <c r="C871" t="inlineStr">
        <is>
          <t>Gillingham</t>
        </is>
      </c>
      <c r="D871" t="inlineStr">
        <is>
          <t>2413</t>
        </is>
      </c>
      <c r="E871" t="n">
        <v>0.3349659836994155</v>
      </c>
      <c r="F871" t="n">
        <v>0.3826901137435518</v>
      </c>
      <c r="G871" t="n">
        <v>0.2823439025570327</v>
      </c>
      <c r="H871" t="n">
        <v>2.65</v>
      </c>
      <c r="I871" t="n">
        <v>2.5</v>
      </c>
      <c r="J871" t="n">
        <v>3.3</v>
      </c>
      <c r="K871" t="inlineStr">
        <is>
          <t>luckia</t>
        </is>
      </c>
      <c r="L871" t="inlineStr">
        <is>
          <t>luckia</t>
        </is>
      </c>
      <c r="M871" t="inlineStr">
        <is>
          <t>luckia</t>
        </is>
      </c>
      <c r="N871" t="n">
        <v>1</v>
      </c>
      <c r="O871" t="n">
        <v>0</v>
      </c>
      <c r="P871" t="n">
        <v>0</v>
      </c>
      <c r="Q871">
        <f>IF((($AC$1*E871)^($AB$1))-(1-(($AC$1*E871)^($AB$1)))/(H871-1)&lt;0, 0,(($AC$1*E871)^($AB$1))-(1-(($AC$1*E871)^($AB$1)))/(H871-1))</f>
        <v/>
      </c>
      <c r="R871">
        <f>IF((($AC$1*F871)^($AB$1))-(1-(($AC$1*F871)^($AB$1)))/(I871-1)&lt;0, 0,(($AC$1*F871)^($AB$1))-(1-(($AC$1*F871)^($AB$1)))/(I871-1))</f>
        <v/>
      </c>
      <c r="S871">
        <f>IF((($AC$1*G871)^($AB$1))-(1-(($AC$1*G871)^($AB$1)))/(J871-1)&lt;0, 0,(($AC$1*G871)^($AB$1))-(1-(($AC$1*G871)^($AB$1)))/(J871-1))</f>
        <v/>
      </c>
      <c r="T871">
        <f>H871*Q871*N871</f>
        <v/>
      </c>
      <c r="U871">
        <f>I871*R871*O871</f>
        <v/>
      </c>
      <c r="V871">
        <f>J871*S871*P871</f>
        <v/>
      </c>
      <c r="AL871">
        <f>Q871*COUNT(N871)</f>
        <v/>
      </c>
      <c r="AM871">
        <f>R871*COUNT(O871)</f>
        <v/>
      </c>
      <c r="AN871">
        <f>S871*COUNT(P871)</f>
        <v/>
      </c>
      <c r="AO871">
        <f>IF(AL871=0,"",T871-AL871)</f>
        <v/>
      </c>
      <c r="AP871">
        <f>IF(AM871=0,"",U871-AM871)</f>
        <v/>
      </c>
      <c r="AQ871">
        <f>IF(AN871=0,"",V871-AN871)</f>
        <v/>
      </c>
    </row>
    <row r="872">
      <c r="A872" t="inlineStr">
        <is>
          <t>23-02-2021</t>
        </is>
      </c>
      <c r="B872" t="inlineStr">
        <is>
          <t>Charlton</t>
        </is>
      </c>
      <c r="C872" t="inlineStr">
        <is>
          <t>Burton</t>
        </is>
      </c>
      <c r="D872" t="inlineStr">
        <is>
          <t>2413</t>
        </is>
      </c>
      <c r="E872" t="n">
        <v>0.5427691251237521</v>
      </c>
      <c r="F872" t="n">
        <v>0.2110683314347494</v>
      </c>
      <c r="G872" t="n">
        <v>0.2461625434414985</v>
      </c>
      <c r="H872" t="n">
        <v>1.83</v>
      </c>
      <c r="I872" t="n">
        <v>4.15</v>
      </c>
      <c r="J872" t="n">
        <v>3.35</v>
      </c>
      <c r="K872" t="inlineStr">
        <is>
          <t>luckia</t>
        </is>
      </c>
      <c r="L872" t="inlineStr">
        <is>
          <t>luckia</t>
        </is>
      </c>
      <c r="M872" t="inlineStr">
        <is>
          <t>luckia</t>
        </is>
      </c>
      <c r="N872" t="n">
        <v>0</v>
      </c>
      <c r="O872" t="n">
        <v>1</v>
      </c>
      <c r="P872" t="n">
        <v>0</v>
      </c>
      <c r="Q872">
        <f>IF((($AC$1*E872)^($AB$1))-(1-(($AC$1*E872)^($AB$1)))/(H872-1)&lt;0, 0,(($AC$1*E872)^($AB$1))-(1-(($AC$1*E872)^($AB$1)))/(H872-1))</f>
        <v/>
      </c>
      <c r="R872">
        <f>IF((($AC$1*F872)^($AB$1))-(1-(($AC$1*F872)^($AB$1)))/(I872-1)&lt;0, 0,(($AC$1*F872)^($AB$1))-(1-(($AC$1*F872)^($AB$1)))/(I872-1))</f>
        <v/>
      </c>
      <c r="S872">
        <f>IF((($AC$1*G872)^($AB$1))-(1-(($AC$1*G872)^($AB$1)))/(J872-1)&lt;0, 0,(($AC$1*G872)^($AB$1))-(1-(($AC$1*G872)^($AB$1)))/(J872-1))</f>
        <v/>
      </c>
      <c r="T872">
        <f>H872*Q872*N872</f>
        <v/>
      </c>
      <c r="U872">
        <f>I872*R872*O872</f>
        <v/>
      </c>
      <c r="V872">
        <f>J872*S872*P872</f>
        <v/>
      </c>
      <c r="AL872">
        <f>Q872*COUNT(N872)</f>
        <v/>
      </c>
      <c r="AM872">
        <f>R872*COUNT(O872)</f>
        <v/>
      </c>
      <c r="AN872">
        <f>S872*COUNT(P872)</f>
        <v/>
      </c>
      <c r="AO872">
        <f>IF(AL872=0,"",T872-AL872)</f>
        <v/>
      </c>
      <c r="AP872">
        <f>IF(AM872=0,"",U872-AM872)</f>
        <v/>
      </c>
      <c r="AQ872">
        <f>IF(AN872=0,"",V872-AN872)</f>
        <v/>
      </c>
    </row>
    <row r="873">
      <c r="A873" t="inlineStr">
        <is>
          <t>23-02-2021</t>
        </is>
      </c>
      <c r="B873" t="inlineStr">
        <is>
          <t>Derby</t>
        </is>
      </c>
      <c r="C873" t="inlineStr">
        <is>
          <t>Huddersfield</t>
        </is>
      </c>
      <c r="D873" t="inlineStr">
        <is>
          <t>2412</t>
        </is>
      </c>
      <c r="E873" t="n">
        <v>0.3945087288645449</v>
      </c>
      <c r="F873" t="n">
        <v>0.3029733977233</v>
      </c>
      <c r="G873" t="n">
        <v>0.3025178734121551</v>
      </c>
      <c r="H873" t="n">
        <v>2.15</v>
      </c>
      <c r="I873" t="n">
        <v>3.45</v>
      </c>
      <c r="J873" t="n">
        <v>3.2</v>
      </c>
      <c r="K873" t="inlineStr">
        <is>
          <t>luckia</t>
        </is>
      </c>
      <c r="L873" t="inlineStr">
        <is>
          <t>luckia</t>
        </is>
      </c>
      <c r="M873" t="inlineStr">
        <is>
          <t>betano</t>
        </is>
      </c>
      <c r="N873" t="n">
        <v>1</v>
      </c>
      <c r="O873" t="n">
        <v>0</v>
      </c>
      <c r="P873" t="n">
        <v>0</v>
      </c>
      <c r="Q873">
        <f>IF((($AC$1*E873)^($AB$1))-(1-(($AC$1*E873)^($AB$1)))/(H873-1)&lt;0, 0,(($AC$1*E873)^($AB$1))-(1-(($AC$1*E873)^($AB$1)))/(H873-1))</f>
        <v/>
      </c>
      <c r="R873">
        <f>IF((($AC$1*F873)^($AB$1))-(1-(($AC$1*F873)^($AB$1)))/(I873-1)&lt;0, 0,(($AC$1*F873)^($AB$1))-(1-(($AC$1*F873)^($AB$1)))/(I873-1))</f>
        <v/>
      </c>
      <c r="S873">
        <f>IF((($AC$1*G873)^($AB$1))-(1-(($AC$1*G873)^($AB$1)))/(J873-1)&lt;0, 0,(($AC$1*G873)^($AB$1))-(1-(($AC$1*G873)^($AB$1)))/(J873-1))</f>
        <v/>
      </c>
      <c r="T873">
        <f>H873*Q873*N873</f>
        <v/>
      </c>
      <c r="U873">
        <f>I873*R873*O873</f>
        <v/>
      </c>
      <c r="V873">
        <f>J873*S873*P873</f>
        <v/>
      </c>
      <c r="AL873">
        <f>Q873*COUNT(N873)</f>
        <v/>
      </c>
      <c r="AM873">
        <f>R873*COUNT(O873)</f>
        <v/>
      </c>
      <c r="AN873">
        <f>S873*COUNT(P873)</f>
        <v/>
      </c>
      <c r="AO873">
        <f>IF(AL873=0,"",T873-AL873)</f>
        <v/>
      </c>
      <c r="AP873">
        <f>IF(AM873=0,"",U873-AM873)</f>
        <v/>
      </c>
      <c r="AQ873">
        <f>IF(AN873=0,"",V873-AN873)</f>
        <v/>
      </c>
    </row>
    <row r="874">
      <c r="A874" t="inlineStr">
        <is>
          <t>23-02-2021</t>
        </is>
      </c>
      <c r="B874" t="inlineStr">
        <is>
          <t>Crewe</t>
        </is>
      </c>
      <c r="C874" t="inlineStr">
        <is>
          <t>Accrington</t>
        </is>
      </c>
      <c r="D874" t="inlineStr">
        <is>
          <t>2413</t>
        </is>
      </c>
      <c r="E874" t="n">
        <v>0.3983725288958381</v>
      </c>
      <c r="F874" t="n">
        <v>0.3175620144055805</v>
      </c>
      <c r="G874" t="n">
        <v>0.2840654566985815</v>
      </c>
      <c r="H874" t="n">
        <v>2.25</v>
      </c>
      <c r="I874" t="n">
        <v>2.85</v>
      </c>
      <c r="J874" t="n">
        <v>3.45</v>
      </c>
      <c r="K874" t="inlineStr">
        <is>
          <t>luckia</t>
        </is>
      </c>
      <c r="L874" t="inlineStr">
        <is>
          <t>luckia</t>
        </is>
      </c>
      <c r="M874" t="inlineStr">
        <is>
          <t>luckia</t>
        </is>
      </c>
      <c r="N874" t="n">
        <v>1</v>
      </c>
      <c r="O874" t="n">
        <v>0</v>
      </c>
      <c r="P874" t="n">
        <v>0</v>
      </c>
      <c r="Q874">
        <f>IF((($AC$1*E874)^($AB$1))-(1-(($AC$1*E874)^($AB$1)))/(H874-1)&lt;0, 0,(($AC$1*E874)^($AB$1))-(1-(($AC$1*E874)^($AB$1)))/(H874-1))</f>
        <v/>
      </c>
      <c r="R874">
        <f>IF((($AC$1*F874)^($AB$1))-(1-(($AC$1*F874)^($AB$1)))/(I874-1)&lt;0, 0,(($AC$1*F874)^($AB$1))-(1-(($AC$1*F874)^($AB$1)))/(I874-1))</f>
        <v/>
      </c>
      <c r="S874">
        <f>IF((($AC$1*G874)^($AB$1))-(1-(($AC$1*G874)^($AB$1)))/(J874-1)&lt;0, 0,(($AC$1*G874)^($AB$1))-(1-(($AC$1*G874)^($AB$1)))/(J874-1))</f>
        <v/>
      </c>
      <c r="T874">
        <f>H874*Q874*N874</f>
        <v/>
      </c>
      <c r="U874">
        <f>I874*R874*O874</f>
        <v/>
      </c>
      <c r="V874">
        <f>J874*S874*P874</f>
        <v/>
      </c>
      <c r="AL874">
        <f>Q874*COUNT(N874)</f>
        <v/>
      </c>
      <c r="AM874">
        <f>R874*COUNT(O874)</f>
        <v/>
      </c>
      <c r="AN874">
        <f>S874*COUNT(P874)</f>
        <v/>
      </c>
      <c r="AO874">
        <f>IF(AL874=0,"",T874-AL874)</f>
        <v/>
      </c>
      <c r="AP874">
        <f>IF(AM874=0,"",U874-AM874)</f>
        <v/>
      </c>
      <c r="AQ874">
        <f>IF(AN874=0,"",V874-AN874)</f>
        <v/>
      </c>
    </row>
    <row r="875">
      <c r="A875" t="inlineStr">
        <is>
          <t>23-02-2021</t>
        </is>
      </c>
      <c r="B875" t="inlineStr">
        <is>
          <t>Colchester</t>
        </is>
      </c>
      <c r="C875" t="inlineStr">
        <is>
          <t>Exeter</t>
        </is>
      </c>
      <c r="D875" t="inlineStr">
        <is>
          <t>2414</t>
        </is>
      </c>
      <c r="E875" t="n">
        <v>0.2908564941372713</v>
      </c>
      <c r="F875" t="n">
        <v>0.419866500048693</v>
      </c>
      <c r="G875" t="n">
        <v>0.2892770058140355</v>
      </c>
      <c r="H875" t="n">
        <v>1.001</v>
      </c>
      <c r="I875" t="n">
        <v>1.001</v>
      </c>
      <c r="J875" t="n">
        <v>1.001</v>
      </c>
      <c r="N875" t="n">
        <v>0</v>
      </c>
      <c r="O875" t="n">
        <v>1</v>
      </c>
      <c r="P875" t="n">
        <v>0</v>
      </c>
      <c r="Q875">
        <f>IF((($AC$1*E875)^($AB$1))-(1-(($AC$1*E875)^($AB$1)))/(H875-1)&lt;0, 0,(($AC$1*E875)^($AB$1))-(1-(($AC$1*E875)^($AB$1)))/(H875-1))</f>
        <v/>
      </c>
      <c r="R875">
        <f>IF((($AC$1*F875)^($AB$1))-(1-(($AC$1*F875)^($AB$1)))/(I875-1)&lt;0, 0,(($AC$1*F875)^($AB$1))-(1-(($AC$1*F875)^($AB$1)))/(I875-1))</f>
        <v/>
      </c>
      <c r="S875">
        <f>IF((($AC$1*G875)^($AB$1))-(1-(($AC$1*G875)^($AB$1)))/(J875-1)&lt;0, 0,(($AC$1*G875)^($AB$1))-(1-(($AC$1*G875)^($AB$1)))/(J875-1))</f>
        <v/>
      </c>
      <c r="T875">
        <f>H875*Q875*N875</f>
        <v/>
      </c>
      <c r="U875">
        <f>I875*R875*O875</f>
        <v/>
      </c>
      <c r="V875">
        <f>J875*S875*P875</f>
        <v/>
      </c>
      <c r="AL875">
        <f>Q875*COUNT(N875)</f>
        <v/>
      </c>
      <c r="AM875">
        <f>R875*COUNT(O875)</f>
        <v/>
      </c>
      <c r="AN875">
        <f>S875*COUNT(P875)</f>
        <v/>
      </c>
      <c r="AO875">
        <f>IF(AL875=0,"",T875-AL875)</f>
        <v/>
      </c>
      <c r="AP875">
        <f>IF(AM875=0,"",U875-AM875)</f>
        <v/>
      </c>
      <c r="AQ875">
        <f>IF(AN875=0,"",V875-AN875)</f>
        <v/>
      </c>
    </row>
    <row r="876">
      <c r="A876" t="inlineStr">
        <is>
          <t>23-02-2021</t>
        </is>
      </c>
      <c r="B876" t="inlineStr">
        <is>
          <t>Cambridge Utd</t>
        </is>
      </c>
      <c r="C876" t="inlineStr">
        <is>
          <t>Cheltenham</t>
        </is>
      </c>
      <c r="D876" t="inlineStr">
        <is>
          <t>2414</t>
        </is>
      </c>
      <c r="E876" t="n">
        <v>0.2914470920859075</v>
      </c>
      <c r="F876" t="n">
        <v>0.4041900570228919</v>
      </c>
      <c r="G876" t="n">
        <v>0.3043628508912007</v>
      </c>
      <c r="H876" t="n">
        <v>1.001</v>
      </c>
      <c r="I876" t="n">
        <v>1.001</v>
      </c>
      <c r="J876" t="n">
        <v>1.001</v>
      </c>
      <c r="N876" t="n">
        <v>0</v>
      </c>
      <c r="O876" t="n">
        <v>1</v>
      </c>
      <c r="P876" t="n">
        <v>0</v>
      </c>
      <c r="Q876">
        <f>IF((($AC$1*E876)^($AB$1))-(1-(($AC$1*E876)^($AB$1)))/(H876-1)&lt;0, 0,(($AC$1*E876)^($AB$1))-(1-(($AC$1*E876)^($AB$1)))/(H876-1))</f>
        <v/>
      </c>
      <c r="R876">
        <f>IF((($AC$1*F876)^($AB$1))-(1-(($AC$1*F876)^($AB$1)))/(I876-1)&lt;0, 0,(($AC$1*F876)^($AB$1))-(1-(($AC$1*F876)^($AB$1)))/(I876-1))</f>
        <v/>
      </c>
      <c r="S876">
        <f>IF((($AC$1*G876)^($AB$1))-(1-(($AC$1*G876)^($AB$1)))/(J876-1)&lt;0, 0,(($AC$1*G876)^($AB$1))-(1-(($AC$1*G876)^($AB$1)))/(J876-1))</f>
        <v/>
      </c>
      <c r="T876">
        <f>H876*Q876*N876</f>
        <v/>
      </c>
      <c r="U876">
        <f>I876*R876*O876</f>
        <v/>
      </c>
      <c r="V876">
        <f>J876*S876*P876</f>
        <v/>
      </c>
      <c r="AL876">
        <f>Q876*COUNT(N876)</f>
        <v/>
      </c>
      <c r="AM876">
        <f>R876*COUNT(O876)</f>
        <v/>
      </c>
      <c r="AN876">
        <f>S876*COUNT(P876)</f>
        <v/>
      </c>
      <c r="AO876">
        <f>IF(AL876=0,"",T876-AL876)</f>
        <v/>
      </c>
      <c r="AP876">
        <f>IF(AM876=0,"",U876-AM876)</f>
        <v/>
      </c>
      <c r="AQ876">
        <f>IF(AN876=0,"",V876-AN876)</f>
        <v/>
      </c>
    </row>
    <row r="877">
      <c r="A877" t="inlineStr">
        <is>
          <t>23-02-2021</t>
        </is>
      </c>
      <c r="B877" t="inlineStr">
        <is>
          <t>Port Vale</t>
        </is>
      </c>
      <c r="C877" t="inlineStr">
        <is>
          <t>Stevenage</t>
        </is>
      </c>
      <c r="D877" t="inlineStr">
        <is>
          <t>2414</t>
        </is>
      </c>
      <c r="E877" t="n">
        <v>0.407376442645246</v>
      </c>
      <c r="F877" t="n">
        <v>0.2851006844270147</v>
      </c>
      <c r="G877" t="n">
        <v>0.3075228729277393</v>
      </c>
      <c r="H877" t="n">
        <v>1.001</v>
      </c>
      <c r="I877" t="n">
        <v>1.001</v>
      </c>
      <c r="J877" t="n">
        <v>1.001</v>
      </c>
      <c r="N877" t="n">
        <v>0</v>
      </c>
      <c r="O877" t="n">
        <v>0</v>
      </c>
      <c r="P877" t="n">
        <v>1</v>
      </c>
      <c r="Q877">
        <f>IF((($AC$1*E877)^($AB$1))-(1-(($AC$1*E877)^($AB$1)))/(H877-1)&lt;0, 0,(($AC$1*E877)^($AB$1))-(1-(($AC$1*E877)^($AB$1)))/(H877-1))</f>
        <v/>
      </c>
      <c r="R877">
        <f>IF((($AC$1*F877)^($AB$1))-(1-(($AC$1*F877)^($AB$1)))/(I877-1)&lt;0, 0,(($AC$1*F877)^($AB$1))-(1-(($AC$1*F877)^($AB$1)))/(I877-1))</f>
        <v/>
      </c>
      <c r="S877">
        <f>IF((($AC$1*G877)^($AB$1))-(1-(($AC$1*G877)^($AB$1)))/(J877-1)&lt;0, 0,(($AC$1*G877)^($AB$1))-(1-(($AC$1*G877)^($AB$1)))/(J877-1))</f>
        <v/>
      </c>
      <c r="T877">
        <f>H877*Q877*N877</f>
        <v/>
      </c>
      <c r="U877">
        <f>I877*R877*O877</f>
        <v/>
      </c>
      <c r="V877">
        <f>J877*S877*P877</f>
        <v/>
      </c>
      <c r="AL877">
        <f>Q877*COUNT(N877)</f>
        <v/>
      </c>
      <c r="AM877">
        <f>R877*COUNT(O877)</f>
        <v/>
      </c>
      <c r="AN877">
        <f>S877*COUNT(P877)</f>
        <v/>
      </c>
      <c r="AO877">
        <f>IF(AL877=0,"",T877-AL877)</f>
        <v/>
      </c>
      <c r="AP877">
        <f>IF(AM877=0,"",U877-AM877)</f>
        <v/>
      </c>
      <c r="AQ877">
        <f>IF(AN877=0,"",V877-AN877)</f>
        <v/>
      </c>
    </row>
    <row r="878">
      <c r="A878" t="inlineStr">
        <is>
          <t>23-02-2021</t>
        </is>
      </c>
      <c r="B878" t="inlineStr">
        <is>
          <t>Bradford City</t>
        </is>
      </c>
      <c r="C878" t="inlineStr">
        <is>
          <t>Leyton Orient</t>
        </is>
      </c>
      <c r="D878" t="inlineStr">
        <is>
          <t>2414</t>
        </is>
      </c>
      <c r="E878" t="n">
        <v>0.4186698075808744</v>
      </c>
      <c r="F878" t="n">
        <v>0.2741783726445479</v>
      </c>
      <c r="G878" t="n">
        <v>0.3071518197745776</v>
      </c>
      <c r="H878" t="n">
        <v>1.001</v>
      </c>
      <c r="I878" t="n">
        <v>1.001</v>
      </c>
      <c r="J878" t="n">
        <v>1.001</v>
      </c>
      <c r="N878" t="n">
        <v>1</v>
      </c>
      <c r="O878" t="n">
        <v>0</v>
      </c>
      <c r="P878" t="n">
        <v>0</v>
      </c>
      <c r="Q878">
        <f>IF((($AC$1*E878)^($AB$1))-(1-(($AC$1*E878)^($AB$1)))/(H878-1)&lt;0, 0,(($AC$1*E878)^($AB$1))-(1-(($AC$1*E878)^($AB$1)))/(H878-1))</f>
        <v/>
      </c>
      <c r="R878">
        <f>IF((($AC$1*F878)^($AB$1))-(1-(($AC$1*F878)^($AB$1)))/(I878-1)&lt;0, 0,(($AC$1*F878)^($AB$1))-(1-(($AC$1*F878)^($AB$1)))/(I878-1))</f>
        <v/>
      </c>
      <c r="S878">
        <f>IF((($AC$1*G878)^($AB$1))-(1-(($AC$1*G878)^($AB$1)))/(J878-1)&lt;0, 0,(($AC$1*G878)^($AB$1))-(1-(($AC$1*G878)^($AB$1)))/(J878-1))</f>
        <v/>
      </c>
      <c r="T878">
        <f>H878*Q878*N878</f>
        <v/>
      </c>
      <c r="U878">
        <f>I878*R878*O878</f>
        <v/>
      </c>
      <c r="V878">
        <f>J878*S878*P878</f>
        <v/>
      </c>
      <c r="AL878">
        <f>Q878*COUNT(N878)</f>
        <v/>
      </c>
      <c r="AM878">
        <f>R878*COUNT(O878)</f>
        <v/>
      </c>
      <c r="AN878">
        <f>S878*COUNT(P878)</f>
        <v/>
      </c>
      <c r="AO878">
        <f>IF(AL878=0,"",T878-AL878)</f>
        <v/>
      </c>
      <c r="AP878">
        <f>IF(AM878=0,"",U878-AM878)</f>
        <v/>
      </c>
      <c r="AQ878">
        <f>IF(AN878=0,"",V878-AN878)</f>
        <v/>
      </c>
    </row>
    <row r="879">
      <c r="A879" t="inlineStr">
        <is>
          <t>23-02-2021</t>
        </is>
      </c>
      <c r="B879" t="inlineStr">
        <is>
          <t>Carlisle</t>
        </is>
      </c>
      <c r="C879" t="inlineStr">
        <is>
          <t>Tranmere</t>
        </is>
      </c>
      <c r="D879" t="inlineStr">
        <is>
          <t>2414</t>
        </is>
      </c>
      <c r="E879" t="n">
        <v>0.4323122236343838</v>
      </c>
      <c r="F879" t="n">
        <v>0.2710835551835943</v>
      </c>
      <c r="G879" t="n">
        <v>0.296604221182022</v>
      </c>
      <c r="H879" t="n">
        <v>1.001</v>
      </c>
      <c r="I879" t="n">
        <v>1.001</v>
      </c>
      <c r="J879" t="n">
        <v>1.001</v>
      </c>
      <c r="N879" t="n">
        <v>0</v>
      </c>
      <c r="O879" t="n">
        <v>1</v>
      </c>
      <c r="P879" t="n">
        <v>0</v>
      </c>
      <c r="Q879">
        <f>IF((($AC$1*E879)^($AB$1))-(1-(($AC$1*E879)^($AB$1)))/(H879-1)&lt;0, 0,(($AC$1*E879)^($AB$1))-(1-(($AC$1*E879)^($AB$1)))/(H879-1))</f>
        <v/>
      </c>
      <c r="R879">
        <f>IF((($AC$1*F879)^($AB$1))-(1-(($AC$1*F879)^($AB$1)))/(I879-1)&lt;0, 0,(($AC$1*F879)^($AB$1))-(1-(($AC$1*F879)^($AB$1)))/(I879-1))</f>
        <v/>
      </c>
      <c r="S879">
        <f>IF((($AC$1*G879)^($AB$1))-(1-(($AC$1*G879)^($AB$1)))/(J879-1)&lt;0, 0,(($AC$1*G879)^($AB$1))-(1-(($AC$1*G879)^($AB$1)))/(J879-1))</f>
        <v/>
      </c>
      <c r="T879">
        <f>H879*Q879*N879</f>
        <v/>
      </c>
      <c r="U879">
        <f>I879*R879*O879</f>
        <v/>
      </c>
      <c r="V879">
        <f>J879*S879*P879</f>
        <v/>
      </c>
      <c r="AL879">
        <f>Q879*COUNT(N879)</f>
        <v/>
      </c>
      <c r="AM879">
        <f>R879*COUNT(O879)</f>
        <v/>
      </c>
      <c r="AN879">
        <f>S879*COUNT(P879)</f>
        <v/>
      </c>
      <c r="AO879">
        <f>IF(AL879=0,"",T879-AL879)</f>
        <v/>
      </c>
      <c r="AP879">
        <f>IF(AM879=0,"",U879-AM879)</f>
        <v/>
      </c>
      <c r="AQ879">
        <f>IF(AN879=0,"",V879-AN879)</f>
        <v/>
      </c>
    </row>
    <row r="880">
      <c r="A880" t="inlineStr">
        <is>
          <t>23-02-2021</t>
        </is>
      </c>
      <c r="B880" t="inlineStr">
        <is>
          <t>Grimsby</t>
        </is>
      </c>
      <c r="C880" t="inlineStr">
        <is>
          <t>Crawley</t>
        </is>
      </c>
      <c r="D880" t="inlineStr">
        <is>
          <t>2414</t>
        </is>
      </c>
      <c r="E880" t="n">
        <v>0.3397129643615021</v>
      </c>
      <c r="F880" t="n">
        <v>0.3596155919132705</v>
      </c>
      <c r="G880" t="n">
        <v>0.3006714437252273</v>
      </c>
      <c r="H880" t="n">
        <v>1.001</v>
      </c>
      <c r="I880" t="n">
        <v>1.001</v>
      </c>
      <c r="J880" t="n">
        <v>1.001</v>
      </c>
      <c r="N880" t="n">
        <v>1</v>
      </c>
      <c r="O880" t="n">
        <v>0</v>
      </c>
      <c r="P880" t="n">
        <v>0</v>
      </c>
      <c r="Q880">
        <f>IF((($AC$1*E880)^($AB$1))-(1-(($AC$1*E880)^($AB$1)))/(H880-1)&lt;0, 0,(($AC$1*E880)^($AB$1))-(1-(($AC$1*E880)^($AB$1)))/(H880-1))</f>
        <v/>
      </c>
      <c r="R880">
        <f>IF((($AC$1*F880)^($AB$1))-(1-(($AC$1*F880)^($AB$1)))/(I880-1)&lt;0, 0,(($AC$1*F880)^($AB$1))-(1-(($AC$1*F880)^($AB$1)))/(I880-1))</f>
        <v/>
      </c>
      <c r="S880">
        <f>IF((($AC$1*G880)^($AB$1))-(1-(($AC$1*G880)^($AB$1)))/(J880-1)&lt;0, 0,(($AC$1*G880)^($AB$1))-(1-(($AC$1*G880)^($AB$1)))/(J880-1))</f>
        <v/>
      </c>
      <c r="T880">
        <f>H880*Q880*N880</f>
        <v/>
      </c>
      <c r="U880">
        <f>I880*R880*O880</f>
        <v/>
      </c>
      <c r="V880">
        <f>J880*S880*P880</f>
        <v/>
      </c>
      <c r="AL880">
        <f>Q880*COUNT(N880)</f>
        <v/>
      </c>
      <c r="AM880">
        <f>R880*COUNT(O880)</f>
        <v/>
      </c>
      <c r="AN880">
        <f>S880*COUNT(P880)</f>
        <v/>
      </c>
      <c r="AO880">
        <f>IF(AL880=0,"",T880-AL880)</f>
        <v/>
      </c>
      <c r="AP880">
        <f>IF(AM880=0,"",U880-AM880)</f>
        <v/>
      </c>
      <c r="AQ880">
        <f>IF(AN880=0,"",V880-AN880)</f>
        <v/>
      </c>
    </row>
    <row r="881">
      <c r="A881" t="inlineStr">
        <is>
          <t>23-02-2021</t>
        </is>
      </c>
      <c r="B881" t="inlineStr">
        <is>
          <t>Shrewsbury</t>
        </is>
      </c>
      <c r="C881" t="inlineStr">
        <is>
          <t>MK Dons</t>
        </is>
      </c>
      <c r="D881" t="inlineStr">
        <is>
          <t>2413</t>
        </is>
      </c>
      <c r="E881" t="n">
        <v>0.3637177173191547</v>
      </c>
      <c r="F881" t="n">
        <v>0.3395299610350746</v>
      </c>
      <c r="G881" t="n">
        <v>0.2967523216457706</v>
      </c>
      <c r="H881" t="n">
        <v>2.7</v>
      </c>
      <c r="I881" t="n">
        <v>2.6</v>
      </c>
      <c r="J881" t="n">
        <v>3</v>
      </c>
      <c r="K881" t="inlineStr">
        <is>
          <t>luckia</t>
        </is>
      </c>
      <c r="L881" t="inlineStr">
        <is>
          <t>luckia</t>
        </is>
      </c>
      <c r="M881" t="inlineStr">
        <is>
          <t>luckia</t>
        </is>
      </c>
      <c r="N881" t="n">
        <v>1</v>
      </c>
      <c r="O881" t="n">
        <v>0</v>
      </c>
      <c r="P881" t="n">
        <v>0</v>
      </c>
      <c r="Q881">
        <f>IF((($AC$1*E881)^($AB$1))-(1-(($AC$1*E881)^($AB$1)))/(H881-1)&lt;0, 0,(($AC$1*E881)^($AB$1))-(1-(($AC$1*E881)^($AB$1)))/(H881-1))</f>
        <v/>
      </c>
      <c r="R881">
        <f>IF((($AC$1*F881)^($AB$1))-(1-(($AC$1*F881)^($AB$1)))/(I881-1)&lt;0, 0,(($AC$1*F881)^($AB$1))-(1-(($AC$1*F881)^($AB$1)))/(I881-1))</f>
        <v/>
      </c>
      <c r="S881">
        <f>IF((($AC$1*G881)^($AB$1))-(1-(($AC$1*G881)^($AB$1)))/(J881-1)&lt;0, 0,(($AC$1*G881)^($AB$1))-(1-(($AC$1*G881)^($AB$1)))/(J881-1))</f>
        <v/>
      </c>
      <c r="T881">
        <f>H881*Q881*N881</f>
        <v/>
      </c>
      <c r="U881">
        <f>I881*R881*O881</f>
        <v/>
      </c>
      <c r="V881">
        <f>J881*S881*P881</f>
        <v/>
      </c>
      <c r="AL881">
        <f>Q881*COUNT(N881)</f>
        <v/>
      </c>
      <c r="AM881">
        <f>R881*COUNT(O881)</f>
        <v/>
      </c>
      <c r="AN881">
        <f>S881*COUNT(P881)</f>
        <v/>
      </c>
      <c r="AO881">
        <f>IF(AL881=0,"",T881-AL881)</f>
        <v/>
      </c>
      <c r="AP881">
        <f>IF(AM881=0,"",U881-AM881)</f>
        <v/>
      </c>
      <c r="AQ881">
        <f>IF(AN881=0,"",V881-AN881)</f>
        <v/>
      </c>
    </row>
    <row r="882">
      <c r="A882" t="inlineStr">
        <is>
          <t>23-02-2021</t>
        </is>
      </c>
      <c r="B882" t="inlineStr">
        <is>
          <t>Blackpool</t>
        </is>
      </c>
      <c r="C882" t="inlineStr">
        <is>
          <t>Doncaster</t>
        </is>
      </c>
      <c r="D882" t="inlineStr">
        <is>
          <t>2413</t>
        </is>
      </c>
      <c r="E882" t="n">
        <v>0.431197113082912</v>
      </c>
      <c r="F882" t="n">
        <v>0.284683021960589</v>
      </c>
      <c r="G882" t="n">
        <v>0.284119864956499</v>
      </c>
      <c r="H882" t="n">
        <v>2.15</v>
      </c>
      <c r="I882" t="n">
        <v>3.45</v>
      </c>
      <c r="J882" t="n">
        <v>3.05</v>
      </c>
      <c r="K882" t="inlineStr">
        <is>
          <t>luckia</t>
        </is>
      </c>
      <c r="L882" t="inlineStr">
        <is>
          <t>luckia</t>
        </is>
      </c>
      <c r="M882" t="inlineStr">
        <is>
          <t>luckia</t>
        </is>
      </c>
      <c r="Q882">
        <f>IF((($AC$1*E882)^($AB$1))-(1-(($AC$1*E882)^($AB$1)))/(H882-1)&lt;0, 0,(($AC$1*E882)^($AB$1))-(1-(($AC$1*E882)^($AB$1)))/(H882-1))</f>
        <v/>
      </c>
      <c r="R882">
        <f>IF((($AC$1*F882)^($AB$1))-(1-(($AC$1*F882)^($AB$1)))/(I882-1)&lt;0, 0,(($AC$1*F882)^($AB$1))-(1-(($AC$1*F882)^($AB$1)))/(I882-1))</f>
        <v/>
      </c>
      <c r="S882">
        <f>IF((($AC$1*G882)^($AB$1))-(1-(($AC$1*G882)^($AB$1)))/(J882-1)&lt;0, 0,(($AC$1*G882)^($AB$1))-(1-(($AC$1*G882)^($AB$1)))/(J882-1))</f>
        <v/>
      </c>
      <c r="T882">
        <f>H882*Q882*N882</f>
        <v/>
      </c>
      <c r="U882">
        <f>I882*R882*O882</f>
        <v/>
      </c>
      <c r="V882">
        <f>J882*S882*P882</f>
        <v/>
      </c>
      <c r="AL882">
        <f>Q882*COUNT(N882)</f>
        <v/>
      </c>
      <c r="AM882">
        <f>R882*COUNT(O882)</f>
        <v/>
      </c>
      <c r="AN882">
        <f>S882*COUNT(P882)</f>
        <v/>
      </c>
      <c r="AO882">
        <f>IF(AL882=0,"",T882-AL882)</f>
        <v/>
      </c>
      <c r="AP882">
        <f>IF(AM882=0,"",U882-AM882)</f>
        <v/>
      </c>
      <c r="AQ882">
        <f>IF(AN882=0,"",V882-AN882)</f>
        <v/>
      </c>
    </row>
    <row r="883">
      <c r="A883" t="inlineStr">
        <is>
          <t>23-02-2021</t>
        </is>
      </c>
      <c r="B883" t="inlineStr">
        <is>
          <t>Oldham</t>
        </is>
      </c>
      <c r="C883" t="inlineStr">
        <is>
          <t>Barrow</t>
        </is>
      </c>
      <c r="D883" t="inlineStr">
        <is>
          <t>2414</t>
        </is>
      </c>
      <c r="E883" t="n">
        <v>0.3912134073166894</v>
      </c>
      <c r="F883" t="n">
        <v>0.3225024823520199</v>
      </c>
      <c r="G883" t="n">
        <v>0.2862841103312909</v>
      </c>
      <c r="H883" t="n">
        <v>1.001</v>
      </c>
      <c r="I883" t="n">
        <v>1.001</v>
      </c>
      <c r="J883" t="n">
        <v>1.001</v>
      </c>
      <c r="N883" t="n">
        <v>0</v>
      </c>
      <c r="O883" t="n">
        <v>1</v>
      </c>
      <c r="P883" t="n">
        <v>0</v>
      </c>
      <c r="Q883">
        <f>IF((($AC$1*E883)^($AB$1))-(1-(($AC$1*E883)^($AB$1)))/(H883-1)&lt;0, 0,(($AC$1*E883)^($AB$1))-(1-(($AC$1*E883)^($AB$1)))/(H883-1))</f>
        <v/>
      </c>
      <c r="R883">
        <f>IF((($AC$1*F883)^($AB$1))-(1-(($AC$1*F883)^($AB$1)))/(I883-1)&lt;0, 0,(($AC$1*F883)^($AB$1))-(1-(($AC$1*F883)^($AB$1)))/(I883-1))</f>
        <v/>
      </c>
      <c r="S883">
        <f>IF((($AC$1*G883)^($AB$1))-(1-(($AC$1*G883)^($AB$1)))/(J883-1)&lt;0, 0,(($AC$1*G883)^($AB$1))-(1-(($AC$1*G883)^($AB$1)))/(J883-1))</f>
        <v/>
      </c>
      <c r="T883">
        <f>H883*Q883*N883</f>
        <v/>
      </c>
      <c r="U883">
        <f>I883*R883*O883</f>
        <v/>
      </c>
      <c r="V883">
        <f>J883*S883*P883</f>
        <v/>
      </c>
      <c r="AL883">
        <f>Q883*COUNT(N883)</f>
        <v/>
      </c>
      <c r="AM883">
        <f>R883*COUNT(O883)</f>
        <v/>
      </c>
      <c r="AN883">
        <f>S883*COUNT(P883)</f>
        <v/>
      </c>
      <c r="AO883">
        <f>IF(AL883=0,"",T883-AL883)</f>
        <v/>
      </c>
      <c r="AP883">
        <f>IF(AM883=0,"",U883-AM883)</f>
        <v/>
      </c>
      <c r="AQ883">
        <f>IF(AN883=0,"",V883-AN883)</f>
        <v/>
      </c>
    </row>
    <row r="884">
      <c r="A884" t="inlineStr">
        <is>
          <t>23-02-2021</t>
        </is>
      </c>
      <c r="B884" t="inlineStr">
        <is>
          <t>Oxford Utd</t>
        </is>
      </c>
      <c r="C884" t="inlineStr">
        <is>
          <t>Portsmouth</t>
        </is>
      </c>
      <c r="D884" t="inlineStr">
        <is>
          <t>2413</t>
        </is>
      </c>
      <c r="E884" t="n">
        <v>0.3434793128800952</v>
      </c>
      <c r="F884" t="n">
        <v>0.368620292905411</v>
      </c>
      <c r="G884" t="n">
        <v>0.2879003942144938</v>
      </c>
      <c r="H884" t="n">
        <v>2.65</v>
      </c>
      <c r="I884" t="n">
        <v>2.45</v>
      </c>
      <c r="J884" t="n">
        <v>3.3</v>
      </c>
      <c r="K884" t="inlineStr">
        <is>
          <t>luckia</t>
        </is>
      </c>
      <c r="L884" t="inlineStr">
        <is>
          <t>luckia</t>
        </is>
      </c>
      <c r="M884" t="inlineStr">
        <is>
          <t>luckia</t>
        </is>
      </c>
      <c r="N884" t="n">
        <v>0</v>
      </c>
      <c r="O884" t="n">
        <v>1</v>
      </c>
      <c r="P884" t="n">
        <v>0</v>
      </c>
      <c r="Q884">
        <f>IF((($AC$1*E884)^($AB$1))-(1-(($AC$1*E884)^($AB$1)))/(H884-1)&lt;0, 0,(($AC$1*E884)^($AB$1))-(1-(($AC$1*E884)^($AB$1)))/(H884-1))</f>
        <v/>
      </c>
      <c r="R884">
        <f>IF((($AC$1*F884)^($AB$1))-(1-(($AC$1*F884)^($AB$1)))/(I884-1)&lt;0, 0,(($AC$1*F884)^($AB$1))-(1-(($AC$1*F884)^($AB$1)))/(I884-1))</f>
        <v/>
      </c>
      <c r="S884">
        <f>IF((($AC$1*G884)^($AB$1))-(1-(($AC$1*G884)^($AB$1)))/(J884-1)&lt;0, 0,(($AC$1*G884)^($AB$1))-(1-(($AC$1*G884)^($AB$1)))/(J884-1))</f>
        <v/>
      </c>
      <c r="T884">
        <f>H884*Q884*N884</f>
        <v/>
      </c>
      <c r="U884">
        <f>I884*R884*O884</f>
        <v/>
      </c>
      <c r="V884">
        <f>J884*S884*P884</f>
        <v/>
      </c>
      <c r="AL884">
        <f>Q884*COUNT(N884)</f>
        <v/>
      </c>
      <c r="AM884">
        <f>R884*COUNT(O884)</f>
        <v/>
      </c>
      <c r="AN884">
        <f>S884*COUNT(P884)</f>
        <v/>
      </c>
      <c r="AO884">
        <f>IF(AL884=0,"",T884-AL884)</f>
        <v/>
      </c>
      <c r="AP884">
        <f>IF(AM884=0,"",U884-AM884)</f>
        <v/>
      </c>
      <c r="AQ884">
        <f>IF(AN884=0,"",V884-AN884)</f>
        <v/>
      </c>
    </row>
    <row r="885">
      <c r="A885" t="inlineStr">
        <is>
          <t>23-02-2021</t>
        </is>
      </c>
      <c r="B885" t="inlineStr">
        <is>
          <t>Bristol Rovers</t>
        </is>
      </c>
      <c r="C885" t="inlineStr">
        <is>
          <t>Wigan</t>
        </is>
      </c>
      <c r="D885" t="inlineStr">
        <is>
          <t>2413</t>
        </is>
      </c>
      <c r="E885" t="n">
        <v>0.4108033098516536</v>
      </c>
      <c r="F885" t="n">
        <v>0.3139606353341831</v>
      </c>
      <c r="G885" t="n">
        <v>0.2752360548141634</v>
      </c>
      <c r="H885" t="n">
        <v>2.15</v>
      </c>
      <c r="I885" t="n">
        <v>3.2</v>
      </c>
      <c r="J885" t="n">
        <v>3.25</v>
      </c>
      <c r="K885" t="inlineStr">
        <is>
          <t>luckia</t>
        </is>
      </c>
      <c r="L885" t="inlineStr">
        <is>
          <t>luckia</t>
        </is>
      </c>
      <c r="M885" t="inlineStr">
        <is>
          <t>luckia</t>
        </is>
      </c>
      <c r="N885" t="n">
        <v>0</v>
      </c>
      <c r="O885" t="n">
        <v>1</v>
      </c>
      <c r="P885" t="n">
        <v>0</v>
      </c>
      <c r="Q885">
        <f>IF((($AC$1*E885)^($AB$1))-(1-(($AC$1*E885)^($AB$1)))/(H885-1)&lt;0, 0,(($AC$1*E885)^($AB$1))-(1-(($AC$1*E885)^($AB$1)))/(H885-1))</f>
        <v/>
      </c>
      <c r="R885">
        <f>IF((($AC$1*F885)^($AB$1))-(1-(($AC$1*F885)^($AB$1)))/(I885-1)&lt;0, 0,(($AC$1*F885)^($AB$1))-(1-(($AC$1*F885)^($AB$1)))/(I885-1))</f>
        <v/>
      </c>
      <c r="S885">
        <f>IF((($AC$1*G885)^($AB$1))-(1-(($AC$1*G885)^($AB$1)))/(J885-1)&lt;0, 0,(($AC$1*G885)^($AB$1))-(1-(($AC$1*G885)^($AB$1)))/(J885-1))</f>
        <v/>
      </c>
      <c r="T885">
        <f>H885*Q885*N885</f>
        <v/>
      </c>
      <c r="U885">
        <f>I885*R885*O885</f>
        <v/>
      </c>
      <c r="V885">
        <f>J885*S885*P885</f>
        <v/>
      </c>
      <c r="AL885">
        <f>Q885*COUNT(N885)</f>
        <v/>
      </c>
      <c r="AM885">
        <f>R885*COUNT(O885)</f>
        <v/>
      </c>
      <c r="AN885">
        <f>S885*COUNT(P885)</f>
        <v/>
      </c>
      <c r="AO885">
        <f>IF(AL885=0,"",T885-AL885)</f>
        <v/>
      </c>
      <c r="AP885">
        <f>IF(AM885=0,"",U885-AM885)</f>
        <v/>
      </c>
      <c r="AQ885">
        <f>IF(AN885=0,"",V885-AN885)</f>
        <v/>
      </c>
    </row>
    <row r="886">
      <c r="A886" t="inlineStr">
        <is>
          <t>23-02-2021</t>
        </is>
      </c>
      <c r="B886" t="inlineStr">
        <is>
          <t>Hull</t>
        </is>
      </c>
      <c r="C886" t="inlineStr">
        <is>
          <t>Ipswich</t>
        </is>
      </c>
      <c r="D886" t="inlineStr">
        <is>
          <t>2413</t>
        </is>
      </c>
      <c r="E886" t="n">
        <v>0.5319730477036647</v>
      </c>
      <c r="F886" t="n">
        <v>0.2048370243326784</v>
      </c>
      <c r="G886" t="n">
        <v>0.2631899279636568</v>
      </c>
      <c r="H886" t="n">
        <v>1.71</v>
      </c>
      <c r="I886" t="n">
        <v>4.7</v>
      </c>
      <c r="J886" t="n">
        <v>3.4</v>
      </c>
      <c r="K886" t="inlineStr">
        <is>
          <t>luckia</t>
        </is>
      </c>
      <c r="L886" t="inlineStr">
        <is>
          <t>luckia</t>
        </is>
      </c>
      <c r="M886" t="inlineStr">
        <is>
          <t>luckia</t>
        </is>
      </c>
      <c r="N886" t="n">
        <v>0</v>
      </c>
      <c r="O886" t="n">
        <v>1</v>
      </c>
      <c r="P886" t="n">
        <v>0</v>
      </c>
      <c r="Q886">
        <f>IF((($AC$1*E886)^($AB$1))-(1-(($AC$1*E886)^($AB$1)))/(H886-1)&lt;0, 0,(($AC$1*E886)^($AB$1))-(1-(($AC$1*E886)^($AB$1)))/(H886-1))</f>
        <v/>
      </c>
      <c r="R886">
        <f>IF((($AC$1*F886)^($AB$1))-(1-(($AC$1*F886)^($AB$1)))/(I886-1)&lt;0, 0,(($AC$1*F886)^($AB$1))-(1-(($AC$1*F886)^($AB$1)))/(I886-1))</f>
        <v/>
      </c>
      <c r="S886">
        <f>IF((($AC$1*G886)^($AB$1))-(1-(($AC$1*G886)^($AB$1)))/(J886-1)&lt;0, 0,(($AC$1*G886)^($AB$1))-(1-(($AC$1*G886)^($AB$1)))/(J886-1))</f>
        <v/>
      </c>
      <c r="T886">
        <f>H886*Q886*N886</f>
        <v/>
      </c>
      <c r="U886">
        <f>I886*R886*O886</f>
        <v/>
      </c>
      <c r="V886">
        <f>J886*S886*P886</f>
        <v/>
      </c>
      <c r="AL886">
        <f>Q886*COUNT(N886)</f>
        <v/>
      </c>
      <c r="AM886">
        <f>R886*COUNT(O886)</f>
        <v/>
      </c>
      <c r="AN886">
        <f>S886*COUNT(P886)</f>
        <v/>
      </c>
      <c r="AO886">
        <f>IF(AL886=0,"",T886-AL886)</f>
        <v/>
      </c>
      <c r="AP886">
        <f>IF(AM886=0,"",U886-AM886)</f>
        <v/>
      </c>
      <c r="AQ886">
        <f>IF(AN886=0,"",V886-AN886)</f>
        <v/>
      </c>
    </row>
    <row r="887">
      <c r="A887" t="inlineStr">
        <is>
          <t>23-02-2021</t>
        </is>
      </c>
      <c r="B887" t="inlineStr">
        <is>
          <t>Birmingham</t>
        </is>
      </c>
      <c r="C887" t="inlineStr">
        <is>
          <t>Norwich</t>
        </is>
      </c>
      <c r="D887" t="inlineStr">
        <is>
          <t>2412</t>
        </is>
      </c>
      <c r="E887" t="n">
        <v>0.1811584024300615</v>
      </c>
      <c r="F887" t="n">
        <v>0.5971516255102278</v>
      </c>
      <c r="G887" t="n">
        <v>0.2216899720597106</v>
      </c>
      <c r="H887" t="n">
        <v>5.5</v>
      </c>
      <c r="I887" t="n">
        <v>1.62</v>
      </c>
      <c r="J887" t="n">
        <v>3.8</v>
      </c>
      <c r="K887" t="inlineStr">
        <is>
          <t>luckia</t>
        </is>
      </c>
      <c r="L887" t="inlineStr">
        <is>
          <t>betano</t>
        </is>
      </c>
      <c r="M887" t="inlineStr">
        <is>
          <t>luckia</t>
        </is>
      </c>
      <c r="N887" t="n">
        <v>0</v>
      </c>
      <c r="O887" t="n">
        <v>1</v>
      </c>
      <c r="P887" t="n">
        <v>0</v>
      </c>
      <c r="Q887">
        <f>IF((($AC$1*E887)^($AB$1))-(1-(($AC$1*E887)^($AB$1)))/(H887-1)&lt;0, 0,(($AC$1*E887)^($AB$1))-(1-(($AC$1*E887)^($AB$1)))/(H887-1))</f>
        <v/>
      </c>
      <c r="R887">
        <f>IF((($AC$1*F887)^($AB$1))-(1-(($AC$1*F887)^($AB$1)))/(I887-1)&lt;0, 0,(($AC$1*F887)^($AB$1))-(1-(($AC$1*F887)^($AB$1)))/(I887-1))</f>
        <v/>
      </c>
      <c r="S887">
        <f>IF((($AC$1*G887)^($AB$1))-(1-(($AC$1*G887)^($AB$1)))/(J887-1)&lt;0, 0,(($AC$1*G887)^($AB$1))-(1-(($AC$1*G887)^($AB$1)))/(J887-1))</f>
        <v/>
      </c>
      <c r="T887">
        <f>H887*Q887*N887</f>
        <v/>
      </c>
      <c r="U887">
        <f>I887*R887*O887</f>
        <v/>
      </c>
      <c r="V887">
        <f>J887*S887*P887</f>
        <v/>
      </c>
      <c r="AL887">
        <f>Q887*COUNT(N887)</f>
        <v/>
      </c>
      <c r="AM887">
        <f>R887*COUNT(O887)</f>
        <v/>
      </c>
      <c r="AN887">
        <f>S887*COUNT(P887)</f>
        <v/>
      </c>
      <c r="AO887">
        <f>IF(AL887=0,"",T887-AL887)</f>
        <v/>
      </c>
      <c r="AP887">
        <f>IF(AM887=0,"",U887-AM887)</f>
        <v/>
      </c>
      <c r="AQ887">
        <f>IF(AN887=0,"",V887-AN887)</f>
        <v/>
      </c>
    </row>
    <row r="888">
      <c r="A888" t="inlineStr">
        <is>
          <t>23-02-2021</t>
        </is>
      </c>
      <c r="B888" t="inlineStr">
        <is>
          <t>Northampton</t>
        </is>
      </c>
      <c r="C888" t="inlineStr">
        <is>
          <t>Rochdale</t>
        </is>
      </c>
      <c r="D888" t="inlineStr">
        <is>
          <t>2413</t>
        </is>
      </c>
      <c r="E888" t="n">
        <v>0.4253940359932767</v>
      </c>
      <c r="F888" t="n">
        <v>0.307336930479952</v>
      </c>
      <c r="G888" t="n">
        <v>0.2672690335267714</v>
      </c>
      <c r="H888" t="n">
        <v>2.1</v>
      </c>
      <c r="I888" t="n">
        <v>3.3</v>
      </c>
      <c r="J888" t="n">
        <v>3.35</v>
      </c>
      <c r="K888" t="inlineStr">
        <is>
          <t>luckia</t>
        </is>
      </c>
      <c r="L888" t="inlineStr">
        <is>
          <t>luckia</t>
        </is>
      </c>
      <c r="M888" t="inlineStr">
        <is>
          <t>luckia</t>
        </is>
      </c>
      <c r="N888" t="n">
        <v>0</v>
      </c>
      <c r="O888" t="n">
        <v>0</v>
      </c>
      <c r="P888" t="n">
        <v>1</v>
      </c>
      <c r="Q888">
        <f>IF((($AC$1*E888)^($AB$1))-(1-(($AC$1*E888)^($AB$1)))/(H888-1)&lt;0, 0,(($AC$1*E888)^($AB$1))-(1-(($AC$1*E888)^($AB$1)))/(H888-1))</f>
        <v/>
      </c>
      <c r="R888">
        <f>IF((($AC$1*F888)^($AB$1))-(1-(($AC$1*F888)^($AB$1)))/(I888-1)&lt;0, 0,(($AC$1*F888)^($AB$1))-(1-(($AC$1*F888)^($AB$1)))/(I888-1))</f>
        <v/>
      </c>
      <c r="S888">
        <f>IF((($AC$1*G888)^($AB$1))-(1-(($AC$1*G888)^($AB$1)))/(J888-1)&lt;0, 0,(($AC$1*G888)^($AB$1))-(1-(($AC$1*G888)^($AB$1)))/(J888-1))</f>
        <v/>
      </c>
      <c r="T888">
        <f>H888*Q888*N888</f>
        <v/>
      </c>
      <c r="U888">
        <f>I888*R888*O888</f>
        <v/>
      </c>
      <c r="V888">
        <f>J888*S888*P888</f>
        <v/>
      </c>
      <c r="AL888">
        <f>Q888*COUNT(N888)</f>
        <v/>
      </c>
      <c r="AM888">
        <f>R888*COUNT(O888)</f>
        <v/>
      </c>
      <c r="AN888">
        <f>S888*COUNT(P888)</f>
        <v/>
      </c>
      <c r="AO888">
        <f>IF(AL888=0,"",T888-AL888)</f>
        <v/>
      </c>
      <c r="AP888">
        <f>IF(AM888=0,"",U888-AM888)</f>
        <v/>
      </c>
      <c r="AQ888">
        <f>IF(AN888=0,"",V888-AN888)</f>
        <v/>
      </c>
    </row>
    <row r="889">
      <c r="A889" t="inlineStr">
        <is>
          <t>23-02-2021</t>
        </is>
      </c>
      <c r="B889" t="inlineStr">
        <is>
          <t>Middlesbrough</t>
        </is>
      </c>
      <c r="C889" t="inlineStr">
        <is>
          <t>Bristol City</t>
        </is>
      </c>
      <c r="D889" t="inlineStr">
        <is>
          <t>2412</t>
        </is>
      </c>
      <c r="E889" t="n">
        <v>0.5776749679993094</v>
      </c>
      <c r="F889" t="n">
        <v>0.1737484349575643</v>
      </c>
      <c r="G889" t="n">
        <v>0.2485765970431262</v>
      </c>
      <c r="H889" t="n">
        <v>1.65</v>
      </c>
      <c r="I889" t="n">
        <v>5.75</v>
      </c>
      <c r="J889" t="n">
        <v>3.65</v>
      </c>
      <c r="K889" t="inlineStr">
        <is>
          <t>betano</t>
        </is>
      </c>
      <c r="L889" t="inlineStr">
        <is>
          <t>luckia</t>
        </is>
      </c>
      <c r="M889" t="inlineStr">
        <is>
          <t>luckia</t>
        </is>
      </c>
      <c r="N889" t="n">
        <v>0</v>
      </c>
      <c r="O889" t="n">
        <v>1</v>
      </c>
      <c r="P889" t="n">
        <v>0</v>
      </c>
      <c r="Q889">
        <f>IF((($AC$1*E889)^($AB$1))-(1-(($AC$1*E889)^($AB$1)))/(H889-1)&lt;0, 0,(($AC$1*E889)^($AB$1))-(1-(($AC$1*E889)^($AB$1)))/(H889-1))</f>
        <v/>
      </c>
      <c r="R889">
        <f>IF((($AC$1*F889)^($AB$1))-(1-(($AC$1*F889)^($AB$1)))/(I889-1)&lt;0, 0,(($AC$1*F889)^($AB$1))-(1-(($AC$1*F889)^($AB$1)))/(I889-1))</f>
        <v/>
      </c>
      <c r="S889">
        <f>IF((($AC$1*G889)^($AB$1))-(1-(($AC$1*G889)^($AB$1)))/(J889-1)&lt;0, 0,(($AC$1*G889)^($AB$1))-(1-(($AC$1*G889)^($AB$1)))/(J889-1))</f>
        <v/>
      </c>
      <c r="T889">
        <f>H889*Q889*N889</f>
        <v/>
      </c>
      <c r="U889">
        <f>I889*R889*O889</f>
        <v/>
      </c>
      <c r="V889">
        <f>J889*S889*P889</f>
        <v/>
      </c>
      <c r="AL889">
        <f>Q889*COUNT(N889)</f>
        <v/>
      </c>
      <c r="AM889">
        <f>R889*COUNT(O889)</f>
        <v/>
      </c>
      <c r="AN889">
        <f>S889*COUNT(P889)</f>
        <v/>
      </c>
      <c r="AO889">
        <f>IF(AL889=0,"",T889-AL889)</f>
        <v/>
      </c>
      <c r="AP889">
        <f>IF(AM889=0,"",U889-AM889)</f>
        <v/>
      </c>
      <c r="AQ889">
        <f>IF(AN889=0,"",V889-AN889)</f>
        <v/>
      </c>
    </row>
    <row r="890">
      <c r="A890" t="inlineStr">
        <is>
          <t>23-02-2021</t>
        </is>
      </c>
      <c r="B890" t="inlineStr">
        <is>
          <t>Bolton</t>
        </is>
      </c>
      <c r="C890" t="inlineStr">
        <is>
          <t>Scunthorpe</t>
        </is>
      </c>
      <c r="D890" t="inlineStr">
        <is>
          <t>2414</t>
        </is>
      </c>
      <c r="E890" t="n">
        <v>0.4638199796225413</v>
      </c>
      <c r="F890" t="n">
        <v>0.240120453808299</v>
      </c>
      <c r="G890" t="n">
        <v>0.2960595665691597</v>
      </c>
      <c r="H890" t="n">
        <v>1.001</v>
      </c>
      <c r="I890" t="n">
        <v>1.001</v>
      </c>
      <c r="J890" t="n">
        <v>1.001</v>
      </c>
      <c r="N890" t="n">
        <v>1</v>
      </c>
      <c r="O890" t="n">
        <v>0</v>
      </c>
      <c r="P890" t="n">
        <v>0</v>
      </c>
      <c r="Q890">
        <f>IF((($AC$1*E890)^($AB$1))-(1-(($AC$1*E890)^($AB$1)))/(H890-1)&lt;0, 0,(($AC$1*E890)^($AB$1))-(1-(($AC$1*E890)^($AB$1)))/(H890-1))</f>
        <v/>
      </c>
      <c r="R890">
        <f>IF((($AC$1*F890)^($AB$1))-(1-(($AC$1*F890)^($AB$1)))/(I890-1)&lt;0, 0,(($AC$1*F890)^($AB$1))-(1-(($AC$1*F890)^($AB$1)))/(I890-1))</f>
        <v/>
      </c>
      <c r="S890">
        <f>IF((($AC$1*G890)^($AB$1))-(1-(($AC$1*G890)^($AB$1)))/(J890-1)&lt;0, 0,(($AC$1*G890)^($AB$1))-(1-(($AC$1*G890)^($AB$1)))/(J890-1))</f>
        <v/>
      </c>
      <c r="T890">
        <f>H890*Q890*N890</f>
        <v/>
      </c>
      <c r="U890">
        <f>I890*R890*O890</f>
        <v/>
      </c>
      <c r="V890">
        <f>J890*S890*P890</f>
        <v/>
      </c>
      <c r="AL890">
        <f>Q890*COUNT(N890)</f>
        <v/>
      </c>
      <c r="AM890">
        <f>R890*COUNT(O890)</f>
        <v/>
      </c>
      <c r="AN890">
        <f>S890*COUNT(P890)</f>
        <v/>
      </c>
      <c r="AO890">
        <f>IF(AL890=0,"",T890-AL890)</f>
        <v/>
      </c>
      <c r="AP890">
        <f>IF(AM890=0,"",U890-AM890)</f>
        <v/>
      </c>
      <c r="AQ890">
        <f>IF(AN890=0,"",V890-AN890)</f>
        <v/>
      </c>
    </row>
    <row r="891">
      <c r="A891" t="inlineStr">
        <is>
          <t>23-02-2021</t>
        </is>
      </c>
      <c r="B891" t="inlineStr">
        <is>
          <t>Sunderland</t>
        </is>
      </c>
      <c r="C891" t="inlineStr">
        <is>
          <t>Fleetwood</t>
        </is>
      </c>
      <c r="D891" t="inlineStr">
        <is>
          <t>2413</t>
        </is>
      </c>
      <c r="E891" t="n">
        <v>0.5264969974724986</v>
      </c>
      <c r="F891" t="n">
        <v>0.2015483655850771</v>
      </c>
      <c r="G891" t="n">
        <v>0.2719546369424243</v>
      </c>
      <c r="H891" t="n">
        <v>1.8</v>
      </c>
      <c r="I891" t="n">
        <v>4.3</v>
      </c>
      <c r="J891" t="n">
        <v>3.3</v>
      </c>
      <c r="K891" t="inlineStr">
        <is>
          <t>luckia</t>
        </is>
      </c>
      <c r="L891" t="inlineStr">
        <is>
          <t>luckia</t>
        </is>
      </c>
      <c r="M891" t="inlineStr">
        <is>
          <t>luckia</t>
        </is>
      </c>
      <c r="N891" t="n">
        <v>1</v>
      </c>
      <c r="O891" t="n">
        <v>0</v>
      </c>
      <c r="P891" t="n">
        <v>0</v>
      </c>
      <c r="Q891">
        <f>IF((($AC$1*E891)^($AB$1))-(1-(($AC$1*E891)^($AB$1)))/(H891-1)&lt;0, 0,(($AC$1*E891)^($AB$1))-(1-(($AC$1*E891)^($AB$1)))/(H891-1))</f>
        <v/>
      </c>
      <c r="R891">
        <f>IF((($AC$1*F891)^($AB$1))-(1-(($AC$1*F891)^($AB$1)))/(I891-1)&lt;0, 0,(($AC$1*F891)^($AB$1))-(1-(($AC$1*F891)^($AB$1)))/(I891-1))</f>
        <v/>
      </c>
      <c r="S891">
        <f>IF((($AC$1*G891)^($AB$1))-(1-(($AC$1*G891)^($AB$1)))/(J891-1)&lt;0, 0,(($AC$1*G891)^($AB$1))-(1-(($AC$1*G891)^($AB$1)))/(J891-1))</f>
        <v/>
      </c>
      <c r="T891">
        <f>H891*Q891*N891</f>
        <v/>
      </c>
      <c r="U891">
        <f>I891*R891*O891</f>
        <v/>
      </c>
      <c r="V891">
        <f>J891*S891*P891</f>
        <v/>
      </c>
      <c r="AL891">
        <f>Q891*COUNT(N891)</f>
        <v/>
      </c>
      <c r="AM891">
        <f>R891*COUNT(O891)</f>
        <v/>
      </c>
      <c r="AN891">
        <f>S891*COUNT(P891)</f>
        <v/>
      </c>
      <c r="AO891">
        <f>IF(AL891=0,"",T891-AL891)</f>
        <v/>
      </c>
      <c r="AP891">
        <f>IF(AM891=0,"",U891-AM891)</f>
        <v/>
      </c>
      <c r="AQ891">
        <f>IF(AN891=0,"",V891-AN891)</f>
        <v/>
      </c>
    </row>
    <row r="892">
      <c r="A892" t="inlineStr">
        <is>
          <t>23-02-2021</t>
        </is>
      </c>
      <c r="B892" t="inlineStr">
        <is>
          <t>Lincoln</t>
        </is>
      </c>
      <c r="C892" t="inlineStr">
        <is>
          <t>Swindon</t>
        </is>
      </c>
      <c r="D892" t="inlineStr">
        <is>
          <t>2413</t>
        </is>
      </c>
      <c r="E892" t="n">
        <v>0.6431884880809831</v>
      </c>
      <c r="F892" t="n">
        <v>0.1456986448095111</v>
      </c>
      <c r="G892" t="n">
        <v>0.2111128671095059</v>
      </c>
      <c r="H892" t="n">
        <v>1.47</v>
      </c>
      <c r="I892" t="n">
        <v>6.5</v>
      </c>
      <c r="J892" t="n">
        <v>3.9</v>
      </c>
      <c r="K892" t="inlineStr">
        <is>
          <t>luckia</t>
        </is>
      </c>
      <c r="L892" t="inlineStr">
        <is>
          <t>luckia</t>
        </is>
      </c>
      <c r="M892" t="inlineStr">
        <is>
          <t>luckia</t>
        </is>
      </c>
      <c r="N892" t="n">
        <v>0</v>
      </c>
      <c r="O892" t="n">
        <v>0</v>
      </c>
      <c r="P892" t="n">
        <v>1</v>
      </c>
      <c r="Q892">
        <f>IF((($AC$1*E892)^($AB$1))-(1-(($AC$1*E892)^($AB$1)))/(H892-1)&lt;0, 0,(($AC$1*E892)^($AB$1))-(1-(($AC$1*E892)^($AB$1)))/(H892-1))</f>
        <v/>
      </c>
      <c r="R892">
        <f>IF((($AC$1*F892)^($AB$1))-(1-(($AC$1*F892)^($AB$1)))/(I892-1)&lt;0, 0,(($AC$1*F892)^($AB$1))-(1-(($AC$1*F892)^($AB$1)))/(I892-1))</f>
        <v/>
      </c>
      <c r="S892">
        <f>IF((($AC$1*G892)^($AB$1))-(1-(($AC$1*G892)^($AB$1)))/(J892-1)&lt;0, 0,(($AC$1*G892)^($AB$1))-(1-(($AC$1*G892)^($AB$1)))/(J892-1))</f>
        <v/>
      </c>
      <c r="T892">
        <f>H892*Q892*N892</f>
        <v/>
      </c>
      <c r="U892">
        <f>I892*R892*O892</f>
        <v/>
      </c>
      <c r="V892">
        <f>J892*S892*P892</f>
        <v/>
      </c>
      <c r="AL892">
        <f>Q892*COUNT(N892)</f>
        <v/>
      </c>
      <c r="AM892">
        <f>R892*COUNT(O892)</f>
        <v/>
      </c>
      <c r="AN892">
        <f>S892*COUNT(P892)</f>
        <v/>
      </c>
      <c r="AO892">
        <f>IF(AL892=0,"",T892-AL892)</f>
        <v/>
      </c>
      <c r="AP892">
        <f>IF(AM892=0,"",U892-AM892)</f>
        <v/>
      </c>
      <c r="AQ892">
        <f>IF(AN892=0,"",V892-AN892)</f>
        <v/>
      </c>
    </row>
    <row r="893">
      <c r="A893" t="inlineStr">
        <is>
          <t>23-02-2021</t>
        </is>
      </c>
      <c r="B893" t="inlineStr">
        <is>
          <t>Plymouth</t>
        </is>
      </c>
      <c r="C893" t="inlineStr">
        <is>
          <t>Peterborough</t>
        </is>
      </c>
      <c r="D893" t="inlineStr">
        <is>
          <t>2413</t>
        </is>
      </c>
      <c r="E893" t="n">
        <v>0.2822269626200157</v>
      </c>
      <c r="F893" t="n">
        <v>0.4525099428320018</v>
      </c>
      <c r="G893" t="n">
        <v>0.2652630945479824</v>
      </c>
      <c r="H893" t="n">
        <v>3.25</v>
      </c>
      <c r="I893" t="n">
        <v>2.1</v>
      </c>
      <c r="J893" t="n">
        <v>3.35</v>
      </c>
      <c r="K893" t="inlineStr">
        <is>
          <t>luckia</t>
        </is>
      </c>
      <c r="L893" t="inlineStr">
        <is>
          <t>luckia</t>
        </is>
      </c>
      <c r="M893" t="inlineStr">
        <is>
          <t>luckia</t>
        </is>
      </c>
      <c r="N893" t="n">
        <v>0</v>
      </c>
      <c r="O893" t="n">
        <v>1</v>
      </c>
      <c r="P893" t="n">
        <v>0</v>
      </c>
      <c r="Q893">
        <f>IF((($AC$1*E893)^($AB$1))-(1-(($AC$1*E893)^($AB$1)))/(H893-1)&lt;0, 0,(($AC$1*E893)^($AB$1))-(1-(($AC$1*E893)^($AB$1)))/(H893-1))</f>
        <v/>
      </c>
      <c r="R893">
        <f>IF((($AC$1*F893)^($AB$1))-(1-(($AC$1*F893)^($AB$1)))/(I893-1)&lt;0, 0,(($AC$1*F893)^($AB$1))-(1-(($AC$1*F893)^($AB$1)))/(I893-1))</f>
        <v/>
      </c>
      <c r="S893">
        <f>IF((($AC$1*G893)^($AB$1))-(1-(($AC$1*G893)^($AB$1)))/(J893-1)&lt;0, 0,(($AC$1*G893)^($AB$1))-(1-(($AC$1*G893)^($AB$1)))/(J893-1))</f>
        <v/>
      </c>
      <c r="T893">
        <f>H893*Q893*N893</f>
        <v/>
      </c>
      <c r="U893">
        <f>I893*R893*O893</f>
        <v/>
      </c>
      <c r="V893">
        <f>J893*S893*P893</f>
        <v/>
      </c>
      <c r="AL893">
        <f>Q893*COUNT(N893)</f>
        <v/>
      </c>
      <c r="AM893">
        <f>R893*COUNT(O893)</f>
        <v/>
      </c>
      <c r="AN893">
        <f>S893*COUNT(P893)</f>
        <v/>
      </c>
      <c r="AO893">
        <f>IF(AL893=0,"",T893-AL893)</f>
        <v/>
      </c>
      <c r="AP893">
        <f>IF(AM893=0,"",U893-AM893)</f>
        <v/>
      </c>
      <c r="AQ893">
        <f>IF(AN893=0,"",V893-AN893)</f>
        <v/>
      </c>
    </row>
    <row r="894">
      <c r="A894" t="inlineStr">
        <is>
          <t>23-02-2021</t>
        </is>
      </c>
      <c r="B894" t="inlineStr">
        <is>
          <t>Luton</t>
        </is>
      </c>
      <c r="C894" t="inlineStr">
        <is>
          <t>Millwall</t>
        </is>
      </c>
      <c r="D894" t="inlineStr">
        <is>
          <t>2412</t>
        </is>
      </c>
      <c r="E894" t="n">
        <v>0.322907304599527</v>
      </c>
      <c r="F894" t="n">
        <v>0.3615963321117509</v>
      </c>
      <c r="G894" t="n">
        <v>0.3154963632887221</v>
      </c>
      <c r="H894" t="n">
        <v>2.85</v>
      </c>
      <c r="I894" t="n">
        <v>2.65</v>
      </c>
      <c r="J894" t="n">
        <v>2.9</v>
      </c>
      <c r="K894" t="inlineStr">
        <is>
          <t>luckia</t>
        </is>
      </c>
      <c r="L894" t="inlineStr">
        <is>
          <t>luckia</t>
        </is>
      </c>
      <c r="M894" t="inlineStr">
        <is>
          <t>luckia</t>
        </is>
      </c>
      <c r="N894" t="n">
        <v>0</v>
      </c>
      <c r="O894" t="n">
        <v>0</v>
      </c>
      <c r="P894" t="n">
        <v>1</v>
      </c>
      <c r="Q894">
        <f>IF((($AC$1*E894)^($AB$1))-(1-(($AC$1*E894)^($AB$1)))/(H894-1)&lt;0, 0,(($AC$1*E894)^($AB$1))-(1-(($AC$1*E894)^($AB$1)))/(H894-1))</f>
        <v/>
      </c>
      <c r="R894">
        <f>IF((($AC$1*F894)^($AB$1))-(1-(($AC$1*F894)^($AB$1)))/(I894-1)&lt;0, 0,(($AC$1*F894)^($AB$1))-(1-(($AC$1*F894)^($AB$1)))/(I894-1))</f>
        <v/>
      </c>
      <c r="S894">
        <f>IF((($AC$1*G894)^($AB$1))-(1-(($AC$1*G894)^($AB$1)))/(J894-1)&lt;0, 0,(($AC$1*G894)^($AB$1))-(1-(($AC$1*G894)^($AB$1)))/(J894-1))</f>
        <v/>
      </c>
      <c r="T894">
        <f>H894*Q894*N894</f>
        <v/>
      </c>
      <c r="U894">
        <f>I894*R894*O894</f>
        <v/>
      </c>
      <c r="V894">
        <f>J894*S894*P894</f>
        <v/>
      </c>
      <c r="AL894">
        <f>Q894*COUNT(N894)</f>
        <v/>
      </c>
      <c r="AM894">
        <f>R894*COUNT(O894)</f>
        <v/>
      </c>
      <c r="AN894">
        <f>S894*COUNT(P894)</f>
        <v/>
      </c>
      <c r="AO894">
        <f>IF(AL894=0,"",T894-AL894)</f>
        <v/>
      </c>
      <c r="AP894">
        <f>IF(AM894=0,"",U894-AM894)</f>
        <v/>
      </c>
      <c r="AQ894">
        <f>IF(AN894=0,"",V894-AN894)</f>
        <v/>
      </c>
    </row>
    <row r="895">
      <c r="A895" t="inlineStr">
        <is>
          <t>23-02-2021</t>
        </is>
      </c>
      <c r="B895" t="inlineStr">
        <is>
          <t>Wycombe</t>
        </is>
      </c>
      <c r="C895" t="inlineStr">
        <is>
          <t>Reading</t>
        </is>
      </c>
      <c r="D895" t="inlineStr">
        <is>
          <t>2412</t>
        </is>
      </c>
      <c r="E895" t="n">
        <v>0.2314274110429383</v>
      </c>
      <c r="F895" t="n">
        <v>0.503845919806211</v>
      </c>
      <c r="G895" t="n">
        <v>0.2647266691508507</v>
      </c>
      <c r="H895" t="n">
        <v>4.2</v>
      </c>
      <c r="I895" t="n">
        <v>1.83</v>
      </c>
      <c r="J895" t="n">
        <v>3.45</v>
      </c>
      <c r="K895" t="inlineStr">
        <is>
          <t>luckia</t>
        </is>
      </c>
      <c r="L895" t="inlineStr">
        <is>
          <t>luckia</t>
        </is>
      </c>
      <c r="M895" t="inlineStr">
        <is>
          <t>luckia</t>
        </is>
      </c>
      <c r="N895" t="n">
        <v>1</v>
      </c>
      <c r="O895" t="n">
        <v>0</v>
      </c>
      <c r="P895" t="n">
        <v>0</v>
      </c>
      <c r="Q895">
        <f>IF((($AC$1*E895)^($AB$1))-(1-(($AC$1*E895)^($AB$1)))/(H895-1)&lt;0, 0,(($AC$1*E895)^($AB$1))-(1-(($AC$1*E895)^($AB$1)))/(H895-1))</f>
        <v/>
      </c>
      <c r="R895">
        <f>IF((($AC$1*F895)^($AB$1))-(1-(($AC$1*F895)^($AB$1)))/(I895-1)&lt;0, 0,(($AC$1*F895)^($AB$1))-(1-(($AC$1*F895)^($AB$1)))/(I895-1))</f>
        <v/>
      </c>
      <c r="S895">
        <f>IF((($AC$1*G895)^($AB$1))-(1-(($AC$1*G895)^($AB$1)))/(J895-1)&lt;0, 0,(($AC$1*G895)^($AB$1))-(1-(($AC$1*G895)^($AB$1)))/(J895-1))</f>
        <v/>
      </c>
      <c r="T895">
        <f>H895*Q895*N895</f>
        <v/>
      </c>
      <c r="U895">
        <f>I895*R895*O895</f>
        <v/>
      </c>
      <c r="V895">
        <f>J895*S895*P895</f>
        <v/>
      </c>
      <c r="AL895">
        <f>Q895*COUNT(N895)</f>
        <v/>
      </c>
      <c r="AM895">
        <f>R895*COUNT(O895)</f>
        <v/>
      </c>
      <c r="AN895">
        <f>S895*COUNT(P895)</f>
        <v/>
      </c>
      <c r="AO895">
        <f>IF(AL895=0,"",T895-AL895)</f>
        <v/>
      </c>
      <c r="AP895">
        <f>IF(AM895=0,"",U895-AM895)</f>
        <v/>
      </c>
      <c r="AQ895">
        <f>IF(AN895=0,"",V895-AN895)</f>
        <v/>
      </c>
    </row>
    <row r="896">
      <c r="A896" t="inlineStr">
        <is>
          <t>23-02-2021</t>
        </is>
      </c>
      <c r="B896" t="inlineStr">
        <is>
          <t>Rotherham</t>
        </is>
      </c>
      <c r="C896" t="inlineStr">
        <is>
          <t>Nottingham</t>
        </is>
      </c>
      <c r="D896" t="inlineStr">
        <is>
          <t>2412</t>
        </is>
      </c>
      <c r="E896" t="n">
        <v>0.3088929613856122</v>
      </c>
      <c r="F896" t="n">
        <v>0.3857636246867855</v>
      </c>
      <c r="G896" t="n">
        <v>0.3053434139276021</v>
      </c>
      <c r="H896" t="n">
        <v>2.85</v>
      </c>
      <c r="I896" t="n">
        <v>2.5</v>
      </c>
      <c r="J896" t="n">
        <v>3.1</v>
      </c>
      <c r="K896" t="inlineStr">
        <is>
          <t>luckia</t>
        </is>
      </c>
      <c r="L896" t="inlineStr">
        <is>
          <t>luckia</t>
        </is>
      </c>
      <c r="M896" t="inlineStr">
        <is>
          <t>luckia</t>
        </is>
      </c>
      <c r="N896" t="n">
        <v>0</v>
      </c>
      <c r="O896" t="n">
        <v>1</v>
      </c>
      <c r="P896" t="n">
        <v>0</v>
      </c>
      <c r="Q896">
        <f>IF((($AC$1*E896)^($AB$1))-(1-(($AC$1*E896)^($AB$1)))/(H896-1)&lt;0, 0,(($AC$1*E896)^($AB$1))-(1-(($AC$1*E896)^($AB$1)))/(H896-1))</f>
        <v/>
      </c>
      <c r="R896">
        <f>IF((($AC$1*F896)^($AB$1))-(1-(($AC$1*F896)^($AB$1)))/(I896-1)&lt;0, 0,(($AC$1*F896)^($AB$1))-(1-(($AC$1*F896)^($AB$1)))/(I896-1))</f>
        <v/>
      </c>
      <c r="S896">
        <f>IF((($AC$1*G896)^($AB$1))-(1-(($AC$1*G896)^($AB$1)))/(J896-1)&lt;0, 0,(($AC$1*G896)^($AB$1))-(1-(($AC$1*G896)^($AB$1)))/(J896-1))</f>
        <v/>
      </c>
      <c r="T896">
        <f>H896*Q896*N896</f>
        <v/>
      </c>
      <c r="U896">
        <f>I896*R896*O896</f>
        <v/>
      </c>
      <c r="V896">
        <f>J896*S896*P896</f>
        <v/>
      </c>
      <c r="AL896">
        <f>Q896*COUNT(N896)</f>
        <v/>
      </c>
      <c r="AM896">
        <f>R896*COUNT(O896)</f>
        <v/>
      </c>
      <c r="AN896">
        <f>S896*COUNT(P896)</f>
        <v/>
      </c>
      <c r="AO896">
        <f>IF(AL896=0,"",T896-AL896)</f>
        <v/>
      </c>
      <c r="AP896">
        <f>IF(AM896=0,"",U896-AM896)</f>
        <v/>
      </c>
      <c r="AQ896">
        <f>IF(AN896=0,"",V896-AN896)</f>
        <v/>
      </c>
    </row>
    <row r="897">
      <c r="A897" t="inlineStr">
        <is>
          <t>23-02-2021</t>
        </is>
      </c>
      <c r="B897" t="inlineStr">
        <is>
          <t>Lazio</t>
        </is>
      </c>
      <c r="C897" t="inlineStr">
        <is>
          <t>Bayern Munich</t>
        </is>
      </c>
      <c r="D897" t="inlineStr">
        <is>
          <t>1818</t>
        </is>
      </c>
      <c r="E897" t="n">
        <v>0.1931075448108736</v>
      </c>
      <c r="F897" t="n">
        <v>0.5915656317317055</v>
      </c>
      <c r="G897" t="n">
        <v>0.215326823457421</v>
      </c>
      <c r="H897" t="n">
        <v>4.7</v>
      </c>
      <c r="I897" t="n">
        <v>1.72</v>
      </c>
      <c r="J897" t="n">
        <v>3.95</v>
      </c>
      <c r="K897" t="inlineStr">
        <is>
          <t>betano</t>
        </is>
      </c>
      <c r="L897" t="inlineStr">
        <is>
          <t>betano</t>
        </is>
      </c>
      <c r="M897" t="inlineStr">
        <is>
          <t>betano</t>
        </is>
      </c>
      <c r="N897" t="n">
        <v>0</v>
      </c>
      <c r="O897" t="n">
        <v>1</v>
      </c>
      <c r="P897" t="n">
        <v>0</v>
      </c>
      <c r="Q897">
        <f>IF((($AC$1*E897)^($AB$1))-(1-(($AC$1*E897)^($AB$1)))/(H897-1)&lt;0, 0,(($AC$1*E897)^($AB$1))-(1-(($AC$1*E897)^($AB$1)))/(H897-1))</f>
        <v/>
      </c>
      <c r="R897">
        <f>IF((($AC$1*F897)^($AB$1))-(1-(($AC$1*F897)^($AB$1)))/(I897-1)&lt;0, 0,(($AC$1*F897)^($AB$1))-(1-(($AC$1*F897)^($AB$1)))/(I897-1))</f>
        <v/>
      </c>
      <c r="S897">
        <f>IF((($AC$1*G897)^($AB$1))-(1-(($AC$1*G897)^($AB$1)))/(J897-1)&lt;0, 0,(($AC$1*G897)^($AB$1))-(1-(($AC$1*G897)^($AB$1)))/(J897-1))</f>
        <v/>
      </c>
      <c r="T897">
        <f>H897*Q897*N897</f>
        <v/>
      </c>
      <c r="U897">
        <f>I897*R897*O897</f>
        <v/>
      </c>
      <c r="V897">
        <f>J897*S897*P897</f>
        <v/>
      </c>
      <c r="AL897">
        <f>Q897*COUNT(N897)</f>
        <v/>
      </c>
      <c r="AM897">
        <f>R897*COUNT(O897)</f>
        <v/>
      </c>
      <c r="AN897">
        <f>S897*COUNT(P897)</f>
        <v/>
      </c>
      <c r="AO897">
        <f>IF(AL897=0,"",T897-AL897)</f>
        <v/>
      </c>
      <c r="AP897">
        <f>IF(AM897=0,"",U897-AM897)</f>
        <v/>
      </c>
      <c r="AQ897">
        <f>IF(AN897=0,"",V897-AN897)</f>
        <v/>
      </c>
    </row>
    <row r="898">
      <c r="A898" t="inlineStr">
        <is>
          <t>23-02-2021</t>
        </is>
      </c>
      <c r="B898" t="inlineStr">
        <is>
          <t>Atl. Madrid</t>
        </is>
      </c>
      <c r="C898" t="inlineStr">
        <is>
          <t>Chelsea</t>
        </is>
      </c>
      <c r="D898" t="inlineStr">
        <is>
          <t>1818</t>
        </is>
      </c>
      <c r="E898" t="n">
        <v>0.3029790616142857</v>
      </c>
      <c r="F898" t="n">
        <v>0.4189932626502108</v>
      </c>
      <c r="G898" t="n">
        <v>0.2780276757355036</v>
      </c>
      <c r="H898" t="n">
        <v>3.05</v>
      </c>
      <c r="I898" t="n">
        <v>2.71</v>
      </c>
      <c r="J898" t="n">
        <v>3.29</v>
      </c>
      <c r="K898" t="inlineStr">
        <is>
          <t>betano</t>
        </is>
      </c>
      <c r="L898" t="inlineStr">
        <is>
          <t>betano</t>
        </is>
      </c>
      <c r="M898" t="inlineStr">
        <is>
          <t>betano</t>
        </is>
      </c>
      <c r="N898" t="n">
        <v>0</v>
      </c>
      <c r="O898" t="n">
        <v>1</v>
      </c>
      <c r="P898" t="n">
        <v>0</v>
      </c>
      <c r="Q898">
        <f>IF((($AC$1*E898)^($AB$1))-(1-(($AC$1*E898)^($AB$1)))/(H898-1)&lt;0, 0,(($AC$1*E898)^($AB$1))-(1-(($AC$1*E898)^($AB$1)))/(H898-1))</f>
        <v/>
      </c>
      <c r="R898">
        <f>IF((($AC$1*F898)^($AB$1))-(1-(($AC$1*F898)^($AB$1)))/(I898-1)&lt;0, 0,(($AC$1*F898)^($AB$1))-(1-(($AC$1*F898)^($AB$1)))/(I898-1))</f>
        <v/>
      </c>
      <c r="S898">
        <f>IF((($AC$1*G898)^($AB$1))-(1-(($AC$1*G898)^($AB$1)))/(J898-1)&lt;0, 0,(($AC$1*G898)^($AB$1))-(1-(($AC$1*G898)^($AB$1)))/(J898-1))</f>
        <v/>
      </c>
      <c r="T898">
        <f>H898*Q898*N898</f>
        <v/>
      </c>
      <c r="U898">
        <f>I898*R898*O898</f>
        <v/>
      </c>
      <c r="V898">
        <f>J898*S898*P898</f>
        <v/>
      </c>
      <c r="AL898">
        <f>Q898*COUNT(N898)</f>
        <v/>
      </c>
      <c r="AM898">
        <f>R898*COUNT(O898)</f>
        <v/>
      </c>
      <c r="AN898">
        <f>S898*COUNT(P898)</f>
        <v/>
      </c>
      <c r="AO898">
        <f>IF(AL898=0,"",T898-AL898)</f>
        <v/>
      </c>
      <c r="AP898">
        <f>IF(AM898=0,"",U898-AM898)</f>
        <v/>
      </c>
      <c r="AQ898">
        <f>IF(AN898=0,"",V898-AN898)</f>
        <v/>
      </c>
    </row>
    <row r="899">
      <c r="A899" t="inlineStr">
        <is>
          <t>24-02-2021</t>
        </is>
      </c>
      <c r="B899" t="inlineStr">
        <is>
          <t>Willem II</t>
        </is>
      </c>
      <c r="C899" t="inlineStr">
        <is>
          <t>Den Haag</t>
        </is>
      </c>
      <c r="D899" t="inlineStr">
        <is>
          <t>1849</t>
        </is>
      </c>
      <c r="E899" t="n">
        <v>0.5567588049867599</v>
      </c>
      <c r="F899" t="n">
        <v>0.2043698757771058</v>
      </c>
      <c r="G899" t="n">
        <v>0.2388713192361344</v>
      </c>
      <c r="H899" t="n">
        <v>1.66</v>
      </c>
      <c r="I899" t="n">
        <v>4.65</v>
      </c>
      <c r="J899" t="n">
        <v>3.7</v>
      </c>
      <c r="K899" t="inlineStr">
        <is>
          <t>luckia</t>
        </is>
      </c>
      <c r="L899" t="inlineStr">
        <is>
          <t>luckia</t>
        </is>
      </c>
      <c r="M899" t="inlineStr">
        <is>
          <t>luckia</t>
        </is>
      </c>
      <c r="N899" t="n">
        <v>0</v>
      </c>
      <c r="O899" t="n">
        <v>0</v>
      </c>
      <c r="P899" t="n">
        <v>1</v>
      </c>
      <c r="Q899">
        <f>IF((($AC$1*E899)^($AB$1))-(1-(($AC$1*E899)^($AB$1)))/(H899-1)&lt;0, 0,(($AC$1*E899)^($AB$1))-(1-(($AC$1*E899)^($AB$1)))/(H899-1))</f>
        <v/>
      </c>
      <c r="R899">
        <f>IF((($AC$1*F899)^($AB$1))-(1-(($AC$1*F899)^($AB$1)))/(I899-1)&lt;0, 0,(($AC$1*F899)^($AB$1))-(1-(($AC$1*F899)^($AB$1)))/(I899-1))</f>
        <v/>
      </c>
      <c r="S899">
        <f>IF((($AC$1*G899)^($AB$1))-(1-(($AC$1*G899)^($AB$1)))/(J899-1)&lt;0, 0,(($AC$1*G899)^($AB$1))-(1-(($AC$1*G899)^($AB$1)))/(J899-1))</f>
        <v/>
      </c>
      <c r="T899">
        <f>H899*Q899*N899</f>
        <v/>
      </c>
      <c r="U899">
        <f>I899*R899*O899</f>
        <v/>
      </c>
      <c r="V899">
        <f>J899*S899*P899</f>
        <v/>
      </c>
      <c r="AL899">
        <f>Q899*COUNT(N899)</f>
        <v/>
      </c>
      <c r="AM899">
        <f>R899*COUNT(O899)</f>
        <v/>
      </c>
      <c r="AN899">
        <f>S899*COUNT(P899)</f>
        <v/>
      </c>
      <c r="AO899">
        <f>IF(AL899=0,"",T899-AL899)</f>
        <v/>
      </c>
      <c r="AP899">
        <f>IF(AM899=0,"",U899-AM899)</f>
        <v/>
      </c>
      <c r="AQ899">
        <f>IF(AN899=0,"",V899-AN899)</f>
        <v/>
      </c>
    </row>
    <row r="900">
      <c r="A900" t="inlineStr">
        <is>
          <t>24-02-2021</t>
        </is>
      </c>
      <c r="B900" t="inlineStr">
        <is>
          <t>Tottenham</t>
        </is>
      </c>
      <c r="C900" t="inlineStr">
        <is>
          <t>Wolfsberger AC</t>
        </is>
      </c>
      <c r="D900" t="inlineStr">
        <is>
          <t>1820</t>
        </is>
      </c>
      <c r="E900" t="n">
        <v>0.7114713374947287</v>
      </c>
      <c r="F900" t="n">
        <v>0.1014904534246344</v>
      </c>
      <c r="G900" t="n">
        <v>0.1870382090806369</v>
      </c>
      <c r="H900" t="n">
        <v>1.27</v>
      </c>
      <c r="I900" t="n">
        <v>10.5</v>
      </c>
      <c r="J900" t="n">
        <v>5.6</v>
      </c>
      <c r="K900" t="inlineStr">
        <is>
          <t>betano</t>
        </is>
      </c>
      <c r="L900" t="inlineStr">
        <is>
          <t>betano</t>
        </is>
      </c>
      <c r="M900" t="inlineStr">
        <is>
          <t>betano</t>
        </is>
      </c>
      <c r="N900" t="n">
        <v>1</v>
      </c>
      <c r="O900" t="n">
        <v>0</v>
      </c>
      <c r="P900" t="n">
        <v>0</v>
      </c>
      <c r="Q900">
        <f>IF((($AC$1*E900)^($AB$1))-(1-(($AC$1*E900)^($AB$1)))/(H900-1)&lt;0, 0,(($AC$1*E900)^($AB$1))-(1-(($AC$1*E900)^($AB$1)))/(H900-1))</f>
        <v/>
      </c>
      <c r="R900">
        <f>IF((($AC$1*F900)^($AB$1))-(1-(($AC$1*F900)^($AB$1)))/(I900-1)&lt;0, 0,(($AC$1*F900)^($AB$1))-(1-(($AC$1*F900)^($AB$1)))/(I900-1))</f>
        <v/>
      </c>
      <c r="S900">
        <f>IF((($AC$1*G900)^($AB$1))-(1-(($AC$1*G900)^($AB$1)))/(J900-1)&lt;0, 0,(($AC$1*G900)^($AB$1))-(1-(($AC$1*G900)^($AB$1)))/(J900-1))</f>
        <v/>
      </c>
      <c r="T900">
        <f>H900*Q900*N900</f>
        <v/>
      </c>
      <c r="U900">
        <f>I900*R900*O900</f>
        <v/>
      </c>
      <c r="V900">
        <f>J900*S900*P900</f>
        <v/>
      </c>
      <c r="AL900">
        <f>Q900*COUNT(N900)</f>
        <v/>
      </c>
      <c r="AM900">
        <f>R900*COUNT(O900)</f>
        <v/>
      </c>
      <c r="AN900">
        <f>S900*COUNT(P900)</f>
        <v/>
      </c>
      <c r="AO900">
        <f>IF(AL900=0,"",T900-AL900)</f>
        <v/>
      </c>
      <c r="AP900">
        <f>IF(AM900=0,"",U900-AM900)</f>
        <v/>
      </c>
      <c r="AQ900">
        <f>IF(AN900=0,"",V900-AN900)</f>
        <v/>
      </c>
    </row>
    <row r="901">
      <c r="A901" t="inlineStr">
        <is>
          <t>24-02-2021</t>
        </is>
      </c>
      <c r="B901" t="inlineStr">
        <is>
          <t>Vaduz</t>
        </is>
      </c>
      <c r="C901" t="inlineStr">
        <is>
          <t>Luzern</t>
        </is>
      </c>
      <c r="D901" t="inlineStr">
        <is>
          <t>1879</t>
        </is>
      </c>
      <c r="E901" t="n">
        <v>0.2294801732482321</v>
      </c>
      <c r="F901" t="n">
        <v>0.5074030016827787</v>
      </c>
      <c r="G901" t="n">
        <v>0.2631168250689893</v>
      </c>
      <c r="H901" t="n">
        <v>3</v>
      </c>
      <c r="I901" t="n">
        <v>1.93</v>
      </c>
      <c r="J901" t="n">
        <v>3.05</v>
      </c>
      <c r="K901" t="inlineStr">
        <is>
          <t>betano</t>
        </is>
      </c>
      <c r="L901" t="inlineStr">
        <is>
          <t>betano</t>
        </is>
      </c>
      <c r="M901" t="inlineStr">
        <is>
          <t>betano</t>
        </is>
      </c>
      <c r="N901" t="n">
        <v>0</v>
      </c>
      <c r="O901" t="n">
        <v>0</v>
      </c>
      <c r="P901" t="n">
        <v>1</v>
      </c>
      <c r="Q901">
        <f>IF((($AC$1*E901)^($AB$1))-(1-(($AC$1*E901)^($AB$1)))/(H901-1)&lt;0, 0,(($AC$1*E901)^($AB$1))-(1-(($AC$1*E901)^($AB$1)))/(H901-1))</f>
        <v/>
      </c>
      <c r="R901">
        <f>IF((($AC$1*F901)^($AB$1))-(1-(($AC$1*F901)^($AB$1)))/(I901-1)&lt;0, 0,(($AC$1*F901)^($AB$1))-(1-(($AC$1*F901)^($AB$1)))/(I901-1))</f>
        <v/>
      </c>
      <c r="S901">
        <f>IF((($AC$1*G901)^($AB$1))-(1-(($AC$1*G901)^($AB$1)))/(J901-1)&lt;0, 0,(($AC$1*G901)^($AB$1))-(1-(($AC$1*G901)^($AB$1)))/(J901-1))</f>
        <v/>
      </c>
      <c r="T901">
        <f>H901*Q901*N901</f>
        <v/>
      </c>
      <c r="U901">
        <f>I901*R901*O901</f>
        <v/>
      </c>
      <c r="V901">
        <f>J901*S901*P901</f>
        <v/>
      </c>
      <c r="AL901">
        <f>Q901*COUNT(N901)</f>
        <v/>
      </c>
      <c r="AM901">
        <f>R901*COUNT(O901)</f>
        <v/>
      </c>
      <c r="AN901">
        <f>S901*COUNT(P901)</f>
        <v/>
      </c>
      <c r="AO901">
        <f>IF(AL901=0,"",T901-AL901)</f>
        <v/>
      </c>
      <c r="AP901">
        <f>IF(AM901=0,"",U901-AM901)</f>
        <v/>
      </c>
      <c r="AQ901">
        <f>IF(AN901=0,"",V901-AN901)</f>
        <v/>
      </c>
    </row>
    <row r="902">
      <c r="A902" t="inlineStr">
        <is>
          <t>24-02-2021</t>
        </is>
      </c>
      <c r="B902" t="inlineStr">
        <is>
          <t>Walsall</t>
        </is>
      </c>
      <c r="C902" t="inlineStr">
        <is>
          <t>Newport</t>
        </is>
      </c>
      <c r="D902" t="inlineStr">
        <is>
          <t>2414</t>
        </is>
      </c>
      <c r="E902" t="n">
        <v>0.3696500790534095</v>
      </c>
      <c r="F902" t="n">
        <v>0.3294082055953902</v>
      </c>
      <c r="G902" t="n">
        <v>0.3009417153512003</v>
      </c>
      <c r="H902" t="n">
        <v>1.001</v>
      </c>
      <c r="I902" t="n">
        <v>1.001</v>
      </c>
      <c r="J902" t="n">
        <v>1.001</v>
      </c>
      <c r="N902" t="n">
        <v>0</v>
      </c>
      <c r="O902" t="n">
        <v>1</v>
      </c>
      <c r="P902" t="n">
        <v>0</v>
      </c>
      <c r="Q902">
        <f>IF((($AC$1*E902)^($AB$1))-(1-(($AC$1*E902)^($AB$1)))/(H902-1)&lt;0, 0,(($AC$1*E902)^($AB$1))-(1-(($AC$1*E902)^($AB$1)))/(H902-1))</f>
        <v/>
      </c>
      <c r="R902">
        <f>IF((($AC$1*F902)^($AB$1))-(1-(($AC$1*F902)^($AB$1)))/(I902-1)&lt;0, 0,(($AC$1*F902)^($AB$1))-(1-(($AC$1*F902)^($AB$1)))/(I902-1))</f>
        <v/>
      </c>
      <c r="S902">
        <f>IF((($AC$1*G902)^($AB$1))-(1-(($AC$1*G902)^($AB$1)))/(J902-1)&lt;0, 0,(($AC$1*G902)^($AB$1))-(1-(($AC$1*G902)^($AB$1)))/(J902-1))</f>
        <v/>
      </c>
      <c r="T902">
        <f>H902*Q902*N902</f>
        <v/>
      </c>
      <c r="U902">
        <f>I902*R902*O902</f>
        <v/>
      </c>
      <c r="V902">
        <f>J902*S902*P902</f>
        <v/>
      </c>
      <c r="AL902">
        <f>Q902*COUNT(N902)</f>
        <v/>
      </c>
      <c r="AM902">
        <f>R902*COUNT(O902)</f>
        <v/>
      </c>
      <c r="AN902">
        <f>S902*COUNT(P902)</f>
        <v/>
      </c>
      <c r="AO902">
        <f>IF(AL902=0,"",T902-AL902)</f>
        <v/>
      </c>
      <c r="AP902">
        <f>IF(AM902=0,"",U902-AM902)</f>
        <v/>
      </c>
      <c r="AQ902">
        <f>IF(AN902=0,"",V902-AN902)</f>
        <v/>
      </c>
    </row>
    <row r="903">
      <c r="A903" t="inlineStr">
        <is>
          <t>24-02-2021</t>
        </is>
      </c>
      <c r="B903" t="inlineStr">
        <is>
          <t>Groningen</t>
        </is>
      </c>
      <c r="C903" t="inlineStr">
        <is>
          <t>Feyenoord</t>
        </is>
      </c>
      <c r="D903" t="inlineStr">
        <is>
          <t>1849</t>
        </is>
      </c>
      <c r="E903" t="n">
        <v>0.3441709729656848</v>
      </c>
      <c r="F903" t="n">
        <v>0.3745101063133205</v>
      </c>
      <c r="G903" t="n">
        <v>0.2813189207209946</v>
      </c>
      <c r="H903" t="n">
        <v>3.35</v>
      </c>
      <c r="I903" t="n">
        <v>2.05</v>
      </c>
      <c r="J903" t="n">
        <v>3.45</v>
      </c>
      <c r="K903" t="inlineStr">
        <is>
          <t>luckia</t>
        </is>
      </c>
      <c r="L903" t="inlineStr">
        <is>
          <t>betano</t>
        </is>
      </c>
      <c r="M903" t="inlineStr">
        <is>
          <t>luckia</t>
        </is>
      </c>
      <c r="N903" t="n">
        <v>0</v>
      </c>
      <c r="O903" t="n">
        <v>0</v>
      </c>
      <c r="P903" t="n">
        <v>1</v>
      </c>
      <c r="Q903">
        <f>IF((($AC$1*E903)^($AB$1))-(1-(($AC$1*E903)^($AB$1)))/(H903-1)&lt;0, 0,(($AC$1*E903)^($AB$1))-(1-(($AC$1*E903)^($AB$1)))/(H903-1))</f>
        <v/>
      </c>
      <c r="R903">
        <f>IF((($AC$1*F903)^($AB$1))-(1-(($AC$1*F903)^($AB$1)))/(I903-1)&lt;0, 0,(($AC$1*F903)^($AB$1))-(1-(($AC$1*F903)^($AB$1)))/(I903-1))</f>
        <v/>
      </c>
      <c r="S903">
        <f>IF((($AC$1*G903)^($AB$1))-(1-(($AC$1*G903)^($AB$1)))/(J903-1)&lt;0, 0,(($AC$1*G903)^($AB$1))-(1-(($AC$1*G903)^($AB$1)))/(J903-1))</f>
        <v/>
      </c>
      <c r="T903">
        <f>H903*Q903*N903</f>
        <v/>
      </c>
      <c r="U903">
        <f>I903*R903*O903</f>
        <v/>
      </c>
      <c r="V903">
        <f>J903*S903*P903</f>
        <v/>
      </c>
      <c r="AL903">
        <f>Q903*COUNT(N903)</f>
        <v/>
      </c>
      <c r="AM903">
        <f>R903*COUNT(O903)</f>
        <v/>
      </c>
      <c r="AN903">
        <f>S903*COUNT(P903)</f>
        <v/>
      </c>
      <c r="AO903">
        <f>IF(AL903=0,"",T903-AL903)</f>
        <v/>
      </c>
      <c r="AP903">
        <f>IF(AM903=0,"",U903-AM903)</f>
        <v/>
      </c>
      <c r="AQ903">
        <f>IF(AN903=0,"",V903-AN903)</f>
        <v/>
      </c>
    </row>
    <row r="904">
      <c r="A904" t="inlineStr">
        <is>
          <t>24-02-2021</t>
        </is>
      </c>
      <c r="B904" t="inlineStr">
        <is>
          <t>Barcelona</t>
        </is>
      </c>
      <c r="C904" t="inlineStr">
        <is>
          <t>Elche</t>
        </is>
      </c>
      <c r="D904" t="inlineStr">
        <is>
          <t>1869</t>
        </is>
      </c>
      <c r="E904" t="n">
        <v>0.8581944571517613</v>
      </c>
      <c r="F904" t="n">
        <v>0.04217149597468018</v>
      </c>
      <c r="G904" t="n">
        <v>0.0996340468735584</v>
      </c>
      <c r="H904" t="n">
        <v>1.11</v>
      </c>
      <c r="I904" t="n">
        <v>20</v>
      </c>
      <c r="J904" t="n">
        <v>9.5</v>
      </c>
      <c r="K904" t="inlineStr">
        <is>
          <t>luckia</t>
        </is>
      </c>
      <c r="L904" t="inlineStr">
        <is>
          <t>betano</t>
        </is>
      </c>
      <c r="M904" t="inlineStr">
        <is>
          <t>luckia</t>
        </is>
      </c>
      <c r="N904" t="n">
        <v>1</v>
      </c>
      <c r="O904" t="n">
        <v>0</v>
      </c>
      <c r="P904" t="n">
        <v>0</v>
      </c>
      <c r="Q904">
        <f>IF((($AC$1*E904)^($AB$1))-(1-(($AC$1*E904)^($AB$1)))/(H904-1)&lt;0, 0,(($AC$1*E904)^($AB$1))-(1-(($AC$1*E904)^($AB$1)))/(H904-1))</f>
        <v/>
      </c>
      <c r="R904">
        <f>IF((($AC$1*F904)^($AB$1))-(1-(($AC$1*F904)^($AB$1)))/(I904-1)&lt;0, 0,(($AC$1*F904)^($AB$1))-(1-(($AC$1*F904)^($AB$1)))/(I904-1))</f>
        <v/>
      </c>
      <c r="S904">
        <f>IF((($AC$1*G904)^($AB$1))-(1-(($AC$1*G904)^($AB$1)))/(J904-1)&lt;0, 0,(($AC$1*G904)^($AB$1))-(1-(($AC$1*G904)^($AB$1)))/(J904-1))</f>
        <v/>
      </c>
      <c r="T904">
        <f>H904*Q904*N904</f>
        <v/>
      </c>
      <c r="U904">
        <f>I904*R904*O904</f>
        <v/>
      </c>
      <c r="V904">
        <f>J904*S904*P904</f>
        <v/>
      </c>
      <c r="AL904">
        <f>Q904*COUNT(N904)</f>
        <v/>
      </c>
      <c r="AM904">
        <f>R904*COUNT(O904)</f>
        <v/>
      </c>
      <c r="AN904">
        <f>S904*COUNT(P904)</f>
        <v/>
      </c>
      <c r="AO904">
        <f>IF(AL904=0,"",T904-AL904)</f>
        <v/>
      </c>
      <c r="AP904">
        <f>IF(AM904=0,"",U904-AM904)</f>
        <v/>
      </c>
      <c r="AQ904">
        <f>IF(AN904=0,"",V904-AN904)</f>
        <v/>
      </c>
    </row>
    <row r="905">
      <c r="A905" t="inlineStr">
        <is>
          <t>24-02-2021</t>
        </is>
      </c>
      <c r="B905" t="inlineStr">
        <is>
          <t>St. Mirren</t>
        </is>
      </c>
      <c r="C905" t="inlineStr">
        <is>
          <t>Motherwell</t>
        </is>
      </c>
      <c r="D905" t="inlineStr">
        <is>
          <t>2417</t>
        </is>
      </c>
      <c r="E905" t="n">
        <v>0.441151387838545</v>
      </c>
      <c r="F905" t="n">
        <v>0.2685092607783202</v>
      </c>
      <c r="G905" t="n">
        <v>0.2903393513831347</v>
      </c>
      <c r="H905" t="n">
        <v>2</v>
      </c>
      <c r="I905" t="n">
        <v>3.9</v>
      </c>
      <c r="J905" t="n">
        <v>3.45</v>
      </c>
      <c r="K905" t="inlineStr">
        <is>
          <t>betano</t>
        </is>
      </c>
      <c r="L905" t="inlineStr">
        <is>
          <t>luckia</t>
        </is>
      </c>
      <c r="M905" t="inlineStr">
        <is>
          <t>luckia</t>
        </is>
      </c>
      <c r="N905" t="n">
        <v>0</v>
      </c>
      <c r="O905" t="n">
        <v>0</v>
      </c>
      <c r="P905" t="n">
        <v>1</v>
      </c>
      <c r="Q905">
        <f>IF((($AC$1*E905)^($AB$1))-(1-(($AC$1*E905)^($AB$1)))/(H905-1)&lt;0, 0,(($AC$1*E905)^($AB$1))-(1-(($AC$1*E905)^($AB$1)))/(H905-1))</f>
        <v/>
      </c>
      <c r="R905">
        <f>IF((($AC$1*F905)^($AB$1))-(1-(($AC$1*F905)^($AB$1)))/(I905-1)&lt;0, 0,(($AC$1*F905)^($AB$1))-(1-(($AC$1*F905)^($AB$1)))/(I905-1))</f>
        <v/>
      </c>
      <c r="S905">
        <f>IF((($AC$1*G905)^($AB$1))-(1-(($AC$1*G905)^($AB$1)))/(J905-1)&lt;0, 0,(($AC$1*G905)^($AB$1))-(1-(($AC$1*G905)^($AB$1)))/(J905-1))</f>
        <v/>
      </c>
      <c r="T905">
        <f>H905*Q905*N905</f>
        <v/>
      </c>
      <c r="U905">
        <f>I905*R905*O905</f>
        <v/>
      </c>
      <c r="V905">
        <f>J905*S905*P905</f>
        <v/>
      </c>
      <c r="AL905">
        <f>Q905*COUNT(N905)</f>
        <v/>
      </c>
      <c r="AM905">
        <f>R905*COUNT(O905)</f>
        <v/>
      </c>
      <c r="AN905">
        <f>S905*COUNT(P905)</f>
        <v/>
      </c>
      <c r="AO905">
        <f>IF(AL905=0,"",T905-AL905)</f>
        <v/>
      </c>
      <c r="AP905">
        <f>IF(AM905=0,"",U905-AM905)</f>
        <v/>
      </c>
      <c r="AQ905">
        <f>IF(AN905=0,"",V905-AN905)</f>
        <v/>
      </c>
    </row>
    <row r="906">
      <c r="A906" t="inlineStr">
        <is>
          <t>24-02-2021</t>
        </is>
      </c>
      <c r="B906" t="inlineStr">
        <is>
          <t>Nimes</t>
        </is>
      </c>
      <c r="C906" t="inlineStr">
        <is>
          <t>Lorient</t>
        </is>
      </c>
      <c r="D906" t="inlineStr">
        <is>
          <t>1843</t>
        </is>
      </c>
      <c r="E906" t="n">
        <v>0.2829076921902279</v>
      </c>
      <c r="F906" t="n">
        <v>0.4308887122146329</v>
      </c>
      <c r="G906" t="n">
        <v>0.2862035955951393</v>
      </c>
      <c r="H906" t="n">
        <v>3.1</v>
      </c>
      <c r="I906" t="n">
        <v>2.25</v>
      </c>
      <c r="J906" t="n">
        <v>3.35</v>
      </c>
      <c r="K906" t="inlineStr">
        <is>
          <t>luckia</t>
        </is>
      </c>
      <c r="L906" t="inlineStr">
        <is>
          <t>luckia</t>
        </is>
      </c>
      <c r="M906" t="inlineStr">
        <is>
          <t>betano</t>
        </is>
      </c>
      <c r="N906" t="n">
        <v>1</v>
      </c>
      <c r="O906" t="n">
        <v>0</v>
      </c>
      <c r="P906" t="n">
        <v>0</v>
      </c>
      <c r="Q906">
        <f>IF((($AC$1*E906)^($AB$1))-(1-(($AC$1*E906)^($AB$1)))/(H906-1)&lt;0, 0,(($AC$1*E906)^($AB$1))-(1-(($AC$1*E906)^($AB$1)))/(H906-1))</f>
        <v/>
      </c>
      <c r="R906">
        <f>IF((($AC$1*F906)^($AB$1))-(1-(($AC$1*F906)^($AB$1)))/(I906-1)&lt;0, 0,(($AC$1*F906)^($AB$1))-(1-(($AC$1*F906)^($AB$1)))/(I906-1))</f>
        <v/>
      </c>
      <c r="S906">
        <f>IF((($AC$1*G906)^($AB$1))-(1-(($AC$1*G906)^($AB$1)))/(J906-1)&lt;0, 0,(($AC$1*G906)^($AB$1))-(1-(($AC$1*G906)^($AB$1)))/(J906-1))</f>
        <v/>
      </c>
      <c r="T906">
        <f>H906*Q906*N906</f>
        <v/>
      </c>
      <c r="U906">
        <f>I906*R906*O906</f>
        <v/>
      </c>
      <c r="V906">
        <f>J906*S906*P906</f>
        <v/>
      </c>
      <c r="AL906">
        <f>Q906*COUNT(N906)</f>
        <v/>
      </c>
      <c r="AM906">
        <f>R906*COUNT(O906)</f>
        <v/>
      </c>
      <c r="AN906">
        <f>S906*COUNT(P906)</f>
        <v/>
      </c>
      <c r="AO906">
        <f>IF(AL906=0,"",T906-AL906)</f>
        <v/>
      </c>
      <c r="AP906">
        <f>IF(AM906=0,"",U906-AM906)</f>
        <v/>
      </c>
      <c r="AQ906">
        <f>IF(AN906=0,"",V906-AN906)</f>
        <v/>
      </c>
    </row>
    <row r="907">
      <c r="A907" t="inlineStr">
        <is>
          <t>24-02-2021</t>
        </is>
      </c>
      <c r="B907" t="inlineStr">
        <is>
          <t>Forest Green</t>
        </is>
      </c>
      <c r="C907" t="inlineStr">
        <is>
          <t>Southend</t>
        </is>
      </c>
      <c r="D907" t="inlineStr">
        <is>
          <t>2414</t>
        </is>
      </c>
      <c r="E907" t="n">
        <v>0.5814106671275325</v>
      </c>
      <c r="F907" t="n">
        <v>0.1733226494475543</v>
      </c>
      <c r="G907" t="n">
        <v>0.2452666834249131</v>
      </c>
      <c r="H907" t="n">
        <v>1.001</v>
      </c>
      <c r="I907" t="n">
        <v>1.001</v>
      </c>
      <c r="J907" t="n">
        <v>1.001</v>
      </c>
      <c r="N907" t="n">
        <v>0</v>
      </c>
      <c r="O907" t="n">
        <v>1</v>
      </c>
      <c r="P907" t="n">
        <v>0</v>
      </c>
      <c r="Q907">
        <f>IF((($AC$1*E907)^($AB$1))-(1-(($AC$1*E907)^($AB$1)))/(H907-1)&lt;0, 0,(($AC$1*E907)^($AB$1))-(1-(($AC$1*E907)^($AB$1)))/(H907-1))</f>
        <v/>
      </c>
      <c r="R907">
        <f>IF((($AC$1*F907)^($AB$1))-(1-(($AC$1*F907)^($AB$1)))/(I907-1)&lt;0, 0,(($AC$1*F907)^($AB$1))-(1-(($AC$1*F907)^($AB$1)))/(I907-1))</f>
        <v/>
      </c>
      <c r="S907">
        <f>IF((($AC$1*G907)^($AB$1))-(1-(($AC$1*G907)^($AB$1)))/(J907-1)&lt;0, 0,(($AC$1*G907)^($AB$1))-(1-(($AC$1*G907)^($AB$1)))/(J907-1))</f>
        <v/>
      </c>
      <c r="T907">
        <f>H907*Q907*N907</f>
        <v/>
      </c>
      <c r="U907">
        <f>I907*R907*O907</f>
        <v/>
      </c>
      <c r="V907">
        <f>J907*S907*P907</f>
        <v/>
      </c>
      <c r="AL907">
        <f>Q907*COUNT(N907)</f>
        <v/>
      </c>
      <c r="AM907">
        <f>R907*COUNT(O907)</f>
        <v/>
      </c>
      <c r="AN907">
        <f>S907*COUNT(P907)</f>
        <v/>
      </c>
      <c r="AO907">
        <f>IF(AL907=0,"",T907-AL907)</f>
        <v/>
      </c>
      <c r="AP907">
        <f>IF(AM907=0,"",U907-AM907)</f>
        <v/>
      </c>
      <c r="AQ907">
        <f>IF(AN907=0,"",V907-AN907)</f>
        <v/>
      </c>
    </row>
    <row r="908">
      <c r="A908" t="inlineStr">
        <is>
          <t>24-02-2021</t>
        </is>
      </c>
      <c r="B908" t="inlineStr">
        <is>
          <t>Barnsley</t>
        </is>
      </c>
      <c r="C908" t="inlineStr">
        <is>
          <t>Stoke</t>
        </is>
      </c>
      <c r="D908" t="inlineStr">
        <is>
          <t>2412</t>
        </is>
      </c>
      <c r="E908" t="n">
        <v>0.3631730305247148</v>
      </c>
      <c r="F908" t="n">
        <v>0.3314826331895207</v>
      </c>
      <c r="G908" t="n">
        <v>0.3053443362857645</v>
      </c>
      <c r="H908" t="n">
        <v>2.3</v>
      </c>
      <c r="I908" t="n">
        <v>3.15</v>
      </c>
      <c r="J908" t="n">
        <v>3.05</v>
      </c>
      <c r="K908" t="inlineStr">
        <is>
          <t>luckia</t>
        </is>
      </c>
      <c r="L908" t="inlineStr">
        <is>
          <t>luckia</t>
        </is>
      </c>
      <c r="M908" t="inlineStr">
        <is>
          <t>luckia</t>
        </is>
      </c>
      <c r="N908" t="n">
        <v>1</v>
      </c>
      <c r="O908" t="n">
        <v>0</v>
      </c>
      <c r="P908" t="n">
        <v>0</v>
      </c>
      <c r="Q908">
        <f>IF((($AC$1*E908)^($AB$1))-(1-(($AC$1*E908)^($AB$1)))/(H908-1)&lt;0, 0,(($AC$1*E908)^($AB$1))-(1-(($AC$1*E908)^($AB$1)))/(H908-1))</f>
        <v/>
      </c>
      <c r="R908">
        <f>IF((($AC$1*F908)^($AB$1))-(1-(($AC$1*F908)^($AB$1)))/(I908-1)&lt;0, 0,(($AC$1*F908)^($AB$1))-(1-(($AC$1*F908)^($AB$1)))/(I908-1))</f>
        <v/>
      </c>
      <c r="S908">
        <f>IF((($AC$1*G908)^($AB$1))-(1-(($AC$1*G908)^($AB$1)))/(J908-1)&lt;0, 0,(($AC$1*G908)^($AB$1))-(1-(($AC$1*G908)^($AB$1)))/(J908-1))</f>
        <v/>
      </c>
      <c r="T908">
        <f>H908*Q908*N908</f>
        <v/>
      </c>
      <c r="U908">
        <f>I908*R908*O908</f>
        <v/>
      </c>
      <c r="V908">
        <f>J908*S908*P908</f>
        <v/>
      </c>
      <c r="AL908">
        <f>Q908*COUNT(N908)</f>
        <v/>
      </c>
      <c r="AM908">
        <f>R908*COUNT(O908)</f>
        <v/>
      </c>
      <c r="AN908">
        <f>S908*COUNT(P908)</f>
        <v/>
      </c>
      <c r="AO908">
        <f>IF(AL908=0,"",T908-AL908)</f>
        <v/>
      </c>
      <c r="AP908">
        <f>IF(AM908=0,"",U908-AM908)</f>
        <v/>
      </c>
      <c r="AQ908">
        <f>IF(AN908=0,"",V908-AN908)</f>
        <v/>
      </c>
    </row>
    <row r="909">
      <c r="A909" t="inlineStr">
        <is>
          <t>24-02-2021</t>
        </is>
      </c>
      <c r="B909" t="inlineStr">
        <is>
          <t>Brentford</t>
        </is>
      </c>
      <c r="C909" t="inlineStr">
        <is>
          <t>Sheffield Wed</t>
        </is>
      </c>
      <c r="D909" t="inlineStr">
        <is>
          <t>2412</t>
        </is>
      </c>
      <c r="E909" t="n">
        <v>0.5606211703064222</v>
      </c>
      <c r="F909" t="n">
        <v>0.1919361028507205</v>
      </c>
      <c r="G909" t="n">
        <v>0.2474427268428574</v>
      </c>
      <c r="H909" t="n">
        <v>1.62</v>
      </c>
      <c r="I909" t="n">
        <v>6</v>
      </c>
      <c r="J909" t="n">
        <v>3.5</v>
      </c>
      <c r="K909" t="inlineStr">
        <is>
          <t>luckia</t>
        </is>
      </c>
      <c r="L909" t="inlineStr">
        <is>
          <t>luckia</t>
        </is>
      </c>
      <c r="M909" t="inlineStr">
        <is>
          <t>betano</t>
        </is>
      </c>
      <c r="N909" t="n">
        <v>1</v>
      </c>
      <c r="O909" t="n">
        <v>0</v>
      </c>
      <c r="P909" t="n">
        <v>0</v>
      </c>
      <c r="Q909">
        <f>IF((($AC$1*E909)^($AB$1))-(1-(($AC$1*E909)^($AB$1)))/(H909-1)&lt;0, 0,(($AC$1*E909)^($AB$1))-(1-(($AC$1*E909)^($AB$1)))/(H909-1))</f>
        <v/>
      </c>
      <c r="R909">
        <f>IF((($AC$1*F909)^($AB$1))-(1-(($AC$1*F909)^($AB$1)))/(I909-1)&lt;0, 0,(($AC$1*F909)^($AB$1))-(1-(($AC$1*F909)^($AB$1)))/(I909-1))</f>
        <v/>
      </c>
      <c r="S909">
        <f>IF((($AC$1*G909)^($AB$1))-(1-(($AC$1*G909)^($AB$1)))/(J909-1)&lt;0, 0,(($AC$1*G909)^($AB$1))-(1-(($AC$1*G909)^($AB$1)))/(J909-1))</f>
        <v/>
      </c>
      <c r="T909">
        <f>H909*Q909*N909</f>
        <v/>
      </c>
      <c r="U909">
        <f>I909*R909*O909</f>
        <v/>
      </c>
      <c r="V909">
        <f>J909*S909*P909</f>
        <v/>
      </c>
      <c r="AL909">
        <f>Q909*COUNT(N909)</f>
        <v/>
      </c>
      <c r="AM909">
        <f>R909*COUNT(O909)</f>
        <v/>
      </c>
      <c r="AN909">
        <f>S909*COUNT(P909)</f>
        <v/>
      </c>
      <c r="AO909">
        <f>IF(AL909=0,"",T909-AL909)</f>
        <v/>
      </c>
      <c r="AP909">
        <f>IF(AM909=0,"",U909-AM909)</f>
        <v/>
      </c>
      <c r="AQ909">
        <f>IF(AN909=0,"",V909-AN909)</f>
        <v/>
      </c>
    </row>
    <row r="910">
      <c r="A910" t="inlineStr">
        <is>
          <t>24-02-2021</t>
        </is>
      </c>
      <c r="B910" t="inlineStr">
        <is>
          <t>Swansea</t>
        </is>
      </c>
      <c r="C910" t="inlineStr">
        <is>
          <t>Coventry</t>
        </is>
      </c>
      <c r="D910" t="inlineStr">
        <is>
          <t>2412</t>
        </is>
      </c>
      <c r="E910" t="n">
        <v>0.3949278860951642</v>
      </c>
      <c r="F910" t="n">
        <v>0.3063517101613674</v>
      </c>
      <c r="G910" t="n">
        <v>0.2987204037434683</v>
      </c>
      <c r="H910" t="n">
        <v>2.1</v>
      </c>
      <c r="I910" t="n">
        <v>3.8</v>
      </c>
      <c r="J910" t="n">
        <v>3</v>
      </c>
      <c r="K910" t="inlineStr">
        <is>
          <t>luckia</t>
        </is>
      </c>
      <c r="L910" t="inlineStr">
        <is>
          <t>luckia</t>
        </is>
      </c>
      <c r="M910" t="inlineStr">
        <is>
          <t>luckia</t>
        </is>
      </c>
      <c r="N910" t="n">
        <v>1</v>
      </c>
      <c r="O910" t="n">
        <v>0</v>
      </c>
      <c r="P910" t="n">
        <v>0</v>
      </c>
      <c r="Q910">
        <f>IF((($AC$1*E910)^($AB$1))-(1-(($AC$1*E910)^($AB$1)))/(H910-1)&lt;0, 0,(($AC$1*E910)^($AB$1))-(1-(($AC$1*E910)^($AB$1)))/(H910-1))</f>
        <v/>
      </c>
      <c r="R910">
        <f>IF((($AC$1*F910)^($AB$1))-(1-(($AC$1*F910)^($AB$1)))/(I910-1)&lt;0, 0,(($AC$1*F910)^($AB$1))-(1-(($AC$1*F910)^($AB$1)))/(I910-1))</f>
        <v/>
      </c>
      <c r="S910">
        <f>IF((($AC$1*G910)^($AB$1))-(1-(($AC$1*G910)^($AB$1)))/(J910-1)&lt;0, 0,(($AC$1*G910)^($AB$1))-(1-(($AC$1*G910)^($AB$1)))/(J910-1))</f>
        <v/>
      </c>
      <c r="T910">
        <f>H910*Q910*N910</f>
        <v/>
      </c>
      <c r="U910">
        <f>I910*R910*O910</f>
        <v/>
      </c>
      <c r="V910">
        <f>J910*S910*P910</f>
        <v/>
      </c>
      <c r="AL910">
        <f>Q910*COUNT(N910)</f>
        <v/>
      </c>
      <c r="AM910">
        <f>R910*COUNT(O910)</f>
        <v/>
      </c>
      <c r="AN910">
        <f>S910*COUNT(P910)</f>
        <v/>
      </c>
      <c r="AO910">
        <f>IF(AL910=0,"",T910-AL910)</f>
        <v/>
      </c>
      <c r="AP910">
        <f>IF(AM910=0,"",U910-AM910)</f>
        <v/>
      </c>
      <c r="AQ910">
        <f>IF(AN910=0,"",V910-AN910)</f>
        <v/>
      </c>
    </row>
    <row r="911">
      <c r="A911" t="inlineStr">
        <is>
          <t>24-02-2021</t>
        </is>
      </c>
      <c r="B911" t="inlineStr">
        <is>
          <t>Blackburn</t>
        </is>
      </c>
      <c r="C911" t="inlineStr">
        <is>
          <t>Watford</t>
        </is>
      </c>
      <c r="D911" t="inlineStr">
        <is>
          <t>2412</t>
        </is>
      </c>
      <c r="E911" t="n">
        <v>0.2999882614304866</v>
      </c>
      <c r="F911" t="n">
        <v>0.4113140625490193</v>
      </c>
      <c r="G911" t="n">
        <v>0.288697676020494</v>
      </c>
      <c r="H911" t="n">
        <v>3.2</v>
      </c>
      <c r="I911" t="n">
        <v>2.25</v>
      </c>
      <c r="J911" t="n">
        <v>3.2</v>
      </c>
      <c r="K911" t="inlineStr">
        <is>
          <t>luckia</t>
        </is>
      </c>
      <c r="L911" t="inlineStr">
        <is>
          <t>luckia</t>
        </is>
      </c>
      <c r="M911" t="inlineStr">
        <is>
          <t>luckia</t>
        </is>
      </c>
      <c r="N911" t="n">
        <v>0</v>
      </c>
      <c r="O911" t="n">
        <v>1</v>
      </c>
      <c r="P911" t="n">
        <v>0</v>
      </c>
      <c r="Q911">
        <f>IF((($AC$1*E911)^($AB$1))-(1-(($AC$1*E911)^($AB$1)))/(H911-1)&lt;0, 0,(($AC$1*E911)^($AB$1))-(1-(($AC$1*E911)^($AB$1)))/(H911-1))</f>
        <v/>
      </c>
      <c r="R911">
        <f>IF((($AC$1*F911)^($AB$1))-(1-(($AC$1*F911)^($AB$1)))/(I911-1)&lt;0, 0,(($AC$1*F911)^($AB$1))-(1-(($AC$1*F911)^($AB$1)))/(I911-1))</f>
        <v/>
      </c>
      <c r="S911">
        <f>IF((($AC$1*G911)^($AB$1))-(1-(($AC$1*G911)^($AB$1)))/(J911-1)&lt;0, 0,(($AC$1*G911)^($AB$1))-(1-(($AC$1*G911)^($AB$1)))/(J911-1))</f>
        <v/>
      </c>
      <c r="T911">
        <f>H911*Q911*N911</f>
        <v/>
      </c>
      <c r="U911">
        <f>I911*R911*O911</f>
        <v/>
      </c>
      <c r="V911">
        <f>J911*S911*P911</f>
        <v/>
      </c>
      <c r="AL911">
        <f>Q911*COUNT(N911)</f>
        <v/>
      </c>
      <c r="AM911">
        <f>R911*COUNT(O911)</f>
        <v/>
      </c>
      <c r="AN911">
        <f>S911*COUNT(P911)</f>
        <v/>
      </c>
      <c r="AO911">
        <f>IF(AL911=0,"",T911-AL911)</f>
        <v/>
      </c>
      <c r="AP911">
        <f>IF(AM911=0,"",U911-AM911)</f>
        <v/>
      </c>
      <c r="AQ911">
        <f>IF(AN911=0,"",V911-AN911)</f>
        <v/>
      </c>
    </row>
    <row r="912">
      <c r="A912" t="inlineStr">
        <is>
          <t>24-02-2021</t>
        </is>
      </c>
      <c r="B912" t="inlineStr">
        <is>
          <t>Bournemouth</t>
        </is>
      </c>
      <c r="C912" t="inlineStr">
        <is>
          <t>Cardiff</t>
        </is>
      </c>
      <c r="D912" t="inlineStr">
        <is>
          <t>2412</t>
        </is>
      </c>
      <c r="E912" t="n">
        <v>0.3700502706075194</v>
      </c>
      <c r="F912" t="n">
        <v>0.3502968653201544</v>
      </c>
      <c r="G912" t="n">
        <v>0.2796528640723261</v>
      </c>
      <c r="H912" t="n">
        <v>2.15</v>
      </c>
      <c r="I912" t="n">
        <v>3.35</v>
      </c>
      <c r="J912" t="n">
        <v>3.25</v>
      </c>
      <c r="K912" t="inlineStr">
        <is>
          <t>luckia</t>
        </is>
      </c>
      <c r="L912" t="inlineStr">
        <is>
          <t>luckia</t>
        </is>
      </c>
      <c r="M912" t="inlineStr">
        <is>
          <t>luckia</t>
        </is>
      </c>
      <c r="N912" t="n">
        <v>0</v>
      </c>
      <c r="O912" t="n">
        <v>1</v>
      </c>
      <c r="P912" t="n">
        <v>0</v>
      </c>
      <c r="Q912">
        <f>IF((($AC$1*E912)^($AB$1))-(1-(($AC$1*E912)^($AB$1)))/(H912-1)&lt;0, 0,(($AC$1*E912)^($AB$1))-(1-(($AC$1*E912)^($AB$1)))/(H912-1))</f>
        <v/>
      </c>
      <c r="R912">
        <f>IF((($AC$1*F912)^($AB$1))-(1-(($AC$1*F912)^($AB$1)))/(I912-1)&lt;0, 0,(($AC$1*F912)^($AB$1))-(1-(($AC$1*F912)^($AB$1)))/(I912-1))</f>
        <v/>
      </c>
      <c r="S912">
        <f>IF((($AC$1*G912)^($AB$1))-(1-(($AC$1*G912)^($AB$1)))/(J912-1)&lt;0, 0,(($AC$1*G912)^($AB$1))-(1-(($AC$1*G912)^($AB$1)))/(J912-1))</f>
        <v/>
      </c>
      <c r="T912">
        <f>H912*Q912*N912</f>
        <v/>
      </c>
      <c r="U912">
        <f>I912*R912*O912</f>
        <v/>
      </c>
      <c r="V912">
        <f>J912*S912*P912</f>
        <v/>
      </c>
      <c r="AL912">
        <f>Q912*COUNT(N912)</f>
        <v/>
      </c>
      <c r="AM912">
        <f>R912*COUNT(O912)</f>
        <v/>
      </c>
      <c r="AN912">
        <f>S912*COUNT(P912)</f>
        <v/>
      </c>
      <c r="AO912">
        <f>IF(AL912=0,"",T912-AL912)</f>
        <v/>
      </c>
      <c r="AP912">
        <f>IF(AM912=0,"",U912-AM912)</f>
        <v/>
      </c>
      <c r="AQ912">
        <f>IF(AN912=0,"",V912-AN912)</f>
        <v/>
      </c>
    </row>
    <row r="913">
      <c r="A913" t="inlineStr">
        <is>
          <t>24-02-2021</t>
        </is>
      </c>
      <c r="B913" t="inlineStr">
        <is>
          <t>Preston</t>
        </is>
      </c>
      <c r="C913" t="inlineStr">
        <is>
          <t>QPR</t>
        </is>
      </c>
      <c r="D913" t="inlineStr">
        <is>
          <t>2412</t>
        </is>
      </c>
      <c r="E913" t="n">
        <v>0.3299121588288528</v>
      </c>
      <c r="F913" t="n">
        <v>0.3745659051840075</v>
      </c>
      <c r="G913" t="n">
        <v>0.2955219359871398</v>
      </c>
      <c r="H913" t="n">
        <v>2.75</v>
      </c>
      <c r="I913" t="n">
        <v>2.45</v>
      </c>
      <c r="J913" t="n">
        <v>3.25</v>
      </c>
      <c r="K913" t="inlineStr">
        <is>
          <t>luckia</t>
        </is>
      </c>
      <c r="L913" t="inlineStr">
        <is>
          <t>luckia</t>
        </is>
      </c>
      <c r="M913" t="inlineStr">
        <is>
          <t>luckia</t>
        </is>
      </c>
      <c r="N913" t="n">
        <v>0</v>
      </c>
      <c r="O913" t="n">
        <v>0</v>
      </c>
      <c r="P913" t="n">
        <v>1</v>
      </c>
      <c r="Q913">
        <f>IF((($AC$1*E913)^($AB$1))-(1-(($AC$1*E913)^($AB$1)))/(H913-1)&lt;0, 0,(($AC$1*E913)^($AB$1))-(1-(($AC$1*E913)^($AB$1)))/(H913-1))</f>
        <v/>
      </c>
      <c r="R913">
        <f>IF((($AC$1*F913)^($AB$1))-(1-(($AC$1*F913)^($AB$1)))/(I913-1)&lt;0, 0,(($AC$1*F913)^($AB$1))-(1-(($AC$1*F913)^($AB$1)))/(I913-1))</f>
        <v/>
      </c>
      <c r="S913">
        <f>IF((($AC$1*G913)^($AB$1))-(1-(($AC$1*G913)^($AB$1)))/(J913-1)&lt;0, 0,(($AC$1*G913)^($AB$1))-(1-(($AC$1*G913)^($AB$1)))/(J913-1))</f>
        <v/>
      </c>
      <c r="T913">
        <f>H913*Q913*N913</f>
        <v/>
      </c>
      <c r="U913">
        <f>I913*R913*O913</f>
        <v/>
      </c>
      <c r="V913">
        <f>J913*S913*P913</f>
        <v/>
      </c>
      <c r="AL913">
        <f>Q913*COUNT(N913)</f>
        <v/>
      </c>
      <c r="AM913">
        <f>R913*COUNT(O913)</f>
        <v/>
      </c>
      <c r="AN913">
        <f>S913*COUNT(P913)</f>
        <v/>
      </c>
      <c r="AO913">
        <f>IF(AL913=0,"",T913-AL913)</f>
        <v/>
      </c>
      <c r="AP913">
        <f>IF(AM913=0,"",U913-AM913)</f>
        <v/>
      </c>
      <c r="AQ913">
        <f>IF(AN913=0,"",V913-AN913)</f>
        <v/>
      </c>
    </row>
    <row r="914">
      <c r="A914" t="inlineStr">
        <is>
          <t>24-02-2021</t>
        </is>
      </c>
      <c r="B914" t="inlineStr">
        <is>
          <t>B. Monchengladbach</t>
        </is>
      </c>
      <c r="C914" t="inlineStr">
        <is>
          <t>Manchester City</t>
        </is>
      </c>
      <c r="D914" t="inlineStr">
        <is>
          <t>1818</t>
        </is>
      </c>
      <c r="E914" t="n">
        <v>0.1123003368609504</v>
      </c>
      <c r="F914" t="n">
        <v>0.7397983400577894</v>
      </c>
      <c r="G914" t="n">
        <v>0.1479013230812601</v>
      </c>
      <c r="H914" t="n">
        <v>10.25</v>
      </c>
      <c r="I914" t="n">
        <v>1.32</v>
      </c>
      <c r="J914" t="n">
        <v>5.5</v>
      </c>
      <c r="K914" t="inlineStr">
        <is>
          <t>betano</t>
        </is>
      </c>
      <c r="L914" t="inlineStr">
        <is>
          <t>betano</t>
        </is>
      </c>
      <c r="M914" t="inlineStr">
        <is>
          <t>betano</t>
        </is>
      </c>
      <c r="N914" t="n">
        <v>0</v>
      </c>
      <c r="O914" t="n">
        <v>1</v>
      </c>
      <c r="P914" t="n">
        <v>0</v>
      </c>
      <c r="Q914">
        <f>IF((($AC$1*E914)^($AB$1))-(1-(($AC$1*E914)^($AB$1)))/(H914-1)&lt;0, 0,(($AC$1*E914)^($AB$1))-(1-(($AC$1*E914)^($AB$1)))/(H914-1))</f>
        <v/>
      </c>
      <c r="R914">
        <f>IF((($AC$1*F914)^($AB$1))-(1-(($AC$1*F914)^($AB$1)))/(I914-1)&lt;0, 0,(($AC$1*F914)^($AB$1))-(1-(($AC$1*F914)^($AB$1)))/(I914-1))</f>
        <v/>
      </c>
      <c r="S914">
        <f>IF((($AC$1*G914)^($AB$1))-(1-(($AC$1*G914)^($AB$1)))/(J914-1)&lt;0, 0,(($AC$1*G914)^($AB$1))-(1-(($AC$1*G914)^($AB$1)))/(J914-1))</f>
        <v/>
      </c>
      <c r="T914">
        <f>H914*Q914*N914</f>
        <v/>
      </c>
      <c r="U914">
        <f>I914*R914*O914</f>
        <v/>
      </c>
      <c r="V914">
        <f>J914*S914*P914</f>
        <v/>
      </c>
      <c r="AL914">
        <f>Q914*COUNT(N914)</f>
        <v/>
      </c>
      <c r="AM914">
        <f>R914*COUNT(O914)</f>
        <v/>
      </c>
      <c r="AN914">
        <f>S914*COUNT(P914)</f>
        <v/>
      </c>
      <c r="AO914">
        <f>IF(AL914=0,"",T914-AL914)</f>
        <v/>
      </c>
      <c r="AP914">
        <f>IF(AM914=0,"",U914-AM914)</f>
        <v/>
      </c>
      <c r="AQ914">
        <f>IF(AN914=0,"",V914-AN914)</f>
        <v/>
      </c>
    </row>
    <row r="915">
      <c r="A915" t="inlineStr">
        <is>
          <t>24-02-2021</t>
        </is>
      </c>
      <c r="B915" t="inlineStr">
        <is>
          <t>Atalanta</t>
        </is>
      </c>
      <c r="C915" t="inlineStr">
        <is>
          <t>Real Madrid</t>
        </is>
      </c>
      <c r="D915" t="inlineStr">
        <is>
          <t>1818</t>
        </is>
      </c>
      <c r="E915" t="n">
        <v>0.3216353474894611</v>
      </c>
      <c r="F915" t="n">
        <v>0.4102847112148937</v>
      </c>
      <c r="G915" t="n">
        <v>0.2680799412956452</v>
      </c>
      <c r="H915" t="n">
        <v>2.36</v>
      </c>
      <c r="I915" t="n">
        <v>3.13</v>
      </c>
      <c r="J915" t="n">
        <v>3.89</v>
      </c>
      <c r="K915" t="inlineStr">
        <is>
          <t>betano</t>
        </is>
      </c>
      <c r="L915" t="inlineStr">
        <is>
          <t>betano</t>
        </is>
      </c>
      <c r="M915" t="inlineStr">
        <is>
          <t>betano</t>
        </is>
      </c>
      <c r="N915" t="n">
        <v>0</v>
      </c>
      <c r="O915" t="n">
        <v>1</v>
      </c>
      <c r="P915" t="n">
        <v>0</v>
      </c>
      <c r="Q915">
        <f>IF((($AC$1*E915)^($AB$1))-(1-(($AC$1*E915)^($AB$1)))/(H915-1)&lt;0, 0,(($AC$1*E915)^($AB$1))-(1-(($AC$1*E915)^($AB$1)))/(H915-1))</f>
        <v/>
      </c>
      <c r="R915">
        <f>IF((($AC$1*F915)^($AB$1))-(1-(($AC$1*F915)^($AB$1)))/(I915-1)&lt;0, 0,(($AC$1*F915)^($AB$1))-(1-(($AC$1*F915)^($AB$1)))/(I915-1))</f>
        <v/>
      </c>
      <c r="S915">
        <f>IF((($AC$1*G915)^($AB$1))-(1-(($AC$1*G915)^($AB$1)))/(J915-1)&lt;0, 0,(($AC$1*G915)^($AB$1))-(1-(($AC$1*G915)^($AB$1)))/(J915-1))</f>
        <v/>
      </c>
      <c r="T915">
        <f>H915*Q915*N915</f>
        <v/>
      </c>
      <c r="U915">
        <f>I915*R915*O915</f>
        <v/>
      </c>
      <c r="V915">
        <f>J915*S915*P915</f>
        <v/>
      </c>
      <c r="AL915">
        <f>Q915*COUNT(N915)</f>
        <v/>
      </c>
      <c r="AM915">
        <f>R915*COUNT(O915)</f>
        <v/>
      </c>
      <c r="AN915">
        <f>S915*COUNT(P915)</f>
        <v/>
      </c>
      <c r="AO915">
        <f>IF(AL915=0,"",T915-AL915)</f>
        <v/>
      </c>
      <c r="AP915">
        <f>IF(AM915=0,"",U915-AM915)</f>
        <v/>
      </c>
      <c r="AQ915">
        <f>IF(AN915=0,"",V915-AN915)</f>
        <v/>
      </c>
    </row>
    <row r="916">
      <c r="A916" t="inlineStr">
        <is>
          <t>25-02-2021</t>
        </is>
      </c>
      <c r="B916" t="inlineStr">
        <is>
          <t>Ajax</t>
        </is>
      </c>
      <c r="C916" t="inlineStr">
        <is>
          <t>Lille</t>
        </is>
      </c>
      <c r="D916" t="inlineStr">
        <is>
          <t>1820</t>
        </is>
      </c>
      <c r="E916" t="n">
        <v>0.401903079695444</v>
      </c>
      <c r="F916" t="n">
        <v>0.3215977611869233</v>
      </c>
      <c r="G916" t="n">
        <v>0.2764991591176327</v>
      </c>
      <c r="H916" t="n">
        <v>2.18</v>
      </c>
      <c r="I916" t="n">
        <v>3.25</v>
      </c>
      <c r="J916" t="n">
        <v>3.65</v>
      </c>
      <c r="K916" t="inlineStr">
        <is>
          <t>betano</t>
        </is>
      </c>
      <c r="L916" t="inlineStr">
        <is>
          <t>betano</t>
        </is>
      </c>
      <c r="M916" t="inlineStr">
        <is>
          <t>betano</t>
        </is>
      </c>
      <c r="N916" t="n">
        <v>1</v>
      </c>
      <c r="O916" t="n">
        <v>0</v>
      </c>
      <c r="P916" t="n">
        <v>0</v>
      </c>
      <c r="Q916">
        <f>IF((($AC$1*E916)^($AB$1))-(1-(($AC$1*E916)^($AB$1)))/(H916-1)&lt;0, 0,(($AC$1*E916)^($AB$1))-(1-(($AC$1*E916)^($AB$1)))/(H916-1))</f>
        <v/>
      </c>
      <c r="R916">
        <f>IF((($AC$1*F916)^($AB$1))-(1-(($AC$1*F916)^($AB$1)))/(I916-1)&lt;0, 0,(($AC$1*F916)^($AB$1))-(1-(($AC$1*F916)^($AB$1)))/(I916-1))</f>
        <v/>
      </c>
      <c r="S916">
        <f>IF((($AC$1*G916)^($AB$1))-(1-(($AC$1*G916)^($AB$1)))/(J916-1)&lt;0, 0,(($AC$1*G916)^($AB$1))-(1-(($AC$1*G916)^($AB$1)))/(J916-1))</f>
        <v/>
      </c>
      <c r="T916">
        <f>H916*Q916*N916</f>
        <v/>
      </c>
      <c r="U916">
        <f>I916*R916*O916</f>
        <v/>
      </c>
      <c r="V916">
        <f>J916*S916*P916</f>
        <v/>
      </c>
      <c r="AL916">
        <f>Q916*COUNT(N916)</f>
        <v/>
      </c>
      <c r="AM916">
        <f>R916*COUNT(O916)</f>
        <v/>
      </c>
      <c r="AN916">
        <f>S916*COUNT(P916)</f>
        <v/>
      </c>
      <c r="AO916">
        <f>IF(AL916=0,"",T916-AL916)</f>
        <v/>
      </c>
      <c r="AP916">
        <f>IF(AM916=0,"",U916-AM916)</f>
        <v/>
      </c>
      <c r="AQ916">
        <f>IF(AN916=0,"",V916-AN916)</f>
        <v/>
      </c>
    </row>
    <row r="917">
      <c r="A917" t="inlineStr">
        <is>
          <t>25-02-2021</t>
        </is>
      </c>
      <c r="B917" t="inlineStr">
        <is>
          <t>Rangers</t>
        </is>
      </c>
      <c r="C917" t="inlineStr">
        <is>
          <t>Antwerp</t>
        </is>
      </c>
      <c r="D917" t="inlineStr">
        <is>
          <t>1820</t>
        </is>
      </c>
      <c r="E917" t="n">
        <v>0.5343182471138803</v>
      </c>
      <c r="F917" t="n">
        <v>0.1959696267713553</v>
      </c>
      <c r="G917" t="n">
        <v>0.2697121261147643</v>
      </c>
      <c r="H917" t="n">
        <v>1.65</v>
      </c>
      <c r="I917" t="n">
        <v>4.8</v>
      </c>
      <c r="J917" t="n">
        <v>3.7</v>
      </c>
      <c r="K917" t="inlineStr">
        <is>
          <t>betano</t>
        </is>
      </c>
      <c r="L917" t="inlineStr">
        <is>
          <t>betano</t>
        </is>
      </c>
      <c r="M917" t="inlineStr">
        <is>
          <t>betano</t>
        </is>
      </c>
      <c r="N917" t="n">
        <v>1</v>
      </c>
      <c r="O917" t="n">
        <v>0</v>
      </c>
      <c r="P917" t="n">
        <v>0</v>
      </c>
      <c r="Q917">
        <f>IF((($AC$1*E917)^($AB$1))-(1-(($AC$1*E917)^($AB$1)))/(H917-1)&lt;0, 0,(($AC$1*E917)^($AB$1))-(1-(($AC$1*E917)^($AB$1)))/(H917-1))</f>
        <v/>
      </c>
      <c r="R917">
        <f>IF((($AC$1*F917)^($AB$1))-(1-(($AC$1*F917)^($AB$1)))/(I917-1)&lt;0, 0,(($AC$1*F917)^($AB$1))-(1-(($AC$1*F917)^($AB$1)))/(I917-1))</f>
        <v/>
      </c>
      <c r="S917">
        <f>IF((($AC$1*G917)^($AB$1))-(1-(($AC$1*G917)^($AB$1)))/(J917-1)&lt;0, 0,(($AC$1*G917)^($AB$1))-(1-(($AC$1*G917)^($AB$1)))/(J917-1))</f>
        <v/>
      </c>
      <c r="T917">
        <f>H917*Q917*N917</f>
        <v/>
      </c>
      <c r="U917">
        <f>I917*R917*O917</f>
        <v/>
      </c>
      <c r="V917">
        <f>J917*S917*P917</f>
        <v/>
      </c>
      <c r="AL917">
        <f>Q917*COUNT(N917)</f>
        <v/>
      </c>
      <c r="AM917">
        <f>R917*COUNT(O917)</f>
        <v/>
      </c>
      <c r="AN917">
        <f>S917*COUNT(P917)</f>
        <v/>
      </c>
      <c r="AO917">
        <f>IF(AL917=0,"",T917-AL917)</f>
        <v/>
      </c>
      <c r="AP917">
        <f>IF(AM917=0,"",U917-AM917)</f>
        <v/>
      </c>
      <c r="AQ917">
        <f>IF(AN917=0,"",V917-AN917)</f>
        <v/>
      </c>
    </row>
    <row r="918">
      <c r="A918" t="inlineStr">
        <is>
          <t>25-02-2021</t>
        </is>
      </c>
      <c r="B918" t="inlineStr">
        <is>
          <t>Arsenal</t>
        </is>
      </c>
      <c r="C918" t="inlineStr">
        <is>
          <t>Benfica</t>
        </is>
      </c>
      <c r="D918" t="inlineStr">
        <is>
          <t>1820</t>
        </is>
      </c>
      <c r="E918" t="n">
        <v>0.5215304975064949</v>
      </c>
      <c r="F918" t="n">
        <v>0.2052755031079919</v>
      </c>
      <c r="G918" t="n">
        <v>0.273193999385513</v>
      </c>
      <c r="H918" t="n">
        <v>1.77</v>
      </c>
      <c r="I918" t="n">
        <v>5.41</v>
      </c>
      <c r="J918" t="n">
        <v>3.99</v>
      </c>
      <c r="K918" t="inlineStr">
        <is>
          <t>betano</t>
        </is>
      </c>
      <c r="L918" t="inlineStr">
        <is>
          <t>betano</t>
        </is>
      </c>
      <c r="M918" t="inlineStr">
        <is>
          <t>betano</t>
        </is>
      </c>
      <c r="N918" t="n">
        <v>1</v>
      </c>
      <c r="O918" t="n">
        <v>0</v>
      </c>
      <c r="P918" t="n">
        <v>0</v>
      </c>
      <c r="Q918">
        <f>IF((($AC$1*E918)^($AB$1))-(1-(($AC$1*E918)^($AB$1)))/(H918-1)&lt;0, 0,(($AC$1*E918)^($AB$1))-(1-(($AC$1*E918)^($AB$1)))/(H918-1))</f>
        <v/>
      </c>
      <c r="R918">
        <f>IF((($AC$1*F918)^($AB$1))-(1-(($AC$1*F918)^($AB$1)))/(I918-1)&lt;0, 0,(($AC$1*F918)^($AB$1))-(1-(($AC$1*F918)^($AB$1)))/(I918-1))</f>
        <v/>
      </c>
      <c r="S918">
        <f>IF((($AC$1*G918)^($AB$1))-(1-(($AC$1*G918)^($AB$1)))/(J918-1)&lt;0, 0,(($AC$1*G918)^($AB$1))-(1-(($AC$1*G918)^($AB$1)))/(J918-1))</f>
        <v/>
      </c>
      <c r="T918">
        <f>H918*Q918*N918</f>
        <v/>
      </c>
      <c r="U918">
        <f>I918*R918*O918</f>
        <v/>
      </c>
      <c r="V918">
        <f>J918*S918*P918</f>
        <v/>
      </c>
      <c r="AL918">
        <f>Q918*COUNT(N918)</f>
        <v/>
      </c>
      <c r="AM918">
        <f>R918*COUNT(O918)</f>
        <v/>
      </c>
      <c r="AN918">
        <f>S918*COUNT(P918)</f>
        <v/>
      </c>
      <c r="AO918">
        <f>IF(AL918=0,"",T918-AL918)</f>
        <v/>
      </c>
      <c r="AP918">
        <f>IF(AM918=0,"",U918-AM918)</f>
        <v/>
      </c>
      <c r="AQ918">
        <f>IF(AN918=0,"",V918-AN918)</f>
        <v/>
      </c>
    </row>
    <row r="919">
      <c r="A919" t="inlineStr">
        <is>
          <t>25-02-2021</t>
        </is>
      </c>
      <c r="B919" t="inlineStr">
        <is>
          <t>Napoli</t>
        </is>
      </c>
      <c r="C919" t="inlineStr">
        <is>
          <t>Granada CF</t>
        </is>
      </c>
      <c r="D919" t="inlineStr">
        <is>
          <t>1820</t>
        </is>
      </c>
      <c r="E919" t="n">
        <v>0.5925053608035853</v>
      </c>
      <c r="F919" t="n">
        <v>0.155062072213628</v>
      </c>
      <c r="G919" t="n">
        <v>0.2524325669827866</v>
      </c>
      <c r="H919" t="n">
        <v>1.57</v>
      </c>
      <c r="I919" t="n">
        <v>5.7</v>
      </c>
      <c r="J919" t="n">
        <v>4.15</v>
      </c>
      <c r="K919" t="inlineStr">
        <is>
          <t>betano</t>
        </is>
      </c>
      <c r="L919" t="inlineStr">
        <is>
          <t>betano</t>
        </is>
      </c>
      <c r="M919" t="inlineStr">
        <is>
          <t>betano</t>
        </is>
      </c>
      <c r="N919" t="n">
        <v>1</v>
      </c>
      <c r="O919" t="n">
        <v>0</v>
      </c>
      <c r="P919" t="n">
        <v>0</v>
      </c>
      <c r="Q919">
        <f>IF((($AC$1*E919)^($AB$1))-(1-(($AC$1*E919)^($AB$1)))/(H919-1)&lt;0, 0,(($AC$1*E919)^($AB$1))-(1-(($AC$1*E919)^($AB$1)))/(H919-1))</f>
        <v/>
      </c>
      <c r="R919">
        <f>IF((($AC$1*F919)^($AB$1))-(1-(($AC$1*F919)^($AB$1)))/(I919-1)&lt;0, 0,(($AC$1*F919)^($AB$1))-(1-(($AC$1*F919)^($AB$1)))/(I919-1))</f>
        <v/>
      </c>
      <c r="S919">
        <f>IF((($AC$1*G919)^($AB$1))-(1-(($AC$1*G919)^($AB$1)))/(J919-1)&lt;0, 0,(($AC$1*G919)^($AB$1))-(1-(($AC$1*G919)^($AB$1)))/(J919-1))</f>
        <v/>
      </c>
      <c r="T919">
        <f>H919*Q919*N919</f>
        <v/>
      </c>
      <c r="U919">
        <f>I919*R919*O919</f>
        <v/>
      </c>
      <c r="V919">
        <f>J919*S919*P919</f>
        <v/>
      </c>
      <c r="AL919">
        <f>Q919*COUNT(N919)</f>
        <v/>
      </c>
      <c r="AM919">
        <f>R919*COUNT(O919)</f>
        <v/>
      </c>
      <c r="AN919">
        <f>S919*COUNT(P919)</f>
        <v/>
      </c>
      <c r="AO919">
        <f>IF(AL919=0,"",T919-AL919)</f>
        <v/>
      </c>
      <c r="AP919">
        <f>IF(AM919=0,"",U919-AM919)</f>
        <v/>
      </c>
      <c r="AQ919">
        <f>IF(AN919=0,"",V919-AN919)</f>
        <v/>
      </c>
    </row>
    <row r="920">
      <c r="A920" t="inlineStr">
        <is>
          <t>25-02-2021</t>
        </is>
      </c>
      <c r="B920" t="inlineStr">
        <is>
          <t>Shakhtar Donetsk</t>
        </is>
      </c>
      <c r="C920" t="inlineStr">
        <is>
          <t>Maccabi Tel Aviv</t>
        </is>
      </c>
      <c r="D920" t="inlineStr">
        <is>
          <t>1820</t>
        </is>
      </c>
      <c r="E920" t="n">
        <v>0.4993510251287095</v>
      </c>
      <c r="F920" t="n">
        <v>0.2019996783612311</v>
      </c>
      <c r="G920" t="n">
        <v>0.2986492965100593</v>
      </c>
      <c r="H920" t="n">
        <v>1.78</v>
      </c>
      <c r="I920" t="n">
        <v>4.25</v>
      </c>
      <c r="J920" t="n">
        <v>3.5</v>
      </c>
      <c r="K920" t="inlineStr">
        <is>
          <t>betano</t>
        </is>
      </c>
      <c r="L920" t="inlineStr">
        <is>
          <t>betano</t>
        </is>
      </c>
      <c r="M920" t="inlineStr">
        <is>
          <t>betano</t>
        </is>
      </c>
      <c r="N920" t="n">
        <v>1</v>
      </c>
      <c r="O920" t="n">
        <v>0</v>
      </c>
      <c r="P920" t="n">
        <v>0</v>
      </c>
      <c r="Q920">
        <f>IF((($AC$1*E920)^($AB$1))-(1-(($AC$1*E920)^($AB$1)))/(H920-1)&lt;0, 0,(($AC$1*E920)^($AB$1))-(1-(($AC$1*E920)^($AB$1)))/(H920-1))</f>
        <v/>
      </c>
      <c r="R920">
        <f>IF((($AC$1*F920)^($AB$1))-(1-(($AC$1*F920)^($AB$1)))/(I920-1)&lt;0, 0,(($AC$1*F920)^($AB$1))-(1-(($AC$1*F920)^($AB$1)))/(I920-1))</f>
        <v/>
      </c>
      <c r="S920">
        <f>IF((($AC$1*G920)^($AB$1))-(1-(($AC$1*G920)^($AB$1)))/(J920-1)&lt;0, 0,(($AC$1*G920)^($AB$1))-(1-(($AC$1*G920)^($AB$1)))/(J920-1))</f>
        <v/>
      </c>
      <c r="T920">
        <f>H920*Q920*N920</f>
        <v/>
      </c>
      <c r="U920">
        <f>I920*R920*O920</f>
        <v/>
      </c>
      <c r="V920">
        <f>J920*S920*P920</f>
        <v/>
      </c>
      <c r="AL920">
        <f>Q920*COUNT(N920)</f>
        <v/>
      </c>
      <c r="AM920">
        <f>R920*COUNT(O920)</f>
        <v/>
      </c>
      <c r="AN920">
        <f>S920*COUNT(P920)</f>
        <v/>
      </c>
      <c r="AO920">
        <f>IF(AL920=0,"",T920-AL920)</f>
        <v/>
      </c>
      <c r="AP920">
        <f>IF(AM920=0,"",U920-AM920)</f>
        <v/>
      </c>
      <c r="AQ920">
        <f>IF(AN920=0,"",V920-AN920)</f>
        <v/>
      </c>
    </row>
    <row r="921">
      <c r="A921" t="inlineStr">
        <is>
          <t>25-02-2021</t>
        </is>
      </c>
      <c r="B921" t="inlineStr">
        <is>
          <t>Hoffenheim</t>
        </is>
      </c>
      <c r="C921" t="inlineStr">
        <is>
          <t>Molde</t>
        </is>
      </c>
      <c r="D921" t="inlineStr">
        <is>
          <t>1820</t>
        </is>
      </c>
      <c r="E921" t="n">
        <v>0.7207117418637633</v>
      </c>
      <c r="F921" t="n">
        <v>0.1043215161514469</v>
      </c>
      <c r="G921" t="n">
        <v>0.1749667419847899</v>
      </c>
      <c r="H921" t="n">
        <v>1.25</v>
      </c>
      <c r="I921" t="n">
        <v>9</v>
      </c>
      <c r="J921" t="n">
        <v>5.9</v>
      </c>
      <c r="K921" t="inlineStr">
        <is>
          <t>betano</t>
        </is>
      </c>
      <c r="L921" t="inlineStr">
        <is>
          <t>betano</t>
        </is>
      </c>
      <c r="M921" t="inlineStr">
        <is>
          <t>betano</t>
        </is>
      </c>
      <c r="N921" t="n">
        <v>0</v>
      </c>
      <c r="O921" t="n">
        <v>1</v>
      </c>
      <c r="P921" t="n">
        <v>0</v>
      </c>
      <c r="Q921">
        <f>IF((($AC$1*E921)^($AB$1))-(1-(($AC$1*E921)^($AB$1)))/(H921-1)&lt;0, 0,(($AC$1*E921)^($AB$1))-(1-(($AC$1*E921)^($AB$1)))/(H921-1))</f>
        <v/>
      </c>
      <c r="R921">
        <f>IF((($AC$1*F921)^($AB$1))-(1-(($AC$1*F921)^($AB$1)))/(I921-1)&lt;0, 0,(($AC$1*F921)^($AB$1))-(1-(($AC$1*F921)^($AB$1)))/(I921-1))</f>
        <v/>
      </c>
      <c r="S921">
        <f>IF((($AC$1*G921)^($AB$1))-(1-(($AC$1*G921)^($AB$1)))/(J921-1)&lt;0, 0,(($AC$1*G921)^($AB$1))-(1-(($AC$1*G921)^($AB$1)))/(J921-1))</f>
        <v/>
      </c>
      <c r="T921">
        <f>H921*Q921*N921</f>
        <v/>
      </c>
      <c r="U921">
        <f>I921*R921*O921</f>
        <v/>
      </c>
      <c r="V921">
        <f>J921*S921*P921</f>
        <v/>
      </c>
      <c r="AL921">
        <f>Q921*COUNT(N921)</f>
        <v/>
      </c>
      <c r="AM921">
        <f>R921*COUNT(O921)</f>
        <v/>
      </c>
      <c r="AN921">
        <f>S921*COUNT(P921)</f>
        <v/>
      </c>
      <c r="AO921">
        <f>IF(AL921=0,"",T921-AL921)</f>
        <v/>
      </c>
      <c r="AP921">
        <f>IF(AM921=0,"",U921-AM921)</f>
        <v/>
      </c>
      <c r="AQ921">
        <f>IF(AN921=0,"",V921-AN921)</f>
        <v/>
      </c>
    </row>
    <row r="922">
      <c r="A922" t="inlineStr">
        <is>
          <t>25-02-2021</t>
        </is>
      </c>
      <c r="B922" t="inlineStr">
        <is>
          <t>Villarreal</t>
        </is>
      </c>
      <c r="C922" t="inlineStr">
        <is>
          <t>Salzburg</t>
        </is>
      </c>
      <c r="D922" t="inlineStr">
        <is>
          <t>1820</t>
        </is>
      </c>
      <c r="E922" t="n">
        <v>0.3991799501211498</v>
      </c>
      <c r="F922" t="n">
        <v>0.3262732456895501</v>
      </c>
      <c r="G922" t="n">
        <v>0.2745468041893001</v>
      </c>
      <c r="H922" t="n">
        <v>2.05</v>
      </c>
      <c r="I922" t="n">
        <v>3.3</v>
      </c>
      <c r="J922" t="n">
        <v>3.45</v>
      </c>
      <c r="K922" t="inlineStr">
        <is>
          <t>betano</t>
        </is>
      </c>
      <c r="L922" t="inlineStr">
        <is>
          <t>betano</t>
        </is>
      </c>
      <c r="M922" t="inlineStr">
        <is>
          <t>betano</t>
        </is>
      </c>
      <c r="N922" t="n">
        <v>1</v>
      </c>
      <c r="O922" t="n">
        <v>0</v>
      </c>
      <c r="P922" t="n">
        <v>0</v>
      </c>
      <c r="Q922">
        <f>IF((($AC$1*E922)^($AB$1))-(1-(($AC$1*E922)^($AB$1)))/(H922-1)&lt;0, 0,(($AC$1*E922)^($AB$1))-(1-(($AC$1*E922)^($AB$1)))/(H922-1))</f>
        <v/>
      </c>
      <c r="R922">
        <f>IF((($AC$1*F922)^($AB$1))-(1-(($AC$1*F922)^($AB$1)))/(I922-1)&lt;0, 0,(($AC$1*F922)^($AB$1))-(1-(($AC$1*F922)^($AB$1)))/(I922-1))</f>
        <v/>
      </c>
      <c r="S922">
        <f>IF((($AC$1*G922)^($AB$1))-(1-(($AC$1*G922)^($AB$1)))/(J922-1)&lt;0, 0,(($AC$1*G922)^($AB$1))-(1-(($AC$1*G922)^($AB$1)))/(J922-1))</f>
        <v/>
      </c>
      <c r="T922">
        <f>H922*Q922*N922</f>
        <v/>
      </c>
      <c r="U922">
        <f>I922*R922*O922</f>
        <v/>
      </c>
      <c r="V922">
        <f>J922*S922*P922</f>
        <v/>
      </c>
      <c r="AL922">
        <f>Q922*COUNT(N922)</f>
        <v/>
      </c>
      <c r="AM922">
        <f>R922*COUNT(O922)</f>
        <v/>
      </c>
      <c r="AN922">
        <f>S922*COUNT(P922)</f>
        <v/>
      </c>
      <c r="AO922">
        <f>IF(AL922=0,"",T922-AL922)</f>
        <v/>
      </c>
      <c r="AP922">
        <f>IF(AM922=0,"",U922-AM922)</f>
        <v/>
      </c>
      <c r="AQ922">
        <f>IF(AN922=0,"",V922-AN922)</f>
        <v/>
      </c>
    </row>
    <row r="923">
      <c r="A923" t="inlineStr">
        <is>
          <t>25-02-2021</t>
        </is>
      </c>
      <c r="B923" t="inlineStr">
        <is>
          <t>AC Milan</t>
        </is>
      </c>
      <c r="C923" t="inlineStr">
        <is>
          <t>FK Crvena zvezda</t>
        </is>
      </c>
      <c r="D923" t="inlineStr">
        <is>
          <t>1820</t>
        </is>
      </c>
      <c r="E923" t="n">
        <v>0.6701550865682205</v>
      </c>
      <c r="F923" t="n">
        <v>0.1228312979309761</v>
      </c>
      <c r="G923" t="n">
        <v>0.2070136155008034</v>
      </c>
      <c r="H923" t="n">
        <v>1.001</v>
      </c>
      <c r="I923" t="n">
        <v>1.001</v>
      </c>
      <c r="J923" t="n">
        <v>1.001</v>
      </c>
      <c r="N923" t="n">
        <v>0</v>
      </c>
      <c r="O923" t="n">
        <v>0</v>
      </c>
      <c r="P923" t="n">
        <v>1</v>
      </c>
      <c r="Q923">
        <f>IF((($AC$1*E923)^($AB$1))-(1-(($AC$1*E923)^($AB$1)))/(H923-1)&lt;0, 0,(($AC$1*E923)^($AB$1))-(1-(($AC$1*E923)^($AB$1)))/(H923-1))</f>
        <v/>
      </c>
      <c r="R923">
        <f>IF((($AC$1*F923)^($AB$1))-(1-(($AC$1*F923)^($AB$1)))/(I923-1)&lt;0, 0,(($AC$1*F923)^($AB$1))-(1-(($AC$1*F923)^($AB$1)))/(I923-1))</f>
        <v/>
      </c>
      <c r="S923">
        <f>IF((($AC$1*G923)^($AB$1))-(1-(($AC$1*G923)^($AB$1)))/(J923-1)&lt;0, 0,(($AC$1*G923)^($AB$1))-(1-(($AC$1*G923)^($AB$1)))/(J923-1))</f>
        <v/>
      </c>
      <c r="T923">
        <f>H923*Q923*N923</f>
        <v/>
      </c>
      <c r="U923">
        <f>I923*R923*O923</f>
        <v/>
      </c>
      <c r="V923">
        <f>J923*S923*P923</f>
        <v/>
      </c>
      <c r="AL923">
        <f>Q923*COUNT(N923)</f>
        <v/>
      </c>
      <c r="AM923">
        <f>R923*COUNT(O923)</f>
        <v/>
      </c>
      <c r="AN923">
        <f>S923*COUNT(P923)</f>
        <v/>
      </c>
      <c r="AO923">
        <f>IF(AL923=0,"",T923-AL923)</f>
        <v/>
      </c>
      <c r="AP923">
        <f>IF(AM923=0,"",U923-AM923)</f>
        <v/>
      </c>
      <c r="AQ923">
        <f>IF(AN923=0,"",V923-AN923)</f>
        <v/>
      </c>
    </row>
    <row r="924">
      <c r="A924" t="inlineStr">
        <is>
          <t>25-02-2021</t>
        </is>
      </c>
      <c r="B924" t="inlineStr">
        <is>
          <t>Manchester Utd</t>
        </is>
      </c>
      <c r="C924" t="inlineStr">
        <is>
          <t>Real Sociedad</t>
        </is>
      </c>
      <c r="D924" t="inlineStr">
        <is>
          <t>1820</t>
        </is>
      </c>
      <c r="E924" t="n">
        <v>0.446455888887047</v>
      </c>
      <c r="F924" t="n">
        <v>0.2779686818614969</v>
      </c>
      <c r="G924" t="n">
        <v>0.2755754292514562</v>
      </c>
      <c r="H924" t="n">
        <v>1.98</v>
      </c>
      <c r="I924" t="n">
        <v>3.6</v>
      </c>
      <c r="J924" t="n">
        <v>3.7</v>
      </c>
      <c r="K924" t="inlineStr">
        <is>
          <t>betano</t>
        </is>
      </c>
      <c r="L924" t="inlineStr">
        <is>
          <t>betano</t>
        </is>
      </c>
      <c r="M924" t="inlineStr">
        <is>
          <t>betano</t>
        </is>
      </c>
      <c r="N924" t="n">
        <v>0</v>
      </c>
      <c r="O924" t="n">
        <v>0</v>
      </c>
      <c r="P924" t="n">
        <v>1</v>
      </c>
      <c r="Q924">
        <f>IF((($AC$1*E924)^($AB$1))-(1-(($AC$1*E924)^($AB$1)))/(H924-1)&lt;0, 0,(($AC$1*E924)^($AB$1))-(1-(($AC$1*E924)^($AB$1)))/(H924-1))</f>
        <v/>
      </c>
      <c r="R924">
        <f>IF((($AC$1*F924)^($AB$1))-(1-(($AC$1*F924)^($AB$1)))/(I924-1)&lt;0, 0,(($AC$1*F924)^($AB$1))-(1-(($AC$1*F924)^($AB$1)))/(I924-1))</f>
        <v/>
      </c>
      <c r="S924">
        <f>IF((($AC$1*G924)^($AB$1))-(1-(($AC$1*G924)^($AB$1)))/(J924-1)&lt;0, 0,(($AC$1*G924)^($AB$1))-(1-(($AC$1*G924)^($AB$1)))/(J924-1))</f>
        <v/>
      </c>
      <c r="T924">
        <f>H924*Q924*N924</f>
        <v/>
      </c>
      <c r="U924">
        <f>I924*R924*O924</f>
        <v/>
      </c>
      <c r="V924">
        <f>J924*S924*P924</f>
        <v/>
      </c>
      <c r="AL924">
        <f>Q924*COUNT(N924)</f>
        <v/>
      </c>
      <c r="AM924">
        <f>R924*COUNT(O924)</f>
        <v/>
      </c>
      <c r="AN924">
        <f>S924*COUNT(P924)</f>
        <v/>
      </c>
      <c r="AO924">
        <f>IF(AL924=0,"",T924-AL924)</f>
        <v/>
      </c>
      <c r="AP924">
        <f>IF(AM924=0,"",U924-AM924)</f>
        <v/>
      </c>
      <c r="AQ924">
        <f>IF(AN924=0,"",V924-AN924)</f>
        <v/>
      </c>
    </row>
    <row r="925">
      <c r="A925" t="inlineStr">
        <is>
          <t>25-02-2021</t>
        </is>
      </c>
      <c r="B925" t="inlineStr">
        <is>
          <t>PSV</t>
        </is>
      </c>
      <c r="C925" t="inlineStr">
        <is>
          <t>Olympiacos Piraeus</t>
        </is>
      </c>
      <c r="D925" t="inlineStr">
        <is>
          <t>1820</t>
        </is>
      </c>
      <c r="E925" t="n">
        <v>0.4476164081741835</v>
      </c>
      <c r="F925" t="n">
        <v>0.2648936325525806</v>
      </c>
      <c r="G925" t="n">
        <v>0.2874899592732359</v>
      </c>
      <c r="H925" t="n">
        <v>1.001</v>
      </c>
      <c r="I925" t="n">
        <v>1.001</v>
      </c>
      <c r="J925" t="n">
        <v>1.001</v>
      </c>
      <c r="N925" t="n">
        <v>1</v>
      </c>
      <c r="O925" t="n">
        <v>0</v>
      </c>
      <c r="P925" t="n">
        <v>0</v>
      </c>
      <c r="Q925">
        <f>IF((($AC$1*E925)^($AB$1))-(1-(($AC$1*E925)^($AB$1)))/(H925-1)&lt;0, 0,(($AC$1*E925)^($AB$1))-(1-(($AC$1*E925)^($AB$1)))/(H925-1))</f>
        <v/>
      </c>
      <c r="R925">
        <f>IF((($AC$1*F925)^($AB$1))-(1-(($AC$1*F925)^($AB$1)))/(I925-1)&lt;0, 0,(($AC$1*F925)^($AB$1))-(1-(($AC$1*F925)^($AB$1)))/(I925-1))</f>
        <v/>
      </c>
      <c r="S925">
        <f>IF((($AC$1*G925)^($AB$1))-(1-(($AC$1*G925)^($AB$1)))/(J925-1)&lt;0, 0,(($AC$1*G925)^($AB$1))-(1-(($AC$1*G925)^($AB$1)))/(J925-1))</f>
        <v/>
      </c>
      <c r="T925">
        <f>H925*Q925*N925</f>
        <v/>
      </c>
      <c r="U925">
        <f>I925*R925*O925</f>
        <v/>
      </c>
      <c r="V925">
        <f>J925*S925*P925</f>
        <v/>
      </c>
      <c r="AL925">
        <f>Q925*COUNT(N925)</f>
        <v/>
      </c>
      <c r="AM925">
        <f>R925*COUNT(O925)</f>
        <v/>
      </c>
      <c r="AN925">
        <f>S925*COUNT(P925)</f>
        <v/>
      </c>
      <c r="AO925">
        <f>IF(AL925=0,"",T925-AL925)</f>
        <v/>
      </c>
      <c r="AP925">
        <f>IF(AM925=0,"",U925-AM925)</f>
        <v/>
      </c>
      <c r="AQ925">
        <f>IF(AN925=0,"",V925-AN925)</f>
        <v/>
      </c>
    </row>
    <row r="926">
      <c r="A926" t="inlineStr">
        <is>
          <t>25-02-2021</t>
        </is>
      </c>
      <c r="B926" t="inlineStr">
        <is>
          <t>AS Roma</t>
        </is>
      </c>
      <c r="C926" t="inlineStr">
        <is>
          <t>Braga</t>
        </is>
      </c>
      <c r="D926" t="inlineStr">
        <is>
          <t>1820</t>
        </is>
      </c>
      <c r="E926" t="n">
        <v>0.6030003212052432</v>
      </c>
      <c r="F926" t="n">
        <v>0.1528722850854105</v>
      </c>
      <c r="G926" t="n">
        <v>0.2441273937093464</v>
      </c>
      <c r="H926" t="n">
        <v>1.6</v>
      </c>
      <c r="I926" t="n">
        <v>5.2</v>
      </c>
      <c r="J926" t="n">
        <v>4.45</v>
      </c>
      <c r="K926" t="inlineStr">
        <is>
          <t>betano</t>
        </is>
      </c>
      <c r="L926" t="inlineStr">
        <is>
          <t>betano</t>
        </is>
      </c>
      <c r="M926" t="inlineStr">
        <is>
          <t>betano</t>
        </is>
      </c>
      <c r="N926" t="n">
        <v>1</v>
      </c>
      <c r="O926" t="n">
        <v>0</v>
      </c>
      <c r="P926" t="n">
        <v>0</v>
      </c>
      <c r="Q926">
        <f>IF((($AC$1*E926)^($AB$1))-(1-(($AC$1*E926)^($AB$1)))/(H926-1)&lt;0, 0,(($AC$1*E926)^($AB$1))-(1-(($AC$1*E926)^($AB$1)))/(H926-1))</f>
        <v/>
      </c>
      <c r="R926">
        <f>IF((($AC$1*F926)^($AB$1))-(1-(($AC$1*F926)^($AB$1)))/(I926-1)&lt;0, 0,(($AC$1*F926)^($AB$1))-(1-(($AC$1*F926)^($AB$1)))/(I926-1))</f>
        <v/>
      </c>
      <c r="S926">
        <f>IF((($AC$1*G926)^($AB$1))-(1-(($AC$1*G926)^($AB$1)))/(J926-1)&lt;0, 0,(($AC$1*G926)^($AB$1))-(1-(($AC$1*G926)^($AB$1)))/(J926-1))</f>
        <v/>
      </c>
      <c r="T926">
        <f>H926*Q926*N926</f>
        <v/>
      </c>
      <c r="U926">
        <f>I926*R926*O926</f>
        <v/>
      </c>
      <c r="V926">
        <f>J926*S926*P926</f>
        <v/>
      </c>
      <c r="AL926">
        <f>Q926*COUNT(N926)</f>
        <v/>
      </c>
      <c r="AM926">
        <f>R926*COUNT(O926)</f>
        <v/>
      </c>
      <c r="AN926">
        <f>S926*COUNT(P926)</f>
        <v/>
      </c>
      <c r="AO926">
        <f>IF(AL926=0,"",T926-AL926)</f>
        <v/>
      </c>
      <c r="AP926">
        <f>IF(AM926=0,"",U926-AM926)</f>
        <v/>
      </c>
      <c r="AQ926">
        <f>IF(AN926=0,"",V926-AN926)</f>
        <v/>
      </c>
    </row>
    <row r="927">
      <c r="A927" t="inlineStr">
        <is>
          <t>25-02-2021</t>
        </is>
      </c>
      <c r="B927" t="inlineStr">
        <is>
          <t>Leicester</t>
        </is>
      </c>
      <c r="C927" t="inlineStr">
        <is>
          <t>Slavia Prague</t>
        </is>
      </c>
      <c r="D927" t="inlineStr">
        <is>
          <t>1820</t>
        </is>
      </c>
      <c r="E927" t="n">
        <v>0.6241542231371363</v>
      </c>
      <c r="F927" t="n">
        <v>0.1425404165920925</v>
      </c>
      <c r="G927" t="n">
        <v>0.2333053602707713</v>
      </c>
      <c r="H927" t="n">
        <v>1.45</v>
      </c>
      <c r="I927" t="n">
        <v>6.8</v>
      </c>
      <c r="J927" t="n">
        <v>4.05</v>
      </c>
      <c r="K927" t="inlineStr">
        <is>
          <t>betano</t>
        </is>
      </c>
      <c r="L927" t="inlineStr">
        <is>
          <t>betano</t>
        </is>
      </c>
      <c r="M927" t="inlineStr">
        <is>
          <t>betano</t>
        </is>
      </c>
      <c r="N927" t="n">
        <v>0</v>
      </c>
      <c r="O927" t="n">
        <v>1</v>
      </c>
      <c r="P927" t="n">
        <v>0</v>
      </c>
      <c r="Q927">
        <f>IF((($AC$1*E927)^($AB$1))-(1-(($AC$1*E927)^($AB$1)))/(H927-1)&lt;0, 0,(($AC$1*E927)^($AB$1))-(1-(($AC$1*E927)^($AB$1)))/(H927-1))</f>
        <v/>
      </c>
      <c r="R927">
        <f>IF((($AC$1*F927)^($AB$1))-(1-(($AC$1*F927)^($AB$1)))/(I927-1)&lt;0, 0,(($AC$1*F927)^($AB$1))-(1-(($AC$1*F927)^($AB$1)))/(I927-1))</f>
        <v/>
      </c>
      <c r="S927">
        <f>IF((($AC$1*G927)^($AB$1))-(1-(($AC$1*G927)^($AB$1)))/(J927-1)&lt;0, 0,(($AC$1*G927)^($AB$1))-(1-(($AC$1*G927)^($AB$1)))/(J927-1))</f>
        <v/>
      </c>
      <c r="T927">
        <f>H927*Q927*N927</f>
        <v/>
      </c>
      <c r="U927">
        <f>I927*R927*O927</f>
        <v/>
      </c>
      <c r="V927">
        <f>J927*S927*P927</f>
        <v/>
      </c>
      <c r="AL927">
        <f>Q927*COUNT(N927)</f>
        <v/>
      </c>
      <c r="AM927">
        <f>R927*COUNT(O927)</f>
        <v/>
      </c>
      <c r="AN927">
        <f>S927*COUNT(P927)</f>
        <v/>
      </c>
      <c r="AO927">
        <f>IF(AL927=0,"",T927-AL927)</f>
        <v/>
      </c>
      <c r="AP927">
        <f>IF(AM927=0,"",U927-AM927)</f>
        <v/>
      </c>
      <c r="AQ927">
        <f>IF(AN927=0,"",V927-AN927)</f>
        <v/>
      </c>
    </row>
    <row r="928">
      <c r="A928" t="inlineStr">
        <is>
          <t>25-02-2021</t>
        </is>
      </c>
      <c r="B928" t="inlineStr">
        <is>
          <t>Club Brugge KV</t>
        </is>
      </c>
      <c r="C928" t="inlineStr">
        <is>
          <t>Dyn. Kyiv</t>
        </is>
      </c>
      <c r="D928" t="inlineStr">
        <is>
          <t>1820</t>
        </is>
      </c>
      <c r="E928" t="n">
        <v>0.4351105821011708</v>
      </c>
      <c r="F928" t="n">
        <v>0.2564811555962044</v>
      </c>
      <c r="G928" t="n">
        <v>0.3084082623026249</v>
      </c>
      <c r="H928" t="n">
        <v>2.05</v>
      </c>
      <c r="I928" t="n">
        <v>3.6</v>
      </c>
      <c r="J928" t="n">
        <v>3.2</v>
      </c>
      <c r="K928" t="inlineStr">
        <is>
          <t>betano</t>
        </is>
      </c>
      <c r="L928" t="inlineStr">
        <is>
          <t>betano</t>
        </is>
      </c>
      <c r="M928" t="inlineStr">
        <is>
          <t>betano</t>
        </is>
      </c>
      <c r="N928" t="n">
        <v>0</v>
      </c>
      <c r="O928" t="n">
        <v>1</v>
      </c>
      <c r="P928" t="n">
        <v>0</v>
      </c>
      <c r="Q928">
        <f>IF((($AC$1*E928)^($AB$1))-(1-(($AC$1*E928)^($AB$1)))/(H928-1)&lt;0, 0,(($AC$1*E928)^($AB$1))-(1-(($AC$1*E928)^($AB$1)))/(H928-1))</f>
        <v/>
      </c>
      <c r="R928">
        <f>IF((($AC$1*F928)^($AB$1))-(1-(($AC$1*F928)^($AB$1)))/(I928-1)&lt;0, 0,(($AC$1*F928)^($AB$1))-(1-(($AC$1*F928)^($AB$1)))/(I928-1))</f>
        <v/>
      </c>
      <c r="S928">
        <f>IF((($AC$1*G928)^($AB$1))-(1-(($AC$1*G928)^($AB$1)))/(J928-1)&lt;0, 0,(($AC$1*G928)^($AB$1))-(1-(($AC$1*G928)^($AB$1)))/(J928-1))</f>
        <v/>
      </c>
      <c r="T928">
        <f>H928*Q928*N928</f>
        <v/>
      </c>
      <c r="U928">
        <f>I928*R928*O928</f>
        <v/>
      </c>
      <c r="V928">
        <f>J928*S928*P928</f>
        <v/>
      </c>
      <c r="AL928">
        <f>Q928*COUNT(N928)</f>
        <v/>
      </c>
      <c r="AM928">
        <f>R928*COUNT(O928)</f>
        <v/>
      </c>
      <c r="AN928">
        <f>S928*COUNT(P928)</f>
        <v/>
      </c>
      <c r="AO928">
        <f>IF(AL928=0,"",T928-AL928)</f>
        <v/>
      </c>
      <c r="AP928">
        <f>IF(AM928=0,"",U928-AM928)</f>
        <v/>
      </c>
      <c r="AQ928">
        <f>IF(AN928=0,"",V928-AN928)</f>
        <v/>
      </c>
    </row>
    <row r="929">
      <c r="A929" t="inlineStr">
        <is>
          <t>25-02-2021</t>
        </is>
      </c>
      <c r="B929" t="inlineStr">
        <is>
          <t>D. Zagreb</t>
        </is>
      </c>
      <c r="C929" t="inlineStr">
        <is>
          <t>Krasnodar</t>
        </is>
      </c>
      <c r="D929" t="inlineStr">
        <is>
          <t>1820</t>
        </is>
      </c>
      <c r="E929" t="n">
        <v>0.4013792931308377</v>
      </c>
      <c r="F929" t="n">
        <v>0.2910400534383444</v>
      </c>
      <c r="G929" t="n">
        <v>0.3075806534308179</v>
      </c>
      <c r="H929" t="n">
        <v>2.18</v>
      </c>
      <c r="I929" t="n">
        <v>3.05</v>
      </c>
      <c r="J929" t="n">
        <v>3.4</v>
      </c>
      <c r="K929" t="inlineStr">
        <is>
          <t>betano</t>
        </is>
      </c>
      <c r="L929" t="inlineStr">
        <is>
          <t>betano</t>
        </is>
      </c>
      <c r="M929" t="inlineStr">
        <is>
          <t>betano</t>
        </is>
      </c>
      <c r="N929" t="n">
        <v>1</v>
      </c>
      <c r="O929" t="n">
        <v>0</v>
      </c>
      <c r="P929" t="n">
        <v>0</v>
      </c>
      <c r="Q929">
        <f>IF((($AC$1*E929)^($AB$1))-(1-(($AC$1*E929)^($AB$1)))/(H929-1)&lt;0, 0,(($AC$1*E929)^($AB$1))-(1-(($AC$1*E929)^($AB$1)))/(H929-1))</f>
        <v/>
      </c>
      <c r="R929">
        <f>IF((($AC$1*F929)^($AB$1))-(1-(($AC$1*F929)^($AB$1)))/(I929-1)&lt;0, 0,(($AC$1*F929)^($AB$1))-(1-(($AC$1*F929)^($AB$1)))/(I929-1))</f>
        <v/>
      </c>
      <c r="S929">
        <f>IF((($AC$1*G929)^($AB$1))-(1-(($AC$1*G929)^($AB$1)))/(J929-1)&lt;0, 0,(($AC$1*G929)^($AB$1))-(1-(($AC$1*G929)^($AB$1)))/(J929-1))</f>
        <v/>
      </c>
      <c r="T929">
        <f>H929*Q929*N929</f>
        <v/>
      </c>
      <c r="U929">
        <f>I929*R929*O929</f>
        <v/>
      </c>
      <c r="V929">
        <f>J929*S929*P929</f>
        <v/>
      </c>
      <c r="AL929">
        <f>Q929*COUNT(N929)</f>
        <v/>
      </c>
      <c r="AM929">
        <f>R929*COUNT(O929)</f>
        <v/>
      </c>
      <c r="AN929">
        <f>S929*COUNT(P929)</f>
        <v/>
      </c>
      <c r="AO929">
        <f>IF(AL929=0,"",T929-AL929)</f>
        <v/>
      </c>
      <c r="AP929">
        <f>IF(AM929=0,"",U929-AM929)</f>
        <v/>
      </c>
      <c r="AQ929">
        <f>IF(AN929=0,"",V929-AN929)</f>
        <v/>
      </c>
    </row>
    <row r="930">
      <c r="A930" t="inlineStr">
        <is>
          <t>25-02-2021</t>
        </is>
      </c>
      <c r="B930" t="inlineStr">
        <is>
          <t>Bayer Leverkusen</t>
        </is>
      </c>
      <c r="C930" t="inlineStr">
        <is>
          <t>Young Boys</t>
        </is>
      </c>
      <c r="D930" t="inlineStr">
        <is>
          <t>1820</t>
        </is>
      </c>
      <c r="E930" t="n">
        <v>0.5515993837040695</v>
      </c>
      <c r="F930" t="n">
        <v>0.2027967456673215</v>
      </c>
      <c r="G930" t="n">
        <v>0.2456038706286089</v>
      </c>
      <c r="H930" t="n">
        <v>1.6</v>
      </c>
      <c r="I930" t="n">
        <v>4.7</v>
      </c>
      <c r="J930" t="n">
        <v>4.15</v>
      </c>
      <c r="K930" t="inlineStr">
        <is>
          <t>betano</t>
        </is>
      </c>
      <c r="L930" t="inlineStr">
        <is>
          <t>betano</t>
        </is>
      </c>
      <c r="M930" t="inlineStr">
        <is>
          <t>betano</t>
        </is>
      </c>
      <c r="N930" t="n">
        <v>0</v>
      </c>
      <c r="O930" t="n">
        <v>1</v>
      </c>
      <c r="P930" t="n">
        <v>0</v>
      </c>
      <c r="Q930">
        <f>IF((($AC$1*E930)^($AB$1))-(1-(($AC$1*E930)^($AB$1)))/(H930-1)&lt;0, 0,(($AC$1*E930)^($AB$1))-(1-(($AC$1*E930)^($AB$1)))/(H930-1))</f>
        <v/>
      </c>
      <c r="R930">
        <f>IF((($AC$1*F930)^($AB$1))-(1-(($AC$1*F930)^($AB$1)))/(I930-1)&lt;0, 0,(($AC$1*F930)^($AB$1))-(1-(($AC$1*F930)^($AB$1)))/(I930-1))</f>
        <v/>
      </c>
      <c r="S930">
        <f>IF((($AC$1*G930)^($AB$1))-(1-(($AC$1*G930)^($AB$1)))/(J930-1)&lt;0, 0,(($AC$1*G930)^($AB$1))-(1-(($AC$1*G930)^($AB$1)))/(J930-1))</f>
        <v/>
      </c>
      <c r="T930">
        <f>H930*Q930*N930</f>
        <v/>
      </c>
      <c r="U930">
        <f>I930*R930*O930</f>
        <v/>
      </c>
      <c r="V930">
        <f>J930*S930*P930</f>
        <v/>
      </c>
      <c r="AL930">
        <f>Q930*COUNT(N930)</f>
        <v/>
      </c>
      <c r="AM930">
        <f>R930*COUNT(O930)</f>
        <v/>
      </c>
      <c r="AN930">
        <f>S930*COUNT(P930)</f>
        <v/>
      </c>
      <c r="AO930">
        <f>IF(AL930=0,"",T930-AL930)</f>
        <v/>
      </c>
      <c r="AP930">
        <f>IF(AM930=0,"",U930-AM930)</f>
        <v/>
      </c>
      <c r="AQ930">
        <f>IF(AN930=0,"",V930-AN930)</f>
        <v/>
      </c>
    </row>
    <row r="931">
      <c r="A931" t="inlineStr">
        <is>
          <t>26-02-2021</t>
        </is>
      </c>
      <c r="B931" t="inlineStr">
        <is>
          <t>Perth Glory</t>
        </is>
      </c>
      <c r="C931" t="inlineStr">
        <is>
          <t>Brisbane Roar</t>
        </is>
      </c>
      <c r="D931" t="inlineStr">
        <is>
          <t>1948</t>
        </is>
      </c>
      <c r="E931" t="n">
        <v>0.4395846407438192</v>
      </c>
      <c r="F931" t="n">
        <v>0.2543294715049432</v>
      </c>
      <c r="G931" t="n">
        <v>0.3060858877512375</v>
      </c>
      <c r="H931" t="n">
        <v>2.15</v>
      </c>
      <c r="I931" t="n">
        <v>3</v>
      </c>
      <c r="J931" t="n">
        <v>3.6</v>
      </c>
      <c r="K931" t="inlineStr">
        <is>
          <t>luckia</t>
        </is>
      </c>
      <c r="L931" t="inlineStr">
        <is>
          <t>luckia</t>
        </is>
      </c>
      <c r="M931" t="inlineStr">
        <is>
          <t>betano</t>
        </is>
      </c>
      <c r="N931" t="n">
        <v>1</v>
      </c>
      <c r="O931" t="n">
        <v>0</v>
      </c>
      <c r="P931" t="n">
        <v>0</v>
      </c>
      <c r="Q931">
        <f>IF((($AC$1*E931)^($AB$1))-(1-(($AC$1*E931)^($AB$1)))/(H931-1)&lt;0, 0,(($AC$1*E931)^($AB$1))-(1-(($AC$1*E931)^($AB$1)))/(H931-1))</f>
        <v/>
      </c>
      <c r="R931">
        <f>IF((($AC$1*F931)^($AB$1))-(1-(($AC$1*F931)^($AB$1)))/(I931-1)&lt;0, 0,(($AC$1*F931)^($AB$1))-(1-(($AC$1*F931)^($AB$1)))/(I931-1))</f>
        <v/>
      </c>
      <c r="S931">
        <f>IF((($AC$1*G931)^($AB$1))-(1-(($AC$1*G931)^($AB$1)))/(J931-1)&lt;0, 0,(($AC$1*G931)^($AB$1))-(1-(($AC$1*G931)^($AB$1)))/(J931-1))</f>
        <v/>
      </c>
      <c r="T931">
        <f>H931*Q931*N931</f>
        <v/>
      </c>
      <c r="U931">
        <f>I931*R931*O931</f>
        <v/>
      </c>
      <c r="V931">
        <f>J931*S931*P931</f>
        <v/>
      </c>
      <c r="AL931">
        <f>Q931*COUNT(N931)</f>
        <v/>
      </c>
      <c r="AM931">
        <f>R931*COUNT(O931)</f>
        <v/>
      </c>
      <c r="AN931">
        <f>S931*COUNT(P931)</f>
        <v/>
      </c>
      <c r="AO931">
        <f>IF(AL931=0,"",T931-AL931)</f>
        <v/>
      </c>
      <c r="AP931">
        <f>IF(AM931=0,"",U931-AM931)</f>
        <v/>
      </c>
      <c r="AQ931">
        <f>IF(AN931=0,"",V931-AN931)</f>
        <v/>
      </c>
    </row>
    <row r="932">
      <c r="A932" t="inlineStr">
        <is>
          <t>26-02-2021</t>
        </is>
      </c>
      <c r="B932" t="inlineStr">
        <is>
          <t>Konyaspor</t>
        </is>
      </c>
      <c r="C932" t="inlineStr">
        <is>
          <t>Gaziantep</t>
        </is>
      </c>
      <c r="D932" t="inlineStr">
        <is>
          <t>1882</t>
        </is>
      </c>
      <c r="E932" t="n">
        <v>0.407877266255078</v>
      </c>
      <c r="F932" t="n">
        <v>0.288668429816785</v>
      </c>
      <c r="G932" t="n">
        <v>0.3034543039281369</v>
      </c>
      <c r="H932" t="n">
        <v>2.45</v>
      </c>
      <c r="I932" t="n">
        <v>2.95</v>
      </c>
      <c r="J932" t="n">
        <v>2.95</v>
      </c>
      <c r="K932" t="inlineStr">
        <is>
          <t>luckia</t>
        </is>
      </c>
      <c r="L932" t="inlineStr">
        <is>
          <t>luckia</t>
        </is>
      </c>
      <c r="M932" t="inlineStr">
        <is>
          <t>luckia</t>
        </is>
      </c>
      <c r="N932" t="n">
        <v>0</v>
      </c>
      <c r="O932" t="n">
        <v>0</v>
      </c>
      <c r="P932" t="n">
        <v>1</v>
      </c>
      <c r="Q932">
        <f>IF((($AC$1*E932)^($AB$1))-(1-(($AC$1*E932)^($AB$1)))/(H932-1)&lt;0, 0,(($AC$1*E932)^($AB$1))-(1-(($AC$1*E932)^($AB$1)))/(H932-1))</f>
        <v/>
      </c>
      <c r="R932">
        <f>IF((($AC$1*F932)^($AB$1))-(1-(($AC$1*F932)^($AB$1)))/(I932-1)&lt;0, 0,(($AC$1*F932)^($AB$1))-(1-(($AC$1*F932)^($AB$1)))/(I932-1))</f>
        <v/>
      </c>
      <c r="S932">
        <f>IF((($AC$1*G932)^($AB$1))-(1-(($AC$1*G932)^($AB$1)))/(J932-1)&lt;0, 0,(($AC$1*G932)^($AB$1))-(1-(($AC$1*G932)^($AB$1)))/(J932-1))</f>
        <v/>
      </c>
      <c r="T932">
        <f>H932*Q932*N932</f>
        <v/>
      </c>
      <c r="U932">
        <f>I932*R932*O932</f>
        <v/>
      </c>
      <c r="V932">
        <f>J932*S932*P932</f>
        <v/>
      </c>
      <c r="AL932">
        <f>Q932*COUNT(N932)</f>
        <v/>
      </c>
      <c r="AM932">
        <f>R932*COUNT(O932)</f>
        <v/>
      </c>
      <c r="AN932">
        <f>S932*COUNT(P932)</f>
        <v/>
      </c>
      <c r="AO932">
        <f>IF(AL932=0,"",T932-AL932)</f>
        <v/>
      </c>
      <c r="AP932">
        <f>IF(AM932=0,"",U932-AM932)</f>
        <v/>
      </c>
      <c r="AQ932">
        <f>IF(AN932=0,"",V932-AN932)</f>
        <v/>
      </c>
    </row>
    <row r="933">
      <c r="A933" t="inlineStr">
        <is>
          <t>26-02-2021</t>
        </is>
      </c>
      <c r="B933" t="inlineStr">
        <is>
          <t>Genclerbirligi</t>
        </is>
      </c>
      <c r="C933" t="inlineStr">
        <is>
          <t>Yeni Malatyaspor</t>
        </is>
      </c>
      <c r="D933" t="inlineStr">
        <is>
          <t>1882</t>
        </is>
      </c>
      <c r="E933" t="n">
        <v>0.3092017860999542</v>
      </c>
      <c r="F933" t="n">
        <v>0.4013662071100961</v>
      </c>
      <c r="G933" t="n">
        <v>0.2894320067899497</v>
      </c>
      <c r="H933" t="n">
        <v>3</v>
      </c>
      <c r="I933" t="n">
        <v>2.25</v>
      </c>
      <c r="J933" t="n">
        <v>3.25</v>
      </c>
      <c r="K933" t="inlineStr">
        <is>
          <t>luckia</t>
        </is>
      </c>
      <c r="L933" t="inlineStr">
        <is>
          <t>luckia</t>
        </is>
      </c>
      <c r="M933" t="inlineStr">
        <is>
          <t>luckia</t>
        </is>
      </c>
      <c r="N933" t="n">
        <v>0</v>
      </c>
      <c r="O933" t="n">
        <v>0</v>
      </c>
      <c r="P933" t="n">
        <v>1</v>
      </c>
      <c r="Q933">
        <f>IF((($AC$1*E933)^($AB$1))-(1-(($AC$1*E933)^($AB$1)))/(H933-1)&lt;0, 0,(($AC$1*E933)^($AB$1))-(1-(($AC$1*E933)^($AB$1)))/(H933-1))</f>
        <v/>
      </c>
      <c r="R933">
        <f>IF((($AC$1*F933)^($AB$1))-(1-(($AC$1*F933)^($AB$1)))/(I933-1)&lt;0, 0,(($AC$1*F933)^($AB$1))-(1-(($AC$1*F933)^($AB$1)))/(I933-1))</f>
        <v/>
      </c>
      <c r="S933">
        <f>IF((($AC$1*G933)^($AB$1))-(1-(($AC$1*G933)^($AB$1)))/(J933-1)&lt;0, 0,(($AC$1*G933)^($AB$1))-(1-(($AC$1*G933)^($AB$1)))/(J933-1))</f>
        <v/>
      </c>
      <c r="T933">
        <f>H933*Q933*N933</f>
        <v/>
      </c>
      <c r="U933">
        <f>I933*R933*O933</f>
        <v/>
      </c>
      <c r="V933">
        <f>J933*S933*P933</f>
        <v/>
      </c>
      <c r="AL933">
        <f>Q933*COUNT(N933)</f>
        <v/>
      </c>
      <c r="AM933">
        <f>R933*COUNT(O933)</f>
        <v/>
      </c>
      <c r="AN933">
        <f>S933*COUNT(P933)</f>
        <v/>
      </c>
      <c r="AO933">
        <f>IF(AL933=0,"",T933-AL933)</f>
        <v/>
      </c>
      <c r="AP933">
        <f>IF(AM933=0,"",U933-AM933)</f>
        <v/>
      </c>
      <c r="AQ933">
        <f>IF(AN933=0,"",V933-AN933)</f>
        <v/>
      </c>
    </row>
    <row r="934">
      <c r="A934" t="inlineStr">
        <is>
          <t>26-02-2021</t>
        </is>
      </c>
      <c r="B934" t="inlineStr">
        <is>
          <t>Besiktas</t>
        </is>
      </c>
      <c r="C934" t="inlineStr">
        <is>
          <t>Denizlispor</t>
        </is>
      </c>
      <c r="D934" t="inlineStr">
        <is>
          <t>1882</t>
        </is>
      </c>
      <c r="E934" t="n">
        <v>0.7452157917481025</v>
      </c>
      <c r="F934" t="n">
        <v>0.09238662837679257</v>
      </c>
      <c r="G934" t="n">
        <v>0.162397579875105</v>
      </c>
      <c r="H934" t="n">
        <v>1.36</v>
      </c>
      <c r="I934" t="n">
        <v>8.25</v>
      </c>
      <c r="J934" t="n">
        <v>5.5</v>
      </c>
      <c r="K934" t="inlineStr">
        <is>
          <t>betano</t>
        </is>
      </c>
      <c r="L934" t="inlineStr">
        <is>
          <t>luckia</t>
        </is>
      </c>
      <c r="M934" t="inlineStr">
        <is>
          <t>luckia</t>
        </is>
      </c>
      <c r="N934" t="n">
        <v>1</v>
      </c>
      <c r="O934" t="n">
        <v>0</v>
      </c>
      <c r="P934" t="n">
        <v>0</v>
      </c>
      <c r="Q934">
        <f>IF((($AC$1*E934)^($AB$1))-(1-(($AC$1*E934)^($AB$1)))/(H934-1)&lt;0, 0,(($AC$1*E934)^($AB$1))-(1-(($AC$1*E934)^($AB$1)))/(H934-1))</f>
        <v/>
      </c>
      <c r="R934">
        <f>IF((($AC$1*F934)^($AB$1))-(1-(($AC$1*F934)^($AB$1)))/(I934-1)&lt;0, 0,(($AC$1*F934)^($AB$1))-(1-(($AC$1*F934)^($AB$1)))/(I934-1))</f>
        <v/>
      </c>
      <c r="S934">
        <f>IF((($AC$1*G934)^($AB$1))-(1-(($AC$1*G934)^($AB$1)))/(J934-1)&lt;0, 0,(($AC$1*G934)^($AB$1))-(1-(($AC$1*G934)^($AB$1)))/(J934-1))</f>
        <v/>
      </c>
      <c r="T934">
        <f>H934*Q934*N934</f>
        <v/>
      </c>
      <c r="U934">
        <f>I934*R934*O934</f>
        <v/>
      </c>
      <c r="V934">
        <f>J934*S934*P934</f>
        <v/>
      </c>
      <c r="AL934">
        <f>Q934*COUNT(N934)</f>
        <v/>
      </c>
      <c r="AM934">
        <f>R934*COUNT(O934)</f>
        <v/>
      </c>
      <c r="AN934">
        <f>S934*COUNT(P934)</f>
        <v/>
      </c>
      <c r="AO934">
        <f>IF(AL934=0,"",T934-AL934)</f>
        <v/>
      </c>
      <c r="AP934">
        <f>IF(AM934=0,"",U934-AM934)</f>
        <v/>
      </c>
      <c r="AQ934">
        <f>IF(AN934=0,"",V934-AN934)</f>
        <v/>
      </c>
    </row>
    <row r="935">
      <c r="A935" t="inlineStr">
        <is>
          <t>26-02-2021</t>
        </is>
      </c>
      <c r="B935" t="inlineStr">
        <is>
          <t>Darmstadt</t>
        </is>
      </c>
      <c r="C935" t="inlineStr">
        <is>
          <t>Karlsruher</t>
        </is>
      </c>
      <c r="D935" t="inlineStr">
        <is>
          <t>1846</t>
        </is>
      </c>
      <c r="E935" t="n">
        <v>0.3815244470737756</v>
      </c>
      <c r="F935" t="n">
        <v>0.3319730981456568</v>
      </c>
      <c r="G935" t="n">
        <v>0.2865024547805676</v>
      </c>
      <c r="H935" t="n">
        <v>2.5</v>
      </c>
      <c r="I935" t="n">
        <v>2.65</v>
      </c>
      <c r="J935" t="n">
        <v>3.25</v>
      </c>
      <c r="K935" t="inlineStr">
        <is>
          <t>luckia</t>
        </is>
      </c>
      <c r="L935" t="inlineStr">
        <is>
          <t>luckia</t>
        </is>
      </c>
      <c r="M935" t="inlineStr">
        <is>
          <t>betano</t>
        </is>
      </c>
      <c r="N935" t="n">
        <v>0</v>
      </c>
      <c r="O935" t="n">
        <v>1</v>
      </c>
      <c r="P935" t="n">
        <v>0</v>
      </c>
      <c r="Q935">
        <f>IF((($AC$1*E935)^($AB$1))-(1-(($AC$1*E935)^($AB$1)))/(H935-1)&lt;0, 0,(($AC$1*E935)^($AB$1))-(1-(($AC$1*E935)^($AB$1)))/(H935-1))</f>
        <v/>
      </c>
      <c r="R935">
        <f>IF((($AC$1*F935)^($AB$1))-(1-(($AC$1*F935)^($AB$1)))/(I935-1)&lt;0, 0,(($AC$1*F935)^($AB$1))-(1-(($AC$1*F935)^($AB$1)))/(I935-1))</f>
        <v/>
      </c>
      <c r="S935">
        <f>IF((($AC$1*G935)^($AB$1))-(1-(($AC$1*G935)^($AB$1)))/(J935-1)&lt;0, 0,(($AC$1*G935)^($AB$1))-(1-(($AC$1*G935)^($AB$1)))/(J935-1))</f>
        <v/>
      </c>
      <c r="T935">
        <f>H935*Q935*N935</f>
        <v/>
      </c>
      <c r="U935">
        <f>I935*R935*O935</f>
        <v/>
      </c>
      <c r="V935">
        <f>J935*S935*P935</f>
        <v/>
      </c>
      <c r="AL935">
        <f>Q935*COUNT(N935)</f>
        <v/>
      </c>
      <c r="AM935">
        <f>R935*COUNT(O935)</f>
        <v/>
      </c>
      <c r="AN935">
        <f>S935*COUNT(P935)</f>
        <v/>
      </c>
      <c r="AO935">
        <f>IF(AL935=0,"",T935-AL935)</f>
        <v/>
      </c>
      <c r="AP935">
        <f>IF(AM935=0,"",U935-AM935)</f>
        <v/>
      </c>
      <c r="AQ935">
        <f>IF(AN935=0,"",V935-AN935)</f>
        <v/>
      </c>
    </row>
    <row r="936">
      <c r="A936" t="inlineStr">
        <is>
          <t>26-02-2021</t>
        </is>
      </c>
      <c r="B936" t="inlineStr">
        <is>
          <t>Regensburg</t>
        </is>
      </c>
      <c r="C936" t="inlineStr">
        <is>
          <t>Paderborn</t>
        </is>
      </c>
      <c r="D936" t="inlineStr">
        <is>
          <t>1846</t>
        </is>
      </c>
      <c r="E936" t="n">
        <v>0.3613775054885977</v>
      </c>
      <c r="F936" t="n">
        <v>0.3349425621436011</v>
      </c>
      <c r="G936" t="n">
        <v>0.3036799323678011</v>
      </c>
      <c r="H936" t="n">
        <v>2.65</v>
      </c>
      <c r="I936" t="n">
        <v>2.5</v>
      </c>
      <c r="J936" t="n">
        <v>3.25</v>
      </c>
      <c r="K936" t="inlineStr">
        <is>
          <t>luckia</t>
        </is>
      </c>
      <c r="L936" t="inlineStr">
        <is>
          <t>luckia</t>
        </is>
      </c>
      <c r="M936" t="inlineStr">
        <is>
          <t>luckia</t>
        </is>
      </c>
      <c r="N936" t="n">
        <v>1</v>
      </c>
      <c r="O936" t="n">
        <v>0</v>
      </c>
      <c r="P936" t="n">
        <v>0</v>
      </c>
      <c r="Q936">
        <f>IF((($AC$1*E936)^($AB$1))-(1-(($AC$1*E936)^($AB$1)))/(H936-1)&lt;0, 0,(($AC$1*E936)^($AB$1))-(1-(($AC$1*E936)^($AB$1)))/(H936-1))</f>
        <v/>
      </c>
      <c r="R936">
        <f>IF((($AC$1*F936)^($AB$1))-(1-(($AC$1*F936)^($AB$1)))/(I936-1)&lt;0, 0,(($AC$1*F936)^($AB$1))-(1-(($AC$1*F936)^($AB$1)))/(I936-1))</f>
        <v/>
      </c>
      <c r="S936">
        <f>IF((($AC$1*G936)^($AB$1))-(1-(($AC$1*G936)^($AB$1)))/(J936-1)&lt;0, 0,(($AC$1*G936)^($AB$1))-(1-(($AC$1*G936)^($AB$1)))/(J936-1))</f>
        <v/>
      </c>
      <c r="T936">
        <f>H936*Q936*N936</f>
        <v/>
      </c>
      <c r="U936">
        <f>I936*R936*O936</f>
        <v/>
      </c>
      <c r="V936">
        <f>J936*S936*P936</f>
        <v/>
      </c>
      <c r="AL936">
        <f>Q936*COUNT(N936)</f>
        <v/>
      </c>
      <c r="AM936">
        <f>R936*COUNT(O936)</f>
        <v/>
      </c>
      <c r="AN936">
        <f>S936*COUNT(P936)</f>
        <v/>
      </c>
      <c r="AO936">
        <f>IF(AL936=0,"",T936-AL936)</f>
        <v/>
      </c>
      <c r="AP936">
        <f>IF(AM936=0,"",U936-AM936)</f>
        <v/>
      </c>
      <c r="AQ936">
        <f>IF(AN936=0,"",V936-AN936)</f>
        <v/>
      </c>
    </row>
    <row r="937">
      <c r="A937" t="inlineStr">
        <is>
          <t>26-02-2021</t>
        </is>
      </c>
      <c r="B937" t="inlineStr">
        <is>
          <t>Reggiana</t>
        </is>
      </c>
      <c r="C937" t="inlineStr">
        <is>
          <t>Salernitana</t>
        </is>
      </c>
      <c r="D937" t="inlineStr">
        <is>
          <t>1856</t>
        </is>
      </c>
      <c r="E937" t="n">
        <v>0.3316510302530716</v>
      </c>
      <c r="F937" t="n">
        <v>0.3675395368733229</v>
      </c>
      <c r="G937" t="n">
        <v>0.3008094328736055</v>
      </c>
      <c r="H937" t="n">
        <v>1.001</v>
      </c>
      <c r="I937" t="n">
        <v>1.001</v>
      </c>
      <c r="J937" t="n">
        <v>1.001</v>
      </c>
      <c r="N937" t="n">
        <v>0</v>
      </c>
      <c r="O937" t="n">
        <v>0</v>
      </c>
      <c r="P937" t="n">
        <v>1</v>
      </c>
      <c r="Q937">
        <f>IF((($AC$1*E937)^($AB$1))-(1-(($AC$1*E937)^($AB$1)))/(H937-1)&lt;0, 0,(($AC$1*E937)^($AB$1))-(1-(($AC$1*E937)^($AB$1)))/(H937-1))</f>
        <v/>
      </c>
      <c r="R937">
        <f>IF((($AC$1*F937)^($AB$1))-(1-(($AC$1*F937)^($AB$1)))/(I937-1)&lt;0, 0,(($AC$1*F937)^($AB$1))-(1-(($AC$1*F937)^($AB$1)))/(I937-1))</f>
        <v/>
      </c>
      <c r="S937">
        <f>IF((($AC$1*G937)^($AB$1))-(1-(($AC$1*G937)^($AB$1)))/(J937-1)&lt;0, 0,(($AC$1*G937)^($AB$1))-(1-(($AC$1*G937)^($AB$1)))/(J937-1))</f>
        <v/>
      </c>
      <c r="T937">
        <f>H937*Q937*N937</f>
        <v/>
      </c>
      <c r="U937">
        <f>I937*R937*O937</f>
        <v/>
      </c>
      <c r="V937">
        <f>J937*S937*P937</f>
        <v/>
      </c>
      <c r="AL937">
        <f>Q937*COUNT(N937)</f>
        <v/>
      </c>
      <c r="AM937">
        <f>R937*COUNT(O937)</f>
        <v/>
      </c>
      <c r="AN937">
        <f>S937*COUNT(P937)</f>
        <v/>
      </c>
      <c r="AO937">
        <f>IF(AL937=0,"",T937-AL937)</f>
        <v/>
      </c>
      <c r="AP937">
        <f>IF(AM937=0,"",U937-AM937)</f>
        <v/>
      </c>
      <c r="AQ937">
        <f>IF(AN937=0,"",V937-AN937)</f>
        <v/>
      </c>
    </row>
    <row r="938">
      <c r="A938" t="inlineStr">
        <is>
          <t>26-02-2021</t>
        </is>
      </c>
      <c r="B938" t="inlineStr">
        <is>
          <t>Sabadell</t>
        </is>
      </c>
      <c r="C938" t="inlineStr">
        <is>
          <t>Albacete</t>
        </is>
      </c>
      <c r="D938" t="inlineStr">
        <is>
          <t>1871</t>
        </is>
      </c>
      <c r="E938" t="n">
        <v>0.3902041053023418</v>
      </c>
      <c r="F938" t="n">
        <v>0.2911425123400643</v>
      </c>
      <c r="G938" t="n">
        <v>0.3186533823575939</v>
      </c>
      <c r="H938" t="n">
        <v>2.1</v>
      </c>
      <c r="I938" t="n">
        <v>3.55</v>
      </c>
      <c r="J938" t="n">
        <v>3.05</v>
      </c>
      <c r="K938" t="inlineStr">
        <is>
          <t>luckia</t>
        </is>
      </c>
      <c r="L938" t="inlineStr">
        <is>
          <t>luckia</t>
        </is>
      </c>
      <c r="M938" t="inlineStr">
        <is>
          <t>luckia</t>
        </is>
      </c>
      <c r="N938" t="n">
        <v>0</v>
      </c>
      <c r="O938" t="n">
        <v>0</v>
      </c>
      <c r="P938" t="n">
        <v>1</v>
      </c>
      <c r="Q938">
        <f>IF((($AC$1*E938)^($AB$1))-(1-(($AC$1*E938)^($AB$1)))/(H938-1)&lt;0, 0,(($AC$1*E938)^($AB$1))-(1-(($AC$1*E938)^($AB$1)))/(H938-1))</f>
        <v/>
      </c>
      <c r="R938">
        <f>IF((($AC$1*F938)^($AB$1))-(1-(($AC$1*F938)^($AB$1)))/(I938-1)&lt;0, 0,(($AC$1*F938)^($AB$1))-(1-(($AC$1*F938)^($AB$1)))/(I938-1))</f>
        <v/>
      </c>
      <c r="S938">
        <f>IF((($AC$1*G938)^($AB$1))-(1-(($AC$1*G938)^($AB$1)))/(J938-1)&lt;0, 0,(($AC$1*G938)^($AB$1))-(1-(($AC$1*G938)^($AB$1)))/(J938-1))</f>
        <v/>
      </c>
      <c r="T938">
        <f>H938*Q938*N938</f>
        <v/>
      </c>
      <c r="U938">
        <f>I938*R938*O938</f>
        <v/>
      </c>
      <c r="V938">
        <f>J938*S938*P938</f>
        <v/>
      </c>
      <c r="AL938">
        <f>Q938*COUNT(N938)</f>
        <v/>
      </c>
      <c r="AM938">
        <f>R938*COUNT(O938)</f>
        <v/>
      </c>
      <c r="AN938">
        <f>S938*COUNT(P938)</f>
        <v/>
      </c>
      <c r="AO938">
        <f>IF(AL938=0,"",T938-AL938)</f>
        <v/>
      </c>
      <c r="AP938">
        <f>IF(AM938=0,"",U938-AM938)</f>
        <v/>
      </c>
      <c r="AQ938">
        <f>IF(AN938=0,"",V938-AN938)</f>
        <v/>
      </c>
    </row>
    <row r="939">
      <c r="A939" t="inlineStr">
        <is>
          <t>26-02-2021</t>
        </is>
      </c>
      <c r="B939" t="inlineStr">
        <is>
          <t>Vejle</t>
        </is>
      </c>
      <c r="C939" t="inlineStr">
        <is>
          <t>Horsens</t>
        </is>
      </c>
      <c r="D939" t="inlineStr">
        <is>
          <t>1837</t>
        </is>
      </c>
      <c r="E939" t="n">
        <v>0.452410957556677</v>
      </c>
      <c r="F939" t="n">
        <v>0.2685326768696869</v>
      </c>
      <c r="G939" t="n">
        <v>0.2790563655736362</v>
      </c>
      <c r="H939" t="n">
        <v>2.05</v>
      </c>
      <c r="I939" t="n">
        <v>3.65</v>
      </c>
      <c r="J939" t="n">
        <v>3.1</v>
      </c>
      <c r="K939" t="inlineStr">
        <is>
          <t>luckia</t>
        </is>
      </c>
      <c r="L939" t="inlineStr">
        <is>
          <t>luckia</t>
        </is>
      </c>
      <c r="M939" t="inlineStr">
        <is>
          <t>luckia</t>
        </is>
      </c>
      <c r="N939" t="n">
        <v>0</v>
      </c>
      <c r="O939" t="n">
        <v>0</v>
      </c>
      <c r="P939" t="n">
        <v>1</v>
      </c>
      <c r="Q939">
        <f>IF((($AC$1*E939)^($AB$1))-(1-(($AC$1*E939)^($AB$1)))/(H939-1)&lt;0, 0,(($AC$1*E939)^($AB$1))-(1-(($AC$1*E939)^($AB$1)))/(H939-1))</f>
        <v/>
      </c>
      <c r="R939">
        <f>IF((($AC$1*F939)^($AB$1))-(1-(($AC$1*F939)^($AB$1)))/(I939-1)&lt;0, 0,(($AC$1*F939)^($AB$1))-(1-(($AC$1*F939)^($AB$1)))/(I939-1))</f>
        <v/>
      </c>
      <c r="S939">
        <f>IF((($AC$1*G939)^($AB$1))-(1-(($AC$1*G939)^($AB$1)))/(J939-1)&lt;0, 0,(($AC$1*G939)^($AB$1))-(1-(($AC$1*G939)^($AB$1)))/(J939-1))</f>
        <v/>
      </c>
      <c r="T939">
        <f>H939*Q939*N939</f>
        <v/>
      </c>
      <c r="U939">
        <f>I939*R939*O939</f>
        <v/>
      </c>
      <c r="V939">
        <f>J939*S939*P939</f>
        <v/>
      </c>
      <c r="AL939">
        <f>Q939*COUNT(N939)</f>
        <v/>
      </c>
      <c r="AM939">
        <f>R939*COUNT(O939)</f>
        <v/>
      </c>
      <c r="AN939">
        <f>S939*COUNT(P939)</f>
        <v/>
      </c>
      <c r="AO939">
        <f>IF(AL939=0,"",T939-AL939)</f>
        <v/>
      </c>
      <c r="AP939">
        <f>IF(AM939=0,"",U939-AM939)</f>
        <v/>
      </c>
      <c r="AQ939">
        <f>IF(AN939=0,"",V939-AN939)</f>
        <v/>
      </c>
    </row>
    <row r="940">
      <c r="A940" t="inlineStr">
        <is>
          <t>26-02-2021</t>
        </is>
      </c>
      <c r="B940" t="inlineStr">
        <is>
          <t>Zwolle</t>
        </is>
      </c>
      <c r="C940" t="inlineStr">
        <is>
          <t>Heerenveen</t>
        </is>
      </c>
      <c r="D940" t="inlineStr">
        <is>
          <t>1849</t>
        </is>
      </c>
      <c r="E940" t="n">
        <v>0.4092896874026727</v>
      </c>
      <c r="F940" t="n">
        <v>0.3174459414542158</v>
      </c>
      <c r="G940" t="n">
        <v>0.2732643711431114</v>
      </c>
      <c r="H940" t="n">
        <v>2.45</v>
      </c>
      <c r="I940" t="n">
        <v>2.7</v>
      </c>
      <c r="J940" t="n">
        <v>3.25</v>
      </c>
      <c r="K940" t="inlineStr">
        <is>
          <t>luckia</t>
        </is>
      </c>
      <c r="L940" t="inlineStr">
        <is>
          <t>luckia</t>
        </is>
      </c>
      <c r="M940" t="inlineStr">
        <is>
          <t>luckia</t>
        </is>
      </c>
      <c r="N940" t="n">
        <v>1</v>
      </c>
      <c r="O940" t="n">
        <v>0</v>
      </c>
      <c r="P940" t="n">
        <v>0</v>
      </c>
      <c r="Q940">
        <f>IF((($AC$1*E940)^($AB$1))-(1-(($AC$1*E940)^($AB$1)))/(H940-1)&lt;0, 0,(($AC$1*E940)^($AB$1))-(1-(($AC$1*E940)^($AB$1)))/(H940-1))</f>
        <v/>
      </c>
      <c r="R940">
        <f>IF((($AC$1*F940)^($AB$1))-(1-(($AC$1*F940)^($AB$1)))/(I940-1)&lt;0, 0,(($AC$1*F940)^($AB$1))-(1-(($AC$1*F940)^($AB$1)))/(I940-1))</f>
        <v/>
      </c>
      <c r="S940">
        <f>IF((($AC$1*G940)^($AB$1))-(1-(($AC$1*G940)^($AB$1)))/(J940-1)&lt;0, 0,(($AC$1*G940)^($AB$1))-(1-(($AC$1*G940)^($AB$1)))/(J940-1))</f>
        <v/>
      </c>
      <c r="T940">
        <f>H940*Q940*N940</f>
        <v/>
      </c>
      <c r="U940">
        <f>I940*R940*O940</f>
        <v/>
      </c>
      <c r="V940">
        <f>J940*S940*P940</f>
        <v/>
      </c>
      <c r="AL940">
        <f>Q940*COUNT(N940)</f>
        <v/>
      </c>
      <c r="AM940">
        <f>R940*COUNT(O940)</f>
        <v/>
      </c>
      <c r="AN940">
        <f>S940*COUNT(P940)</f>
        <v/>
      </c>
      <c r="AO940">
        <f>IF(AL940=0,"",T940-AL940)</f>
        <v/>
      </c>
      <c r="AP940">
        <f>IF(AM940=0,"",U940-AM940)</f>
        <v/>
      </c>
      <c r="AQ940">
        <f>IF(AN940=0,"",V940-AN940)</f>
        <v/>
      </c>
    </row>
    <row r="941">
      <c r="A941" t="inlineStr">
        <is>
          <t>26-02-2021</t>
        </is>
      </c>
      <c r="B941" t="inlineStr">
        <is>
          <t>Werder Bremen</t>
        </is>
      </c>
      <c r="C941" t="inlineStr">
        <is>
          <t>Eintracht Frankfurt</t>
        </is>
      </c>
      <c r="D941" t="inlineStr">
        <is>
          <t>1845</t>
        </is>
      </c>
      <c r="E941" t="n">
        <v>0.2122031358634703</v>
      </c>
      <c r="F941" t="n">
        <v>0.5543200689003587</v>
      </c>
      <c r="G941" t="n">
        <v>0.2334767952361709</v>
      </c>
      <c r="H941" t="n">
        <v>4.15</v>
      </c>
      <c r="I941" t="n">
        <v>1.8</v>
      </c>
      <c r="J941" t="n">
        <v>3.8</v>
      </c>
      <c r="K941" t="inlineStr">
        <is>
          <t>luckia</t>
        </is>
      </c>
      <c r="L941" t="inlineStr">
        <is>
          <t>betano</t>
        </is>
      </c>
      <c r="M941" t="inlineStr">
        <is>
          <t>luckia</t>
        </is>
      </c>
      <c r="N941" t="n">
        <v>1</v>
      </c>
      <c r="O941" t="n">
        <v>0</v>
      </c>
      <c r="P941" t="n">
        <v>0</v>
      </c>
      <c r="Q941">
        <f>IF((($AC$1*E941)^($AB$1))-(1-(($AC$1*E941)^($AB$1)))/(H941-1)&lt;0, 0,(($AC$1*E941)^($AB$1))-(1-(($AC$1*E941)^($AB$1)))/(H941-1))</f>
        <v/>
      </c>
      <c r="R941">
        <f>IF((($AC$1*F941)^($AB$1))-(1-(($AC$1*F941)^($AB$1)))/(I941-1)&lt;0, 0,(($AC$1*F941)^($AB$1))-(1-(($AC$1*F941)^($AB$1)))/(I941-1))</f>
        <v/>
      </c>
      <c r="S941">
        <f>IF((($AC$1*G941)^($AB$1))-(1-(($AC$1*G941)^($AB$1)))/(J941-1)&lt;0, 0,(($AC$1*G941)^($AB$1))-(1-(($AC$1*G941)^($AB$1)))/(J941-1))</f>
        <v/>
      </c>
      <c r="T941">
        <f>H941*Q941*N941</f>
        <v/>
      </c>
      <c r="U941">
        <f>I941*R941*O941</f>
        <v/>
      </c>
      <c r="V941">
        <f>J941*S941*P941</f>
        <v/>
      </c>
      <c r="AL941">
        <f>Q941*COUNT(N941)</f>
        <v/>
      </c>
      <c r="AM941">
        <f>R941*COUNT(O941)</f>
        <v/>
      </c>
      <c r="AN941">
        <f>S941*COUNT(P941)</f>
        <v/>
      </c>
      <c r="AO941">
        <f>IF(AL941=0,"",T941-AL941)</f>
        <v/>
      </c>
      <c r="AP941">
        <f>IF(AM941=0,"",U941-AM941)</f>
        <v/>
      </c>
      <c r="AQ941">
        <f>IF(AN941=0,"",V941-AN941)</f>
        <v/>
      </c>
    </row>
    <row r="942">
      <c r="A942" t="inlineStr">
        <is>
          <t>26-02-2021</t>
        </is>
      </c>
      <c r="B942" t="inlineStr">
        <is>
          <t>Derby</t>
        </is>
      </c>
      <c r="C942" t="inlineStr">
        <is>
          <t>Nottingham</t>
        </is>
      </c>
      <c r="D942" t="inlineStr">
        <is>
          <t>2412</t>
        </is>
      </c>
      <c r="E942" t="n">
        <v>0.3632209805484758</v>
      </c>
      <c r="F942" t="n">
        <v>0.3276240363129912</v>
      </c>
      <c r="G942" t="n">
        <v>0.309154983138533</v>
      </c>
      <c r="H942" t="n">
        <v>2.6</v>
      </c>
      <c r="I942" t="n">
        <v>2.95</v>
      </c>
      <c r="J942" t="n">
        <v>2.9</v>
      </c>
      <c r="K942" t="inlineStr">
        <is>
          <t>luckia</t>
        </is>
      </c>
      <c r="L942" t="inlineStr">
        <is>
          <t>luckia</t>
        </is>
      </c>
      <c r="M942" t="inlineStr">
        <is>
          <t>luckia</t>
        </is>
      </c>
      <c r="N942" t="n">
        <v>0</v>
      </c>
      <c r="O942" t="n">
        <v>0</v>
      </c>
      <c r="P942" t="n">
        <v>1</v>
      </c>
      <c r="Q942">
        <f>IF((($AC$1*E942)^($AB$1))-(1-(($AC$1*E942)^($AB$1)))/(H942-1)&lt;0, 0,(($AC$1*E942)^($AB$1))-(1-(($AC$1*E942)^($AB$1)))/(H942-1))</f>
        <v/>
      </c>
      <c r="R942">
        <f>IF((($AC$1*F942)^($AB$1))-(1-(($AC$1*F942)^($AB$1)))/(I942-1)&lt;0, 0,(($AC$1*F942)^($AB$1))-(1-(($AC$1*F942)^($AB$1)))/(I942-1))</f>
        <v/>
      </c>
      <c r="S942">
        <f>IF((($AC$1*G942)^($AB$1))-(1-(($AC$1*G942)^($AB$1)))/(J942-1)&lt;0, 0,(($AC$1*G942)^($AB$1))-(1-(($AC$1*G942)^($AB$1)))/(J942-1))</f>
        <v/>
      </c>
      <c r="T942">
        <f>H942*Q942*N942</f>
        <v/>
      </c>
      <c r="U942">
        <f>I942*R942*O942</f>
        <v/>
      </c>
      <c r="V942">
        <f>J942*S942*P942</f>
        <v/>
      </c>
      <c r="AL942">
        <f>Q942*COUNT(N942)</f>
        <v/>
      </c>
      <c r="AM942">
        <f>R942*COUNT(O942)</f>
        <v/>
      </c>
      <c r="AN942">
        <f>S942*COUNT(P942)</f>
        <v/>
      </c>
      <c r="AO942">
        <f>IF(AL942=0,"",T942-AL942)</f>
        <v/>
      </c>
      <c r="AP942">
        <f>IF(AM942=0,"",U942-AM942)</f>
        <v/>
      </c>
      <c r="AQ942">
        <f>IF(AN942=0,"",V942-AN942)</f>
        <v/>
      </c>
    </row>
    <row r="943">
      <c r="A943" t="inlineStr">
        <is>
          <t>26-02-2021</t>
        </is>
      </c>
      <c r="B943" t="inlineStr">
        <is>
          <t>Charleroi</t>
        </is>
      </c>
      <c r="C943" t="inlineStr">
        <is>
          <t>Genk</t>
        </is>
      </c>
      <c r="D943" t="inlineStr">
        <is>
          <t>1832</t>
        </is>
      </c>
      <c r="E943" t="n">
        <v>0.3343122873269116</v>
      </c>
      <c r="F943" t="n">
        <v>0.4000743468058764</v>
      </c>
      <c r="G943" t="n">
        <v>0.2656133658672122</v>
      </c>
      <c r="H943" t="n">
        <v>2.7</v>
      </c>
      <c r="I943" t="n">
        <v>2.35</v>
      </c>
      <c r="J943" t="n">
        <v>3.45</v>
      </c>
      <c r="K943" t="inlineStr">
        <is>
          <t>luckia</t>
        </is>
      </c>
      <c r="L943" t="inlineStr">
        <is>
          <t>luckia</t>
        </is>
      </c>
      <c r="M943" t="inlineStr">
        <is>
          <t>luckia</t>
        </is>
      </c>
      <c r="N943" t="n">
        <v>0</v>
      </c>
      <c r="O943" t="n">
        <v>1</v>
      </c>
      <c r="P943" t="n">
        <v>0</v>
      </c>
      <c r="Q943">
        <f>IF((($AC$1*E943)^($AB$1))-(1-(($AC$1*E943)^($AB$1)))/(H943-1)&lt;0, 0,(($AC$1*E943)^($AB$1))-(1-(($AC$1*E943)^($AB$1)))/(H943-1))</f>
        <v/>
      </c>
      <c r="R943">
        <f>IF((($AC$1*F943)^($AB$1))-(1-(($AC$1*F943)^($AB$1)))/(I943-1)&lt;0, 0,(($AC$1*F943)^($AB$1))-(1-(($AC$1*F943)^($AB$1)))/(I943-1))</f>
        <v/>
      </c>
      <c r="S943">
        <f>IF((($AC$1*G943)^($AB$1))-(1-(($AC$1*G943)^($AB$1)))/(J943-1)&lt;0, 0,(($AC$1*G943)^($AB$1))-(1-(($AC$1*G943)^($AB$1)))/(J943-1))</f>
        <v/>
      </c>
      <c r="T943">
        <f>H943*Q943*N943</f>
        <v/>
      </c>
      <c r="U943">
        <f>I943*R943*O943</f>
        <v/>
      </c>
      <c r="V943">
        <f>J943*S943*P943</f>
        <v/>
      </c>
      <c r="AL943">
        <f>Q943*COUNT(N943)</f>
        <v/>
      </c>
      <c r="AM943">
        <f>R943*COUNT(O943)</f>
        <v/>
      </c>
      <c r="AN943">
        <f>S943*COUNT(P943)</f>
        <v/>
      </c>
      <c r="AO943">
        <f>IF(AL943=0,"",T943-AL943)</f>
        <v/>
      </c>
      <c r="AP943">
        <f>IF(AM943=0,"",U943-AM943)</f>
        <v/>
      </c>
      <c r="AQ943">
        <f>IF(AN943=0,"",V943-AN943)</f>
        <v/>
      </c>
    </row>
    <row r="944">
      <c r="A944" t="inlineStr">
        <is>
          <t>26-02-2021</t>
        </is>
      </c>
      <c r="B944" t="inlineStr">
        <is>
          <t>Rennes</t>
        </is>
      </c>
      <c r="C944" t="inlineStr">
        <is>
          <t>Nice</t>
        </is>
      </c>
      <c r="D944" t="inlineStr">
        <is>
          <t>1843</t>
        </is>
      </c>
      <c r="E944" t="n">
        <v>0.4696187261149459</v>
      </c>
      <c r="F944" t="n">
        <v>0.2356237996538734</v>
      </c>
      <c r="G944" t="n">
        <v>0.2947574742311807</v>
      </c>
      <c r="H944" t="n">
        <v>1.78</v>
      </c>
      <c r="I944" t="n">
        <v>4.85</v>
      </c>
      <c r="J944" t="n">
        <v>3.4</v>
      </c>
      <c r="K944" t="inlineStr">
        <is>
          <t>betano</t>
        </is>
      </c>
      <c r="L944" t="inlineStr">
        <is>
          <t>luckia</t>
        </is>
      </c>
      <c r="M944" t="inlineStr">
        <is>
          <t>betano</t>
        </is>
      </c>
      <c r="N944" t="n">
        <v>0</v>
      </c>
      <c r="O944" t="n">
        <v>1</v>
      </c>
      <c r="P944" t="n">
        <v>0</v>
      </c>
      <c r="Q944">
        <f>IF((($AC$1*E944)^($AB$1))-(1-(($AC$1*E944)^($AB$1)))/(H944-1)&lt;0, 0,(($AC$1*E944)^($AB$1))-(1-(($AC$1*E944)^($AB$1)))/(H944-1))</f>
        <v/>
      </c>
      <c r="R944">
        <f>IF((($AC$1*F944)^($AB$1))-(1-(($AC$1*F944)^($AB$1)))/(I944-1)&lt;0, 0,(($AC$1*F944)^($AB$1))-(1-(($AC$1*F944)^($AB$1)))/(I944-1))</f>
        <v/>
      </c>
      <c r="S944">
        <f>IF((($AC$1*G944)^($AB$1))-(1-(($AC$1*G944)^($AB$1)))/(J944-1)&lt;0, 0,(($AC$1*G944)^($AB$1))-(1-(($AC$1*G944)^($AB$1)))/(J944-1))</f>
        <v/>
      </c>
      <c r="T944">
        <f>H944*Q944*N944</f>
        <v/>
      </c>
      <c r="U944">
        <f>I944*R944*O944</f>
        <v/>
      </c>
      <c r="V944">
        <f>J944*S944*P944</f>
        <v/>
      </c>
      <c r="AL944">
        <f>Q944*COUNT(N944)</f>
        <v/>
      </c>
      <c r="AM944">
        <f>R944*COUNT(O944)</f>
        <v/>
      </c>
      <c r="AN944">
        <f>S944*COUNT(P944)</f>
        <v/>
      </c>
      <c r="AO944">
        <f>IF(AL944=0,"",T944-AL944)</f>
        <v/>
      </c>
      <c r="AP944">
        <f>IF(AM944=0,"",U944-AM944)</f>
        <v/>
      </c>
      <c r="AQ944">
        <f>IF(AN944=0,"",V944-AN944)</f>
        <v/>
      </c>
    </row>
    <row r="945">
      <c r="A945" t="inlineStr">
        <is>
          <t>26-02-2021</t>
        </is>
      </c>
      <c r="B945" t="inlineStr">
        <is>
          <t>Levante</t>
        </is>
      </c>
      <c r="C945" t="inlineStr">
        <is>
          <t>Ath Bilbao</t>
        </is>
      </c>
      <c r="D945" t="inlineStr">
        <is>
          <t>1869</t>
        </is>
      </c>
      <c r="E945" t="n">
        <v>0.3185974255629714</v>
      </c>
      <c r="F945" t="n">
        <v>0.3805572085538133</v>
      </c>
      <c r="G945" t="n">
        <v>0.3008453658832153</v>
      </c>
      <c r="H945" t="n">
        <v>3.2</v>
      </c>
      <c r="I945" t="n">
        <v>2.3</v>
      </c>
      <c r="J945" t="n">
        <v>3.15</v>
      </c>
      <c r="K945" t="inlineStr">
        <is>
          <t>luckia</t>
        </is>
      </c>
      <c r="L945" t="inlineStr">
        <is>
          <t>luckia</t>
        </is>
      </c>
      <c r="M945" t="inlineStr">
        <is>
          <t>luckia</t>
        </is>
      </c>
      <c r="N945" t="n">
        <v>0</v>
      </c>
      <c r="O945" t="n">
        <v>0</v>
      </c>
      <c r="P945" t="n">
        <v>1</v>
      </c>
      <c r="Q945">
        <f>IF((($AC$1*E945)^($AB$1))-(1-(($AC$1*E945)^($AB$1)))/(H945-1)&lt;0, 0,(($AC$1*E945)^($AB$1))-(1-(($AC$1*E945)^($AB$1)))/(H945-1))</f>
        <v/>
      </c>
      <c r="R945">
        <f>IF((($AC$1*F945)^($AB$1))-(1-(($AC$1*F945)^($AB$1)))/(I945-1)&lt;0, 0,(($AC$1*F945)^($AB$1))-(1-(($AC$1*F945)^($AB$1)))/(I945-1))</f>
        <v/>
      </c>
      <c r="S945">
        <f>IF((($AC$1*G945)^($AB$1))-(1-(($AC$1*G945)^($AB$1)))/(J945-1)&lt;0, 0,(($AC$1*G945)^($AB$1))-(1-(($AC$1*G945)^($AB$1)))/(J945-1))</f>
        <v/>
      </c>
      <c r="T945">
        <f>H945*Q945*N945</f>
        <v/>
      </c>
      <c r="U945">
        <f>I945*R945*O945</f>
        <v/>
      </c>
      <c r="V945">
        <f>J945*S945*P945</f>
        <v/>
      </c>
      <c r="AL945">
        <f>Q945*COUNT(N945)</f>
        <v/>
      </c>
      <c r="AM945">
        <f>R945*COUNT(O945)</f>
        <v/>
      </c>
      <c r="AN945">
        <f>S945*COUNT(P945)</f>
        <v/>
      </c>
      <c r="AO945">
        <f>IF(AL945=0,"",T945-AL945)</f>
        <v/>
      </c>
      <c r="AP945">
        <f>IF(AM945=0,"",U945-AM945)</f>
        <v/>
      </c>
      <c r="AQ945">
        <f>IF(AN945=0,"",V945-AN945)</f>
        <v/>
      </c>
    </row>
    <row r="946">
      <c r="A946" t="inlineStr">
        <is>
          <t>26-02-2021</t>
        </is>
      </c>
      <c r="B946" t="inlineStr">
        <is>
          <t>Empoli</t>
        </is>
      </c>
      <c r="C946" t="inlineStr">
        <is>
          <t>Venezia</t>
        </is>
      </c>
      <c r="D946" t="inlineStr">
        <is>
          <t>1856</t>
        </is>
      </c>
      <c r="E946" t="n">
        <v>0.4032786733712951</v>
      </c>
      <c r="F946" t="n">
        <v>0.3152024506078692</v>
      </c>
      <c r="G946" t="n">
        <v>0.2815188760208357</v>
      </c>
      <c r="H946" t="n">
        <v>2.12</v>
      </c>
      <c r="I946" t="n">
        <v>3.4</v>
      </c>
      <c r="J946" t="n">
        <v>3.15</v>
      </c>
      <c r="K946" t="inlineStr">
        <is>
          <t>betano</t>
        </is>
      </c>
      <c r="L946" t="inlineStr">
        <is>
          <t>betano</t>
        </is>
      </c>
      <c r="M946" t="inlineStr">
        <is>
          <t>betano</t>
        </is>
      </c>
      <c r="N946" t="n">
        <v>0</v>
      </c>
      <c r="O946" t="n">
        <v>0</v>
      </c>
      <c r="P946" t="n">
        <v>1</v>
      </c>
      <c r="Q946">
        <f>IF((($AC$1*E946)^($AB$1))-(1-(($AC$1*E946)^($AB$1)))/(H946-1)&lt;0, 0,(($AC$1*E946)^($AB$1))-(1-(($AC$1*E946)^($AB$1)))/(H946-1))</f>
        <v/>
      </c>
      <c r="R946">
        <f>IF((($AC$1*F946)^($AB$1))-(1-(($AC$1*F946)^($AB$1)))/(I946-1)&lt;0, 0,(($AC$1*F946)^($AB$1))-(1-(($AC$1*F946)^($AB$1)))/(I946-1))</f>
        <v/>
      </c>
      <c r="S946">
        <f>IF((($AC$1*G946)^($AB$1))-(1-(($AC$1*G946)^($AB$1)))/(J946-1)&lt;0, 0,(($AC$1*G946)^($AB$1))-(1-(($AC$1*G946)^($AB$1)))/(J946-1))</f>
        <v/>
      </c>
      <c r="T946">
        <f>H946*Q946*N946</f>
        <v/>
      </c>
      <c r="U946">
        <f>I946*R946*O946</f>
        <v/>
      </c>
      <c r="V946">
        <f>J946*S946*P946</f>
        <v/>
      </c>
      <c r="AL946">
        <f>Q946*COUNT(N946)</f>
        <v/>
      </c>
      <c r="AM946">
        <f>R946*COUNT(O946)</f>
        <v/>
      </c>
      <c r="AN946">
        <f>S946*COUNT(P946)</f>
        <v/>
      </c>
      <c r="AO946">
        <f>IF(AL946=0,"",T946-AL946)</f>
        <v/>
      </c>
      <c r="AP946">
        <f>IF(AM946=0,"",U946-AM946)</f>
        <v/>
      </c>
      <c r="AQ946">
        <f>IF(AN946=0,"",V946-AN946)</f>
        <v/>
      </c>
    </row>
    <row r="947">
      <c r="A947" t="inlineStr">
        <is>
          <t>26-02-2021</t>
        </is>
      </c>
      <c r="B947" t="inlineStr">
        <is>
          <t>Vitoria Guimaraes</t>
        </is>
      </c>
      <c r="C947" t="inlineStr">
        <is>
          <t>Boavista</t>
        </is>
      </c>
      <c r="D947" t="inlineStr">
        <is>
          <t>1864</t>
        </is>
      </c>
      <c r="E947" t="n">
        <v>0.4258555432314533</v>
      </c>
      <c r="F947" t="n">
        <v>0.2902595436963753</v>
      </c>
      <c r="G947" t="n">
        <v>0.2838849130721714</v>
      </c>
      <c r="H947" t="n">
        <v>2</v>
      </c>
      <c r="I947" t="n">
        <v>3.8</v>
      </c>
      <c r="J947" t="n">
        <v>3.3</v>
      </c>
      <c r="K947" t="inlineStr">
        <is>
          <t>luckia</t>
        </is>
      </c>
      <c r="L947" t="inlineStr">
        <is>
          <t>luckia</t>
        </is>
      </c>
      <c r="M947" t="inlineStr">
        <is>
          <t>luckia</t>
        </is>
      </c>
      <c r="N947" t="n">
        <v>1</v>
      </c>
      <c r="O947" t="n">
        <v>0</v>
      </c>
      <c r="P947" t="n">
        <v>0</v>
      </c>
      <c r="Q947">
        <f>IF((($AC$1*E947)^($AB$1))-(1-(($AC$1*E947)^($AB$1)))/(H947-1)&lt;0, 0,(($AC$1*E947)^($AB$1))-(1-(($AC$1*E947)^($AB$1)))/(H947-1))</f>
        <v/>
      </c>
      <c r="R947">
        <f>IF((($AC$1*F947)^($AB$1))-(1-(($AC$1*F947)^($AB$1)))/(I947-1)&lt;0, 0,(($AC$1*F947)^($AB$1))-(1-(($AC$1*F947)^($AB$1)))/(I947-1))</f>
        <v/>
      </c>
      <c r="S947">
        <f>IF((($AC$1*G947)^($AB$1))-(1-(($AC$1*G947)^($AB$1)))/(J947-1)&lt;0, 0,(($AC$1*G947)^($AB$1))-(1-(($AC$1*G947)^($AB$1)))/(J947-1))</f>
        <v/>
      </c>
      <c r="T947">
        <f>H947*Q947*N947</f>
        <v/>
      </c>
      <c r="U947">
        <f>I947*R947*O947</f>
        <v/>
      </c>
      <c r="V947">
        <f>J947*S947*P947</f>
        <v/>
      </c>
      <c r="AL947">
        <f>Q947*COUNT(N947)</f>
        <v/>
      </c>
      <c r="AM947">
        <f>R947*COUNT(O947)</f>
        <v/>
      </c>
      <c r="AN947">
        <f>S947*COUNT(P947)</f>
        <v/>
      </c>
      <c r="AO947">
        <f>IF(AL947=0,"",T947-AL947)</f>
        <v/>
      </c>
      <c r="AP947">
        <f>IF(AM947=0,"",U947-AM947)</f>
        <v/>
      </c>
      <c r="AQ947">
        <f>IF(AN947=0,"",V947-AN947)</f>
        <v/>
      </c>
    </row>
    <row r="948">
      <c r="A948" t="inlineStr">
        <is>
          <t>27-02-2021</t>
        </is>
      </c>
      <c r="B948" t="inlineStr">
        <is>
          <t>Hatayspor</t>
        </is>
      </c>
      <c r="C948" t="inlineStr">
        <is>
          <t>Ankaragucu</t>
        </is>
      </c>
      <c r="D948" t="inlineStr">
        <is>
          <t>1882</t>
        </is>
      </c>
      <c r="E948" t="n">
        <v>0.5274642793737782</v>
      </c>
      <c r="F948" t="n">
        <v>0.2097547808702382</v>
      </c>
      <c r="G948" t="n">
        <v>0.2627809397559836</v>
      </c>
      <c r="H948" t="n">
        <v>1.7</v>
      </c>
      <c r="I948" t="n">
        <v>4.45</v>
      </c>
      <c r="J948" t="n">
        <v>3.5</v>
      </c>
      <c r="K948" t="inlineStr">
        <is>
          <t>betano</t>
        </is>
      </c>
      <c r="L948" t="inlineStr">
        <is>
          <t>betano</t>
        </is>
      </c>
      <c r="M948" t="inlineStr">
        <is>
          <t>betano</t>
        </is>
      </c>
      <c r="N948" t="n">
        <v>1</v>
      </c>
      <c r="O948" t="n">
        <v>0</v>
      </c>
      <c r="P948" t="n">
        <v>0</v>
      </c>
      <c r="Q948">
        <f>IF((($AC$1*E948)^($AB$1))-(1-(($AC$1*E948)^($AB$1)))/(H948-1)&lt;0, 0,(($AC$1*E948)^($AB$1))-(1-(($AC$1*E948)^($AB$1)))/(H948-1))</f>
        <v/>
      </c>
      <c r="R948">
        <f>IF((($AC$1*F948)^($AB$1))-(1-(($AC$1*F948)^($AB$1)))/(I948-1)&lt;0, 0,(($AC$1*F948)^($AB$1))-(1-(($AC$1*F948)^($AB$1)))/(I948-1))</f>
        <v/>
      </c>
      <c r="S948">
        <f>IF((($AC$1*G948)^($AB$1))-(1-(($AC$1*G948)^($AB$1)))/(J948-1)&lt;0, 0,(($AC$1*G948)^($AB$1))-(1-(($AC$1*G948)^($AB$1)))/(J948-1))</f>
        <v/>
      </c>
      <c r="T948">
        <f>H948*Q948*N948</f>
        <v/>
      </c>
      <c r="U948">
        <f>I948*R948*O948</f>
        <v/>
      </c>
      <c r="V948">
        <f>J948*S948*P948</f>
        <v/>
      </c>
      <c r="AL948">
        <f>Q948*COUNT(N948)</f>
        <v/>
      </c>
      <c r="AM948">
        <f>R948*COUNT(O948)</f>
        <v/>
      </c>
      <c r="AN948">
        <f>S948*COUNT(P948)</f>
        <v/>
      </c>
      <c r="AO948">
        <f>IF(AL948=0,"",T948-AL948)</f>
        <v/>
      </c>
      <c r="AP948">
        <f>IF(AM948=0,"",U948-AM948)</f>
        <v/>
      </c>
      <c r="AQ948">
        <f>IF(AN948=0,"",V948-AN948)</f>
        <v/>
      </c>
    </row>
    <row r="949">
      <c r="A949" t="inlineStr">
        <is>
          <t>27-02-2021</t>
        </is>
      </c>
      <c r="B949" t="inlineStr">
        <is>
          <t>Karagumruk</t>
        </is>
      </c>
      <c r="C949" t="inlineStr">
        <is>
          <t>Alanyaspor</t>
        </is>
      </c>
      <c r="D949" t="inlineStr">
        <is>
          <t>1882</t>
        </is>
      </c>
      <c r="E949" t="n">
        <v>0.398725481714115</v>
      </c>
      <c r="F949" t="n">
        <v>0.3103972993937792</v>
      </c>
      <c r="G949" t="n">
        <v>0.2908772188921057</v>
      </c>
      <c r="H949" t="n">
        <v>2.7</v>
      </c>
      <c r="I949" t="n">
        <v>2.37</v>
      </c>
      <c r="J949" t="n">
        <v>3.25</v>
      </c>
      <c r="K949" t="inlineStr">
        <is>
          <t>betano</t>
        </is>
      </c>
      <c r="L949" t="inlineStr">
        <is>
          <t>betano</t>
        </is>
      </c>
      <c r="M949" t="inlineStr">
        <is>
          <t>betano</t>
        </is>
      </c>
      <c r="N949" t="n">
        <v>1</v>
      </c>
      <c r="O949" t="n">
        <v>0</v>
      </c>
      <c r="P949" t="n">
        <v>0</v>
      </c>
      <c r="Q949">
        <f>IF((($AC$1*E949)^($AB$1))-(1-(($AC$1*E949)^($AB$1)))/(H949-1)&lt;0, 0,(($AC$1*E949)^($AB$1))-(1-(($AC$1*E949)^($AB$1)))/(H949-1))</f>
        <v/>
      </c>
      <c r="R949">
        <f>IF((($AC$1*F949)^($AB$1))-(1-(($AC$1*F949)^($AB$1)))/(I949-1)&lt;0, 0,(($AC$1*F949)^($AB$1))-(1-(($AC$1*F949)^($AB$1)))/(I949-1))</f>
        <v/>
      </c>
      <c r="S949">
        <f>IF((($AC$1*G949)^($AB$1))-(1-(($AC$1*G949)^($AB$1)))/(J949-1)&lt;0, 0,(($AC$1*G949)^($AB$1))-(1-(($AC$1*G949)^($AB$1)))/(J949-1))</f>
        <v/>
      </c>
      <c r="T949">
        <f>H949*Q949*N949</f>
        <v/>
      </c>
      <c r="U949">
        <f>I949*R949*O949</f>
        <v/>
      </c>
      <c r="V949">
        <f>J949*S949*P949</f>
        <v/>
      </c>
      <c r="AL949">
        <f>Q949*COUNT(N949)</f>
        <v/>
      </c>
      <c r="AM949">
        <f>R949*COUNT(O949)</f>
        <v/>
      </c>
      <c r="AN949">
        <f>S949*COUNT(P949)</f>
        <v/>
      </c>
      <c r="AO949">
        <f>IF(AL949=0,"",T949-AL949)</f>
        <v/>
      </c>
      <c r="AP949">
        <f>IF(AM949=0,"",U949-AM949)</f>
        <v/>
      </c>
      <c r="AQ949">
        <f>IF(AN949=0,"",V949-AN949)</f>
        <v/>
      </c>
    </row>
    <row r="950">
      <c r="A950" t="inlineStr">
        <is>
          <t>27-02-2021</t>
        </is>
      </c>
      <c r="B950" t="inlineStr">
        <is>
          <t>Khimki</t>
        </is>
      </c>
      <c r="C950" t="inlineStr">
        <is>
          <t>Ufa</t>
        </is>
      </c>
      <c r="D950" t="inlineStr">
        <is>
          <t>1866</t>
        </is>
      </c>
      <c r="E950" t="n">
        <v>0.4098066413603111</v>
      </c>
      <c r="F950" t="n">
        <v>0.2916504948453201</v>
      </c>
      <c r="G950" t="n">
        <v>0.2985428637943689</v>
      </c>
      <c r="H950" t="n">
        <v>2.05</v>
      </c>
      <c r="I950" t="n">
        <v>3</v>
      </c>
      <c r="J950" t="n">
        <v>2.8</v>
      </c>
      <c r="K950" t="inlineStr">
        <is>
          <t>betano</t>
        </is>
      </c>
      <c r="L950" t="inlineStr">
        <is>
          <t>betano</t>
        </is>
      </c>
      <c r="M950" t="inlineStr">
        <is>
          <t>betano</t>
        </is>
      </c>
      <c r="N950" t="n">
        <v>1</v>
      </c>
      <c r="O950" t="n">
        <v>0</v>
      </c>
      <c r="P950" t="n">
        <v>0</v>
      </c>
      <c r="Q950">
        <f>IF((($AC$1*E950)^($AB$1))-(1-(($AC$1*E950)^($AB$1)))/(H950-1)&lt;0, 0,(($AC$1*E950)^($AB$1))-(1-(($AC$1*E950)^($AB$1)))/(H950-1))</f>
        <v/>
      </c>
      <c r="R950">
        <f>IF((($AC$1*F950)^($AB$1))-(1-(($AC$1*F950)^($AB$1)))/(I950-1)&lt;0, 0,(($AC$1*F950)^($AB$1))-(1-(($AC$1*F950)^($AB$1)))/(I950-1))</f>
        <v/>
      </c>
      <c r="S950">
        <f>IF((($AC$1*G950)^($AB$1))-(1-(($AC$1*G950)^($AB$1)))/(J950-1)&lt;0, 0,(($AC$1*G950)^($AB$1))-(1-(($AC$1*G950)^($AB$1)))/(J950-1))</f>
        <v/>
      </c>
      <c r="T950">
        <f>H950*Q950*N950</f>
        <v/>
      </c>
      <c r="U950">
        <f>I950*R950*O950</f>
        <v/>
      </c>
      <c r="V950">
        <f>J950*S950*P950</f>
        <v/>
      </c>
      <c r="AL950">
        <f>Q950*COUNT(N950)</f>
        <v/>
      </c>
      <c r="AM950">
        <f>R950*COUNT(O950)</f>
        <v/>
      </c>
      <c r="AN950">
        <f>S950*COUNT(P950)</f>
        <v/>
      </c>
      <c r="AO950">
        <f>IF(AL950=0,"",T950-AL950)</f>
        <v/>
      </c>
      <c r="AP950">
        <f>IF(AM950=0,"",U950-AM950)</f>
        <v/>
      </c>
      <c r="AQ950">
        <f>IF(AN950=0,"",V950-AN950)</f>
        <v/>
      </c>
    </row>
    <row r="951">
      <c r="A951" t="inlineStr">
        <is>
          <t>27-02-2021</t>
        </is>
      </c>
      <c r="B951" t="inlineStr">
        <is>
          <t>Holstein Kiel</t>
        </is>
      </c>
      <c r="C951" t="inlineStr">
        <is>
          <t>Aue</t>
        </is>
      </c>
      <c r="D951" t="inlineStr">
        <is>
          <t>1846</t>
        </is>
      </c>
      <c r="E951" t="n">
        <v>0.5396346943388921</v>
      </c>
      <c r="F951" t="n">
        <v>0.2086307602089881</v>
      </c>
      <c r="G951" t="n">
        <v>0.2517345454521197</v>
      </c>
      <c r="H951" t="n">
        <v>1.62</v>
      </c>
      <c r="I951" t="n">
        <v>4.6</v>
      </c>
      <c r="J951" t="n">
        <v>3.8</v>
      </c>
      <c r="K951" t="inlineStr">
        <is>
          <t>betano</t>
        </is>
      </c>
      <c r="L951" t="inlineStr">
        <is>
          <t>betano</t>
        </is>
      </c>
      <c r="M951" t="inlineStr">
        <is>
          <t>betano</t>
        </is>
      </c>
      <c r="N951" t="n">
        <v>1</v>
      </c>
      <c r="O951" t="n">
        <v>0</v>
      </c>
      <c r="P951" t="n">
        <v>0</v>
      </c>
      <c r="Q951">
        <f>IF((($AC$1*E951)^($AB$1))-(1-(($AC$1*E951)^($AB$1)))/(H951-1)&lt;0, 0,(($AC$1*E951)^($AB$1))-(1-(($AC$1*E951)^($AB$1)))/(H951-1))</f>
        <v/>
      </c>
      <c r="R951">
        <f>IF((($AC$1*F951)^($AB$1))-(1-(($AC$1*F951)^($AB$1)))/(I951-1)&lt;0, 0,(($AC$1*F951)^($AB$1))-(1-(($AC$1*F951)^($AB$1)))/(I951-1))</f>
        <v/>
      </c>
      <c r="S951">
        <f>IF((($AC$1*G951)^($AB$1))-(1-(($AC$1*G951)^($AB$1)))/(J951-1)&lt;0, 0,(($AC$1*G951)^($AB$1))-(1-(($AC$1*G951)^($AB$1)))/(J951-1))</f>
        <v/>
      </c>
      <c r="T951">
        <f>H951*Q951*N951</f>
        <v/>
      </c>
      <c r="U951">
        <f>I951*R951*O951</f>
        <v/>
      </c>
      <c r="V951">
        <f>J951*S951*P951</f>
        <v/>
      </c>
      <c r="AL951">
        <f>Q951*COUNT(N951)</f>
        <v/>
      </c>
      <c r="AM951">
        <f>R951*COUNT(O951)</f>
        <v/>
      </c>
      <c r="AN951">
        <f>S951*COUNT(P951)</f>
        <v/>
      </c>
      <c r="AO951">
        <f>IF(AL951=0,"",T951-AL951)</f>
        <v/>
      </c>
      <c r="AP951">
        <f>IF(AM951=0,"",U951-AM951)</f>
        <v/>
      </c>
      <c r="AQ951">
        <f>IF(AN951=0,"",V951-AN951)</f>
        <v/>
      </c>
    </row>
    <row r="952">
      <c r="A952" t="inlineStr">
        <is>
          <t>27-02-2021</t>
        </is>
      </c>
      <c r="B952" t="inlineStr">
        <is>
          <t>Bochum</t>
        </is>
      </c>
      <c r="C952" t="inlineStr">
        <is>
          <t>Wurzburger Kickers</t>
        </is>
      </c>
      <c r="D952" t="inlineStr">
        <is>
          <t>1846</t>
        </is>
      </c>
      <c r="E952" t="n">
        <v>0.543805503527285</v>
      </c>
      <c r="F952" t="n">
        <v>0.2016658599790352</v>
      </c>
      <c r="G952" t="n">
        <v>0.25452863649368</v>
      </c>
      <c r="H952" t="n">
        <v>1.62</v>
      </c>
      <c r="I952" t="n">
        <v>4.7</v>
      </c>
      <c r="J952" t="n">
        <v>3.75</v>
      </c>
      <c r="K952" t="inlineStr">
        <is>
          <t>betano</t>
        </is>
      </c>
      <c r="L952" t="inlineStr">
        <is>
          <t>betano</t>
        </is>
      </c>
      <c r="M952" t="inlineStr">
        <is>
          <t>betano</t>
        </is>
      </c>
      <c r="N952" t="n">
        <v>1</v>
      </c>
      <c r="O952" t="n">
        <v>0</v>
      </c>
      <c r="P952" t="n">
        <v>0</v>
      </c>
      <c r="Q952">
        <f>IF((($AC$1*E952)^($AB$1))-(1-(($AC$1*E952)^($AB$1)))/(H952-1)&lt;0, 0,(($AC$1*E952)^($AB$1))-(1-(($AC$1*E952)^($AB$1)))/(H952-1))</f>
        <v/>
      </c>
      <c r="R952">
        <f>IF((($AC$1*F952)^($AB$1))-(1-(($AC$1*F952)^($AB$1)))/(I952-1)&lt;0, 0,(($AC$1*F952)^($AB$1))-(1-(($AC$1*F952)^($AB$1)))/(I952-1))</f>
        <v/>
      </c>
      <c r="S952">
        <f>IF((($AC$1*G952)^($AB$1))-(1-(($AC$1*G952)^($AB$1)))/(J952-1)&lt;0, 0,(($AC$1*G952)^($AB$1))-(1-(($AC$1*G952)^($AB$1)))/(J952-1))</f>
        <v/>
      </c>
      <c r="T952">
        <f>H952*Q952*N952</f>
        <v/>
      </c>
      <c r="U952">
        <f>I952*R952*O952</f>
        <v/>
      </c>
      <c r="V952">
        <f>J952*S952*P952</f>
        <v/>
      </c>
      <c r="AL952">
        <f>Q952*COUNT(N952)</f>
        <v/>
      </c>
      <c r="AM952">
        <f>R952*COUNT(O952)</f>
        <v/>
      </c>
      <c r="AN952">
        <f>S952*COUNT(P952)</f>
        <v/>
      </c>
      <c r="AO952">
        <f>IF(AL952=0,"",T952-AL952)</f>
        <v/>
      </c>
      <c r="AP952">
        <f>IF(AM952=0,"",U952-AM952)</f>
        <v/>
      </c>
      <c r="AQ952">
        <f>IF(AN952=0,"",V952-AN952)</f>
        <v/>
      </c>
    </row>
    <row r="953">
      <c r="A953" t="inlineStr">
        <is>
          <t>27-02-2021</t>
        </is>
      </c>
      <c r="B953" t="inlineStr">
        <is>
          <t>Hannover</t>
        </is>
      </c>
      <c r="C953" t="inlineStr">
        <is>
          <t>Greuther Furth</t>
        </is>
      </c>
      <c r="D953" t="inlineStr">
        <is>
          <t>1846</t>
        </is>
      </c>
      <c r="E953" t="n">
        <v>0.4301947229595933</v>
      </c>
      <c r="F953" t="n">
        <v>0.2715687573436091</v>
      </c>
      <c r="G953" t="n">
        <v>0.2982365196967975</v>
      </c>
      <c r="H953" t="n">
        <v>2.3</v>
      </c>
      <c r="I953" t="n">
        <v>2.8</v>
      </c>
      <c r="J953" t="n">
        <v>3.25</v>
      </c>
      <c r="K953" t="inlineStr">
        <is>
          <t>betano</t>
        </is>
      </c>
      <c r="L953" t="inlineStr">
        <is>
          <t>betano</t>
        </is>
      </c>
      <c r="M953" t="inlineStr">
        <is>
          <t>betano</t>
        </is>
      </c>
      <c r="N953" t="n">
        <v>0</v>
      </c>
      <c r="O953" t="n">
        <v>0</v>
      </c>
      <c r="P953" t="n">
        <v>1</v>
      </c>
      <c r="Q953">
        <f>IF((($AC$1*E953)^($AB$1))-(1-(($AC$1*E953)^($AB$1)))/(H953-1)&lt;0, 0,(($AC$1*E953)^($AB$1))-(1-(($AC$1*E953)^($AB$1)))/(H953-1))</f>
        <v/>
      </c>
      <c r="R953">
        <f>IF((($AC$1*F953)^($AB$1))-(1-(($AC$1*F953)^($AB$1)))/(I953-1)&lt;0, 0,(($AC$1*F953)^($AB$1))-(1-(($AC$1*F953)^($AB$1)))/(I953-1))</f>
        <v/>
      </c>
      <c r="S953">
        <f>IF((($AC$1*G953)^($AB$1))-(1-(($AC$1*G953)^($AB$1)))/(J953-1)&lt;0, 0,(($AC$1*G953)^($AB$1))-(1-(($AC$1*G953)^($AB$1)))/(J953-1))</f>
        <v/>
      </c>
      <c r="T953">
        <f>H953*Q953*N953</f>
        <v/>
      </c>
      <c r="U953">
        <f>I953*R953*O953</f>
        <v/>
      </c>
      <c r="V953">
        <f>J953*S953*P953</f>
        <v/>
      </c>
      <c r="AL953">
        <f>Q953*COUNT(N953)</f>
        <v/>
      </c>
      <c r="AM953">
        <f>R953*COUNT(O953)</f>
        <v/>
      </c>
      <c r="AN953">
        <f>S953*COUNT(P953)</f>
        <v/>
      </c>
      <c r="AO953">
        <f>IF(AL953=0,"",T953-AL953)</f>
        <v/>
      </c>
      <c r="AP953">
        <f>IF(AM953=0,"",U953-AM953)</f>
        <v/>
      </c>
      <c r="AQ953">
        <f>IF(AN953=0,"",V953-AN953)</f>
        <v/>
      </c>
    </row>
    <row r="954">
      <c r="A954" t="inlineStr">
        <is>
          <t>27-02-2021</t>
        </is>
      </c>
      <c r="B954" t="inlineStr">
        <is>
          <t>Bordeaux</t>
        </is>
      </c>
      <c r="C954" t="inlineStr">
        <is>
          <t>Metz</t>
        </is>
      </c>
      <c r="D954" t="inlineStr">
        <is>
          <t>1843</t>
        </is>
      </c>
      <c r="E954" t="n">
        <v>0.4087476442109962</v>
      </c>
      <c r="F954" t="n">
        <v>0.2800293230824432</v>
      </c>
      <c r="G954" t="n">
        <v>0.3112230327065605</v>
      </c>
      <c r="H954" t="n">
        <v>2.4</v>
      </c>
      <c r="I954" t="n">
        <v>3.1</v>
      </c>
      <c r="J954" t="n">
        <v>2.95</v>
      </c>
      <c r="K954" t="inlineStr">
        <is>
          <t>betano</t>
        </is>
      </c>
      <c r="L954" t="inlineStr">
        <is>
          <t>betano</t>
        </is>
      </c>
      <c r="M954" t="inlineStr">
        <is>
          <t>betano</t>
        </is>
      </c>
      <c r="N954" t="n">
        <v>0</v>
      </c>
      <c r="O954" t="n">
        <v>1</v>
      </c>
      <c r="P954" t="n">
        <v>0</v>
      </c>
      <c r="Q954">
        <f>IF((($AC$1*E954)^($AB$1))-(1-(($AC$1*E954)^($AB$1)))/(H954-1)&lt;0, 0,(($AC$1*E954)^($AB$1))-(1-(($AC$1*E954)^($AB$1)))/(H954-1))</f>
        <v/>
      </c>
      <c r="R954">
        <f>IF((($AC$1*F954)^($AB$1))-(1-(($AC$1*F954)^($AB$1)))/(I954-1)&lt;0, 0,(($AC$1*F954)^($AB$1))-(1-(($AC$1*F954)^($AB$1)))/(I954-1))</f>
        <v/>
      </c>
      <c r="S954">
        <f>IF((($AC$1*G954)^($AB$1))-(1-(($AC$1*G954)^($AB$1)))/(J954-1)&lt;0, 0,(($AC$1*G954)^($AB$1))-(1-(($AC$1*G954)^($AB$1)))/(J954-1))</f>
        <v/>
      </c>
      <c r="T954">
        <f>H954*Q954*N954</f>
        <v/>
      </c>
      <c r="U954">
        <f>I954*R954*O954</f>
        <v/>
      </c>
      <c r="V954">
        <f>J954*S954*P954</f>
        <v/>
      </c>
      <c r="AL954">
        <f>Q954*COUNT(N954)</f>
        <v/>
      </c>
      <c r="AM954">
        <f>R954*COUNT(O954)</f>
        <v/>
      </c>
      <c r="AN954">
        <f>S954*COUNT(P954)</f>
        <v/>
      </c>
      <c r="AO954">
        <f>IF(AL954=0,"",T954-AL954)</f>
        <v/>
      </c>
      <c r="AP954">
        <f>IF(AM954=0,"",U954-AM954)</f>
        <v/>
      </c>
      <c r="AQ954">
        <f>IF(AN954=0,"",V954-AN954)</f>
        <v/>
      </c>
    </row>
    <row r="955">
      <c r="A955" t="inlineStr">
        <is>
          <t>27-02-2021</t>
        </is>
      </c>
      <c r="B955" t="inlineStr">
        <is>
          <t>Bournemouth</t>
        </is>
      </c>
      <c r="C955" t="inlineStr">
        <is>
          <t>Watford</t>
        </is>
      </c>
      <c r="D955" t="inlineStr">
        <is>
          <t>2412</t>
        </is>
      </c>
      <c r="E955" t="n">
        <v>0.3386734964148636</v>
      </c>
      <c r="F955" t="n">
        <v>0.3826255757957511</v>
      </c>
      <c r="G955" t="n">
        <v>0.2787009277893854</v>
      </c>
      <c r="H955" t="n">
        <v>2.72</v>
      </c>
      <c r="I955" t="n">
        <v>2.37</v>
      </c>
      <c r="J955" t="n">
        <v>3.2</v>
      </c>
      <c r="K955" t="inlineStr">
        <is>
          <t>betano</t>
        </is>
      </c>
      <c r="L955" t="inlineStr">
        <is>
          <t>betano</t>
        </is>
      </c>
      <c r="M955" t="inlineStr">
        <is>
          <t>betano</t>
        </is>
      </c>
      <c r="N955" t="n">
        <v>1</v>
      </c>
      <c r="O955" t="n">
        <v>0</v>
      </c>
      <c r="P955" t="n">
        <v>0</v>
      </c>
      <c r="Q955">
        <f>IF((($AC$1*E955)^($AB$1))-(1-(($AC$1*E955)^($AB$1)))/(H955-1)&lt;0, 0,(($AC$1*E955)^($AB$1))-(1-(($AC$1*E955)^($AB$1)))/(H955-1))</f>
        <v/>
      </c>
      <c r="R955">
        <f>IF((($AC$1*F955)^($AB$1))-(1-(($AC$1*F955)^($AB$1)))/(I955-1)&lt;0, 0,(($AC$1*F955)^($AB$1))-(1-(($AC$1*F955)^($AB$1)))/(I955-1))</f>
        <v/>
      </c>
      <c r="S955">
        <f>IF((($AC$1*G955)^($AB$1))-(1-(($AC$1*G955)^($AB$1)))/(J955-1)&lt;0, 0,(($AC$1*G955)^($AB$1))-(1-(($AC$1*G955)^($AB$1)))/(J955-1))</f>
        <v/>
      </c>
      <c r="T955">
        <f>H955*Q955*N955</f>
        <v/>
      </c>
      <c r="U955">
        <f>I955*R955*O955</f>
        <v/>
      </c>
      <c r="V955">
        <f>J955*S955*P955</f>
        <v/>
      </c>
      <c r="AL955">
        <f>Q955*COUNT(N955)</f>
        <v/>
      </c>
      <c r="AM955">
        <f>R955*COUNT(O955)</f>
        <v/>
      </c>
      <c r="AN955">
        <f>S955*COUNT(P955)</f>
        <v/>
      </c>
      <c r="AO955">
        <f>IF(AL955=0,"",T955-AL955)</f>
        <v/>
      </c>
      <c r="AP955">
        <f>IF(AM955=0,"",U955-AM955)</f>
        <v/>
      </c>
      <c r="AQ955">
        <f>IF(AN955=0,"",V955-AN955)</f>
        <v/>
      </c>
    </row>
    <row r="956">
      <c r="A956" t="inlineStr">
        <is>
          <t>27-02-2021</t>
        </is>
      </c>
      <c r="B956" t="inlineStr">
        <is>
          <t>Manchester City</t>
        </is>
      </c>
      <c r="C956" t="inlineStr">
        <is>
          <t>West Ham</t>
        </is>
      </c>
      <c r="D956" t="inlineStr">
        <is>
          <t>2411</t>
        </is>
      </c>
      <c r="E956" t="n">
        <v>0.7733972120411224</v>
      </c>
      <c r="F956" t="n">
        <v>0.07657696795465448</v>
      </c>
      <c r="G956" t="n">
        <v>0.1500258200042231</v>
      </c>
      <c r="H956" t="n">
        <v>1.29</v>
      </c>
      <c r="I956" t="n">
        <v>11</v>
      </c>
      <c r="J956" t="n">
        <v>5.5</v>
      </c>
      <c r="K956" t="inlineStr">
        <is>
          <t>betano</t>
        </is>
      </c>
      <c r="L956" t="inlineStr">
        <is>
          <t>betano</t>
        </is>
      </c>
      <c r="M956" t="inlineStr">
        <is>
          <t>betano</t>
        </is>
      </c>
      <c r="N956" t="n">
        <v>1</v>
      </c>
      <c r="O956" t="n">
        <v>0</v>
      </c>
      <c r="P956" t="n">
        <v>0</v>
      </c>
      <c r="Q956">
        <f>IF((($AC$1*E956)^($AB$1))-(1-(($AC$1*E956)^($AB$1)))/(H956-1)&lt;0, 0,(($AC$1*E956)^($AB$1))-(1-(($AC$1*E956)^($AB$1)))/(H956-1))</f>
        <v/>
      </c>
      <c r="R956">
        <f>IF((($AC$1*F956)^($AB$1))-(1-(($AC$1*F956)^($AB$1)))/(I956-1)&lt;0, 0,(($AC$1*F956)^($AB$1))-(1-(($AC$1*F956)^($AB$1)))/(I956-1))</f>
        <v/>
      </c>
      <c r="S956">
        <f>IF((($AC$1*G956)^($AB$1))-(1-(($AC$1*G956)^($AB$1)))/(J956-1)&lt;0, 0,(($AC$1*G956)^($AB$1))-(1-(($AC$1*G956)^($AB$1)))/(J956-1))</f>
        <v/>
      </c>
      <c r="T956">
        <f>H956*Q956*N956</f>
        <v/>
      </c>
      <c r="U956">
        <f>I956*R956*O956</f>
        <v/>
      </c>
      <c r="V956">
        <f>J956*S956*P956</f>
        <v/>
      </c>
      <c r="AL956">
        <f>Q956*COUNT(N956)</f>
        <v/>
      </c>
      <c r="AM956">
        <f>R956*COUNT(O956)</f>
        <v/>
      </c>
      <c r="AN956">
        <f>S956*COUNT(P956)</f>
        <v/>
      </c>
      <c r="AO956">
        <f>IF(AL956=0,"",T956-AL956)</f>
        <v/>
      </c>
      <c r="AP956">
        <f>IF(AM956=0,"",U956-AM956)</f>
        <v/>
      </c>
      <c r="AQ956">
        <f>IF(AN956=0,"",V956-AN956)</f>
        <v/>
      </c>
    </row>
    <row r="957">
      <c r="A957" t="inlineStr">
        <is>
          <t>27-02-2021</t>
        </is>
      </c>
      <c r="B957" t="inlineStr">
        <is>
          <t>Eibar</t>
        </is>
      </c>
      <c r="C957" t="inlineStr">
        <is>
          <t>Huesca</t>
        </is>
      </c>
      <c r="D957" t="inlineStr">
        <is>
          <t>1869</t>
        </is>
      </c>
      <c r="E957" t="n">
        <v>0.3892176401214301</v>
      </c>
      <c r="F957" t="n">
        <v>0.3090602137394443</v>
      </c>
      <c r="G957" t="n">
        <v>0.3017221461391256</v>
      </c>
      <c r="H957" t="n">
        <v>2.22</v>
      </c>
      <c r="I957" t="n">
        <v>3.35</v>
      </c>
      <c r="J957" t="n">
        <v>3.05</v>
      </c>
      <c r="K957" t="inlineStr">
        <is>
          <t>betano</t>
        </is>
      </c>
      <c r="L957" t="inlineStr">
        <is>
          <t>betano</t>
        </is>
      </c>
      <c r="M957" t="inlineStr">
        <is>
          <t>betano</t>
        </is>
      </c>
      <c r="N957" t="n">
        <v>0</v>
      </c>
      <c r="O957" t="n">
        <v>0</v>
      </c>
      <c r="P957" t="n">
        <v>1</v>
      </c>
      <c r="Q957">
        <f>IF((($AC$1*E957)^($AB$1))-(1-(($AC$1*E957)^($AB$1)))/(H957-1)&lt;0, 0,(($AC$1*E957)^($AB$1))-(1-(($AC$1*E957)^($AB$1)))/(H957-1))</f>
        <v/>
      </c>
      <c r="R957">
        <f>IF((($AC$1*F957)^($AB$1))-(1-(($AC$1*F957)^($AB$1)))/(I957-1)&lt;0, 0,(($AC$1*F957)^($AB$1))-(1-(($AC$1*F957)^($AB$1)))/(I957-1))</f>
        <v/>
      </c>
      <c r="S957">
        <f>IF((($AC$1*G957)^($AB$1))-(1-(($AC$1*G957)^($AB$1)))/(J957-1)&lt;0, 0,(($AC$1*G957)^($AB$1))-(1-(($AC$1*G957)^($AB$1)))/(J957-1))</f>
        <v/>
      </c>
      <c r="T957">
        <f>H957*Q957*N957</f>
        <v/>
      </c>
      <c r="U957">
        <f>I957*R957*O957</f>
        <v/>
      </c>
      <c r="V957">
        <f>J957*S957*P957</f>
        <v/>
      </c>
      <c r="AL957">
        <f>Q957*COUNT(N957)</f>
        <v/>
      </c>
      <c r="AM957">
        <f>R957*COUNT(O957)</f>
        <v/>
      </c>
      <c r="AN957">
        <f>S957*COUNT(P957)</f>
        <v/>
      </c>
      <c r="AO957">
        <f>IF(AL957=0,"",T957-AL957)</f>
        <v/>
      </c>
      <c r="AP957">
        <f>IF(AM957=0,"",U957-AM957)</f>
        <v/>
      </c>
      <c r="AQ957">
        <f>IF(AN957=0,"",V957-AN957)</f>
        <v/>
      </c>
    </row>
    <row r="958">
      <c r="A958" t="inlineStr">
        <is>
          <t>27-02-2021</t>
        </is>
      </c>
      <c r="B958" t="inlineStr">
        <is>
          <t>Pescara</t>
        </is>
      </c>
      <c r="C958" t="inlineStr">
        <is>
          <t>Lecce</t>
        </is>
      </c>
      <c r="D958" t="inlineStr">
        <is>
          <t>1856</t>
        </is>
      </c>
      <c r="E958" t="n">
        <v>0.2564967313545259</v>
      </c>
      <c r="F958" t="n">
        <v>0.4862947618603341</v>
      </c>
      <c r="G958" t="n">
        <v>0.25720850678514</v>
      </c>
      <c r="H958" t="n">
        <v>3.6</v>
      </c>
      <c r="I958" t="n">
        <v>1.95</v>
      </c>
      <c r="J958" t="n">
        <v>3.45</v>
      </c>
      <c r="K958" t="inlineStr">
        <is>
          <t>betano</t>
        </is>
      </c>
      <c r="L958" t="inlineStr">
        <is>
          <t>betano</t>
        </is>
      </c>
      <c r="M958" t="inlineStr">
        <is>
          <t>betano</t>
        </is>
      </c>
      <c r="N958" t="n">
        <v>0</v>
      </c>
      <c r="O958" t="n">
        <v>0</v>
      </c>
      <c r="P958" t="n">
        <v>1</v>
      </c>
      <c r="Q958">
        <f>IF((($AC$1*E958)^($AB$1))-(1-(($AC$1*E958)^($AB$1)))/(H958-1)&lt;0, 0,(($AC$1*E958)^($AB$1))-(1-(($AC$1*E958)^($AB$1)))/(H958-1))</f>
        <v/>
      </c>
      <c r="R958">
        <f>IF((($AC$1*F958)^($AB$1))-(1-(($AC$1*F958)^($AB$1)))/(I958-1)&lt;0, 0,(($AC$1*F958)^($AB$1))-(1-(($AC$1*F958)^($AB$1)))/(I958-1))</f>
        <v/>
      </c>
      <c r="S958">
        <f>IF((($AC$1*G958)^($AB$1))-(1-(($AC$1*G958)^($AB$1)))/(J958-1)&lt;0, 0,(($AC$1*G958)^($AB$1))-(1-(($AC$1*G958)^($AB$1)))/(J958-1))</f>
        <v/>
      </c>
      <c r="T958">
        <f>H958*Q958*N958</f>
        <v/>
      </c>
      <c r="U958">
        <f>I958*R958*O958</f>
        <v/>
      </c>
      <c r="V958">
        <f>J958*S958*P958</f>
        <v/>
      </c>
      <c r="AL958">
        <f>Q958*COUNT(N958)</f>
        <v/>
      </c>
      <c r="AM958">
        <f>R958*COUNT(O958)</f>
        <v/>
      </c>
      <c r="AN958">
        <f>S958*COUNT(P958)</f>
        <v/>
      </c>
      <c r="AO958">
        <f>IF(AL958=0,"",T958-AL958)</f>
        <v/>
      </c>
      <c r="AP958">
        <f>IF(AM958=0,"",U958-AM958)</f>
        <v/>
      </c>
      <c r="AQ958">
        <f>IF(AN958=0,"",V958-AN958)</f>
        <v/>
      </c>
    </row>
    <row r="959">
      <c r="A959" t="inlineStr">
        <is>
          <t>27-02-2021</t>
        </is>
      </c>
      <c r="B959" t="inlineStr">
        <is>
          <t>Pordenone</t>
        </is>
      </c>
      <c r="C959" t="inlineStr">
        <is>
          <t>Ascoli</t>
        </is>
      </c>
      <c r="D959" t="inlineStr">
        <is>
          <t>1856</t>
        </is>
      </c>
      <c r="E959" t="n">
        <v>0.4689993739044084</v>
      </c>
      <c r="F959" t="n">
        <v>0.240579024938397</v>
      </c>
      <c r="G959" t="n">
        <v>0.2904216011571946</v>
      </c>
      <c r="H959" t="n">
        <v>2.07</v>
      </c>
      <c r="I959" t="n">
        <v>3.75</v>
      </c>
      <c r="J959" t="n">
        <v>3</v>
      </c>
      <c r="K959" t="inlineStr">
        <is>
          <t>betano</t>
        </is>
      </c>
      <c r="L959" t="inlineStr">
        <is>
          <t>betano</t>
        </is>
      </c>
      <c r="M959" t="inlineStr">
        <is>
          <t>betano</t>
        </is>
      </c>
      <c r="N959" t="n">
        <v>0</v>
      </c>
      <c r="O959" t="n">
        <v>0</v>
      </c>
      <c r="P959" t="n">
        <v>1</v>
      </c>
      <c r="Q959">
        <f>IF((($AC$1*E959)^($AB$1))-(1-(($AC$1*E959)^($AB$1)))/(H959-1)&lt;0, 0,(($AC$1*E959)^($AB$1))-(1-(($AC$1*E959)^($AB$1)))/(H959-1))</f>
        <v/>
      </c>
      <c r="R959">
        <f>IF((($AC$1*F959)^($AB$1))-(1-(($AC$1*F959)^($AB$1)))/(I959-1)&lt;0, 0,(($AC$1*F959)^($AB$1))-(1-(($AC$1*F959)^($AB$1)))/(I959-1))</f>
        <v/>
      </c>
      <c r="S959">
        <f>IF((($AC$1*G959)^($AB$1))-(1-(($AC$1*G959)^($AB$1)))/(J959-1)&lt;0, 0,(($AC$1*G959)^($AB$1))-(1-(($AC$1*G959)^($AB$1)))/(J959-1))</f>
        <v/>
      </c>
      <c r="T959">
        <f>H959*Q959*N959</f>
        <v/>
      </c>
      <c r="U959">
        <f>I959*R959*O959</f>
        <v/>
      </c>
      <c r="V959">
        <f>J959*S959*P959</f>
        <v/>
      </c>
      <c r="AL959">
        <f>Q959*COUNT(N959)</f>
        <v/>
      </c>
      <c r="AM959">
        <f>R959*COUNT(O959)</f>
        <v/>
      </c>
      <c r="AN959">
        <f>S959*COUNT(P959)</f>
        <v/>
      </c>
      <c r="AO959">
        <f>IF(AL959=0,"",T959-AL959)</f>
        <v/>
      </c>
      <c r="AP959">
        <f>IF(AM959=0,"",U959-AM959)</f>
        <v/>
      </c>
      <c r="AQ959">
        <f>IF(AN959=0,"",V959-AN959)</f>
        <v/>
      </c>
    </row>
    <row r="960">
      <c r="A960" t="inlineStr">
        <is>
          <t>27-02-2021</t>
        </is>
      </c>
      <c r="B960" t="inlineStr">
        <is>
          <t>Cremonese</t>
        </is>
      </c>
      <c r="C960" t="inlineStr">
        <is>
          <t>Frosinone</t>
        </is>
      </c>
      <c r="D960" t="inlineStr">
        <is>
          <t>1856</t>
        </is>
      </c>
      <c r="E960" t="n">
        <v>0.4383888437643674</v>
      </c>
      <c r="F960" t="n">
        <v>0.2688788071107858</v>
      </c>
      <c r="G960" t="n">
        <v>0.2927323491248467</v>
      </c>
      <c r="H960" t="n">
        <v>2.15</v>
      </c>
      <c r="I960" t="n">
        <v>3.35</v>
      </c>
      <c r="J960" t="n">
        <v>3.15</v>
      </c>
      <c r="K960" t="inlineStr">
        <is>
          <t>betano</t>
        </is>
      </c>
      <c r="L960" t="inlineStr">
        <is>
          <t>betano</t>
        </is>
      </c>
      <c r="M960" t="inlineStr">
        <is>
          <t>betano</t>
        </is>
      </c>
      <c r="N960" t="n">
        <v>1</v>
      </c>
      <c r="O960" t="n">
        <v>0</v>
      </c>
      <c r="P960" t="n">
        <v>0</v>
      </c>
      <c r="Q960">
        <f>IF((($AC$1*E960)^($AB$1))-(1-(($AC$1*E960)^($AB$1)))/(H960-1)&lt;0, 0,(($AC$1*E960)^($AB$1))-(1-(($AC$1*E960)^($AB$1)))/(H960-1))</f>
        <v/>
      </c>
      <c r="R960">
        <f>IF((($AC$1*F960)^($AB$1))-(1-(($AC$1*F960)^($AB$1)))/(I960-1)&lt;0, 0,(($AC$1*F960)^($AB$1))-(1-(($AC$1*F960)^($AB$1)))/(I960-1))</f>
        <v/>
      </c>
      <c r="S960">
        <f>IF((($AC$1*G960)^($AB$1))-(1-(($AC$1*G960)^($AB$1)))/(J960-1)&lt;0, 0,(($AC$1*G960)^($AB$1))-(1-(($AC$1*G960)^($AB$1)))/(J960-1))</f>
        <v/>
      </c>
      <c r="T960">
        <f>H960*Q960*N960</f>
        <v/>
      </c>
      <c r="U960">
        <f>I960*R960*O960</f>
        <v/>
      </c>
      <c r="V960">
        <f>J960*S960*P960</f>
        <v/>
      </c>
      <c r="AL960">
        <f>Q960*COUNT(N960)</f>
        <v/>
      </c>
      <c r="AM960">
        <f>R960*COUNT(O960)</f>
        <v/>
      </c>
      <c r="AN960">
        <f>S960*COUNT(P960)</f>
        <v/>
      </c>
      <c r="AO960">
        <f>IF(AL960=0,"",T960-AL960)</f>
        <v/>
      </c>
      <c r="AP960">
        <f>IF(AM960=0,"",U960-AM960)</f>
        <v/>
      </c>
      <c r="AQ960">
        <f>IF(AN960=0,"",V960-AN960)</f>
        <v/>
      </c>
    </row>
    <row r="961">
      <c r="A961" t="inlineStr">
        <is>
          <t>27-02-2021</t>
        </is>
      </c>
      <c r="B961" t="inlineStr">
        <is>
          <t>Spal</t>
        </is>
      </c>
      <c r="C961" t="inlineStr">
        <is>
          <t>Reggina</t>
        </is>
      </c>
      <c r="D961" t="inlineStr">
        <is>
          <t>1856</t>
        </is>
      </c>
      <c r="E961" t="n">
        <v>0.419950500782993</v>
      </c>
      <c r="F961" t="n">
        <v>0.2861542287015782</v>
      </c>
      <c r="G961" t="n">
        <v>0.293895270515429</v>
      </c>
      <c r="H961" t="n">
        <v>2.35</v>
      </c>
      <c r="I961" t="n">
        <v>3.1</v>
      </c>
      <c r="J961" t="n">
        <v>3</v>
      </c>
      <c r="K961" t="inlineStr">
        <is>
          <t>betano</t>
        </is>
      </c>
      <c r="L961" t="inlineStr">
        <is>
          <t>betano</t>
        </is>
      </c>
      <c r="M961" t="inlineStr">
        <is>
          <t>betano</t>
        </is>
      </c>
      <c r="N961" t="n">
        <v>0</v>
      </c>
      <c r="O961" t="n">
        <v>1</v>
      </c>
      <c r="P961" t="n">
        <v>0</v>
      </c>
      <c r="Q961">
        <f>IF((($AC$1*E961)^($AB$1))-(1-(($AC$1*E961)^($AB$1)))/(H961-1)&lt;0, 0,(($AC$1*E961)^($AB$1))-(1-(($AC$1*E961)^($AB$1)))/(H961-1))</f>
        <v/>
      </c>
      <c r="R961">
        <f>IF((($AC$1*F961)^($AB$1))-(1-(($AC$1*F961)^($AB$1)))/(I961-1)&lt;0, 0,(($AC$1*F961)^($AB$1))-(1-(($AC$1*F961)^($AB$1)))/(I961-1))</f>
        <v/>
      </c>
      <c r="S961">
        <f>IF((($AC$1*G961)^($AB$1))-(1-(($AC$1*G961)^($AB$1)))/(J961-1)&lt;0, 0,(($AC$1*G961)^($AB$1))-(1-(($AC$1*G961)^($AB$1)))/(J961-1))</f>
        <v/>
      </c>
      <c r="T961">
        <f>H961*Q961*N961</f>
        <v/>
      </c>
      <c r="U961">
        <f>I961*R961*O961</f>
        <v/>
      </c>
      <c r="V961">
        <f>J961*S961*P961</f>
        <v/>
      </c>
      <c r="AL961">
        <f>Q961*COUNT(N961)</f>
        <v/>
      </c>
      <c r="AM961">
        <f>R961*COUNT(O961)</f>
        <v/>
      </c>
      <c r="AN961">
        <f>S961*COUNT(P961)</f>
        <v/>
      </c>
      <c r="AO961">
        <f>IF(AL961=0,"",T961-AL961)</f>
        <v/>
      </c>
      <c r="AP961">
        <f>IF(AM961=0,"",U961-AM961)</f>
        <v/>
      </c>
      <c r="AQ961">
        <f>IF(AN961=0,"",V961-AN961)</f>
        <v/>
      </c>
    </row>
    <row r="962">
      <c r="A962" t="inlineStr">
        <is>
          <t>27-02-2021</t>
        </is>
      </c>
      <c r="B962" t="inlineStr">
        <is>
          <t>Cosenza</t>
        </is>
      </c>
      <c r="C962" t="inlineStr">
        <is>
          <t>Chievo</t>
        </is>
      </c>
      <c r="D962" t="inlineStr">
        <is>
          <t>1856</t>
        </is>
      </c>
      <c r="E962" t="n">
        <v>0.3199000210848406</v>
      </c>
      <c r="F962" t="n">
        <v>0.3769816401974987</v>
      </c>
      <c r="G962" t="n">
        <v>0.3031183387176606</v>
      </c>
      <c r="H962" t="n">
        <v>1.001</v>
      </c>
      <c r="I962" t="n">
        <v>1.001</v>
      </c>
      <c r="J962" t="n">
        <v>1.001</v>
      </c>
      <c r="N962" t="n">
        <v>1</v>
      </c>
      <c r="O962" t="n">
        <v>0</v>
      </c>
      <c r="P962" t="n">
        <v>0</v>
      </c>
      <c r="Q962">
        <f>IF((($AC$1*E962)^($AB$1))-(1-(($AC$1*E962)^($AB$1)))/(H962-1)&lt;0, 0,(($AC$1*E962)^($AB$1))-(1-(($AC$1*E962)^($AB$1)))/(H962-1))</f>
        <v/>
      </c>
      <c r="R962">
        <f>IF((($AC$1*F962)^($AB$1))-(1-(($AC$1*F962)^($AB$1)))/(I962-1)&lt;0, 0,(($AC$1*F962)^($AB$1))-(1-(($AC$1*F962)^($AB$1)))/(I962-1))</f>
        <v/>
      </c>
      <c r="S962">
        <f>IF((($AC$1*G962)^($AB$1))-(1-(($AC$1*G962)^($AB$1)))/(J962-1)&lt;0, 0,(($AC$1*G962)^($AB$1))-(1-(($AC$1*G962)^($AB$1)))/(J962-1))</f>
        <v/>
      </c>
      <c r="T962">
        <f>H962*Q962*N962</f>
        <v/>
      </c>
      <c r="U962">
        <f>I962*R962*O962</f>
        <v/>
      </c>
      <c r="V962">
        <f>J962*S962*P962</f>
        <v/>
      </c>
      <c r="AL962">
        <f>Q962*COUNT(N962)</f>
        <v/>
      </c>
      <c r="AM962">
        <f>R962*COUNT(O962)</f>
        <v/>
      </c>
      <c r="AN962">
        <f>S962*COUNT(P962)</f>
        <v/>
      </c>
      <c r="AO962">
        <f>IF(AL962=0,"",T962-AL962)</f>
        <v/>
      </c>
      <c r="AP962">
        <f>IF(AM962=0,"",U962-AM962)</f>
        <v/>
      </c>
      <c r="AQ962">
        <f>IF(AN962=0,"",V962-AN962)</f>
        <v/>
      </c>
    </row>
    <row r="963">
      <c r="A963" t="inlineStr">
        <is>
          <t>27-02-2021</t>
        </is>
      </c>
      <c r="B963" t="inlineStr">
        <is>
          <t>Rizespor</t>
        </is>
      </c>
      <c r="C963" t="inlineStr">
        <is>
          <t>Sivasspor</t>
        </is>
      </c>
      <c r="D963" t="inlineStr">
        <is>
          <t>1882</t>
        </is>
      </c>
      <c r="E963" t="n">
        <v>0.3174884489991443</v>
      </c>
      <c r="F963" t="n">
        <v>0.3975364234918611</v>
      </c>
      <c r="G963" t="n">
        <v>0.2849751275089945</v>
      </c>
      <c r="H963" t="n">
        <v>3.15</v>
      </c>
      <c r="I963" t="n">
        <v>2.22</v>
      </c>
      <c r="J963" t="n">
        <v>3</v>
      </c>
      <c r="K963" t="inlineStr">
        <is>
          <t>betano</t>
        </is>
      </c>
      <c r="L963" t="inlineStr">
        <is>
          <t>betano</t>
        </is>
      </c>
      <c r="M963" t="inlineStr">
        <is>
          <t>betano</t>
        </is>
      </c>
      <c r="N963" t="n">
        <v>0</v>
      </c>
      <c r="O963" t="n">
        <v>0</v>
      </c>
      <c r="P963" t="n">
        <v>1</v>
      </c>
      <c r="Q963">
        <f>IF((($AC$1*E963)^($AB$1))-(1-(($AC$1*E963)^($AB$1)))/(H963-1)&lt;0, 0,(($AC$1*E963)^($AB$1))-(1-(($AC$1*E963)^($AB$1)))/(H963-1))</f>
        <v/>
      </c>
      <c r="R963">
        <f>IF((($AC$1*F963)^($AB$1))-(1-(($AC$1*F963)^($AB$1)))/(I963-1)&lt;0, 0,(($AC$1*F963)^($AB$1))-(1-(($AC$1*F963)^($AB$1)))/(I963-1))</f>
        <v/>
      </c>
      <c r="S963">
        <f>IF((($AC$1*G963)^($AB$1))-(1-(($AC$1*G963)^($AB$1)))/(J963-1)&lt;0, 0,(($AC$1*G963)^($AB$1))-(1-(($AC$1*G963)^($AB$1)))/(J963-1))</f>
        <v/>
      </c>
      <c r="T963">
        <f>H963*Q963*N963</f>
        <v/>
      </c>
      <c r="U963">
        <f>I963*R963*O963</f>
        <v/>
      </c>
      <c r="V963">
        <f>J963*S963*P963</f>
        <v/>
      </c>
      <c r="AL963">
        <f>Q963*COUNT(N963)</f>
        <v/>
      </c>
      <c r="AM963">
        <f>R963*COUNT(O963)</f>
        <v/>
      </c>
      <c r="AN963">
        <f>S963*COUNT(P963)</f>
        <v/>
      </c>
      <c r="AO963">
        <f>IF(AL963=0,"",T963-AL963)</f>
        <v/>
      </c>
      <c r="AP963">
        <f>IF(AM963=0,"",U963-AM963)</f>
        <v/>
      </c>
      <c r="AQ963">
        <f>IF(AN963=0,"",V963-AN963)</f>
        <v/>
      </c>
    </row>
    <row r="964">
      <c r="A964" t="inlineStr">
        <is>
          <t>27-02-2021</t>
        </is>
      </c>
      <c r="B964" t="inlineStr">
        <is>
          <t>Antalyaspor</t>
        </is>
      </c>
      <c r="C964" t="inlineStr">
        <is>
          <t>Basaksehir</t>
        </is>
      </c>
      <c r="D964" t="inlineStr">
        <is>
          <t>1882</t>
        </is>
      </c>
      <c r="E964" t="n">
        <v>0.3874382516881634</v>
      </c>
      <c r="F964" t="n">
        <v>0.3132947600545837</v>
      </c>
      <c r="G964" t="n">
        <v>0.2992669882572529</v>
      </c>
      <c r="H964" t="n">
        <v>2.55</v>
      </c>
      <c r="I964" t="n">
        <v>2.77</v>
      </c>
      <c r="J964" t="n">
        <v>2.87</v>
      </c>
      <c r="K964" t="inlineStr">
        <is>
          <t>betano</t>
        </is>
      </c>
      <c r="L964" t="inlineStr">
        <is>
          <t>betano</t>
        </is>
      </c>
      <c r="M964" t="inlineStr">
        <is>
          <t>betano</t>
        </is>
      </c>
      <c r="N964" t="n">
        <v>0</v>
      </c>
      <c r="O964" t="n">
        <v>0</v>
      </c>
      <c r="P964" t="n">
        <v>1</v>
      </c>
      <c r="Q964">
        <f>IF((($AC$1*E964)^($AB$1))-(1-(($AC$1*E964)^($AB$1)))/(H964-1)&lt;0, 0,(($AC$1*E964)^($AB$1))-(1-(($AC$1*E964)^($AB$1)))/(H964-1))</f>
        <v/>
      </c>
      <c r="R964">
        <f>IF((($AC$1*F964)^($AB$1))-(1-(($AC$1*F964)^($AB$1)))/(I964-1)&lt;0, 0,(($AC$1*F964)^($AB$1))-(1-(($AC$1*F964)^($AB$1)))/(I964-1))</f>
        <v/>
      </c>
      <c r="S964">
        <f>IF((($AC$1*G964)^($AB$1))-(1-(($AC$1*G964)^($AB$1)))/(J964-1)&lt;0, 0,(($AC$1*G964)^($AB$1))-(1-(($AC$1*G964)^($AB$1)))/(J964-1))</f>
        <v/>
      </c>
      <c r="T964">
        <f>H964*Q964*N964</f>
        <v/>
      </c>
      <c r="U964">
        <f>I964*R964*O964</f>
        <v/>
      </c>
      <c r="V964">
        <f>J964*S964*P964</f>
        <v/>
      </c>
      <c r="AL964">
        <f>Q964*COUNT(N964)</f>
        <v/>
      </c>
      <c r="AM964">
        <f>R964*COUNT(O964)</f>
        <v/>
      </c>
      <c r="AN964">
        <f>S964*COUNT(P964)</f>
        <v/>
      </c>
      <c r="AO964">
        <f>IF(AL964=0,"",T964-AL964)</f>
        <v/>
      </c>
      <c r="AP964">
        <f>IF(AM964=0,"",U964-AM964)</f>
        <v/>
      </c>
      <c r="AQ964">
        <f>IF(AN964=0,"",V964-AN964)</f>
        <v/>
      </c>
    </row>
    <row r="965">
      <c r="A965" t="inlineStr">
        <is>
          <t>27-02-2021</t>
        </is>
      </c>
      <c r="B965" t="inlineStr">
        <is>
          <t>Crawley</t>
        </is>
      </c>
      <c r="C965" t="inlineStr">
        <is>
          <t>Exeter</t>
        </is>
      </c>
      <c r="D965" t="inlineStr">
        <is>
          <t>2414</t>
        </is>
      </c>
      <c r="E965" t="n">
        <v>0.3458389844310858</v>
      </c>
      <c r="F965" t="n">
        <v>0.3770401297980531</v>
      </c>
      <c r="G965" t="n">
        <v>0.2771208857708611</v>
      </c>
      <c r="H965" t="n">
        <v>1.001</v>
      </c>
      <c r="I965" t="n">
        <v>1.001</v>
      </c>
      <c r="J965" t="n">
        <v>1.001</v>
      </c>
      <c r="N965" t="n">
        <v>1</v>
      </c>
      <c r="O965" t="n">
        <v>0</v>
      </c>
      <c r="P965" t="n">
        <v>0</v>
      </c>
      <c r="Q965">
        <f>IF((($AC$1*E965)^($AB$1))-(1-(($AC$1*E965)^($AB$1)))/(H965-1)&lt;0, 0,(($AC$1*E965)^($AB$1))-(1-(($AC$1*E965)^($AB$1)))/(H965-1))</f>
        <v/>
      </c>
      <c r="R965">
        <f>IF((($AC$1*F965)^($AB$1))-(1-(($AC$1*F965)^($AB$1)))/(I965-1)&lt;0, 0,(($AC$1*F965)^($AB$1))-(1-(($AC$1*F965)^($AB$1)))/(I965-1))</f>
        <v/>
      </c>
      <c r="S965">
        <f>IF((($AC$1*G965)^($AB$1))-(1-(($AC$1*G965)^($AB$1)))/(J965-1)&lt;0, 0,(($AC$1*G965)^($AB$1))-(1-(($AC$1*G965)^($AB$1)))/(J965-1))</f>
        <v/>
      </c>
      <c r="T965">
        <f>H965*Q965*N965</f>
        <v/>
      </c>
      <c r="U965">
        <f>I965*R965*O965</f>
        <v/>
      </c>
      <c r="V965">
        <f>J965*S965*P965</f>
        <v/>
      </c>
      <c r="AL965">
        <f>Q965*COUNT(N965)</f>
        <v/>
      </c>
      <c r="AM965">
        <f>R965*COUNT(O965)</f>
        <v/>
      </c>
      <c r="AN965">
        <f>S965*COUNT(P965)</f>
        <v/>
      </c>
      <c r="AO965">
        <f>IF(AL965=0,"",T965-AL965)</f>
        <v/>
      </c>
      <c r="AP965">
        <f>IF(AM965=0,"",U965-AM965)</f>
        <v/>
      </c>
      <c r="AQ965">
        <f>IF(AN965=0,"",V965-AN965)</f>
        <v/>
      </c>
    </row>
    <row r="966">
      <c r="A966" t="inlineStr">
        <is>
          <t>27-02-2021</t>
        </is>
      </c>
      <c r="B966" t="inlineStr">
        <is>
          <t>Zenit</t>
        </is>
      </c>
      <c r="C966" t="inlineStr">
        <is>
          <t>FK Rostov</t>
        </is>
      </c>
      <c r="D966" t="inlineStr">
        <is>
          <t>1866</t>
        </is>
      </c>
      <c r="E966" t="n">
        <v>0.6695844502198025</v>
      </c>
      <c r="F966" t="n">
        <v>0.1296844591893295</v>
      </c>
      <c r="G966" t="n">
        <v>0.2007310905908679</v>
      </c>
      <c r="H966" t="n">
        <v>1.001</v>
      </c>
      <c r="I966" t="n">
        <v>1.001</v>
      </c>
      <c r="J966" t="n">
        <v>1.001</v>
      </c>
      <c r="N966" t="n">
        <v>0</v>
      </c>
      <c r="O966" t="n">
        <v>0</v>
      </c>
      <c r="P966" t="n">
        <v>1</v>
      </c>
      <c r="Q966">
        <f>IF((($AC$1*E966)^($AB$1))-(1-(($AC$1*E966)^($AB$1)))/(H966-1)&lt;0, 0,(($AC$1*E966)^($AB$1))-(1-(($AC$1*E966)^($AB$1)))/(H966-1))</f>
        <v/>
      </c>
      <c r="R966">
        <f>IF((($AC$1*F966)^($AB$1))-(1-(($AC$1*F966)^($AB$1)))/(I966-1)&lt;0, 0,(($AC$1*F966)^($AB$1))-(1-(($AC$1*F966)^($AB$1)))/(I966-1))</f>
        <v/>
      </c>
      <c r="S966">
        <f>IF((($AC$1*G966)^($AB$1))-(1-(($AC$1*G966)^($AB$1)))/(J966-1)&lt;0, 0,(($AC$1*G966)^($AB$1))-(1-(($AC$1*G966)^($AB$1)))/(J966-1))</f>
        <v/>
      </c>
      <c r="T966">
        <f>H966*Q966*N966</f>
        <v/>
      </c>
      <c r="U966">
        <f>I966*R966*O966</f>
        <v/>
      </c>
      <c r="V966">
        <f>J966*S966*P966</f>
        <v/>
      </c>
      <c r="AL966">
        <f>Q966*COUNT(N966)</f>
        <v/>
      </c>
      <c r="AM966">
        <f>R966*COUNT(O966)</f>
        <v/>
      </c>
      <c r="AN966">
        <f>S966*COUNT(P966)</f>
        <v/>
      </c>
      <c r="AO966">
        <f>IF(AL966=0,"",T966-AL966)</f>
        <v/>
      </c>
      <c r="AP966">
        <f>IF(AM966=0,"",U966-AM966)</f>
        <v/>
      </c>
      <c r="AQ966">
        <f>IF(AN966=0,"",V966-AN966)</f>
        <v/>
      </c>
    </row>
    <row r="967">
      <c r="A967" t="inlineStr">
        <is>
          <t>27-02-2021</t>
        </is>
      </c>
      <c r="B967" t="inlineStr">
        <is>
          <t>Troyes</t>
        </is>
      </c>
      <c r="C967" t="inlineStr">
        <is>
          <t>AC Ajaccio</t>
        </is>
      </c>
      <c r="D967" t="inlineStr">
        <is>
          <t>1844</t>
        </is>
      </c>
      <c r="E967" t="n">
        <v>0.4464936484539528</v>
      </c>
      <c r="F967" t="n">
        <v>0.2760383902579518</v>
      </c>
      <c r="G967" t="n">
        <v>0.2774679612880953</v>
      </c>
      <c r="H967" t="n">
        <v>1.7</v>
      </c>
      <c r="I967" t="n">
        <v>3.8</v>
      </c>
      <c r="J967" t="n">
        <v>3.05</v>
      </c>
      <c r="K967" t="inlineStr">
        <is>
          <t>betano</t>
        </is>
      </c>
      <c r="L967" t="inlineStr">
        <is>
          <t>betano</t>
        </is>
      </c>
      <c r="M967" t="inlineStr">
        <is>
          <t>betano</t>
        </is>
      </c>
      <c r="N967" t="n">
        <v>1</v>
      </c>
      <c r="O967" t="n">
        <v>0</v>
      </c>
      <c r="P967" t="n">
        <v>0</v>
      </c>
      <c r="Q967">
        <f>IF((($AC$1*E967)^($AB$1))-(1-(($AC$1*E967)^($AB$1)))/(H967-1)&lt;0, 0,(($AC$1*E967)^($AB$1))-(1-(($AC$1*E967)^($AB$1)))/(H967-1))</f>
        <v/>
      </c>
      <c r="R967">
        <f>IF((($AC$1*F967)^($AB$1))-(1-(($AC$1*F967)^($AB$1)))/(I967-1)&lt;0, 0,(($AC$1*F967)^($AB$1))-(1-(($AC$1*F967)^($AB$1)))/(I967-1))</f>
        <v/>
      </c>
      <c r="S967">
        <f>IF((($AC$1*G967)^($AB$1))-(1-(($AC$1*G967)^($AB$1)))/(J967-1)&lt;0, 0,(($AC$1*G967)^($AB$1))-(1-(($AC$1*G967)^($AB$1)))/(J967-1))</f>
        <v/>
      </c>
      <c r="T967">
        <f>H967*Q967*N967</f>
        <v/>
      </c>
      <c r="U967">
        <f>I967*R967*O967</f>
        <v/>
      </c>
      <c r="V967">
        <f>J967*S967*P967</f>
        <v/>
      </c>
      <c r="AL967">
        <f>Q967*COUNT(N967)</f>
        <v/>
      </c>
      <c r="AM967">
        <f>R967*COUNT(O967)</f>
        <v/>
      </c>
      <c r="AN967">
        <f>S967*COUNT(P967)</f>
        <v/>
      </c>
      <c r="AO967">
        <f>IF(AL967=0,"",T967-AL967)</f>
        <v/>
      </c>
      <c r="AP967">
        <f>IF(AM967=0,"",U967-AM967)</f>
        <v/>
      </c>
      <c r="AQ967">
        <f>IF(AN967=0,"",V967-AN967)</f>
        <v/>
      </c>
    </row>
    <row r="968">
      <c r="A968" t="inlineStr">
        <is>
          <t>27-02-2021</t>
        </is>
      </c>
      <c r="B968" t="inlineStr">
        <is>
          <t>Spezia</t>
        </is>
      </c>
      <c r="C968" t="inlineStr">
        <is>
          <t>Parma</t>
        </is>
      </c>
      <c r="D968" t="inlineStr">
        <is>
          <t>1854</t>
        </is>
      </c>
      <c r="E968" t="n">
        <v>0.3804752903178807</v>
      </c>
      <c r="F968" t="n">
        <v>0.3344230352191511</v>
      </c>
      <c r="G968" t="n">
        <v>0.2851016744629683</v>
      </c>
      <c r="H968" t="n">
        <v>2.22</v>
      </c>
      <c r="I968" t="n">
        <v>3.1</v>
      </c>
      <c r="J968" t="n">
        <v>3.25</v>
      </c>
      <c r="K968" t="inlineStr">
        <is>
          <t>betano</t>
        </is>
      </c>
      <c r="L968" t="inlineStr">
        <is>
          <t>betano</t>
        </is>
      </c>
      <c r="M968" t="inlineStr">
        <is>
          <t>betano</t>
        </is>
      </c>
      <c r="N968" t="n">
        <v>0</v>
      </c>
      <c r="O968" t="n">
        <v>0</v>
      </c>
      <c r="P968" t="n">
        <v>1</v>
      </c>
      <c r="Q968">
        <f>IF((($AC$1*E968)^($AB$1))-(1-(($AC$1*E968)^($AB$1)))/(H968-1)&lt;0, 0,(($AC$1*E968)^($AB$1))-(1-(($AC$1*E968)^($AB$1)))/(H968-1))</f>
        <v/>
      </c>
      <c r="R968">
        <f>IF((($AC$1*F968)^($AB$1))-(1-(($AC$1*F968)^($AB$1)))/(I968-1)&lt;0, 0,(($AC$1*F968)^($AB$1))-(1-(($AC$1*F968)^($AB$1)))/(I968-1))</f>
        <v/>
      </c>
      <c r="S968">
        <f>IF((($AC$1*G968)^($AB$1))-(1-(($AC$1*G968)^($AB$1)))/(J968-1)&lt;0, 0,(($AC$1*G968)^($AB$1))-(1-(($AC$1*G968)^($AB$1)))/(J968-1))</f>
        <v/>
      </c>
      <c r="T968">
        <f>H968*Q968*N968</f>
        <v/>
      </c>
      <c r="U968">
        <f>I968*R968*O968</f>
        <v/>
      </c>
      <c r="V968">
        <f>J968*S968*P968</f>
        <v/>
      </c>
      <c r="AL968">
        <f>Q968*COUNT(N968)</f>
        <v/>
      </c>
      <c r="AM968">
        <f>R968*COUNT(O968)</f>
        <v/>
      </c>
      <c r="AN968">
        <f>S968*COUNT(P968)</f>
        <v/>
      </c>
      <c r="AO968">
        <f>IF(AL968=0,"",T968-AL968)</f>
        <v/>
      </c>
      <c r="AP968">
        <f>IF(AM968=0,"",U968-AM968)</f>
        <v/>
      </c>
      <c r="AQ968">
        <f>IF(AN968=0,"",V968-AN968)</f>
        <v/>
      </c>
    </row>
    <row r="969">
      <c r="A969" t="inlineStr">
        <is>
          <t>27-02-2021</t>
        </is>
      </c>
      <c r="B969" t="inlineStr">
        <is>
          <t>Toulouse</t>
        </is>
      </c>
      <c r="C969" t="inlineStr">
        <is>
          <t>Amiens</t>
        </is>
      </c>
      <c r="D969" t="inlineStr">
        <is>
          <t>1844</t>
        </is>
      </c>
      <c r="E969" t="n">
        <v>0.4505737019581218</v>
      </c>
      <c r="F969" t="n">
        <v>0.2731062779213268</v>
      </c>
      <c r="G969" t="n">
        <v>0.2763200201205514</v>
      </c>
      <c r="H969" t="n">
        <v>1.72</v>
      </c>
      <c r="I969" t="n">
        <v>4</v>
      </c>
      <c r="J969" t="n">
        <v>2.87</v>
      </c>
      <c r="K969" t="inlineStr">
        <is>
          <t>betano</t>
        </is>
      </c>
      <c r="L969" t="inlineStr">
        <is>
          <t>betano</t>
        </is>
      </c>
      <c r="M969" t="inlineStr">
        <is>
          <t>betano</t>
        </is>
      </c>
      <c r="N969" t="n">
        <v>1</v>
      </c>
      <c r="O969" t="n">
        <v>0</v>
      </c>
      <c r="P969" t="n">
        <v>0</v>
      </c>
      <c r="Q969">
        <f>IF((($AC$1*E969)^($AB$1))-(1-(($AC$1*E969)^($AB$1)))/(H969-1)&lt;0, 0,(($AC$1*E969)^($AB$1))-(1-(($AC$1*E969)^($AB$1)))/(H969-1))</f>
        <v/>
      </c>
      <c r="R969">
        <f>IF((($AC$1*F969)^($AB$1))-(1-(($AC$1*F969)^($AB$1)))/(I969-1)&lt;0, 0,(($AC$1*F969)^($AB$1))-(1-(($AC$1*F969)^($AB$1)))/(I969-1))</f>
        <v/>
      </c>
      <c r="S969">
        <f>IF((($AC$1*G969)^($AB$1))-(1-(($AC$1*G969)^($AB$1)))/(J969-1)&lt;0, 0,(($AC$1*G969)^($AB$1))-(1-(($AC$1*G969)^($AB$1)))/(J969-1))</f>
        <v/>
      </c>
      <c r="T969">
        <f>H969*Q969*N969</f>
        <v/>
      </c>
      <c r="U969">
        <f>I969*R969*O969</f>
        <v/>
      </c>
      <c r="V969">
        <f>J969*S969*P969</f>
        <v/>
      </c>
      <c r="AL969">
        <f>Q969*COUNT(N969)</f>
        <v/>
      </c>
      <c r="AM969">
        <f>R969*COUNT(O969)</f>
        <v/>
      </c>
      <c r="AN969">
        <f>S969*COUNT(P969)</f>
        <v/>
      </c>
      <c r="AO969">
        <f>IF(AL969=0,"",T969-AL969)</f>
        <v/>
      </c>
      <c r="AP969">
        <f>IF(AM969=0,"",U969-AM969)</f>
        <v/>
      </c>
      <c r="AQ969">
        <f>IF(AN969=0,"",V969-AN969)</f>
        <v/>
      </c>
    </row>
    <row r="970">
      <c r="A970" t="inlineStr">
        <is>
          <t>27-02-2021</t>
        </is>
      </c>
      <c r="B970" t="inlineStr">
        <is>
          <t>Bayern Munich</t>
        </is>
      </c>
      <c r="C970" t="inlineStr">
        <is>
          <t>FC Koln</t>
        </is>
      </c>
      <c r="D970" t="inlineStr">
        <is>
          <t>1845</t>
        </is>
      </c>
      <c r="E970" t="n">
        <v>0.8046561599743254</v>
      </c>
      <c r="F970" t="n">
        <v>0.06709610443994798</v>
      </c>
      <c r="G970" t="n">
        <v>0.1282477355857267</v>
      </c>
      <c r="H970" t="n">
        <v>1.17</v>
      </c>
      <c r="I970" t="n">
        <v>16</v>
      </c>
      <c r="J970" t="n">
        <v>7.6</v>
      </c>
      <c r="K970" t="inlineStr">
        <is>
          <t>betano</t>
        </is>
      </c>
      <c r="L970" t="inlineStr">
        <is>
          <t>betano</t>
        </is>
      </c>
      <c r="M970" t="inlineStr">
        <is>
          <t>betano</t>
        </is>
      </c>
      <c r="N970" t="n">
        <v>1</v>
      </c>
      <c r="O970" t="n">
        <v>0</v>
      </c>
      <c r="P970" t="n">
        <v>0</v>
      </c>
      <c r="Q970">
        <f>IF((($AC$1*E970)^($AB$1))-(1-(($AC$1*E970)^($AB$1)))/(H970-1)&lt;0, 0,(($AC$1*E970)^($AB$1))-(1-(($AC$1*E970)^($AB$1)))/(H970-1))</f>
        <v/>
      </c>
      <c r="R970">
        <f>IF((($AC$1*F970)^($AB$1))-(1-(($AC$1*F970)^($AB$1)))/(I970-1)&lt;0, 0,(($AC$1*F970)^($AB$1))-(1-(($AC$1*F970)^($AB$1)))/(I970-1))</f>
        <v/>
      </c>
      <c r="S970">
        <f>IF((($AC$1*G970)^($AB$1))-(1-(($AC$1*G970)^($AB$1)))/(J970-1)&lt;0, 0,(($AC$1*G970)^($AB$1))-(1-(($AC$1*G970)^($AB$1)))/(J970-1))</f>
        <v/>
      </c>
      <c r="T970">
        <f>H970*Q970*N970</f>
        <v/>
      </c>
      <c r="U970">
        <f>I970*R970*O970</f>
        <v/>
      </c>
      <c r="V970">
        <f>J970*S970*P970</f>
        <v/>
      </c>
      <c r="AL970">
        <f>Q970*COUNT(N970)</f>
        <v/>
      </c>
      <c r="AM970">
        <f>R970*COUNT(O970)</f>
        <v/>
      </c>
      <c r="AN970">
        <f>S970*COUNT(P970)</f>
        <v/>
      </c>
      <c r="AO970">
        <f>IF(AL970=0,"",T970-AL970)</f>
        <v/>
      </c>
      <c r="AP970">
        <f>IF(AM970=0,"",U970-AM970)</f>
        <v/>
      </c>
      <c r="AQ970">
        <f>IF(AN970=0,"",V970-AN970)</f>
        <v/>
      </c>
    </row>
    <row r="971">
      <c r="A971" t="inlineStr">
        <is>
          <t>27-02-2021</t>
        </is>
      </c>
      <c r="B971" t="inlineStr">
        <is>
          <t>Wolfsburg</t>
        </is>
      </c>
      <c r="C971" t="inlineStr">
        <is>
          <t>Hertha Berlin</t>
        </is>
      </c>
      <c r="D971" t="inlineStr">
        <is>
          <t>1845</t>
        </is>
      </c>
      <c r="E971" t="n">
        <v>0.5072153003708185</v>
      </c>
      <c r="F971" t="n">
        <v>0.2399404733917989</v>
      </c>
      <c r="G971" t="n">
        <v>0.2528442262373826</v>
      </c>
      <c r="H971" t="n">
        <v>1.7</v>
      </c>
      <c r="I971" t="n">
        <v>4.5</v>
      </c>
      <c r="J971" t="n">
        <v>3.7</v>
      </c>
      <c r="K971" t="inlineStr">
        <is>
          <t>betano</t>
        </is>
      </c>
      <c r="L971" t="inlineStr">
        <is>
          <t>betano</t>
        </is>
      </c>
      <c r="M971" t="inlineStr">
        <is>
          <t>betano</t>
        </is>
      </c>
      <c r="N971" t="n">
        <v>1</v>
      </c>
      <c r="O971" t="n">
        <v>0</v>
      </c>
      <c r="P971" t="n">
        <v>0</v>
      </c>
      <c r="Q971">
        <f>IF((($AC$1*E971)^($AB$1))-(1-(($AC$1*E971)^($AB$1)))/(H971-1)&lt;0, 0,(($AC$1*E971)^($AB$1))-(1-(($AC$1*E971)^($AB$1)))/(H971-1))</f>
        <v/>
      </c>
      <c r="R971">
        <f>IF((($AC$1*F971)^($AB$1))-(1-(($AC$1*F971)^($AB$1)))/(I971-1)&lt;0, 0,(($AC$1*F971)^($AB$1))-(1-(($AC$1*F971)^($AB$1)))/(I971-1))</f>
        <v/>
      </c>
      <c r="S971">
        <f>IF((($AC$1*G971)^($AB$1))-(1-(($AC$1*G971)^($AB$1)))/(J971-1)&lt;0, 0,(($AC$1*G971)^($AB$1))-(1-(($AC$1*G971)^($AB$1)))/(J971-1))</f>
        <v/>
      </c>
      <c r="T971">
        <f>H971*Q971*N971</f>
        <v/>
      </c>
      <c r="U971">
        <f>I971*R971*O971</f>
        <v/>
      </c>
      <c r="V971">
        <f>J971*S971*P971</f>
        <v/>
      </c>
      <c r="AL971">
        <f>Q971*COUNT(N971)</f>
        <v/>
      </c>
      <c r="AM971">
        <f>R971*COUNT(O971)</f>
        <v/>
      </c>
      <c r="AN971">
        <f>S971*COUNT(P971)</f>
        <v/>
      </c>
      <c r="AO971">
        <f>IF(AL971=0,"",T971-AL971)</f>
        <v/>
      </c>
      <c r="AP971">
        <f>IF(AM971=0,"",U971-AM971)</f>
        <v/>
      </c>
      <c r="AQ971">
        <f>IF(AN971=0,"",V971-AN971)</f>
        <v/>
      </c>
    </row>
    <row r="972">
      <c r="A972" t="inlineStr">
        <is>
          <t>27-02-2021</t>
        </is>
      </c>
      <c r="B972" t="inlineStr">
        <is>
          <t>Stuttgart</t>
        </is>
      </c>
      <c r="C972" t="inlineStr">
        <is>
          <t>Schalke</t>
        </is>
      </c>
      <c r="D972" t="inlineStr">
        <is>
          <t>1845</t>
        </is>
      </c>
      <c r="E972" t="n">
        <v>0.6338453735513448</v>
      </c>
      <c r="F972" t="n">
        <v>0.1525337507439676</v>
      </c>
      <c r="G972" t="n">
        <v>0.2136208757046877</v>
      </c>
      <c r="H972" t="n">
        <v>1.47</v>
      </c>
      <c r="I972" t="n">
        <v>6</v>
      </c>
      <c r="J972" t="n">
        <v>4.35</v>
      </c>
      <c r="K972" t="inlineStr">
        <is>
          <t>betano</t>
        </is>
      </c>
      <c r="L972" t="inlineStr">
        <is>
          <t>betano</t>
        </is>
      </c>
      <c r="M972" t="inlineStr">
        <is>
          <t>betano</t>
        </is>
      </c>
      <c r="N972" t="n">
        <v>1</v>
      </c>
      <c r="O972" t="n">
        <v>0</v>
      </c>
      <c r="P972" t="n">
        <v>0</v>
      </c>
      <c r="Q972">
        <f>IF((($AC$1*E972)^($AB$1))-(1-(($AC$1*E972)^($AB$1)))/(H972-1)&lt;0, 0,(($AC$1*E972)^($AB$1))-(1-(($AC$1*E972)^($AB$1)))/(H972-1))</f>
        <v/>
      </c>
      <c r="R972">
        <f>IF((($AC$1*F972)^($AB$1))-(1-(($AC$1*F972)^($AB$1)))/(I972-1)&lt;0, 0,(($AC$1*F972)^($AB$1))-(1-(($AC$1*F972)^($AB$1)))/(I972-1))</f>
        <v/>
      </c>
      <c r="S972">
        <f>IF((($AC$1*G972)^($AB$1))-(1-(($AC$1*G972)^($AB$1)))/(J972-1)&lt;0, 0,(($AC$1*G972)^($AB$1))-(1-(($AC$1*G972)^($AB$1)))/(J972-1))</f>
        <v/>
      </c>
      <c r="T972">
        <f>H972*Q972*N972</f>
        <v/>
      </c>
      <c r="U972">
        <f>I972*R972*O972</f>
        <v/>
      </c>
      <c r="V972">
        <f>J972*S972*P972</f>
        <v/>
      </c>
      <c r="AL972">
        <f>Q972*COUNT(N972)</f>
        <v/>
      </c>
      <c r="AM972">
        <f>R972*COUNT(O972)</f>
        <v/>
      </c>
      <c r="AN972">
        <f>S972*COUNT(P972)</f>
        <v/>
      </c>
      <c r="AO972">
        <f>IF(AL972=0,"",T972-AL972)</f>
        <v/>
      </c>
      <c r="AP972">
        <f>IF(AM972=0,"",U972-AM972)</f>
        <v/>
      </c>
      <c r="AQ972">
        <f>IF(AN972=0,"",V972-AN972)</f>
        <v/>
      </c>
    </row>
    <row r="973">
      <c r="A973" t="inlineStr">
        <is>
          <t>27-02-2021</t>
        </is>
      </c>
      <c r="B973" t="inlineStr">
        <is>
          <t>Dortmund</t>
        </is>
      </c>
      <c r="C973" t="inlineStr">
        <is>
          <t>Arminia Bielefeld</t>
        </is>
      </c>
      <c r="D973" t="inlineStr">
        <is>
          <t>1845</t>
        </is>
      </c>
      <c r="E973" t="n">
        <v>0.7736265523650182</v>
      </c>
      <c r="F973" t="n">
        <v>0.07959891354667667</v>
      </c>
      <c r="G973" t="n">
        <v>0.1467745340883052</v>
      </c>
      <c r="H973" t="n">
        <v>1.23</v>
      </c>
      <c r="I973" t="n">
        <v>13.5</v>
      </c>
      <c r="J973" t="n">
        <v>6.1</v>
      </c>
      <c r="K973" t="inlineStr">
        <is>
          <t>betano</t>
        </is>
      </c>
      <c r="L973" t="inlineStr">
        <is>
          <t>betano</t>
        </is>
      </c>
      <c r="M973" t="inlineStr">
        <is>
          <t>betano</t>
        </is>
      </c>
      <c r="N973" t="n">
        <v>1</v>
      </c>
      <c r="O973" t="n">
        <v>0</v>
      </c>
      <c r="P973" t="n">
        <v>0</v>
      </c>
      <c r="Q973">
        <f>IF((($AC$1*E973)^($AB$1))-(1-(($AC$1*E973)^($AB$1)))/(H973-1)&lt;0, 0,(($AC$1*E973)^($AB$1))-(1-(($AC$1*E973)^($AB$1)))/(H973-1))</f>
        <v/>
      </c>
      <c r="R973">
        <f>IF((($AC$1*F973)^($AB$1))-(1-(($AC$1*F973)^($AB$1)))/(I973-1)&lt;0, 0,(($AC$1*F973)^($AB$1))-(1-(($AC$1*F973)^($AB$1)))/(I973-1))</f>
        <v/>
      </c>
      <c r="S973">
        <f>IF((($AC$1*G973)^($AB$1))-(1-(($AC$1*G973)^($AB$1)))/(J973-1)&lt;0, 0,(($AC$1*G973)^($AB$1))-(1-(($AC$1*G973)^($AB$1)))/(J973-1))</f>
        <v/>
      </c>
      <c r="T973">
        <f>H973*Q973*N973</f>
        <v/>
      </c>
      <c r="U973">
        <f>I973*R973*O973</f>
        <v/>
      </c>
      <c r="V973">
        <f>J973*S973*P973</f>
        <v/>
      </c>
      <c r="AL973">
        <f>Q973*COUNT(N973)</f>
        <v/>
      </c>
      <c r="AM973">
        <f>R973*COUNT(O973)</f>
        <v/>
      </c>
      <c r="AN973">
        <f>S973*COUNT(P973)</f>
        <v/>
      </c>
      <c r="AO973">
        <f>IF(AL973=0,"",T973-AL973)</f>
        <v/>
      </c>
      <c r="AP973">
        <f>IF(AM973=0,"",U973-AM973)</f>
        <v/>
      </c>
      <c r="AQ973">
        <f>IF(AN973=0,"",V973-AN973)</f>
        <v/>
      </c>
    </row>
    <row r="974">
      <c r="A974" t="inlineStr">
        <is>
          <t>27-02-2021</t>
        </is>
      </c>
      <c r="B974" t="inlineStr">
        <is>
          <t>Swindon</t>
        </is>
      </c>
      <c r="C974" t="inlineStr">
        <is>
          <t>Northampton</t>
        </is>
      </c>
      <c r="D974" t="inlineStr">
        <is>
          <t>2413</t>
        </is>
      </c>
      <c r="E974" t="n">
        <v>0.3732158158889066</v>
      </c>
      <c r="F974" t="n">
        <v>0.35924429467514</v>
      </c>
      <c r="G974" t="n">
        <v>0.2675398894359535</v>
      </c>
      <c r="H974" t="n">
        <v>2.67</v>
      </c>
      <c r="I974" t="n">
        <v>2.6</v>
      </c>
      <c r="J974" t="n">
        <v>3.15</v>
      </c>
      <c r="K974" t="inlineStr">
        <is>
          <t>betano</t>
        </is>
      </c>
      <c r="L974" t="inlineStr">
        <is>
          <t>betano</t>
        </is>
      </c>
      <c r="M974" t="inlineStr">
        <is>
          <t>betano</t>
        </is>
      </c>
      <c r="N974" t="n">
        <v>1</v>
      </c>
      <c r="O974" t="n">
        <v>0</v>
      </c>
      <c r="P974" t="n">
        <v>0</v>
      </c>
      <c r="Q974">
        <f>IF((($AC$1*E974)^($AB$1))-(1-(($AC$1*E974)^($AB$1)))/(H974-1)&lt;0, 0,(($AC$1*E974)^($AB$1))-(1-(($AC$1*E974)^($AB$1)))/(H974-1))</f>
        <v/>
      </c>
      <c r="R974">
        <f>IF((($AC$1*F974)^($AB$1))-(1-(($AC$1*F974)^($AB$1)))/(I974-1)&lt;0, 0,(($AC$1*F974)^($AB$1))-(1-(($AC$1*F974)^($AB$1)))/(I974-1))</f>
        <v/>
      </c>
      <c r="S974">
        <f>IF((($AC$1*G974)^($AB$1))-(1-(($AC$1*G974)^($AB$1)))/(J974-1)&lt;0, 0,(($AC$1*G974)^($AB$1))-(1-(($AC$1*G974)^($AB$1)))/(J974-1))</f>
        <v/>
      </c>
      <c r="T974">
        <f>H974*Q974*N974</f>
        <v/>
      </c>
      <c r="U974">
        <f>I974*R974*O974</f>
        <v/>
      </c>
      <c r="V974">
        <f>J974*S974*P974</f>
        <v/>
      </c>
      <c r="AL974">
        <f>Q974*COUNT(N974)</f>
        <v/>
      </c>
      <c r="AM974">
        <f>R974*COUNT(O974)</f>
        <v/>
      </c>
      <c r="AN974">
        <f>S974*COUNT(P974)</f>
        <v/>
      </c>
      <c r="AO974">
        <f>IF(AL974=0,"",T974-AL974)</f>
        <v/>
      </c>
      <c r="AP974">
        <f>IF(AM974=0,"",U974-AM974)</f>
        <v/>
      </c>
      <c r="AQ974">
        <f>IF(AN974=0,"",V974-AN974)</f>
        <v/>
      </c>
    </row>
    <row r="975">
      <c r="A975" t="inlineStr">
        <is>
          <t>27-02-2021</t>
        </is>
      </c>
      <c r="B975" t="inlineStr">
        <is>
          <t>Plymouth</t>
        </is>
      </c>
      <c r="C975" t="inlineStr">
        <is>
          <t>Lincoln</t>
        </is>
      </c>
      <c r="D975" t="inlineStr">
        <is>
          <t>2413</t>
        </is>
      </c>
      <c r="E975" t="n">
        <v>0.3325629816563925</v>
      </c>
      <c r="F975" t="n">
        <v>0.3936022084983064</v>
      </c>
      <c r="G975" t="n">
        <v>0.2738348098453011</v>
      </c>
      <c r="H975" t="n">
        <v>3.05</v>
      </c>
      <c r="I975" t="n">
        <v>2.18</v>
      </c>
      <c r="J975" t="n">
        <v>3.4</v>
      </c>
      <c r="K975" t="inlineStr">
        <is>
          <t>betano</t>
        </is>
      </c>
      <c r="L975" t="inlineStr">
        <is>
          <t>betano</t>
        </is>
      </c>
      <c r="M975" t="inlineStr">
        <is>
          <t>betano</t>
        </is>
      </c>
      <c r="N975" t="n">
        <v>1</v>
      </c>
      <c r="O975" t="n">
        <v>0</v>
      </c>
      <c r="P975" t="n">
        <v>0</v>
      </c>
      <c r="Q975">
        <f>IF((($AC$1*E975)^($AB$1))-(1-(($AC$1*E975)^($AB$1)))/(H975-1)&lt;0, 0,(($AC$1*E975)^($AB$1))-(1-(($AC$1*E975)^($AB$1)))/(H975-1))</f>
        <v/>
      </c>
      <c r="R975">
        <f>IF((($AC$1*F975)^($AB$1))-(1-(($AC$1*F975)^($AB$1)))/(I975-1)&lt;0, 0,(($AC$1*F975)^($AB$1))-(1-(($AC$1*F975)^($AB$1)))/(I975-1))</f>
        <v/>
      </c>
      <c r="S975">
        <f>IF((($AC$1*G975)^($AB$1))-(1-(($AC$1*G975)^($AB$1)))/(J975-1)&lt;0, 0,(($AC$1*G975)^($AB$1))-(1-(($AC$1*G975)^($AB$1)))/(J975-1))</f>
        <v/>
      </c>
      <c r="T975">
        <f>H975*Q975*N975</f>
        <v/>
      </c>
      <c r="U975">
        <f>I975*R975*O975</f>
        <v/>
      </c>
      <c r="V975">
        <f>J975*S975*P975</f>
        <v/>
      </c>
      <c r="AL975">
        <f>Q975*COUNT(N975)</f>
        <v/>
      </c>
      <c r="AM975">
        <f>R975*COUNT(O975)</f>
        <v/>
      </c>
      <c r="AN975">
        <f>S975*COUNT(P975)</f>
        <v/>
      </c>
      <c r="AO975">
        <f>IF(AL975=0,"",T975-AL975)</f>
        <v/>
      </c>
      <c r="AP975">
        <f>IF(AM975=0,"",U975-AM975)</f>
        <v/>
      </c>
      <c r="AQ975">
        <f>IF(AN975=0,"",V975-AN975)</f>
        <v/>
      </c>
    </row>
    <row r="976">
      <c r="A976" t="inlineStr">
        <is>
          <t>27-02-2021</t>
        </is>
      </c>
      <c r="B976" t="inlineStr">
        <is>
          <t>Celtic</t>
        </is>
      </c>
      <c r="C976" t="inlineStr">
        <is>
          <t>Aberdeen</t>
        </is>
      </c>
      <c r="D976" t="inlineStr">
        <is>
          <t>2417</t>
        </is>
      </c>
      <c r="E976" t="n">
        <v>0.6542910384737655</v>
      </c>
      <c r="F976" t="n">
        <v>0.1385025717774963</v>
      </c>
      <c r="G976" t="n">
        <v>0.2072063897487383</v>
      </c>
      <c r="H976" t="n">
        <v>1.5</v>
      </c>
      <c r="I976" t="n">
        <v>6.75</v>
      </c>
      <c r="J976" t="n">
        <v>3.95</v>
      </c>
      <c r="K976" t="inlineStr">
        <is>
          <t>betano</t>
        </is>
      </c>
      <c r="L976" t="inlineStr">
        <is>
          <t>luckia</t>
        </is>
      </c>
      <c r="M976" t="inlineStr">
        <is>
          <t>luckia</t>
        </is>
      </c>
      <c r="N976" t="n">
        <v>1</v>
      </c>
      <c r="O976" t="n">
        <v>0</v>
      </c>
      <c r="P976" t="n">
        <v>0</v>
      </c>
      <c r="Q976">
        <f>IF((($AC$1*E976)^($AB$1))-(1-(($AC$1*E976)^($AB$1)))/(H976-1)&lt;0, 0,(($AC$1*E976)^($AB$1))-(1-(($AC$1*E976)^($AB$1)))/(H976-1))</f>
        <v/>
      </c>
      <c r="R976">
        <f>IF((($AC$1*F976)^($AB$1))-(1-(($AC$1*F976)^($AB$1)))/(I976-1)&lt;0, 0,(($AC$1*F976)^($AB$1))-(1-(($AC$1*F976)^($AB$1)))/(I976-1))</f>
        <v/>
      </c>
      <c r="S976">
        <f>IF((($AC$1*G976)^($AB$1))-(1-(($AC$1*G976)^($AB$1)))/(J976-1)&lt;0, 0,(($AC$1*G976)^($AB$1))-(1-(($AC$1*G976)^($AB$1)))/(J976-1))</f>
        <v/>
      </c>
      <c r="T976">
        <f>H976*Q976*N976</f>
        <v/>
      </c>
      <c r="U976">
        <f>I976*R976*O976</f>
        <v/>
      </c>
      <c r="V976">
        <f>J976*S976*P976</f>
        <v/>
      </c>
      <c r="AL976">
        <f>Q976*COUNT(N976)</f>
        <v/>
      </c>
      <c r="AM976">
        <f>R976*COUNT(O976)</f>
        <v/>
      </c>
      <c r="AN976">
        <f>S976*COUNT(P976)</f>
        <v/>
      </c>
      <c r="AO976">
        <f>IF(AL976=0,"",T976-AL976)</f>
        <v/>
      </c>
      <c r="AP976">
        <f>IF(AM976=0,"",U976-AM976)</f>
        <v/>
      </c>
      <c r="AQ976">
        <f>IF(AN976=0,"",V976-AN976)</f>
        <v/>
      </c>
    </row>
    <row r="977">
      <c r="A977" t="inlineStr">
        <is>
          <t>27-02-2021</t>
        </is>
      </c>
      <c r="B977" t="inlineStr">
        <is>
          <t>Rayo Vallecano</t>
        </is>
      </c>
      <c r="C977" t="inlineStr">
        <is>
          <t>Ponferradina</t>
        </is>
      </c>
      <c r="D977" t="inlineStr">
        <is>
          <t>1871</t>
        </is>
      </c>
      <c r="E977" t="n">
        <v>0.4903069261589328</v>
      </c>
      <c r="F977" t="n">
        <v>0.217854554787419</v>
      </c>
      <c r="G977" t="n">
        <v>0.2918385190536482</v>
      </c>
      <c r="H977" t="n">
        <v>1.78</v>
      </c>
      <c r="I977" t="n">
        <v>4.45</v>
      </c>
      <c r="J977" t="n">
        <v>3.2</v>
      </c>
      <c r="K977" t="inlineStr">
        <is>
          <t>betano</t>
        </is>
      </c>
      <c r="L977" t="inlineStr">
        <is>
          <t>betano</t>
        </is>
      </c>
      <c r="M977" t="inlineStr">
        <is>
          <t>betano</t>
        </is>
      </c>
      <c r="N977" t="n">
        <v>0</v>
      </c>
      <c r="O977" t="n">
        <v>0</v>
      </c>
      <c r="P977" t="n">
        <v>1</v>
      </c>
      <c r="Q977">
        <f>IF((($AC$1*E977)^($AB$1))-(1-(($AC$1*E977)^($AB$1)))/(H977-1)&lt;0, 0,(($AC$1*E977)^($AB$1))-(1-(($AC$1*E977)^($AB$1)))/(H977-1))</f>
        <v/>
      </c>
      <c r="R977">
        <f>IF((($AC$1*F977)^($AB$1))-(1-(($AC$1*F977)^($AB$1)))/(I977-1)&lt;0, 0,(($AC$1*F977)^($AB$1))-(1-(($AC$1*F977)^($AB$1)))/(I977-1))</f>
        <v/>
      </c>
      <c r="S977">
        <f>IF((($AC$1*G977)^($AB$1))-(1-(($AC$1*G977)^($AB$1)))/(J977-1)&lt;0, 0,(($AC$1*G977)^($AB$1))-(1-(($AC$1*G977)^($AB$1)))/(J977-1))</f>
        <v/>
      </c>
      <c r="T977">
        <f>H977*Q977*N977</f>
        <v/>
      </c>
      <c r="U977">
        <f>I977*R977*O977</f>
        <v/>
      </c>
      <c r="V977">
        <f>J977*S977*P977</f>
        <v/>
      </c>
      <c r="AL977">
        <f>Q977*COUNT(N977)</f>
        <v/>
      </c>
      <c r="AM977">
        <f>R977*COUNT(O977)</f>
        <v/>
      </c>
      <c r="AN977">
        <f>S977*COUNT(P977)</f>
        <v/>
      </c>
      <c r="AO977">
        <f>IF(AL977=0,"",T977-AL977)</f>
        <v/>
      </c>
      <c r="AP977">
        <f>IF(AM977=0,"",U977-AM977)</f>
        <v/>
      </c>
      <c r="AQ977">
        <f>IF(AN977=0,"",V977-AN977)</f>
        <v/>
      </c>
    </row>
    <row r="978">
      <c r="A978" t="inlineStr">
        <is>
          <t>27-02-2021</t>
        </is>
      </c>
      <c r="B978" t="inlineStr">
        <is>
          <t>Mansfield</t>
        </is>
      </c>
      <c r="C978" t="inlineStr">
        <is>
          <t>Morecambe</t>
        </is>
      </c>
      <c r="D978" t="inlineStr">
        <is>
          <t>2414</t>
        </is>
      </c>
      <c r="E978" t="n">
        <v>0.4405345368640523</v>
      </c>
      <c r="F978" t="n">
        <v>0.2765345387616217</v>
      </c>
      <c r="G978" t="n">
        <v>0.282930924374326</v>
      </c>
      <c r="H978" t="n">
        <v>1.001</v>
      </c>
      <c r="I978" t="n">
        <v>1.001</v>
      </c>
      <c r="J978" t="n">
        <v>1.001</v>
      </c>
      <c r="N978" t="n">
        <v>1</v>
      </c>
      <c r="O978" t="n">
        <v>0</v>
      </c>
      <c r="P978" t="n">
        <v>0</v>
      </c>
      <c r="Q978">
        <f>IF((($AC$1*E978)^($AB$1))-(1-(($AC$1*E978)^($AB$1)))/(H978-1)&lt;0, 0,(($AC$1*E978)^($AB$1))-(1-(($AC$1*E978)^($AB$1)))/(H978-1))</f>
        <v/>
      </c>
      <c r="R978">
        <f>IF((($AC$1*F978)^($AB$1))-(1-(($AC$1*F978)^($AB$1)))/(I978-1)&lt;0, 0,(($AC$1*F978)^($AB$1))-(1-(($AC$1*F978)^($AB$1)))/(I978-1))</f>
        <v/>
      </c>
      <c r="S978">
        <f>IF((($AC$1*G978)^($AB$1))-(1-(($AC$1*G978)^($AB$1)))/(J978-1)&lt;0, 0,(($AC$1*G978)^($AB$1))-(1-(($AC$1*G978)^($AB$1)))/(J978-1))</f>
        <v/>
      </c>
      <c r="T978">
        <f>H978*Q978*N978</f>
        <v/>
      </c>
      <c r="U978">
        <f>I978*R978*O978</f>
        <v/>
      </c>
      <c r="V978">
        <f>J978*S978*P978</f>
        <v/>
      </c>
      <c r="AL978">
        <f>Q978*COUNT(N978)</f>
        <v/>
      </c>
      <c r="AM978">
        <f>R978*COUNT(O978)</f>
        <v/>
      </c>
      <c r="AN978">
        <f>S978*COUNT(P978)</f>
        <v/>
      </c>
      <c r="AO978">
        <f>IF(AL978=0,"",T978-AL978)</f>
        <v/>
      </c>
      <c r="AP978">
        <f>IF(AM978=0,"",U978-AM978)</f>
        <v/>
      </c>
      <c r="AQ978">
        <f>IF(AN978=0,"",V978-AN978)</f>
        <v/>
      </c>
    </row>
    <row r="979">
      <c r="A979" t="inlineStr">
        <is>
          <t>27-02-2021</t>
        </is>
      </c>
      <c r="B979" t="inlineStr">
        <is>
          <t>MK Dons</t>
        </is>
      </c>
      <c r="C979" t="inlineStr">
        <is>
          <t>Oxford Utd</t>
        </is>
      </c>
      <c r="D979" t="inlineStr">
        <is>
          <t>2413</t>
        </is>
      </c>
      <c r="E979" t="n">
        <v>0.3974284554790013</v>
      </c>
      <c r="F979" t="n">
        <v>0.3292537677056475</v>
      </c>
      <c r="G979" t="n">
        <v>0.2733177768153512</v>
      </c>
      <c r="H979" t="n">
        <v>2.65</v>
      </c>
      <c r="I979" t="n">
        <v>2.52</v>
      </c>
      <c r="J979" t="n">
        <v>3.25</v>
      </c>
      <c r="K979" t="inlineStr">
        <is>
          <t>betano</t>
        </is>
      </c>
      <c r="L979" t="inlineStr">
        <is>
          <t>betano</t>
        </is>
      </c>
      <c r="M979" t="inlineStr">
        <is>
          <t>betano</t>
        </is>
      </c>
      <c r="N979" t="n">
        <v>0</v>
      </c>
      <c r="O979" t="n">
        <v>0</v>
      </c>
      <c r="P979" t="n">
        <v>1</v>
      </c>
      <c r="Q979">
        <f>IF((($AC$1*E979)^($AB$1))-(1-(($AC$1*E979)^($AB$1)))/(H979-1)&lt;0, 0,(($AC$1*E979)^($AB$1))-(1-(($AC$1*E979)^($AB$1)))/(H979-1))</f>
        <v/>
      </c>
      <c r="R979">
        <f>IF((($AC$1*F979)^($AB$1))-(1-(($AC$1*F979)^($AB$1)))/(I979-1)&lt;0, 0,(($AC$1*F979)^($AB$1))-(1-(($AC$1*F979)^($AB$1)))/(I979-1))</f>
        <v/>
      </c>
      <c r="S979">
        <f>IF((($AC$1*G979)^($AB$1))-(1-(($AC$1*G979)^($AB$1)))/(J979-1)&lt;0, 0,(($AC$1*G979)^($AB$1))-(1-(($AC$1*G979)^($AB$1)))/(J979-1))</f>
        <v/>
      </c>
      <c r="T979">
        <f>H979*Q979*N979</f>
        <v/>
      </c>
      <c r="U979">
        <f>I979*R979*O979</f>
        <v/>
      </c>
      <c r="V979">
        <f>J979*S979*P979</f>
        <v/>
      </c>
      <c r="AL979">
        <f>Q979*COUNT(N979)</f>
        <v/>
      </c>
      <c r="AM979">
        <f>R979*COUNT(O979)</f>
        <v/>
      </c>
      <c r="AN979">
        <f>S979*COUNT(P979)</f>
        <v/>
      </c>
      <c r="AO979">
        <f>IF(AL979=0,"",T979-AL979)</f>
        <v/>
      </c>
      <c r="AP979">
        <f>IF(AM979=0,"",U979-AM979)</f>
        <v/>
      </c>
      <c r="AQ979">
        <f>IF(AN979=0,"",V979-AN979)</f>
        <v/>
      </c>
    </row>
    <row r="980">
      <c r="A980" t="inlineStr">
        <is>
          <t>27-02-2021</t>
        </is>
      </c>
      <c r="B980" t="inlineStr">
        <is>
          <t>Walsall</t>
        </is>
      </c>
      <c r="C980" t="inlineStr">
        <is>
          <t>Bradford City</t>
        </is>
      </c>
      <c r="D980" t="inlineStr">
        <is>
          <t>2414</t>
        </is>
      </c>
      <c r="E980" t="n">
        <v>0.382837241480208</v>
      </c>
      <c r="F980" t="n">
        <v>0.3183191298473454</v>
      </c>
      <c r="G980" t="n">
        <v>0.2988436286724467</v>
      </c>
      <c r="H980" t="n">
        <v>1.001</v>
      </c>
      <c r="I980" t="n">
        <v>1.001</v>
      </c>
      <c r="J980" t="n">
        <v>1.001</v>
      </c>
      <c r="N980" t="n">
        <v>0</v>
      </c>
      <c r="O980" t="n">
        <v>1</v>
      </c>
      <c r="P980" t="n">
        <v>0</v>
      </c>
      <c r="Q980">
        <f>IF((($AC$1*E980)^($AB$1))-(1-(($AC$1*E980)^($AB$1)))/(H980-1)&lt;0, 0,(($AC$1*E980)^($AB$1))-(1-(($AC$1*E980)^($AB$1)))/(H980-1))</f>
        <v/>
      </c>
      <c r="R980">
        <f>IF((($AC$1*F980)^($AB$1))-(1-(($AC$1*F980)^($AB$1)))/(I980-1)&lt;0, 0,(($AC$1*F980)^($AB$1))-(1-(($AC$1*F980)^($AB$1)))/(I980-1))</f>
        <v/>
      </c>
      <c r="S980">
        <f>IF((($AC$1*G980)^($AB$1))-(1-(($AC$1*G980)^($AB$1)))/(J980-1)&lt;0, 0,(($AC$1*G980)^($AB$1))-(1-(($AC$1*G980)^($AB$1)))/(J980-1))</f>
        <v/>
      </c>
      <c r="T980">
        <f>H980*Q980*N980</f>
        <v/>
      </c>
      <c r="U980">
        <f>I980*R980*O980</f>
        <v/>
      </c>
      <c r="V980">
        <f>J980*S980*P980</f>
        <v/>
      </c>
      <c r="AL980">
        <f>Q980*COUNT(N980)</f>
        <v/>
      </c>
      <c r="AM980">
        <f>R980*COUNT(O980)</f>
        <v/>
      </c>
      <c r="AN980">
        <f>S980*COUNT(P980)</f>
        <v/>
      </c>
      <c r="AO980">
        <f>IF(AL980=0,"",T980-AL980)</f>
        <v/>
      </c>
      <c r="AP980">
        <f>IF(AM980=0,"",U980-AM980)</f>
        <v/>
      </c>
      <c r="AQ980">
        <f>IF(AN980=0,"",V980-AN980)</f>
        <v/>
      </c>
    </row>
    <row r="981">
      <c r="A981" t="inlineStr">
        <is>
          <t>27-02-2021</t>
        </is>
      </c>
      <c r="B981" t="inlineStr">
        <is>
          <t>Southend</t>
        </is>
      </c>
      <c r="C981" t="inlineStr">
        <is>
          <t>Salford</t>
        </is>
      </c>
      <c r="D981" t="inlineStr">
        <is>
          <t>2414</t>
        </is>
      </c>
      <c r="E981" t="n">
        <v>0.2595484329272299</v>
      </c>
      <c r="F981" t="n">
        <v>0.4693015674570105</v>
      </c>
      <c r="G981" t="n">
        <v>0.2711499996157596</v>
      </c>
      <c r="H981" t="n">
        <v>1.001</v>
      </c>
      <c r="I981" t="n">
        <v>1.001</v>
      </c>
      <c r="J981" t="n">
        <v>1.001</v>
      </c>
      <c r="N981" t="n">
        <v>0</v>
      </c>
      <c r="O981" t="n">
        <v>0</v>
      </c>
      <c r="P981" t="n">
        <v>1</v>
      </c>
      <c r="Q981">
        <f>IF((($AC$1*E981)^($AB$1))-(1-(($AC$1*E981)^($AB$1)))/(H981-1)&lt;0, 0,(($AC$1*E981)^($AB$1))-(1-(($AC$1*E981)^($AB$1)))/(H981-1))</f>
        <v/>
      </c>
      <c r="R981">
        <f>IF((($AC$1*F981)^($AB$1))-(1-(($AC$1*F981)^($AB$1)))/(I981-1)&lt;0, 0,(($AC$1*F981)^($AB$1))-(1-(($AC$1*F981)^($AB$1)))/(I981-1))</f>
        <v/>
      </c>
      <c r="S981">
        <f>IF((($AC$1*G981)^($AB$1))-(1-(($AC$1*G981)^($AB$1)))/(J981-1)&lt;0, 0,(($AC$1*G981)^($AB$1))-(1-(($AC$1*G981)^($AB$1)))/(J981-1))</f>
        <v/>
      </c>
      <c r="T981">
        <f>H981*Q981*N981</f>
        <v/>
      </c>
      <c r="U981">
        <f>I981*R981*O981</f>
        <v/>
      </c>
      <c r="V981">
        <f>J981*S981*P981</f>
        <v/>
      </c>
      <c r="AL981">
        <f>Q981*COUNT(N981)</f>
        <v/>
      </c>
      <c r="AM981">
        <f>R981*COUNT(O981)</f>
        <v/>
      </c>
      <c r="AN981">
        <f>S981*COUNT(P981)</f>
        <v/>
      </c>
      <c r="AO981">
        <f>IF(AL981=0,"",T981-AL981)</f>
        <v/>
      </c>
      <c r="AP981">
        <f>IF(AM981=0,"",U981-AM981)</f>
        <v/>
      </c>
      <c r="AQ981">
        <f>IF(AN981=0,"",V981-AN981)</f>
        <v/>
      </c>
    </row>
    <row r="982">
      <c r="A982" t="inlineStr">
        <is>
          <t>27-02-2021</t>
        </is>
      </c>
      <c r="B982" t="inlineStr">
        <is>
          <t>Leyton Orient</t>
        </is>
      </c>
      <c r="C982" t="inlineStr">
        <is>
          <t>Tranmere</t>
        </is>
      </c>
      <c r="D982" t="inlineStr">
        <is>
          <t>2414</t>
        </is>
      </c>
      <c r="E982" t="n">
        <v>0.3768253665242323</v>
      </c>
      <c r="F982" t="n">
        <v>0.3293382788976976</v>
      </c>
      <c r="G982" t="n">
        <v>0.2938363545780702</v>
      </c>
      <c r="H982" t="n">
        <v>1.001</v>
      </c>
      <c r="I982" t="n">
        <v>1.001</v>
      </c>
      <c r="J982" t="n">
        <v>1.001</v>
      </c>
      <c r="N982" t="n">
        <v>0</v>
      </c>
      <c r="O982" t="n">
        <v>1</v>
      </c>
      <c r="P982" t="n">
        <v>0</v>
      </c>
      <c r="Q982">
        <f>IF((($AC$1*E982)^($AB$1))-(1-(($AC$1*E982)^($AB$1)))/(H982-1)&lt;0, 0,(($AC$1*E982)^($AB$1))-(1-(($AC$1*E982)^($AB$1)))/(H982-1))</f>
        <v/>
      </c>
      <c r="R982">
        <f>IF((($AC$1*F982)^($AB$1))-(1-(($AC$1*F982)^($AB$1)))/(I982-1)&lt;0, 0,(($AC$1*F982)^($AB$1))-(1-(($AC$1*F982)^($AB$1)))/(I982-1))</f>
        <v/>
      </c>
      <c r="S982">
        <f>IF((($AC$1*G982)^($AB$1))-(1-(($AC$1*G982)^($AB$1)))/(J982-1)&lt;0, 0,(($AC$1*G982)^($AB$1))-(1-(($AC$1*G982)^($AB$1)))/(J982-1))</f>
        <v/>
      </c>
      <c r="T982">
        <f>H982*Q982*N982</f>
        <v/>
      </c>
      <c r="U982">
        <f>I982*R982*O982</f>
        <v/>
      </c>
      <c r="V982">
        <f>J982*S982*P982</f>
        <v/>
      </c>
      <c r="AL982">
        <f>Q982*COUNT(N982)</f>
        <v/>
      </c>
      <c r="AM982">
        <f>R982*COUNT(O982)</f>
        <v/>
      </c>
      <c r="AN982">
        <f>S982*COUNT(P982)</f>
        <v/>
      </c>
      <c r="AO982">
        <f>IF(AL982=0,"",T982-AL982)</f>
        <v/>
      </c>
      <c r="AP982">
        <f>IF(AM982=0,"",U982-AM982)</f>
        <v/>
      </c>
      <c r="AQ982">
        <f>IF(AN982=0,"",V982-AN982)</f>
        <v/>
      </c>
    </row>
    <row r="983">
      <c r="A983" t="inlineStr">
        <is>
          <t>27-02-2021</t>
        </is>
      </c>
      <c r="B983" t="inlineStr">
        <is>
          <t>Carlisle</t>
        </is>
      </c>
      <c r="C983" t="inlineStr">
        <is>
          <t>Oldham</t>
        </is>
      </c>
      <c r="D983" t="inlineStr">
        <is>
          <t>2414</t>
        </is>
      </c>
      <c r="E983" t="n">
        <v>0.5362324654916941</v>
      </c>
      <c r="F983" t="n">
        <v>0.2177662360494768</v>
      </c>
      <c r="G983" t="n">
        <v>0.2460012984588289</v>
      </c>
      <c r="H983" t="n">
        <v>1.001</v>
      </c>
      <c r="I983" t="n">
        <v>1.001</v>
      </c>
      <c r="J983" t="n">
        <v>1.001</v>
      </c>
      <c r="N983" t="n">
        <v>0</v>
      </c>
      <c r="O983" t="n">
        <v>1</v>
      </c>
      <c r="P983" t="n">
        <v>0</v>
      </c>
      <c r="Q983">
        <f>IF((($AC$1*E983)^($AB$1))-(1-(($AC$1*E983)^($AB$1)))/(H983-1)&lt;0, 0,(($AC$1*E983)^($AB$1))-(1-(($AC$1*E983)^($AB$1)))/(H983-1))</f>
        <v/>
      </c>
      <c r="R983">
        <f>IF((($AC$1*F983)^($AB$1))-(1-(($AC$1*F983)^($AB$1)))/(I983-1)&lt;0, 0,(($AC$1*F983)^($AB$1))-(1-(($AC$1*F983)^($AB$1)))/(I983-1))</f>
        <v/>
      </c>
      <c r="S983">
        <f>IF((($AC$1*G983)^($AB$1))-(1-(($AC$1*G983)^($AB$1)))/(J983-1)&lt;0, 0,(($AC$1*G983)^($AB$1))-(1-(($AC$1*G983)^($AB$1)))/(J983-1))</f>
        <v/>
      </c>
      <c r="T983">
        <f>H983*Q983*N983</f>
        <v/>
      </c>
      <c r="U983">
        <f>I983*R983*O983</f>
        <v/>
      </c>
      <c r="V983">
        <f>J983*S983*P983</f>
        <v/>
      </c>
      <c r="AL983">
        <f>Q983*COUNT(N983)</f>
        <v/>
      </c>
      <c r="AM983">
        <f>R983*COUNT(O983)</f>
        <v/>
      </c>
      <c r="AN983">
        <f>S983*COUNT(P983)</f>
        <v/>
      </c>
      <c r="AO983">
        <f>IF(AL983=0,"",T983-AL983)</f>
        <v/>
      </c>
      <c r="AP983">
        <f>IF(AM983=0,"",U983-AM983)</f>
        <v/>
      </c>
      <c r="AQ983">
        <f>IF(AN983=0,"",V983-AN983)</f>
        <v/>
      </c>
    </row>
    <row r="984">
      <c r="A984" t="inlineStr">
        <is>
          <t>27-02-2021</t>
        </is>
      </c>
      <c r="B984" t="inlineStr">
        <is>
          <t>Portsmouth</t>
        </is>
      </c>
      <c r="C984" t="inlineStr">
        <is>
          <t>Gillingham</t>
        </is>
      </c>
      <c r="D984" t="inlineStr">
        <is>
          <t>2413</t>
        </is>
      </c>
      <c r="E984" t="n">
        <v>0.5945855916254597</v>
      </c>
      <c r="F984" t="n">
        <v>0.1795220440957749</v>
      </c>
      <c r="G984" t="n">
        <v>0.2258923642787654</v>
      </c>
      <c r="H984" t="n">
        <v>1.65</v>
      </c>
      <c r="I984" t="n">
        <v>5</v>
      </c>
      <c r="J984" t="n">
        <v>3.6</v>
      </c>
      <c r="K984" t="inlineStr">
        <is>
          <t>betano</t>
        </is>
      </c>
      <c r="L984" t="inlineStr">
        <is>
          <t>betano</t>
        </is>
      </c>
      <c r="M984" t="inlineStr">
        <is>
          <t>betano</t>
        </is>
      </c>
      <c r="N984" t="n">
        <v>0</v>
      </c>
      <c r="O984" t="n">
        <v>0</v>
      </c>
      <c r="P984" t="n">
        <v>1</v>
      </c>
      <c r="Q984">
        <f>IF((($AC$1*E984)^($AB$1))-(1-(($AC$1*E984)^($AB$1)))/(H984-1)&lt;0, 0,(($AC$1*E984)^($AB$1))-(1-(($AC$1*E984)^($AB$1)))/(H984-1))</f>
        <v/>
      </c>
      <c r="R984">
        <f>IF((($AC$1*F984)^($AB$1))-(1-(($AC$1*F984)^($AB$1)))/(I984-1)&lt;0, 0,(($AC$1*F984)^($AB$1))-(1-(($AC$1*F984)^($AB$1)))/(I984-1))</f>
        <v/>
      </c>
      <c r="S984">
        <f>IF((($AC$1*G984)^($AB$1))-(1-(($AC$1*G984)^($AB$1)))/(J984-1)&lt;0, 0,(($AC$1*G984)^($AB$1))-(1-(($AC$1*G984)^($AB$1)))/(J984-1))</f>
        <v/>
      </c>
      <c r="T984">
        <f>H984*Q984*N984</f>
        <v/>
      </c>
      <c r="U984">
        <f>I984*R984*O984</f>
        <v/>
      </c>
      <c r="V984">
        <f>J984*S984*P984</f>
        <v/>
      </c>
      <c r="AL984">
        <f>Q984*COUNT(N984)</f>
        <v/>
      </c>
      <c r="AM984">
        <f>R984*COUNT(O984)</f>
        <v/>
      </c>
      <c r="AN984">
        <f>S984*COUNT(P984)</f>
        <v/>
      </c>
      <c r="AO984">
        <f>IF(AL984=0,"",T984-AL984)</f>
        <v/>
      </c>
      <c r="AP984">
        <f>IF(AM984=0,"",U984-AM984)</f>
        <v/>
      </c>
      <c r="AQ984">
        <f>IF(AN984=0,"",V984-AN984)</f>
        <v/>
      </c>
    </row>
    <row r="985">
      <c r="A985" t="inlineStr">
        <is>
          <t>27-02-2021</t>
        </is>
      </c>
      <c r="B985" t="inlineStr">
        <is>
          <t>Preston</t>
        </is>
      </c>
      <c r="C985" t="inlineStr">
        <is>
          <t>Huddersfield</t>
        </is>
      </c>
      <c r="D985" t="inlineStr">
        <is>
          <t>2412</t>
        </is>
      </c>
      <c r="E985" t="n">
        <v>0.3947325433880164</v>
      </c>
      <c r="F985" t="n">
        <v>0.3202016438255598</v>
      </c>
      <c r="G985" t="n">
        <v>0.2850658127864238</v>
      </c>
      <c r="H985" t="n">
        <v>2.25</v>
      </c>
      <c r="I985" t="n">
        <v>2.95</v>
      </c>
      <c r="J985" t="n">
        <v>3.35</v>
      </c>
      <c r="K985" t="inlineStr">
        <is>
          <t>betano</t>
        </is>
      </c>
      <c r="L985" t="inlineStr">
        <is>
          <t>betano</t>
        </is>
      </c>
      <c r="M985" t="inlineStr">
        <is>
          <t>betano</t>
        </is>
      </c>
      <c r="N985" t="n">
        <v>1</v>
      </c>
      <c r="O985" t="n">
        <v>0</v>
      </c>
      <c r="P985" t="n">
        <v>0</v>
      </c>
      <c r="Q985">
        <f>IF((($AC$1*E985)^($AB$1))-(1-(($AC$1*E985)^($AB$1)))/(H985-1)&lt;0, 0,(($AC$1*E985)^($AB$1))-(1-(($AC$1*E985)^($AB$1)))/(H985-1))</f>
        <v/>
      </c>
      <c r="R985">
        <f>IF((($AC$1*F985)^($AB$1))-(1-(($AC$1*F985)^($AB$1)))/(I985-1)&lt;0, 0,(($AC$1*F985)^($AB$1))-(1-(($AC$1*F985)^($AB$1)))/(I985-1))</f>
        <v/>
      </c>
      <c r="S985">
        <f>IF((($AC$1*G985)^($AB$1))-(1-(($AC$1*G985)^($AB$1)))/(J985-1)&lt;0, 0,(($AC$1*G985)^($AB$1))-(1-(($AC$1*G985)^($AB$1)))/(J985-1))</f>
        <v/>
      </c>
      <c r="T985">
        <f>H985*Q985*N985</f>
        <v/>
      </c>
      <c r="U985">
        <f>I985*R985*O985</f>
        <v/>
      </c>
      <c r="V985">
        <f>J985*S985*P985</f>
        <v/>
      </c>
      <c r="AL985">
        <f>Q985*COUNT(N985)</f>
        <v/>
      </c>
      <c r="AM985">
        <f>R985*COUNT(O985)</f>
        <v/>
      </c>
      <c r="AN985">
        <f>S985*COUNT(P985)</f>
        <v/>
      </c>
      <c r="AO985">
        <f>IF(AL985=0,"",T985-AL985)</f>
        <v/>
      </c>
      <c r="AP985">
        <f>IF(AM985=0,"",U985-AM985)</f>
        <v/>
      </c>
      <c r="AQ985">
        <f>IF(AN985=0,"",V985-AN985)</f>
        <v/>
      </c>
    </row>
    <row r="986">
      <c r="A986" t="inlineStr">
        <is>
          <t>27-02-2021</t>
        </is>
      </c>
      <c r="B986" t="inlineStr">
        <is>
          <t>Fleetwood</t>
        </is>
      </c>
      <c r="C986" t="inlineStr">
        <is>
          <t>Accrington</t>
        </is>
      </c>
      <c r="D986" t="inlineStr">
        <is>
          <t>2413</t>
        </is>
      </c>
      <c r="E986" t="n">
        <v>0.4046253829852967</v>
      </c>
      <c r="F986" t="n">
        <v>0.3029651585562239</v>
      </c>
      <c r="G986" t="n">
        <v>0.2924094584584794</v>
      </c>
      <c r="H986" t="n">
        <v>2.5</v>
      </c>
      <c r="I986" t="n">
        <v>2.9</v>
      </c>
      <c r="J986" t="n">
        <v>2.95</v>
      </c>
      <c r="K986" t="inlineStr">
        <is>
          <t>betano</t>
        </is>
      </c>
      <c r="L986" t="inlineStr">
        <is>
          <t>betano</t>
        </is>
      </c>
      <c r="M986" t="inlineStr">
        <is>
          <t>betano</t>
        </is>
      </c>
      <c r="N986" t="n">
        <v>0</v>
      </c>
      <c r="O986" t="n">
        <v>0</v>
      </c>
      <c r="P986" t="n">
        <v>1</v>
      </c>
      <c r="Q986">
        <f>IF((($AC$1*E986)^($AB$1))-(1-(($AC$1*E986)^($AB$1)))/(H986-1)&lt;0, 0,(($AC$1*E986)^($AB$1))-(1-(($AC$1*E986)^($AB$1)))/(H986-1))</f>
        <v/>
      </c>
      <c r="R986">
        <f>IF((($AC$1*F986)^($AB$1))-(1-(($AC$1*F986)^($AB$1)))/(I986-1)&lt;0, 0,(($AC$1*F986)^($AB$1))-(1-(($AC$1*F986)^($AB$1)))/(I986-1))</f>
        <v/>
      </c>
      <c r="S986">
        <f>IF((($AC$1*G986)^($AB$1))-(1-(($AC$1*G986)^($AB$1)))/(J986-1)&lt;0, 0,(($AC$1*G986)^($AB$1))-(1-(($AC$1*G986)^($AB$1)))/(J986-1))</f>
        <v/>
      </c>
      <c r="T986">
        <f>H986*Q986*N986</f>
        <v/>
      </c>
      <c r="U986">
        <f>I986*R986*O986</f>
        <v/>
      </c>
      <c r="V986">
        <f>J986*S986*P986</f>
        <v/>
      </c>
      <c r="AL986">
        <f>Q986*COUNT(N986)</f>
        <v/>
      </c>
      <c r="AM986">
        <f>R986*COUNT(O986)</f>
        <v/>
      </c>
      <c r="AN986">
        <f>S986*COUNT(P986)</f>
        <v/>
      </c>
      <c r="AO986">
        <f>IF(AL986=0,"",T986-AL986)</f>
        <v/>
      </c>
      <c r="AP986">
        <f>IF(AM986=0,"",U986-AM986)</f>
        <v/>
      </c>
      <c r="AQ986">
        <f>IF(AN986=0,"",V986-AN986)</f>
        <v/>
      </c>
    </row>
    <row r="987">
      <c r="A987" t="inlineStr">
        <is>
          <t>27-02-2021</t>
        </is>
      </c>
      <c r="B987" t="inlineStr">
        <is>
          <t>Luton</t>
        </is>
      </c>
      <c r="C987" t="inlineStr">
        <is>
          <t>Sheffield Wed</t>
        </is>
      </c>
      <c r="D987" t="inlineStr">
        <is>
          <t>2412</t>
        </is>
      </c>
      <c r="E987" t="n">
        <v>0.4099219799510332</v>
      </c>
      <c r="F987" t="n">
        <v>0.2968564126265956</v>
      </c>
      <c r="G987" t="n">
        <v>0.2932216074223714</v>
      </c>
      <c r="H987" t="n">
        <v>2.18</v>
      </c>
      <c r="I987" t="n">
        <v>3.4</v>
      </c>
      <c r="J987" t="n">
        <v>3.1</v>
      </c>
      <c r="K987" t="inlineStr">
        <is>
          <t>betano</t>
        </is>
      </c>
      <c r="L987" t="inlineStr">
        <is>
          <t>betano</t>
        </is>
      </c>
      <c r="M987" t="inlineStr">
        <is>
          <t>betano</t>
        </is>
      </c>
      <c r="N987" t="n">
        <v>1</v>
      </c>
      <c r="O987" t="n">
        <v>0</v>
      </c>
      <c r="P987" t="n">
        <v>0</v>
      </c>
      <c r="Q987">
        <f>IF((($AC$1*E987)^($AB$1))-(1-(($AC$1*E987)^($AB$1)))/(H987-1)&lt;0, 0,(($AC$1*E987)^($AB$1))-(1-(($AC$1*E987)^($AB$1)))/(H987-1))</f>
        <v/>
      </c>
      <c r="R987">
        <f>IF((($AC$1*F987)^($AB$1))-(1-(($AC$1*F987)^($AB$1)))/(I987-1)&lt;0, 0,(($AC$1*F987)^($AB$1))-(1-(($AC$1*F987)^($AB$1)))/(I987-1))</f>
        <v/>
      </c>
      <c r="S987">
        <f>IF((($AC$1*G987)^($AB$1))-(1-(($AC$1*G987)^($AB$1)))/(J987-1)&lt;0, 0,(($AC$1*G987)^($AB$1))-(1-(($AC$1*G987)^($AB$1)))/(J987-1))</f>
        <v/>
      </c>
      <c r="T987">
        <f>H987*Q987*N987</f>
        <v/>
      </c>
      <c r="U987">
        <f>I987*R987*O987</f>
        <v/>
      </c>
      <c r="V987">
        <f>J987*S987*P987</f>
        <v/>
      </c>
      <c r="AL987">
        <f>Q987*COUNT(N987)</f>
        <v/>
      </c>
      <c r="AM987">
        <f>R987*COUNT(O987)</f>
        <v/>
      </c>
      <c r="AN987">
        <f>S987*COUNT(P987)</f>
        <v/>
      </c>
      <c r="AO987">
        <f>IF(AL987=0,"",T987-AL987)</f>
        <v/>
      </c>
      <c r="AP987">
        <f>IF(AM987=0,"",U987-AM987)</f>
        <v/>
      </c>
      <c r="AQ987">
        <f>IF(AN987=0,"",V987-AN987)</f>
        <v/>
      </c>
    </row>
    <row r="988">
      <c r="A988" t="inlineStr">
        <is>
          <t>27-02-2021</t>
        </is>
      </c>
      <c r="B988" t="inlineStr">
        <is>
          <t>AFC Wimbledon</t>
        </is>
      </c>
      <c r="C988" t="inlineStr">
        <is>
          <t>Hull</t>
        </is>
      </c>
      <c r="D988" t="inlineStr">
        <is>
          <t>2413</t>
        </is>
      </c>
      <c r="E988" t="n">
        <v>0.1963791295573013</v>
      </c>
      <c r="F988" t="n">
        <v>0.5809472300077178</v>
      </c>
      <c r="G988" t="n">
        <v>0.2226736404349808</v>
      </c>
      <c r="H988" t="n">
        <v>4.45</v>
      </c>
      <c r="I988" t="n">
        <v>1.75</v>
      </c>
      <c r="J988" t="n">
        <v>3.55</v>
      </c>
      <c r="K988" t="inlineStr">
        <is>
          <t>betano</t>
        </is>
      </c>
      <c r="L988" t="inlineStr">
        <is>
          <t>betano</t>
        </is>
      </c>
      <c r="M988" t="inlineStr">
        <is>
          <t>betano</t>
        </is>
      </c>
      <c r="N988" t="n">
        <v>0</v>
      </c>
      <c r="O988" t="n">
        <v>1</v>
      </c>
      <c r="P988" t="n">
        <v>0</v>
      </c>
      <c r="Q988">
        <f>IF((($AC$1*E988)^($AB$1))-(1-(($AC$1*E988)^($AB$1)))/(H988-1)&lt;0, 0,(($AC$1*E988)^($AB$1))-(1-(($AC$1*E988)^($AB$1)))/(H988-1))</f>
        <v/>
      </c>
      <c r="R988">
        <f>IF((($AC$1*F988)^($AB$1))-(1-(($AC$1*F988)^($AB$1)))/(I988-1)&lt;0, 0,(($AC$1*F988)^($AB$1))-(1-(($AC$1*F988)^($AB$1)))/(I988-1))</f>
        <v/>
      </c>
      <c r="S988">
        <f>IF((($AC$1*G988)^($AB$1))-(1-(($AC$1*G988)^($AB$1)))/(J988-1)&lt;0, 0,(($AC$1*G988)^($AB$1))-(1-(($AC$1*G988)^($AB$1)))/(J988-1))</f>
        <v/>
      </c>
      <c r="T988">
        <f>H988*Q988*N988</f>
        <v/>
      </c>
      <c r="U988">
        <f>I988*R988*O988</f>
        <v/>
      </c>
      <c r="V988">
        <f>J988*S988*P988</f>
        <v/>
      </c>
      <c r="AL988">
        <f>Q988*COUNT(N988)</f>
        <v/>
      </c>
      <c r="AM988">
        <f>R988*COUNT(O988)</f>
        <v/>
      </c>
      <c r="AN988">
        <f>S988*COUNT(P988)</f>
        <v/>
      </c>
      <c r="AO988">
        <f>IF(AL988=0,"",T988-AL988)</f>
        <v/>
      </c>
      <c r="AP988">
        <f>IF(AM988=0,"",U988-AM988)</f>
        <v/>
      </c>
      <c r="AQ988">
        <f>IF(AN988=0,"",V988-AN988)</f>
        <v/>
      </c>
    </row>
    <row r="989">
      <c r="A989" t="inlineStr">
        <is>
          <t>27-02-2021</t>
        </is>
      </c>
      <c r="B989" t="inlineStr">
        <is>
          <t>Rotherham</t>
        </is>
      </c>
      <c r="C989" t="inlineStr">
        <is>
          <t>Reading</t>
        </is>
      </c>
      <c r="D989" t="inlineStr">
        <is>
          <t>2412</t>
        </is>
      </c>
      <c r="E989" t="n">
        <v>0.3211324566471707</v>
      </c>
      <c r="F989" t="n">
        <v>0.3986970813404419</v>
      </c>
      <c r="G989" t="n">
        <v>0.2801704620123874</v>
      </c>
      <c r="H989" t="n">
        <v>2.95</v>
      </c>
      <c r="I989" t="n">
        <v>2.35</v>
      </c>
      <c r="J989" t="n">
        <v>3.2</v>
      </c>
      <c r="K989" t="inlineStr">
        <is>
          <t>betano</t>
        </is>
      </c>
      <c r="L989" t="inlineStr">
        <is>
          <t>betano</t>
        </is>
      </c>
      <c r="M989" t="inlineStr">
        <is>
          <t>betano</t>
        </is>
      </c>
      <c r="N989" t="n">
        <v>0</v>
      </c>
      <c r="O989" t="n">
        <v>1</v>
      </c>
      <c r="P989" t="n">
        <v>0</v>
      </c>
      <c r="Q989">
        <f>IF((($AC$1*E989)^($AB$1))-(1-(($AC$1*E989)^($AB$1)))/(H989-1)&lt;0, 0,(($AC$1*E989)^($AB$1))-(1-(($AC$1*E989)^($AB$1)))/(H989-1))</f>
        <v/>
      </c>
      <c r="R989">
        <f>IF((($AC$1*F989)^($AB$1))-(1-(($AC$1*F989)^($AB$1)))/(I989-1)&lt;0, 0,(($AC$1*F989)^($AB$1))-(1-(($AC$1*F989)^($AB$1)))/(I989-1))</f>
        <v/>
      </c>
      <c r="S989">
        <f>IF((($AC$1*G989)^($AB$1))-(1-(($AC$1*G989)^($AB$1)))/(J989-1)&lt;0, 0,(($AC$1*G989)^($AB$1))-(1-(($AC$1*G989)^($AB$1)))/(J989-1))</f>
        <v/>
      </c>
      <c r="T989">
        <f>H989*Q989*N989</f>
        <v/>
      </c>
      <c r="U989">
        <f>I989*R989*O989</f>
        <v/>
      </c>
      <c r="V989">
        <f>J989*S989*P989</f>
        <v/>
      </c>
      <c r="AL989">
        <f>Q989*COUNT(N989)</f>
        <v/>
      </c>
      <c r="AM989">
        <f>R989*COUNT(O989)</f>
        <v/>
      </c>
      <c r="AN989">
        <f>S989*COUNT(P989)</f>
        <v/>
      </c>
      <c r="AO989">
        <f>IF(AL989=0,"",T989-AL989)</f>
        <v/>
      </c>
      <c r="AP989">
        <f>IF(AM989=0,"",U989-AM989)</f>
        <v/>
      </c>
      <c r="AQ989">
        <f>IF(AN989=0,"",V989-AN989)</f>
        <v/>
      </c>
    </row>
    <row r="990">
      <c r="A990" t="inlineStr">
        <is>
          <t>27-02-2021</t>
        </is>
      </c>
      <c r="B990" t="inlineStr">
        <is>
          <t>Middlesbrough</t>
        </is>
      </c>
      <c r="C990" t="inlineStr">
        <is>
          <t>Cardiff</t>
        </is>
      </c>
      <c r="D990" t="inlineStr">
        <is>
          <t>2412</t>
        </is>
      </c>
      <c r="E990" t="n">
        <v>0.3804445538352518</v>
      </c>
      <c r="F990" t="n">
        <v>0.3366119933069456</v>
      </c>
      <c r="G990" t="n">
        <v>0.2829434528578027</v>
      </c>
      <c r="H990" t="n">
        <v>2.6</v>
      </c>
      <c r="I990" t="n">
        <v>2.75</v>
      </c>
      <c r="J990" t="n">
        <v>3.05</v>
      </c>
      <c r="K990" t="inlineStr">
        <is>
          <t>betano</t>
        </is>
      </c>
      <c r="L990" t="inlineStr">
        <is>
          <t>betano</t>
        </is>
      </c>
      <c r="M990" t="inlineStr">
        <is>
          <t>betano</t>
        </is>
      </c>
      <c r="N990" t="n">
        <v>0</v>
      </c>
      <c r="O990" t="n">
        <v>0</v>
      </c>
      <c r="P990" t="n">
        <v>1</v>
      </c>
      <c r="Q990">
        <f>IF((($AC$1*E990)^($AB$1))-(1-(($AC$1*E990)^($AB$1)))/(H990-1)&lt;0, 0,(($AC$1*E990)^($AB$1))-(1-(($AC$1*E990)^($AB$1)))/(H990-1))</f>
        <v/>
      </c>
      <c r="R990">
        <f>IF((($AC$1*F990)^($AB$1))-(1-(($AC$1*F990)^($AB$1)))/(I990-1)&lt;0, 0,(($AC$1*F990)^($AB$1))-(1-(($AC$1*F990)^($AB$1)))/(I990-1))</f>
        <v/>
      </c>
      <c r="S990">
        <f>IF((($AC$1*G990)^($AB$1))-(1-(($AC$1*G990)^($AB$1)))/(J990-1)&lt;0, 0,(($AC$1*G990)^($AB$1))-(1-(($AC$1*G990)^($AB$1)))/(J990-1))</f>
        <v/>
      </c>
      <c r="T990">
        <f>H990*Q990*N990</f>
        <v/>
      </c>
      <c r="U990">
        <f>I990*R990*O990</f>
        <v/>
      </c>
      <c r="V990">
        <f>J990*S990*P990</f>
        <v/>
      </c>
      <c r="AL990">
        <f>Q990*COUNT(N990)</f>
        <v/>
      </c>
      <c r="AM990">
        <f>R990*COUNT(O990)</f>
        <v/>
      </c>
      <c r="AN990">
        <f>S990*COUNT(P990)</f>
        <v/>
      </c>
      <c r="AO990">
        <f>IF(AL990=0,"",T990-AL990)</f>
        <v/>
      </c>
      <c r="AP990">
        <f>IF(AM990=0,"",U990-AM990)</f>
        <v/>
      </c>
      <c r="AQ990">
        <f>IF(AN990=0,"",V990-AN990)</f>
        <v/>
      </c>
    </row>
    <row r="991">
      <c r="A991" t="inlineStr">
        <is>
          <t>27-02-2021</t>
        </is>
      </c>
      <c r="B991" t="inlineStr">
        <is>
          <t>Rochdale</t>
        </is>
      </c>
      <c r="C991" t="inlineStr">
        <is>
          <t>Burton</t>
        </is>
      </c>
      <c r="D991" t="inlineStr">
        <is>
          <t>2413</t>
        </is>
      </c>
      <c r="E991" t="n">
        <v>0.3438193384371561</v>
      </c>
      <c r="F991" t="n">
        <v>0.3979530175148808</v>
      </c>
      <c r="G991" t="n">
        <v>0.2582276440479632</v>
      </c>
      <c r="H991" t="n">
        <v>2.87</v>
      </c>
      <c r="I991" t="n">
        <v>2.3</v>
      </c>
      <c r="J991" t="n">
        <v>3.4</v>
      </c>
      <c r="K991" t="inlineStr">
        <is>
          <t>betano</t>
        </is>
      </c>
      <c r="L991" t="inlineStr">
        <is>
          <t>betano</t>
        </is>
      </c>
      <c r="M991" t="inlineStr">
        <is>
          <t>betano</t>
        </is>
      </c>
      <c r="N991" t="n">
        <v>0</v>
      </c>
      <c r="O991" t="n">
        <v>1</v>
      </c>
      <c r="P991" t="n">
        <v>0</v>
      </c>
      <c r="Q991">
        <f>IF((($AC$1*E991)^($AB$1))-(1-(($AC$1*E991)^($AB$1)))/(H991-1)&lt;0, 0,(($AC$1*E991)^($AB$1))-(1-(($AC$1*E991)^($AB$1)))/(H991-1))</f>
        <v/>
      </c>
      <c r="R991">
        <f>IF((($AC$1*F991)^($AB$1))-(1-(($AC$1*F991)^($AB$1)))/(I991-1)&lt;0, 0,(($AC$1*F991)^($AB$1))-(1-(($AC$1*F991)^($AB$1)))/(I991-1))</f>
        <v/>
      </c>
      <c r="S991">
        <f>IF((($AC$1*G991)^($AB$1))-(1-(($AC$1*G991)^($AB$1)))/(J991-1)&lt;0, 0,(($AC$1*G991)^($AB$1))-(1-(($AC$1*G991)^($AB$1)))/(J991-1))</f>
        <v/>
      </c>
      <c r="T991">
        <f>H991*Q991*N991</f>
        <v/>
      </c>
      <c r="U991">
        <f>I991*R991*O991</f>
        <v/>
      </c>
      <c r="V991">
        <f>J991*S991*P991</f>
        <v/>
      </c>
      <c r="AL991">
        <f>Q991*COUNT(N991)</f>
        <v/>
      </c>
      <c r="AM991">
        <f>R991*COUNT(O991)</f>
        <v/>
      </c>
      <c r="AN991">
        <f>S991*COUNT(P991)</f>
        <v/>
      </c>
      <c r="AO991">
        <f>IF(AL991=0,"",T991-AL991)</f>
        <v/>
      </c>
      <c r="AP991">
        <f>IF(AM991=0,"",U991-AM991)</f>
        <v/>
      </c>
      <c r="AQ991">
        <f>IF(AN991=0,"",V991-AN991)</f>
        <v/>
      </c>
    </row>
    <row r="992">
      <c r="A992" t="inlineStr">
        <is>
          <t>27-02-2021</t>
        </is>
      </c>
      <c r="B992" t="inlineStr">
        <is>
          <t>Peterborough</t>
        </is>
      </c>
      <c r="C992" t="inlineStr">
        <is>
          <t>Wigan</t>
        </is>
      </c>
      <c r="D992" t="inlineStr">
        <is>
          <t>2413</t>
        </is>
      </c>
      <c r="E992" t="n">
        <v>0.7059664719350456</v>
      </c>
      <c r="F992" t="n">
        <v>0.1195482683988306</v>
      </c>
      <c r="G992" t="n">
        <v>0.174485259666124</v>
      </c>
      <c r="H992" t="n">
        <v>1.45</v>
      </c>
      <c r="I992" t="n">
        <v>7.1</v>
      </c>
      <c r="J992" t="n">
        <v>4</v>
      </c>
      <c r="K992" t="inlineStr">
        <is>
          <t>betano</t>
        </is>
      </c>
      <c r="L992" t="inlineStr">
        <is>
          <t>betano</t>
        </is>
      </c>
      <c r="M992" t="inlineStr">
        <is>
          <t>betano</t>
        </is>
      </c>
      <c r="N992" t="n">
        <v>1</v>
      </c>
      <c r="O992" t="n">
        <v>0</v>
      </c>
      <c r="P992" t="n">
        <v>0</v>
      </c>
      <c r="Q992">
        <f>IF((($AC$1*E992)^($AB$1))-(1-(($AC$1*E992)^($AB$1)))/(H992-1)&lt;0, 0,(($AC$1*E992)^($AB$1))-(1-(($AC$1*E992)^($AB$1)))/(H992-1))</f>
        <v/>
      </c>
      <c r="R992">
        <f>IF((($AC$1*F992)^($AB$1))-(1-(($AC$1*F992)^($AB$1)))/(I992-1)&lt;0, 0,(($AC$1*F992)^($AB$1))-(1-(($AC$1*F992)^($AB$1)))/(I992-1))</f>
        <v/>
      </c>
      <c r="S992">
        <f>IF((($AC$1*G992)^($AB$1))-(1-(($AC$1*G992)^($AB$1)))/(J992-1)&lt;0, 0,(($AC$1*G992)^($AB$1))-(1-(($AC$1*G992)^($AB$1)))/(J992-1))</f>
        <v/>
      </c>
      <c r="T992">
        <f>H992*Q992*N992</f>
        <v/>
      </c>
      <c r="U992">
        <f>I992*R992*O992</f>
        <v/>
      </c>
      <c r="V992">
        <f>J992*S992*P992</f>
        <v/>
      </c>
      <c r="AL992">
        <f>Q992*COUNT(N992)</f>
        <v/>
      </c>
      <c r="AM992">
        <f>R992*COUNT(O992)</f>
        <v/>
      </c>
      <c r="AN992">
        <f>S992*COUNT(P992)</f>
        <v/>
      </c>
      <c r="AO992">
        <f>IF(AL992=0,"",T992-AL992)</f>
        <v/>
      </c>
      <c r="AP992">
        <f>IF(AM992=0,"",U992-AM992)</f>
        <v/>
      </c>
      <c r="AQ992">
        <f>IF(AN992=0,"",V992-AN992)</f>
        <v/>
      </c>
    </row>
    <row r="993">
      <c r="A993" t="inlineStr">
        <is>
          <t>27-02-2021</t>
        </is>
      </c>
      <c r="B993" t="inlineStr">
        <is>
          <t>West Brom</t>
        </is>
      </c>
      <c r="C993" t="inlineStr">
        <is>
          <t>Brighton</t>
        </is>
      </c>
      <c r="D993" t="inlineStr">
        <is>
          <t>2411</t>
        </is>
      </c>
      <c r="E993" t="n">
        <v>0.2380015259289445</v>
      </c>
      <c r="F993" t="n">
        <v>0.516609158583903</v>
      </c>
      <c r="G993" t="n">
        <v>0.2453893154871525</v>
      </c>
      <c r="H993" t="n">
        <v>4.3</v>
      </c>
      <c r="I993" t="n">
        <v>1.78</v>
      </c>
      <c r="J993" t="n">
        <v>3.45</v>
      </c>
      <c r="K993" t="inlineStr">
        <is>
          <t>betano</t>
        </is>
      </c>
      <c r="L993" t="inlineStr">
        <is>
          <t>betano</t>
        </is>
      </c>
      <c r="M993" t="inlineStr">
        <is>
          <t>betano</t>
        </is>
      </c>
      <c r="N993" t="n">
        <v>1</v>
      </c>
      <c r="O993" t="n">
        <v>0</v>
      </c>
      <c r="P993" t="n">
        <v>0</v>
      </c>
      <c r="Q993">
        <f>IF((($AC$1*E993)^($AB$1))-(1-(($AC$1*E993)^($AB$1)))/(H993-1)&lt;0, 0,(($AC$1*E993)^($AB$1))-(1-(($AC$1*E993)^($AB$1)))/(H993-1))</f>
        <v/>
      </c>
      <c r="R993">
        <f>IF((($AC$1*F993)^($AB$1))-(1-(($AC$1*F993)^($AB$1)))/(I993-1)&lt;0, 0,(($AC$1*F993)^($AB$1))-(1-(($AC$1*F993)^($AB$1)))/(I993-1))</f>
        <v/>
      </c>
      <c r="S993">
        <f>IF((($AC$1*G993)^($AB$1))-(1-(($AC$1*G993)^($AB$1)))/(J993-1)&lt;0, 0,(($AC$1*G993)^($AB$1))-(1-(($AC$1*G993)^($AB$1)))/(J993-1))</f>
        <v/>
      </c>
      <c r="T993">
        <f>H993*Q993*N993</f>
        <v/>
      </c>
      <c r="U993">
        <f>I993*R993*O993</f>
        <v/>
      </c>
      <c r="V993">
        <f>J993*S993*P993</f>
        <v/>
      </c>
      <c r="AL993">
        <f>Q993*COUNT(N993)</f>
        <v/>
      </c>
      <c r="AM993">
        <f>R993*COUNT(O993)</f>
        <v/>
      </c>
      <c r="AN993">
        <f>S993*COUNT(P993)</f>
        <v/>
      </c>
      <c r="AO993">
        <f>IF(AL993=0,"",T993-AL993)</f>
        <v/>
      </c>
      <c r="AP993">
        <f>IF(AM993=0,"",U993-AM993)</f>
        <v/>
      </c>
      <c r="AQ993">
        <f>IF(AN993=0,"",V993-AN993)</f>
        <v/>
      </c>
    </row>
    <row r="994">
      <c r="A994" t="inlineStr">
        <is>
          <t>27-02-2021</t>
        </is>
      </c>
      <c r="B994" t="inlineStr">
        <is>
          <t>Charlton</t>
        </is>
      </c>
      <c r="C994" t="inlineStr">
        <is>
          <t>Blackpool</t>
        </is>
      </c>
      <c r="D994" t="inlineStr">
        <is>
          <t>2413</t>
        </is>
      </c>
      <c r="E994" t="n">
        <v>0.4121033676466218</v>
      </c>
      <c r="F994" t="n">
        <v>0.3035642694863208</v>
      </c>
      <c r="G994" t="n">
        <v>0.2843323628670574</v>
      </c>
      <c r="H994" t="n">
        <v>2.37</v>
      </c>
      <c r="I994" t="n">
        <v>2.77</v>
      </c>
      <c r="J994" t="n">
        <v>3.35</v>
      </c>
      <c r="K994" t="inlineStr">
        <is>
          <t>betano</t>
        </is>
      </c>
      <c r="L994" t="inlineStr">
        <is>
          <t>betano</t>
        </is>
      </c>
      <c r="M994" t="inlineStr">
        <is>
          <t>betano</t>
        </is>
      </c>
      <c r="N994" t="n">
        <v>0</v>
      </c>
      <c r="O994" t="n">
        <v>1</v>
      </c>
      <c r="P994" t="n">
        <v>0</v>
      </c>
      <c r="Q994">
        <f>IF((($AC$1*E994)^($AB$1))-(1-(($AC$1*E994)^($AB$1)))/(H994-1)&lt;0, 0,(($AC$1*E994)^($AB$1))-(1-(($AC$1*E994)^($AB$1)))/(H994-1))</f>
        <v/>
      </c>
      <c r="R994">
        <f>IF((($AC$1*F994)^($AB$1))-(1-(($AC$1*F994)^($AB$1)))/(I994-1)&lt;0, 0,(($AC$1*F994)^($AB$1))-(1-(($AC$1*F994)^($AB$1)))/(I994-1))</f>
        <v/>
      </c>
      <c r="S994">
        <f>IF((($AC$1*G994)^($AB$1))-(1-(($AC$1*G994)^($AB$1)))/(J994-1)&lt;0, 0,(($AC$1*G994)^($AB$1))-(1-(($AC$1*G994)^($AB$1)))/(J994-1))</f>
        <v/>
      </c>
      <c r="T994">
        <f>H994*Q994*N994</f>
        <v/>
      </c>
      <c r="U994">
        <f>I994*R994*O994</f>
        <v/>
      </c>
      <c r="V994">
        <f>J994*S994*P994</f>
        <v/>
      </c>
      <c r="AL994">
        <f>Q994*COUNT(N994)</f>
        <v/>
      </c>
      <c r="AM994">
        <f>R994*COUNT(O994)</f>
        <v/>
      </c>
      <c r="AN994">
        <f>S994*COUNT(P994)</f>
        <v/>
      </c>
      <c r="AO994">
        <f>IF(AL994=0,"",T994-AL994)</f>
        <v/>
      </c>
      <c r="AP994">
        <f>IF(AM994=0,"",U994-AM994)</f>
        <v/>
      </c>
      <c r="AQ994">
        <f>IF(AN994=0,"",V994-AN994)</f>
        <v/>
      </c>
    </row>
    <row r="995">
      <c r="A995" t="inlineStr">
        <is>
          <t>27-02-2021</t>
        </is>
      </c>
      <c r="B995" t="inlineStr">
        <is>
          <t>Barnsley</t>
        </is>
      </c>
      <c r="C995" t="inlineStr">
        <is>
          <t>Millwall</t>
        </is>
      </c>
      <c r="D995" t="inlineStr">
        <is>
          <t>2412</t>
        </is>
      </c>
      <c r="E995" t="n">
        <v>0.4161455229138094</v>
      </c>
      <c r="F995" t="n">
        <v>0.29239170366719</v>
      </c>
      <c r="G995" t="n">
        <v>0.2914627734190005</v>
      </c>
      <c r="H995" t="n">
        <v>2.12</v>
      </c>
      <c r="I995" t="n">
        <v>3.5</v>
      </c>
      <c r="J995" t="n">
        <v>3.1</v>
      </c>
      <c r="K995" t="inlineStr">
        <is>
          <t>betano</t>
        </is>
      </c>
      <c r="L995" t="inlineStr">
        <is>
          <t>betano</t>
        </is>
      </c>
      <c r="M995" t="inlineStr">
        <is>
          <t>betano</t>
        </is>
      </c>
      <c r="N995" t="n">
        <v>1</v>
      </c>
      <c r="O995" t="n">
        <v>0</v>
      </c>
      <c r="P995" t="n">
        <v>0</v>
      </c>
      <c r="Q995">
        <f>IF((($AC$1*E995)^($AB$1))-(1-(($AC$1*E995)^($AB$1)))/(H995-1)&lt;0, 0,(($AC$1*E995)^($AB$1))-(1-(($AC$1*E995)^($AB$1)))/(H995-1))</f>
        <v/>
      </c>
      <c r="R995">
        <f>IF((($AC$1*F995)^($AB$1))-(1-(($AC$1*F995)^($AB$1)))/(I995-1)&lt;0, 0,(($AC$1*F995)^($AB$1))-(1-(($AC$1*F995)^($AB$1)))/(I995-1))</f>
        <v/>
      </c>
      <c r="S995">
        <f>IF((($AC$1*G995)^($AB$1))-(1-(($AC$1*G995)^($AB$1)))/(J995-1)&lt;0, 0,(($AC$1*G995)^($AB$1))-(1-(($AC$1*G995)^($AB$1)))/(J995-1))</f>
        <v/>
      </c>
      <c r="T995">
        <f>H995*Q995*N995</f>
        <v/>
      </c>
      <c r="U995">
        <f>I995*R995*O995</f>
        <v/>
      </c>
      <c r="V995">
        <f>J995*S995*P995</f>
        <v/>
      </c>
      <c r="AL995">
        <f>Q995*COUNT(N995)</f>
        <v/>
      </c>
      <c r="AM995">
        <f>R995*COUNT(O995)</f>
        <v/>
      </c>
      <c r="AN995">
        <f>S995*COUNT(P995)</f>
        <v/>
      </c>
      <c r="AO995">
        <f>IF(AL995=0,"",T995-AL995)</f>
        <v/>
      </c>
      <c r="AP995">
        <f>IF(AM995=0,"",U995-AM995)</f>
        <v/>
      </c>
      <c r="AQ995">
        <f>IF(AN995=0,"",V995-AN995)</f>
        <v/>
      </c>
    </row>
    <row r="996">
      <c r="A996" t="inlineStr">
        <is>
          <t>27-02-2021</t>
        </is>
      </c>
      <c r="B996" t="inlineStr">
        <is>
          <t>Brentford</t>
        </is>
      </c>
      <c r="C996" t="inlineStr">
        <is>
          <t>Stoke</t>
        </is>
      </c>
      <c r="D996" t="inlineStr">
        <is>
          <t>2412</t>
        </is>
      </c>
      <c r="E996" t="n">
        <v>0.4596763848438541</v>
      </c>
      <c r="F996" t="n">
        <v>0.2735505259409673</v>
      </c>
      <c r="G996" t="n">
        <v>0.2667730892151787</v>
      </c>
      <c r="H996" t="n">
        <v>1.82</v>
      </c>
      <c r="I996" t="n">
        <v>4.4</v>
      </c>
      <c r="J996" t="n">
        <v>3.3</v>
      </c>
      <c r="K996" t="inlineStr">
        <is>
          <t>betano</t>
        </is>
      </c>
      <c r="L996" t="inlineStr">
        <is>
          <t>betano</t>
        </is>
      </c>
      <c r="M996" t="inlineStr">
        <is>
          <t>betano</t>
        </is>
      </c>
      <c r="N996" t="n">
        <v>1</v>
      </c>
      <c r="O996" t="n">
        <v>0</v>
      </c>
      <c r="P996" t="n">
        <v>0</v>
      </c>
      <c r="Q996">
        <f>IF((($AC$1*E996)^($AB$1))-(1-(($AC$1*E996)^($AB$1)))/(H996-1)&lt;0, 0,(($AC$1*E996)^($AB$1))-(1-(($AC$1*E996)^($AB$1)))/(H996-1))</f>
        <v/>
      </c>
      <c r="R996">
        <f>IF((($AC$1*F996)^($AB$1))-(1-(($AC$1*F996)^($AB$1)))/(I996-1)&lt;0, 0,(($AC$1*F996)^($AB$1))-(1-(($AC$1*F996)^($AB$1)))/(I996-1))</f>
        <v/>
      </c>
      <c r="S996">
        <f>IF((($AC$1*G996)^($AB$1))-(1-(($AC$1*G996)^($AB$1)))/(J996-1)&lt;0, 0,(($AC$1*G996)^($AB$1))-(1-(($AC$1*G996)^($AB$1)))/(J996-1))</f>
        <v/>
      </c>
      <c r="T996">
        <f>H996*Q996*N996</f>
        <v/>
      </c>
      <c r="U996">
        <f>I996*R996*O996</f>
        <v/>
      </c>
      <c r="V996">
        <f>J996*S996*P996</f>
        <v/>
      </c>
      <c r="AL996">
        <f>Q996*COUNT(N996)</f>
        <v/>
      </c>
      <c r="AM996">
        <f>R996*COUNT(O996)</f>
        <v/>
      </c>
      <c r="AN996">
        <f>S996*COUNT(P996)</f>
        <v/>
      </c>
      <c r="AO996">
        <f>IF(AL996=0,"",T996-AL996)</f>
        <v/>
      </c>
      <c r="AP996">
        <f>IF(AM996=0,"",U996-AM996)</f>
        <v/>
      </c>
      <c r="AQ996">
        <f>IF(AN996=0,"",V996-AN996)</f>
        <v/>
      </c>
    </row>
    <row r="997">
      <c r="A997" t="inlineStr">
        <is>
          <t>27-02-2021</t>
        </is>
      </c>
      <c r="B997" t="inlineStr">
        <is>
          <t>Birmingham</t>
        </is>
      </c>
      <c r="C997" t="inlineStr">
        <is>
          <t>QPR</t>
        </is>
      </c>
      <c r="D997" t="inlineStr">
        <is>
          <t>2412</t>
        </is>
      </c>
      <c r="E997" t="n">
        <v>0.3321132413670841</v>
      </c>
      <c r="F997" t="n">
        <v>0.3785658489934699</v>
      </c>
      <c r="G997" t="n">
        <v>0.289320909639446</v>
      </c>
      <c r="H997" t="n">
        <v>2.77</v>
      </c>
      <c r="I997" t="n">
        <v>2.47</v>
      </c>
      <c r="J997" t="n">
        <v>3.15</v>
      </c>
      <c r="K997" t="inlineStr">
        <is>
          <t>betano</t>
        </is>
      </c>
      <c r="L997" t="inlineStr">
        <is>
          <t>betano</t>
        </is>
      </c>
      <c r="M997" t="inlineStr">
        <is>
          <t>betano</t>
        </is>
      </c>
      <c r="N997" t="n">
        <v>1</v>
      </c>
      <c r="O997" t="n">
        <v>0</v>
      </c>
      <c r="P997" t="n">
        <v>0</v>
      </c>
      <c r="Q997">
        <f>IF((($AC$1*E997)^($AB$1))-(1-(($AC$1*E997)^($AB$1)))/(H997-1)&lt;0, 0,(($AC$1*E997)^($AB$1))-(1-(($AC$1*E997)^($AB$1)))/(H997-1))</f>
        <v/>
      </c>
      <c r="R997">
        <f>IF((($AC$1*F997)^($AB$1))-(1-(($AC$1*F997)^($AB$1)))/(I997-1)&lt;0, 0,(($AC$1*F997)^($AB$1))-(1-(($AC$1*F997)^($AB$1)))/(I997-1))</f>
        <v/>
      </c>
      <c r="S997">
        <f>IF((($AC$1*G997)^($AB$1))-(1-(($AC$1*G997)^($AB$1)))/(J997-1)&lt;0, 0,(($AC$1*G997)^($AB$1))-(1-(($AC$1*G997)^($AB$1)))/(J997-1))</f>
        <v/>
      </c>
      <c r="T997">
        <f>H997*Q997*N997</f>
        <v/>
      </c>
      <c r="U997">
        <f>I997*R997*O997</f>
        <v/>
      </c>
      <c r="V997">
        <f>J997*S997*P997</f>
        <v/>
      </c>
      <c r="AL997">
        <f>Q997*COUNT(N997)</f>
        <v/>
      </c>
      <c r="AM997">
        <f>R997*COUNT(O997)</f>
        <v/>
      </c>
      <c r="AN997">
        <f>S997*COUNT(P997)</f>
        <v/>
      </c>
      <c r="AO997">
        <f>IF(AL997=0,"",T997-AL997)</f>
        <v/>
      </c>
      <c r="AP997">
        <f>IF(AM997=0,"",U997-AM997)</f>
        <v/>
      </c>
      <c r="AQ997">
        <f>IF(AN997=0,"",V997-AN997)</f>
        <v/>
      </c>
    </row>
    <row r="998">
      <c r="A998" t="inlineStr">
        <is>
          <t>27-02-2021</t>
        </is>
      </c>
      <c r="B998" t="inlineStr">
        <is>
          <t>Ipswich</t>
        </is>
      </c>
      <c r="C998" t="inlineStr">
        <is>
          <t>Doncaster</t>
        </is>
      </c>
      <c r="D998" t="inlineStr">
        <is>
          <t>2413</t>
        </is>
      </c>
      <c r="E998" t="n">
        <v>0.4163319368968401</v>
      </c>
      <c r="F998" t="n">
        <v>0.3017360025352109</v>
      </c>
      <c r="G998" t="n">
        <v>0.2819320605679489</v>
      </c>
      <c r="H998" t="n">
        <v>2.37</v>
      </c>
      <c r="I998" t="n">
        <v>2.92</v>
      </c>
      <c r="J998" t="n">
        <v>3.15</v>
      </c>
      <c r="K998" t="inlineStr">
        <is>
          <t>betano</t>
        </is>
      </c>
      <c r="L998" t="inlineStr">
        <is>
          <t>betano</t>
        </is>
      </c>
      <c r="M998" t="inlineStr">
        <is>
          <t>betano</t>
        </is>
      </c>
      <c r="N998" t="n">
        <v>1</v>
      </c>
      <c r="O998" t="n">
        <v>0</v>
      </c>
      <c r="P998" t="n">
        <v>0</v>
      </c>
      <c r="Q998">
        <f>IF((($AC$1*E998)^($AB$1))-(1-(($AC$1*E998)^($AB$1)))/(H998-1)&lt;0, 0,(($AC$1*E998)^($AB$1))-(1-(($AC$1*E998)^($AB$1)))/(H998-1))</f>
        <v/>
      </c>
      <c r="R998">
        <f>IF((($AC$1*F998)^($AB$1))-(1-(($AC$1*F998)^($AB$1)))/(I998-1)&lt;0, 0,(($AC$1*F998)^($AB$1))-(1-(($AC$1*F998)^($AB$1)))/(I998-1))</f>
        <v/>
      </c>
      <c r="S998">
        <f>IF((($AC$1*G998)^($AB$1))-(1-(($AC$1*G998)^($AB$1)))/(J998-1)&lt;0, 0,(($AC$1*G998)^($AB$1))-(1-(($AC$1*G998)^($AB$1)))/(J998-1))</f>
        <v/>
      </c>
      <c r="T998">
        <f>H998*Q998*N998</f>
        <v/>
      </c>
      <c r="U998">
        <f>I998*R998*O998</f>
        <v/>
      </c>
      <c r="V998">
        <f>J998*S998*P998</f>
        <v/>
      </c>
      <c r="AL998">
        <f>Q998*COUNT(N998)</f>
        <v/>
      </c>
      <c r="AM998">
        <f>R998*COUNT(O998)</f>
        <v/>
      </c>
      <c r="AN998">
        <f>S998*COUNT(P998)</f>
        <v/>
      </c>
      <c r="AO998">
        <f>IF(AL998=0,"",T998-AL998)</f>
        <v/>
      </c>
      <c r="AP998">
        <f>IF(AM998=0,"",U998-AM998)</f>
        <v/>
      </c>
      <c r="AQ998">
        <f>IF(AN998=0,"",V998-AN998)</f>
        <v/>
      </c>
    </row>
    <row r="999">
      <c r="A999" t="inlineStr">
        <is>
          <t>27-02-2021</t>
        </is>
      </c>
      <c r="B999" t="inlineStr">
        <is>
          <t>Scunthorpe</t>
        </is>
      </c>
      <c r="C999" t="inlineStr">
        <is>
          <t>Cheltenham</t>
        </is>
      </c>
      <c r="D999" t="inlineStr">
        <is>
          <t>2414</t>
        </is>
      </c>
      <c r="E999" t="n">
        <v>0.3311710725295114</v>
      </c>
      <c r="F999" t="n">
        <v>0.3782122768549853</v>
      </c>
      <c r="G999" t="n">
        <v>0.2906166506155032</v>
      </c>
      <c r="H999" t="n">
        <v>1.001</v>
      </c>
      <c r="I999" t="n">
        <v>1.001</v>
      </c>
      <c r="J999" t="n">
        <v>1.001</v>
      </c>
      <c r="N999" t="n">
        <v>0</v>
      </c>
      <c r="O999" t="n">
        <v>1</v>
      </c>
      <c r="P999" t="n">
        <v>0</v>
      </c>
      <c r="Q999">
        <f>IF((($AC$1*E999)^($AB$1))-(1-(($AC$1*E999)^($AB$1)))/(H999-1)&lt;0, 0,(($AC$1*E999)^($AB$1))-(1-(($AC$1*E999)^($AB$1)))/(H999-1))</f>
        <v/>
      </c>
      <c r="R999">
        <f>IF((($AC$1*F999)^($AB$1))-(1-(($AC$1*F999)^($AB$1)))/(I999-1)&lt;0, 0,(($AC$1*F999)^($AB$1))-(1-(($AC$1*F999)^($AB$1)))/(I999-1))</f>
        <v/>
      </c>
      <c r="S999">
        <f>IF((($AC$1*G999)^($AB$1))-(1-(($AC$1*G999)^($AB$1)))/(J999-1)&lt;0, 0,(($AC$1*G999)^($AB$1))-(1-(($AC$1*G999)^($AB$1)))/(J999-1))</f>
        <v/>
      </c>
      <c r="T999">
        <f>H999*Q999*N999</f>
        <v/>
      </c>
      <c r="U999">
        <f>I999*R999*O999</f>
        <v/>
      </c>
      <c r="V999">
        <f>J999*S999*P999</f>
        <v/>
      </c>
      <c r="AL999">
        <f>Q999*COUNT(N999)</f>
        <v/>
      </c>
      <c r="AM999">
        <f>R999*COUNT(O999)</f>
        <v/>
      </c>
      <c r="AN999">
        <f>S999*COUNT(P999)</f>
        <v/>
      </c>
      <c r="AO999">
        <f>IF(AL999=0,"",T999-AL999)</f>
        <v/>
      </c>
      <c r="AP999">
        <f>IF(AM999=0,"",U999-AM999)</f>
        <v/>
      </c>
      <c r="AQ999">
        <f>IF(AN999=0,"",V999-AN999)</f>
        <v/>
      </c>
    </row>
    <row r="1000">
      <c r="A1000" t="inlineStr">
        <is>
          <t>27-02-2021</t>
        </is>
      </c>
      <c r="B1000" t="inlineStr">
        <is>
          <t>Bolton</t>
        </is>
      </c>
      <c r="C1000" t="inlineStr">
        <is>
          <t>Barrow</t>
        </is>
      </c>
      <c r="D1000" t="inlineStr">
        <is>
          <t>2414</t>
        </is>
      </c>
      <c r="E1000" t="n">
        <v>0.5095798895627537</v>
      </c>
      <c r="F1000" t="n">
        <v>0.2226168220502598</v>
      </c>
      <c r="G1000" t="n">
        <v>0.2678032883869865</v>
      </c>
      <c r="H1000" t="n">
        <v>1.001</v>
      </c>
      <c r="I1000" t="n">
        <v>1.001</v>
      </c>
      <c r="J1000" t="n">
        <v>1.001</v>
      </c>
      <c r="N1000" t="n">
        <v>1</v>
      </c>
      <c r="O1000" t="n">
        <v>0</v>
      </c>
      <c r="P1000" t="n">
        <v>0</v>
      </c>
      <c r="Q1000">
        <f>IF((($AC$1*E1000)^($AB$1))-(1-(($AC$1*E1000)^($AB$1)))/(H1000-1)&lt;0, 0,(($AC$1*E1000)^($AB$1))-(1-(($AC$1*E1000)^($AB$1)))/(H1000-1))</f>
        <v/>
      </c>
      <c r="R1000">
        <f>IF((($AC$1*F1000)^($AB$1))-(1-(($AC$1*F1000)^($AB$1)))/(I1000-1)&lt;0, 0,(($AC$1*F1000)^($AB$1))-(1-(($AC$1*F1000)^($AB$1)))/(I1000-1))</f>
        <v/>
      </c>
      <c r="S1000">
        <f>IF((($AC$1*G1000)^($AB$1))-(1-(($AC$1*G1000)^($AB$1)))/(J1000-1)&lt;0, 0,(($AC$1*G1000)^($AB$1))-(1-(($AC$1*G1000)^($AB$1)))/(J1000-1))</f>
        <v/>
      </c>
      <c r="T1000">
        <f>H1000*Q1000*N1000</f>
        <v/>
      </c>
      <c r="U1000">
        <f>I1000*R1000*O1000</f>
        <v/>
      </c>
      <c r="V1000">
        <f>J1000*S1000*P1000</f>
        <v/>
      </c>
      <c r="AL1000">
        <f>Q1000*COUNT(N1000)</f>
        <v/>
      </c>
      <c r="AM1000">
        <f>R1000*COUNT(O1000)</f>
        <v/>
      </c>
      <c r="AN1000">
        <f>S1000*COUNT(P1000)</f>
        <v/>
      </c>
      <c r="AO1000">
        <f>IF(AL1000=0,"",T1000-AL1000)</f>
        <v/>
      </c>
      <c r="AP1000">
        <f>IF(AM1000=0,"",U1000-AM1000)</f>
        <v/>
      </c>
      <c r="AQ1000">
        <f>IF(AN1000=0,"",V1000-AN1000)</f>
        <v/>
      </c>
    </row>
    <row r="1001">
      <c r="A1001" t="inlineStr">
        <is>
          <t>27-02-2021</t>
        </is>
      </c>
      <c r="B1001" t="inlineStr">
        <is>
          <t>Port Vale</t>
        </is>
      </c>
      <c r="C1001" t="inlineStr">
        <is>
          <t>Cambridge Utd</t>
        </is>
      </c>
      <c r="D1001" t="inlineStr">
        <is>
          <t>2414</t>
        </is>
      </c>
      <c r="E1001" t="n">
        <v>0.4002130284999677</v>
      </c>
      <c r="F1001" t="n">
        <v>0.3087920966744203</v>
      </c>
      <c r="G1001" t="n">
        <v>0.2909948748256119</v>
      </c>
      <c r="H1001" t="n">
        <v>1.001</v>
      </c>
      <c r="I1001" t="n">
        <v>1.001</v>
      </c>
      <c r="J1001" t="n">
        <v>1.001</v>
      </c>
      <c r="N1001" t="n">
        <v>0</v>
      </c>
      <c r="O1001" t="n">
        <v>1</v>
      </c>
      <c r="P1001" t="n">
        <v>0</v>
      </c>
      <c r="Q1001">
        <f>IF((($AC$1*E1001)^($AB$1))-(1-(($AC$1*E1001)^($AB$1)))/(H1001-1)&lt;0, 0,(($AC$1*E1001)^($AB$1))-(1-(($AC$1*E1001)^($AB$1)))/(H1001-1))</f>
        <v/>
      </c>
      <c r="R1001">
        <f>IF((($AC$1*F1001)^($AB$1))-(1-(($AC$1*F1001)^($AB$1)))/(I1001-1)&lt;0, 0,(($AC$1*F1001)^($AB$1))-(1-(($AC$1*F1001)^($AB$1)))/(I1001-1))</f>
        <v/>
      </c>
      <c r="S1001">
        <f>IF((($AC$1*G1001)^($AB$1))-(1-(($AC$1*G1001)^($AB$1)))/(J1001-1)&lt;0, 0,(($AC$1*G1001)^($AB$1))-(1-(($AC$1*G1001)^($AB$1)))/(J1001-1))</f>
        <v/>
      </c>
      <c r="T1001">
        <f>H1001*Q1001*N1001</f>
        <v/>
      </c>
      <c r="U1001">
        <f>I1001*R1001*O1001</f>
        <v/>
      </c>
      <c r="V1001">
        <f>J1001*S1001*P1001</f>
        <v/>
      </c>
      <c r="AL1001">
        <f>Q1001*COUNT(N1001)</f>
        <v/>
      </c>
      <c r="AM1001">
        <f>R1001*COUNT(O1001)</f>
        <v/>
      </c>
      <c r="AN1001">
        <f>S1001*COUNT(P1001)</f>
        <v/>
      </c>
      <c r="AO1001">
        <f>IF(AL1001=0,"",T1001-AL1001)</f>
        <v/>
      </c>
      <c r="AP1001">
        <f>IF(AM1001=0,"",U1001-AM1001)</f>
        <v/>
      </c>
      <c r="AQ1001">
        <f>IF(AN1001=0,"",V1001-AN1001)</f>
        <v/>
      </c>
    </row>
    <row r="1002">
      <c r="A1002" t="inlineStr">
        <is>
          <t>27-02-2021</t>
        </is>
      </c>
      <c r="B1002" t="inlineStr">
        <is>
          <t>Swansea</t>
        </is>
      </c>
      <c r="C1002" t="inlineStr">
        <is>
          <t>Bristol City</t>
        </is>
      </c>
      <c r="D1002" t="inlineStr">
        <is>
          <t>2412</t>
        </is>
      </c>
      <c r="E1002" t="n">
        <v>0.5448205500223128</v>
      </c>
      <c r="F1002" t="n">
        <v>0.2079701255914664</v>
      </c>
      <c r="G1002" t="n">
        <v>0.2472093243862208</v>
      </c>
      <c r="H1002" t="n">
        <v>1.72</v>
      </c>
      <c r="I1002" t="n">
        <v>5.3</v>
      </c>
      <c r="J1002" t="n">
        <v>3.25</v>
      </c>
      <c r="K1002" t="inlineStr">
        <is>
          <t>betano</t>
        </is>
      </c>
      <c r="L1002" t="inlineStr">
        <is>
          <t>betano</t>
        </is>
      </c>
      <c r="M1002" t="inlineStr">
        <is>
          <t>betano</t>
        </is>
      </c>
      <c r="N1002" t="n">
        <v>0</v>
      </c>
      <c r="O1002" t="n">
        <v>1</v>
      </c>
      <c r="P1002" t="n">
        <v>0</v>
      </c>
      <c r="Q1002">
        <f>IF((($AC$1*E1002)^($AB$1))-(1-(($AC$1*E1002)^($AB$1)))/(H1002-1)&lt;0, 0,(($AC$1*E1002)^($AB$1))-(1-(($AC$1*E1002)^($AB$1)))/(H1002-1))</f>
        <v/>
      </c>
      <c r="R1002">
        <f>IF((($AC$1*F1002)^($AB$1))-(1-(($AC$1*F1002)^($AB$1)))/(I1002-1)&lt;0, 0,(($AC$1*F1002)^($AB$1))-(1-(($AC$1*F1002)^($AB$1)))/(I1002-1))</f>
        <v/>
      </c>
      <c r="S1002">
        <f>IF((($AC$1*G1002)^($AB$1))-(1-(($AC$1*G1002)^($AB$1)))/(J1002-1)&lt;0, 0,(($AC$1*G1002)^($AB$1))-(1-(($AC$1*G1002)^($AB$1)))/(J1002-1))</f>
        <v/>
      </c>
      <c r="T1002">
        <f>H1002*Q1002*N1002</f>
        <v/>
      </c>
      <c r="U1002">
        <f>I1002*R1002*O1002</f>
        <v/>
      </c>
      <c r="V1002">
        <f>J1002*S1002*P1002</f>
        <v/>
      </c>
      <c r="AL1002">
        <f>Q1002*COUNT(N1002)</f>
        <v/>
      </c>
      <c r="AM1002">
        <f>R1002*COUNT(O1002)</f>
        <v/>
      </c>
      <c r="AN1002">
        <f>S1002*COUNT(P1002)</f>
        <v/>
      </c>
      <c r="AO1002">
        <f>IF(AL1002=0,"",T1002-AL1002)</f>
        <v/>
      </c>
      <c r="AP1002">
        <f>IF(AM1002=0,"",U1002-AM1002)</f>
        <v/>
      </c>
      <c r="AQ1002">
        <f>IF(AN1002=0,"",V1002-AN1002)</f>
        <v/>
      </c>
    </row>
    <row r="1003">
      <c r="A1003" t="inlineStr">
        <is>
          <t>27-02-2021</t>
        </is>
      </c>
      <c r="B1003" t="inlineStr">
        <is>
          <t>Crewe</t>
        </is>
      </c>
      <c r="C1003" t="inlineStr">
        <is>
          <t>Sunderland</t>
        </is>
      </c>
      <c r="D1003" t="inlineStr">
        <is>
          <t>2413</t>
        </is>
      </c>
      <c r="E1003" t="n">
        <v>0.3104486591498759</v>
      </c>
      <c r="F1003" t="n">
        <v>0.427346784247917</v>
      </c>
      <c r="G1003" t="n">
        <v>0.2622045566022072</v>
      </c>
      <c r="H1003" t="n">
        <v>3.15</v>
      </c>
      <c r="I1003" t="n">
        <v>2.22</v>
      </c>
      <c r="J1003" t="n">
        <v>3.25</v>
      </c>
      <c r="K1003" t="inlineStr">
        <is>
          <t>betano</t>
        </is>
      </c>
      <c r="L1003" t="inlineStr">
        <is>
          <t>betano</t>
        </is>
      </c>
      <c r="M1003" t="inlineStr">
        <is>
          <t>betano</t>
        </is>
      </c>
      <c r="N1003" t="n">
        <v>0</v>
      </c>
      <c r="O1003" t="n">
        <v>0</v>
      </c>
      <c r="P1003" t="n">
        <v>1</v>
      </c>
      <c r="Q1003">
        <f>IF((($AC$1*E1003)^($AB$1))-(1-(($AC$1*E1003)^($AB$1)))/(H1003-1)&lt;0, 0,(($AC$1*E1003)^($AB$1))-(1-(($AC$1*E1003)^($AB$1)))/(H1003-1))</f>
        <v/>
      </c>
      <c r="R1003">
        <f>IF((($AC$1*F1003)^($AB$1))-(1-(($AC$1*F1003)^($AB$1)))/(I1003-1)&lt;0, 0,(($AC$1*F1003)^($AB$1))-(1-(($AC$1*F1003)^($AB$1)))/(I1003-1))</f>
        <v/>
      </c>
      <c r="S1003">
        <f>IF((($AC$1*G1003)^($AB$1))-(1-(($AC$1*G1003)^($AB$1)))/(J1003-1)&lt;0, 0,(($AC$1*G1003)^($AB$1))-(1-(($AC$1*G1003)^($AB$1)))/(J1003-1))</f>
        <v/>
      </c>
      <c r="T1003">
        <f>H1003*Q1003*N1003</f>
        <v/>
      </c>
      <c r="U1003">
        <f>I1003*R1003*O1003</f>
        <v/>
      </c>
      <c r="V1003">
        <f>J1003*S1003*P1003</f>
        <v/>
      </c>
      <c r="AL1003">
        <f>Q1003*COUNT(N1003)</f>
        <v/>
      </c>
      <c r="AM1003">
        <f>R1003*COUNT(O1003)</f>
        <v/>
      </c>
      <c r="AN1003">
        <f>S1003*COUNT(P1003)</f>
        <v/>
      </c>
      <c r="AO1003">
        <f>IF(AL1003=0,"",T1003-AL1003)</f>
        <v/>
      </c>
      <c r="AP1003">
        <f>IF(AM1003=0,"",U1003-AM1003)</f>
        <v/>
      </c>
      <c r="AQ1003">
        <f>IF(AN1003=0,"",V1003-AN1003)</f>
        <v/>
      </c>
    </row>
    <row r="1004">
      <c r="A1004" t="inlineStr">
        <is>
          <t>27-02-2021</t>
        </is>
      </c>
      <c r="B1004" t="inlineStr">
        <is>
          <t>Blackburn</t>
        </is>
      </c>
      <c r="C1004" t="inlineStr">
        <is>
          <t>Coventry</t>
        </is>
      </c>
      <c r="D1004" t="inlineStr">
        <is>
          <t>2412</t>
        </is>
      </c>
      <c r="E1004" t="n">
        <v>0.4240228508360455</v>
      </c>
      <c r="F1004" t="n">
        <v>0.2896999960281707</v>
      </c>
      <c r="G1004" t="n">
        <v>0.2862771531357837</v>
      </c>
      <c r="H1004" t="n">
        <v>2.15</v>
      </c>
      <c r="I1004" t="n">
        <v>3.35</v>
      </c>
      <c r="J1004" t="n">
        <v>3.15</v>
      </c>
      <c r="K1004" t="inlineStr">
        <is>
          <t>betano</t>
        </is>
      </c>
      <c r="L1004" t="inlineStr">
        <is>
          <t>betano</t>
        </is>
      </c>
      <c r="M1004" t="inlineStr">
        <is>
          <t>betano</t>
        </is>
      </c>
      <c r="N1004" t="n">
        <v>0</v>
      </c>
      <c r="O1004" t="n">
        <v>0</v>
      </c>
      <c r="P1004" t="n">
        <v>1</v>
      </c>
      <c r="Q1004">
        <f>IF((($AC$1*E1004)^($AB$1))-(1-(($AC$1*E1004)^($AB$1)))/(H1004-1)&lt;0, 0,(($AC$1*E1004)^($AB$1))-(1-(($AC$1*E1004)^($AB$1)))/(H1004-1))</f>
        <v/>
      </c>
      <c r="R1004">
        <f>IF((($AC$1*F1004)^($AB$1))-(1-(($AC$1*F1004)^($AB$1)))/(I1004-1)&lt;0, 0,(($AC$1*F1004)^($AB$1))-(1-(($AC$1*F1004)^($AB$1)))/(I1004-1))</f>
        <v/>
      </c>
      <c r="S1004">
        <f>IF((($AC$1*G1004)^($AB$1))-(1-(($AC$1*G1004)^($AB$1)))/(J1004-1)&lt;0, 0,(($AC$1*G1004)^($AB$1))-(1-(($AC$1*G1004)^($AB$1)))/(J1004-1))</f>
        <v/>
      </c>
      <c r="T1004">
        <f>H1004*Q1004*N1004</f>
        <v/>
      </c>
      <c r="U1004">
        <f>I1004*R1004*O1004</f>
        <v/>
      </c>
      <c r="V1004">
        <f>J1004*S1004*P1004</f>
        <v/>
      </c>
      <c r="AL1004">
        <f>Q1004*COUNT(N1004)</f>
        <v/>
      </c>
      <c r="AM1004">
        <f>R1004*COUNT(O1004)</f>
        <v/>
      </c>
      <c r="AN1004">
        <f>S1004*COUNT(P1004)</f>
        <v/>
      </c>
      <c r="AO1004">
        <f>IF(AL1004=0,"",T1004-AL1004)</f>
        <v/>
      </c>
      <c r="AP1004">
        <f>IF(AM1004=0,"",U1004-AM1004)</f>
        <v/>
      </c>
      <c r="AQ1004">
        <f>IF(AN1004=0,"",V1004-AN1004)</f>
        <v/>
      </c>
    </row>
    <row r="1005">
      <c r="A1005" t="inlineStr">
        <is>
          <t>27-02-2021</t>
        </is>
      </c>
      <c r="B1005" t="inlineStr">
        <is>
          <t>Bristol Rovers</t>
        </is>
      </c>
      <c r="C1005" t="inlineStr">
        <is>
          <t>Shrewsbury</t>
        </is>
      </c>
      <c r="D1005" t="inlineStr">
        <is>
          <t>2413</t>
        </is>
      </c>
      <c r="E1005" t="n">
        <v>0.3399708680182336</v>
      </c>
      <c r="F1005" t="n">
        <v>0.3851841399098833</v>
      </c>
      <c r="G1005" t="n">
        <v>0.2748449920718832</v>
      </c>
      <c r="H1005" t="n">
        <v>3</v>
      </c>
      <c r="I1005" t="n">
        <v>2.37</v>
      </c>
      <c r="J1005" t="n">
        <v>3.1</v>
      </c>
      <c r="K1005" t="inlineStr">
        <is>
          <t>betano</t>
        </is>
      </c>
      <c r="L1005" t="inlineStr">
        <is>
          <t>betano</t>
        </is>
      </c>
      <c r="M1005" t="inlineStr">
        <is>
          <t>betano</t>
        </is>
      </c>
      <c r="N1005" t="n">
        <v>1</v>
      </c>
      <c r="O1005" t="n">
        <v>0</v>
      </c>
      <c r="P1005" t="n">
        <v>0</v>
      </c>
      <c r="Q1005">
        <f>IF((($AC$1*E1005)^($AB$1))-(1-(($AC$1*E1005)^($AB$1)))/(H1005-1)&lt;0, 0,(($AC$1*E1005)^($AB$1))-(1-(($AC$1*E1005)^($AB$1)))/(H1005-1))</f>
        <v/>
      </c>
      <c r="R1005">
        <f>IF((($AC$1*F1005)^($AB$1))-(1-(($AC$1*F1005)^($AB$1)))/(I1005-1)&lt;0, 0,(($AC$1*F1005)^($AB$1))-(1-(($AC$1*F1005)^($AB$1)))/(I1005-1))</f>
        <v/>
      </c>
      <c r="S1005">
        <f>IF((($AC$1*G1005)^($AB$1))-(1-(($AC$1*G1005)^($AB$1)))/(J1005-1)&lt;0, 0,(($AC$1*G1005)^($AB$1))-(1-(($AC$1*G1005)^($AB$1)))/(J1005-1))</f>
        <v/>
      </c>
      <c r="T1005">
        <f>H1005*Q1005*N1005</f>
        <v/>
      </c>
      <c r="U1005">
        <f>I1005*R1005*O1005</f>
        <v/>
      </c>
      <c r="V1005">
        <f>J1005*S1005*P1005</f>
        <v/>
      </c>
      <c r="AL1005">
        <f>Q1005*COUNT(N1005)</f>
        <v/>
      </c>
      <c r="AM1005">
        <f>R1005*COUNT(O1005)</f>
        <v/>
      </c>
      <c r="AN1005">
        <f>S1005*COUNT(P1005)</f>
        <v/>
      </c>
      <c r="AO1005">
        <f>IF(AL1005=0,"",T1005-AL1005)</f>
        <v/>
      </c>
      <c r="AP1005">
        <f>IF(AM1005=0,"",U1005-AM1005)</f>
        <v/>
      </c>
      <c r="AQ1005">
        <f>IF(AN1005=0,"",V1005-AN1005)</f>
        <v/>
      </c>
    </row>
    <row r="1006">
      <c r="A1006" t="inlineStr">
        <is>
          <t>27-02-2021</t>
        </is>
      </c>
      <c r="B1006" t="inlineStr">
        <is>
          <t>Newport</t>
        </is>
      </c>
      <c r="C1006" t="inlineStr">
        <is>
          <t>Stevenage</t>
        </is>
      </c>
      <c r="D1006" t="inlineStr">
        <is>
          <t>2414</t>
        </is>
      </c>
      <c r="E1006" t="n">
        <v>0.4588587288080436</v>
      </c>
      <c r="F1006" t="n">
        <v>0.2361060016581079</v>
      </c>
      <c r="G1006" t="n">
        <v>0.3050352695338485</v>
      </c>
      <c r="H1006" t="n">
        <v>1.001</v>
      </c>
      <c r="I1006" t="n">
        <v>1.001</v>
      </c>
      <c r="J1006" t="n">
        <v>1.001</v>
      </c>
      <c r="N1006" t="n">
        <v>0</v>
      </c>
      <c r="O1006" t="n">
        <v>0</v>
      </c>
      <c r="P1006" t="n">
        <v>1</v>
      </c>
      <c r="Q1006">
        <f>IF((($AC$1*E1006)^($AB$1))-(1-(($AC$1*E1006)^($AB$1)))/(H1006-1)&lt;0, 0,(($AC$1*E1006)^($AB$1))-(1-(($AC$1*E1006)^($AB$1)))/(H1006-1))</f>
        <v/>
      </c>
      <c r="R1006">
        <f>IF((($AC$1*F1006)^($AB$1))-(1-(($AC$1*F1006)^($AB$1)))/(I1006-1)&lt;0, 0,(($AC$1*F1006)^($AB$1))-(1-(($AC$1*F1006)^($AB$1)))/(I1006-1))</f>
        <v/>
      </c>
      <c r="S1006">
        <f>IF((($AC$1*G1006)^($AB$1))-(1-(($AC$1*G1006)^($AB$1)))/(J1006-1)&lt;0, 0,(($AC$1*G1006)^($AB$1))-(1-(($AC$1*G1006)^($AB$1)))/(J1006-1))</f>
        <v/>
      </c>
      <c r="T1006">
        <f>H1006*Q1006*N1006</f>
        <v/>
      </c>
      <c r="U1006">
        <f>I1006*R1006*O1006</f>
        <v/>
      </c>
      <c r="V1006">
        <f>J1006*S1006*P1006</f>
        <v/>
      </c>
      <c r="AL1006">
        <f>Q1006*COUNT(N1006)</f>
        <v/>
      </c>
      <c r="AM1006">
        <f>R1006*COUNT(O1006)</f>
        <v/>
      </c>
      <c r="AN1006">
        <f>S1006*COUNT(P1006)</f>
        <v/>
      </c>
      <c r="AO1006">
        <f>IF(AL1006=0,"",T1006-AL1006)</f>
        <v/>
      </c>
      <c r="AP1006">
        <f>IF(AM1006=0,"",U1006-AM1006)</f>
        <v/>
      </c>
      <c r="AQ1006">
        <f>IF(AN1006=0,"",V1006-AN1006)</f>
        <v/>
      </c>
    </row>
    <row r="1007">
      <c r="A1007" t="inlineStr">
        <is>
          <t>27-02-2021</t>
        </is>
      </c>
      <c r="B1007" t="inlineStr">
        <is>
          <t>St. Mirren</t>
        </is>
      </c>
      <c r="C1007" t="inlineStr">
        <is>
          <t>Ross County</t>
        </is>
      </c>
      <c r="D1007" t="inlineStr">
        <is>
          <t>2417</t>
        </is>
      </c>
      <c r="E1007" t="n">
        <v>0.4992916401601298</v>
      </c>
      <c r="F1007" t="n">
        <v>0.2292722716816728</v>
      </c>
      <c r="G1007" t="n">
        <v>0.2714360881581975</v>
      </c>
      <c r="H1007" t="n">
        <v>1.8</v>
      </c>
      <c r="I1007" t="n">
        <v>4.6</v>
      </c>
      <c r="J1007" t="n">
        <v>3.35</v>
      </c>
      <c r="K1007" t="inlineStr">
        <is>
          <t>betano</t>
        </is>
      </c>
      <c r="L1007" t="inlineStr">
        <is>
          <t>luckia</t>
        </is>
      </c>
      <c r="M1007" t="inlineStr">
        <is>
          <t>luckia</t>
        </is>
      </c>
      <c r="N1007" t="n">
        <v>1</v>
      </c>
      <c r="O1007" t="n">
        <v>0</v>
      </c>
      <c r="P1007" t="n">
        <v>0</v>
      </c>
      <c r="Q1007">
        <f>IF((($AC$1*E1007)^($AB$1))-(1-(($AC$1*E1007)^($AB$1)))/(H1007-1)&lt;0, 0,(($AC$1*E1007)^($AB$1))-(1-(($AC$1*E1007)^($AB$1)))/(H1007-1))</f>
        <v/>
      </c>
      <c r="R1007">
        <f>IF((($AC$1*F1007)^($AB$1))-(1-(($AC$1*F1007)^($AB$1)))/(I1007-1)&lt;0, 0,(($AC$1*F1007)^($AB$1))-(1-(($AC$1*F1007)^($AB$1)))/(I1007-1))</f>
        <v/>
      </c>
      <c r="S1007">
        <f>IF((($AC$1*G1007)^($AB$1))-(1-(($AC$1*G1007)^($AB$1)))/(J1007-1)&lt;0, 0,(($AC$1*G1007)^($AB$1))-(1-(($AC$1*G1007)^($AB$1)))/(J1007-1))</f>
        <v/>
      </c>
      <c r="T1007">
        <f>H1007*Q1007*N1007</f>
        <v/>
      </c>
      <c r="U1007">
        <f>I1007*R1007*O1007</f>
        <v/>
      </c>
      <c r="V1007">
        <f>J1007*S1007*P1007</f>
        <v/>
      </c>
      <c r="AL1007">
        <f>Q1007*COUNT(N1007)</f>
        <v/>
      </c>
      <c r="AM1007">
        <f>R1007*COUNT(O1007)</f>
        <v/>
      </c>
      <c r="AN1007">
        <f>S1007*COUNT(P1007)</f>
        <v/>
      </c>
      <c r="AO1007">
        <f>IF(AL1007=0,"",T1007-AL1007)</f>
        <v/>
      </c>
      <c r="AP1007">
        <f>IF(AM1007=0,"",U1007-AM1007)</f>
        <v/>
      </c>
      <c r="AQ1007">
        <f>IF(AN1007=0,"",V1007-AN1007)</f>
        <v/>
      </c>
    </row>
    <row r="1008">
      <c r="A1008" t="inlineStr">
        <is>
          <t>27-02-2021</t>
        </is>
      </c>
      <c r="B1008" t="inlineStr">
        <is>
          <t>Hibernian</t>
        </is>
      </c>
      <c r="C1008" t="inlineStr">
        <is>
          <t>Motherwell</t>
        </is>
      </c>
      <c r="D1008" t="inlineStr">
        <is>
          <t>2417</t>
        </is>
      </c>
      <c r="E1008" t="n">
        <v>0.5730484727482082</v>
      </c>
      <c r="F1008" t="n">
        <v>0.1888133660175434</v>
      </c>
      <c r="G1008" t="n">
        <v>0.2381381612342482</v>
      </c>
      <c r="H1008" t="n">
        <v>1.6</v>
      </c>
      <c r="I1008" t="n">
        <v>5.6</v>
      </c>
      <c r="J1008" t="n">
        <v>3.8</v>
      </c>
      <c r="K1008" t="inlineStr">
        <is>
          <t>betano</t>
        </is>
      </c>
      <c r="L1008" t="inlineStr">
        <is>
          <t>betano</t>
        </is>
      </c>
      <c r="M1008" t="inlineStr">
        <is>
          <t>luckia</t>
        </is>
      </c>
      <c r="N1008" t="n">
        <v>0</v>
      </c>
      <c r="O1008" t="n">
        <v>1</v>
      </c>
      <c r="P1008" t="n">
        <v>0</v>
      </c>
      <c r="Q1008">
        <f>IF((($AC$1*E1008)^($AB$1))-(1-(($AC$1*E1008)^($AB$1)))/(H1008-1)&lt;0, 0,(($AC$1*E1008)^($AB$1))-(1-(($AC$1*E1008)^($AB$1)))/(H1008-1))</f>
        <v/>
      </c>
      <c r="R1008">
        <f>IF((($AC$1*F1008)^($AB$1))-(1-(($AC$1*F1008)^($AB$1)))/(I1008-1)&lt;0, 0,(($AC$1*F1008)^($AB$1))-(1-(($AC$1*F1008)^($AB$1)))/(I1008-1))</f>
        <v/>
      </c>
      <c r="S1008">
        <f>IF((($AC$1*G1008)^($AB$1))-(1-(($AC$1*G1008)^($AB$1)))/(J1008-1)&lt;0, 0,(($AC$1*G1008)^($AB$1))-(1-(($AC$1*G1008)^($AB$1)))/(J1008-1))</f>
        <v/>
      </c>
      <c r="T1008">
        <f>H1008*Q1008*N1008</f>
        <v/>
      </c>
      <c r="U1008">
        <f>I1008*R1008*O1008</f>
        <v/>
      </c>
      <c r="V1008">
        <f>J1008*S1008*P1008</f>
        <v/>
      </c>
      <c r="AL1008">
        <f>Q1008*COUNT(N1008)</f>
        <v/>
      </c>
      <c r="AM1008">
        <f>R1008*COUNT(O1008)</f>
        <v/>
      </c>
      <c r="AN1008">
        <f>S1008*COUNT(P1008)</f>
        <v/>
      </c>
      <c r="AO1008">
        <f>IF(AL1008=0,"",T1008-AL1008)</f>
        <v/>
      </c>
      <c r="AP1008">
        <f>IF(AM1008=0,"",U1008-AM1008)</f>
        <v/>
      </c>
      <c r="AQ1008">
        <f>IF(AN1008=0,"",V1008-AN1008)</f>
        <v/>
      </c>
    </row>
    <row r="1009">
      <c r="A1009" t="inlineStr">
        <is>
          <t>27-02-2021</t>
        </is>
      </c>
      <c r="B1009" t="inlineStr">
        <is>
          <t>Monza</t>
        </is>
      </c>
      <c r="C1009" t="inlineStr">
        <is>
          <t>Cittadella</t>
        </is>
      </c>
      <c r="D1009" t="inlineStr">
        <is>
          <t>1856</t>
        </is>
      </c>
      <c r="E1009" t="n">
        <v>0.4956291975855537</v>
      </c>
      <c r="F1009" t="n">
        <v>0.2436067664427062</v>
      </c>
      <c r="G1009" t="n">
        <v>0.2607640359717401</v>
      </c>
      <c r="H1009" t="n">
        <v>1.001</v>
      </c>
      <c r="I1009" t="n">
        <v>1.001</v>
      </c>
      <c r="J1009" t="n">
        <v>1.001</v>
      </c>
      <c r="N1009" t="n">
        <v>0</v>
      </c>
      <c r="O1009" t="n">
        <v>0</v>
      </c>
      <c r="P1009" t="n">
        <v>1</v>
      </c>
      <c r="Q1009">
        <f>IF((($AC$1*E1009)^($AB$1))-(1-(($AC$1*E1009)^($AB$1)))/(H1009-1)&lt;0, 0,(($AC$1*E1009)^($AB$1))-(1-(($AC$1*E1009)^($AB$1)))/(H1009-1))</f>
        <v/>
      </c>
      <c r="R1009">
        <f>IF((($AC$1*F1009)^($AB$1))-(1-(($AC$1*F1009)^($AB$1)))/(I1009-1)&lt;0, 0,(($AC$1*F1009)^($AB$1))-(1-(($AC$1*F1009)^($AB$1)))/(I1009-1))</f>
        <v/>
      </c>
      <c r="S1009">
        <f>IF((($AC$1*G1009)^($AB$1))-(1-(($AC$1*G1009)^($AB$1)))/(J1009-1)&lt;0, 0,(($AC$1*G1009)^($AB$1))-(1-(($AC$1*G1009)^($AB$1)))/(J1009-1))</f>
        <v/>
      </c>
      <c r="T1009">
        <f>H1009*Q1009*N1009</f>
        <v/>
      </c>
      <c r="U1009">
        <f>I1009*R1009*O1009</f>
        <v/>
      </c>
      <c r="V1009">
        <f>J1009*S1009*P1009</f>
        <v/>
      </c>
      <c r="AL1009">
        <f>Q1009*COUNT(N1009)</f>
        <v/>
      </c>
      <c r="AM1009">
        <f>R1009*COUNT(O1009)</f>
        <v/>
      </c>
      <c r="AN1009">
        <f>S1009*COUNT(P1009)</f>
        <v/>
      </c>
      <c r="AO1009">
        <f>IF(AL1009=0,"",T1009-AL1009)</f>
        <v/>
      </c>
      <c r="AP1009">
        <f>IF(AM1009=0,"",U1009-AM1009)</f>
        <v/>
      </c>
      <c r="AQ1009">
        <f>IF(AN1009=0,"",V1009-AN1009)</f>
        <v/>
      </c>
    </row>
    <row r="1010">
      <c r="A1010" t="inlineStr">
        <is>
          <t>27-02-2021</t>
        </is>
      </c>
      <c r="B1010" t="inlineStr">
        <is>
          <t>Kilmarnock</t>
        </is>
      </c>
      <c r="C1010" t="inlineStr">
        <is>
          <t>Dundee Utd</t>
        </is>
      </c>
      <c r="D1010" t="inlineStr">
        <is>
          <t>2417</t>
        </is>
      </c>
      <c r="E1010" t="n">
        <v>0.3786001044022414</v>
      </c>
      <c r="F1010" t="n">
        <v>0.3354481483082406</v>
      </c>
      <c r="G1010" t="n">
        <v>0.2859517472895181</v>
      </c>
      <c r="H1010" t="n">
        <v>2.25</v>
      </c>
      <c r="I1010" t="n">
        <v>3.2</v>
      </c>
      <c r="J1010" t="n">
        <v>3.25</v>
      </c>
      <c r="K1010" t="inlineStr">
        <is>
          <t>betano</t>
        </is>
      </c>
      <c r="L1010" t="inlineStr">
        <is>
          <t>betano</t>
        </is>
      </c>
      <c r="M1010" t="inlineStr">
        <is>
          <t>luckia</t>
        </is>
      </c>
      <c r="N1010" t="n">
        <v>0</v>
      </c>
      <c r="O1010" t="n">
        <v>0</v>
      </c>
      <c r="P1010" t="n">
        <v>1</v>
      </c>
      <c r="Q1010">
        <f>IF((($AC$1*E1010)^($AB$1))-(1-(($AC$1*E1010)^($AB$1)))/(H1010-1)&lt;0, 0,(($AC$1*E1010)^($AB$1))-(1-(($AC$1*E1010)^($AB$1)))/(H1010-1))</f>
        <v/>
      </c>
      <c r="R1010">
        <f>IF((($AC$1*F1010)^($AB$1))-(1-(($AC$1*F1010)^($AB$1)))/(I1010-1)&lt;0, 0,(($AC$1*F1010)^($AB$1))-(1-(($AC$1*F1010)^($AB$1)))/(I1010-1))</f>
        <v/>
      </c>
      <c r="S1010">
        <f>IF((($AC$1*G1010)^($AB$1))-(1-(($AC$1*G1010)^($AB$1)))/(J1010-1)&lt;0, 0,(($AC$1*G1010)^($AB$1))-(1-(($AC$1*G1010)^($AB$1)))/(J1010-1))</f>
        <v/>
      </c>
      <c r="T1010">
        <f>H1010*Q1010*N1010</f>
        <v/>
      </c>
      <c r="U1010">
        <f>I1010*R1010*O1010</f>
        <v/>
      </c>
      <c r="V1010">
        <f>J1010*S1010*P1010</f>
        <v/>
      </c>
      <c r="AL1010">
        <f>Q1010*COUNT(N1010)</f>
        <v/>
      </c>
      <c r="AM1010">
        <f>R1010*COUNT(O1010)</f>
        <v/>
      </c>
      <c r="AN1010">
        <f>S1010*COUNT(P1010)</f>
        <v/>
      </c>
      <c r="AO1010">
        <f>IF(AL1010=0,"",T1010-AL1010)</f>
        <v/>
      </c>
      <c r="AP1010">
        <f>IF(AM1010=0,"",U1010-AM1010)</f>
        <v/>
      </c>
      <c r="AQ1010">
        <f>IF(AN1010=0,"",V1010-AN1010)</f>
        <v/>
      </c>
    </row>
    <row r="1011">
      <c r="A1011" t="inlineStr">
        <is>
          <t>27-02-2021</t>
        </is>
      </c>
      <c r="B1011" t="inlineStr">
        <is>
          <t>Sevilla</t>
        </is>
      </c>
      <c r="C1011" t="inlineStr">
        <is>
          <t>Barcelona</t>
        </is>
      </c>
      <c r="D1011" t="inlineStr">
        <is>
          <t>1869</t>
        </is>
      </c>
      <c r="E1011" t="n">
        <v>0.302993363803496</v>
      </c>
      <c r="F1011" t="n">
        <v>0.4276486024131004</v>
      </c>
      <c r="G1011" t="n">
        <v>0.2693580337834037</v>
      </c>
      <c r="H1011" t="n">
        <v>3.35</v>
      </c>
      <c r="I1011" t="n">
        <v>2.29</v>
      </c>
      <c r="J1011" t="n">
        <v>3.77</v>
      </c>
      <c r="K1011" t="inlineStr">
        <is>
          <t>betano</t>
        </is>
      </c>
      <c r="L1011" t="inlineStr">
        <is>
          <t>betano</t>
        </is>
      </c>
      <c r="M1011" t="inlineStr">
        <is>
          <t>betano</t>
        </is>
      </c>
      <c r="N1011" t="n">
        <v>0</v>
      </c>
      <c r="O1011" t="n">
        <v>1</v>
      </c>
      <c r="P1011" t="n">
        <v>0</v>
      </c>
      <c r="Q1011">
        <f>IF((($AC$1*E1011)^($AB$1))-(1-(($AC$1*E1011)^($AB$1)))/(H1011-1)&lt;0, 0,(($AC$1*E1011)^($AB$1))-(1-(($AC$1*E1011)^($AB$1)))/(H1011-1))</f>
        <v/>
      </c>
      <c r="R1011">
        <f>IF((($AC$1*F1011)^($AB$1))-(1-(($AC$1*F1011)^($AB$1)))/(I1011-1)&lt;0, 0,(($AC$1*F1011)^($AB$1))-(1-(($AC$1*F1011)^($AB$1)))/(I1011-1))</f>
        <v/>
      </c>
      <c r="S1011">
        <f>IF((($AC$1*G1011)^($AB$1))-(1-(($AC$1*G1011)^($AB$1)))/(J1011-1)&lt;0, 0,(($AC$1*G1011)^($AB$1))-(1-(($AC$1*G1011)^($AB$1)))/(J1011-1))</f>
        <v/>
      </c>
      <c r="T1011">
        <f>H1011*Q1011*N1011</f>
        <v/>
      </c>
      <c r="U1011">
        <f>I1011*R1011*O1011</f>
        <v/>
      </c>
      <c r="V1011">
        <f>J1011*S1011*P1011</f>
        <v/>
      </c>
      <c r="AL1011">
        <f>Q1011*COUNT(N1011)</f>
        <v/>
      </c>
      <c r="AM1011">
        <f>R1011*COUNT(O1011)</f>
        <v/>
      </c>
      <c r="AN1011">
        <f>S1011*COUNT(P1011)</f>
        <v/>
      </c>
      <c r="AO1011">
        <f>IF(AL1011=0,"",T1011-AL1011)</f>
        <v/>
      </c>
      <c r="AP1011">
        <f>IF(AM1011=0,"",U1011-AM1011)</f>
        <v/>
      </c>
      <c r="AQ1011">
        <f>IF(AN1011=0,"",V1011-AN1011)</f>
        <v/>
      </c>
    </row>
    <row r="1012">
      <c r="A1012" t="inlineStr">
        <is>
          <t>27-02-2021</t>
        </is>
      </c>
      <c r="B1012" t="inlineStr">
        <is>
          <t>Cercle Brugge KSV</t>
        </is>
      </c>
      <c r="C1012" t="inlineStr">
        <is>
          <t>Waasland-Beveren</t>
        </is>
      </c>
      <c r="D1012" t="inlineStr">
        <is>
          <t>1832</t>
        </is>
      </c>
      <c r="E1012" t="n">
        <v>0.5646372825037848</v>
      </c>
      <c r="F1012" t="n">
        <v>0.2008699477368438</v>
      </c>
      <c r="G1012" t="n">
        <v>0.2344927697593714</v>
      </c>
      <c r="H1012" t="n">
        <v>1.65</v>
      </c>
      <c r="I1012" t="n">
        <v>4.45</v>
      </c>
      <c r="J1012" t="n">
        <v>3.65</v>
      </c>
      <c r="K1012" t="inlineStr">
        <is>
          <t>betano</t>
        </is>
      </c>
      <c r="L1012" t="inlineStr">
        <is>
          <t>betano</t>
        </is>
      </c>
      <c r="M1012" t="inlineStr">
        <is>
          <t>betano</t>
        </is>
      </c>
      <c r="N1012" t="n">
        <v>1</v>
      </c>
      <c r="O1012" t="n">
        <v>0</v>
      </c>
      <c r="P1012" t="n">
        <v>0</v>
      </c>
      <c r="Q1012">
        <f>IF((($AC$1*E1012)^($AB$1))-(1-(($AC$1*E1012)^($AB$1)))/(H1012-1)&lt;0, 0,(($AC$1*E1012)^($AB$1))-(1-(($AC$1*E1012)^($AB$1)))/(H1012-1))</f>
        <v/>
      </c>
      <c r="R1012">
        <f>IF((($AC$1*F1012)^($AB$1))-(1-(($AC$1*F1012)^($AB$1)))/(I1012-1)&lt;0, 0,(($AC$1*F1012)^($AB$1))-(1-(($AC$1*F1012)^($AB$1)))/(I1012-1))</f>
        <v/>
      </c>
      <c r="S1012">
        <f>IF((($AC$1*G1012)^($AB$1))-(1-(($AC$1*G1012)^($AB$1)))/(J1012-1)&lt;0, 0,(($AC$1*G1012)^($AB$1))-(1-(($AC$1*G1012)^($AB$1)))/(J1012-1))</f>
        <v/>
      </c>
      <c r="T1012">
        <f>H1012*Q1012*N1012</f>
        <v/>
      </c>
      <c r="U1012">
        <f>I1012*R1012*O1012</f>
        <v/>
      </c>
      <c r="V1012">
        <f>J1012*S1012*P1012</f>
        <v/>
      </c>
      <c r="AL1012">
        <f>Q1012*COUNT(N1012)</f>
        <v/>
      </c>
      <c r="AM1012">
        <f>R1012*COUNT(O1012)</f>
        <v/>
      </c>
      <c r="AN1012">
        <f>S1012*COUNT(P1012)</f>
        <v/>
      </c>
      <c r="AO1012">
        <f>IF(AL1012=0,"",T1012-AL1012)</f>
        <v/>
      </c>
      <c r="AP1012">
        <f>IF(AM1012=0,"",U1012-AM1012)</f>
        <v/>
      </c>
      <c r="AQ1012">
        <f>IF(AN1012=0,"",V1012-AN1012)</f>
        <v/>
      </c>
    </row>
    <row r="1013">
      <c r="A1013" t="inlineStr">
        <is>
          <t>27-02-2021</t>
        </is>
      </c>
      <c r="B1013" t="inlineStr">
        <is>
          <t>Utrecht</t>
        </is>
      </c>
      <c r="C1013" t="inlineStr">
        <is>
          <t>FC Emmen</t>
        </is>
      </c>
      <c r="D1013" t="inlineStr">
        <is>
          <t>1849</t>
        </is>
      </c>
      <c r="E1013" t="n">
        <v>0.7770301223649768</v>
      </c>
      <c r="F1013" t="n">
        <v>0.08097221040133346</v>
      </c>
      <c r="G1013" t="n">
        <v>0.1419976672336898</v>
      </c>
      <c r="H1013" t="n">
        <v>1.27</v>
      </c>
      <c r="I1013" t="n">
        <v>8.25</v>
      </c>
      <c r="J1013" t="n">
        <v>5.2</v>
      </c>
      <c r="K1013" t="inlineStr">
        <is>
          <t>betano</t>
        </is>
      </c>
      <c r="L1013" t="inlineStr">
        <is>
          <t>betano</t>
        </is>
      </c>
      <c r="M1013" t="inlineStr">
        <is>
          <t>betano</t>
        </is>
      </c>
      <c r="N1013" t="n">
        <v>0</v>
      </c>
      <c r="O1013" t="n">
        <v>1</v>
      </c>
      <c r="P1013" t="n">
        <v>0</v>
      </c>
      <c r="Q1013">
        <f>IF((($AC$1*E1013)^($AB$1))-(1-(($AC$1*E1013)^($AB$1)))/(H1013-1)&lt;0, 0,(($AC$1*E1013)^($AB$1))-(1-(($AC$1*E1013)^($AB$1)))/(H1013-1))</f>
        <v/>
      </c>
      <c r="R1013">
        <f>IF((($AC$1*F1013)^($AB$1))-(1-(($AC$1*F1013)^($AB$1)))/(I1013-1)&lt;0, 0,(($AC$1*F1013)^($AB$1))-(1-(($AC$1*F1013)^($AB$1)))/(I1013-1))</f>
        <v/>
      </c>
      <c r="S1013">
        <f>IF((($AC$1*G1013)^($AB$1))-(1-(($AC$1*G1013)^($AB$1)))/(J1013-1)&lt;0, 0,(($AC$1*G1013)^($AB$1))-(1-(($AC$1*G1013)^($AB$1)))/(J1013-1))</f>
        <v/>
      </c>
      <c r="T1013">
        <f>H1013*Q1013*N1013</f>
        <v/>
      </c>
      <c r="U1013">
        <f>I1013*R1013*O1013</f>
        <v/>
      </c>
      <c r="V1013">
        <f>J1013*S1013*P1013</f>
        <v/>
      </c>
      <c r="AL1013">
        <f>Q1013*COUNT(N1013)</f>
        <v/>
      </c>
      <c r="AM1013">
        <f>R1013*COUNT(O1013)</f>
        <v/>
      </c>
      <c r="AN1013">
        <f>S1013*COUNT(P1013)</f>
        <v/>
      </c>
      <c r="AO1013">
        <f>IF(AL1013=0,"",T1013-AL1013)</f>
        <v/>
      </c>
      <c r="AP1013">
        <f>IF(AM1013=0,"",U1013-AM1013)</f>
        <v/>
      </c>
      <c r="AQ1013">
        <f>IF(AN1013=0,"",V1013-AN1013)</f>
        <v/>
      </c>
    </row>
    <row r="1014">
      <c r="A1014" t="inlineStr">
        <is>
          <t>27-02-2021</t>
        </is>
      </c>
      <c r="B1014" t="inlineStr">
        <is>
          <t>Famalicao</t>
        </is>
      </c>
      <c r="C1014" t="inlineStr">
        <is>
          <t>SC Farense</t>
        </is>
      </c>
      <c r="D1014" t="inlineStr">
        <is>
          <t>1864</t>
        </is>
      </c>
      <c r="E1014" t="n">
        <v>0.3543230606467515</v>
      </c>
      <c r="F1014" t="n">
        <v>0.3660217744616324</v>
      </c>
      <c r="G1014" t="n">
        <v>0.2796551648916161</v>
      </c>
      <c r="H1014" t="n">
        <v>2.25</v>
      </c>
      <c r="I1014" t="n">
        <v>3.2</v>
      </c>
      <c r="J1014" t="n">
        <v>3.25</v>
      </c>
      <c r="K1014" t="inlineStr">
        <is>
          <t>luckia</t>
        </is>
      </c>
      <c r="L1014" t="inlineStr">
        <is>
          <t>luckia</t>
        </is>
      </c>
      <c r="M1014" t="inlineStr">
        <is>
          <t>luckia</t>
        </is>
      </c>
      <c r="N1014" t="n">
        <v>0</v>
      </c>
      <c r="O1014" t="n">
        <v>0</v>
      </c>
      <c r="P1014" t="n">
        <v>1</v>
      </c>
      <c r="Q1014">
        <f>IF((($AC$1*E1014)^($AB$1))-(1-(($AC$1*E1014)^($AB$1)))/(H1014-1)&lt;0, 0,(($AC$1*E1014)^($AB$1))-(1-(($AC$1*E1014)^($AB$1)))/(H1014-1))</f>
        <v/>
      </c>
      <c r="R1014">
        <f>IF((($AC$1*F1014)^($AB$1))-(1-(($AC$1*F1014)^($AB$1)))/(I1014-1)&lt;0, 0,(($AC$1*F1014)^($AB$1))-(1-(($AC$1*F1014)^($AB$1)))/(I1014-1))</f>
        <v/>
      </c>
      <c r="S1014">
        <f>IF((($AC$1*G1014)^($AB$1))-(1-(($AC$1*G1014)^($AB$1)))/(J1014-1)&lt;0, 0,(($AC$1*G1014)^($AB$1))-(1-(($AC$1*G1014)^($AB$1)))/(J1014-1))</f>
        <v/>
      </c>
      <c r="T1014">
        <f>H1014*Q1014*N1014</f>
        <v/>
      </c>
      <c r="U1014">
        <f>I1014*R1014*O1014</f>
        <v/>
      </c>
      <c r="V1014">
        <f>J1014*S1014*P1014</f>
        <v/>
      </c>
      <c r="AL1014">
        <f>Q1014*COUNT(N1014)</f>
        <v/>
      </c>
      <c r="AM1014">
        <f>R1014*COUNT(O1014)</f>
        <v/>
      </c>
      <c r="AN1014">
        <f>S1014*COUNT(P1014)</f>
        <v/>
      </c>
      <c r="AO1014">
        <f>IF(AL1014=0,"",T1014-AL1014)</f>
        <v/>
      </c>
      <c r="AP1014">
        <f>IF(AM1014=0,"",U1014-AM1014)</f>
        <v/>
      </c>
      <c r="AQ1014">
        <f>IF(AN1014=0,"",V1014-AN1014)</f>
        <v/>
      </c>
    </row>
    <row r="1015">
      <c r="A1015" t="inlineStr">
        <is>
          <t>27-02-2021</t>
        </is>
      </c>
      <c r="B1015" t="inlineStr">
        <is>
          <t>Dijon</t>
        </is>
      </c>
      <c r="C1015" t="inlineStr">
        <is>
          <t>Paris SG</t>
        </is>
      </c>
      <c r="D1015" t="inlineStr">
        <is>
          <t>1843</t>
        </is>
      </c>
      <c r="E1015" t="n">
        <v>0.0938232586883528</v>
      </c>
      <c r="F1015" t="n">
        <v>0.7779699871799723</v>
      </c>
      <c r="G1015" t="n">
        <v>0.128206754131675</v>
      </c>
      <c r="H1015" t="n">
        <v>11</v>
      </c>
      <c r="I1015" t="n">
        <v>1.22</v>
      </c>
      <c r="J1015" t="n">
        <v>5.9</v>
      </c>
      <c r="K1015" t="inlineStr">
        <is>
          <t>betano</t>
        </is>
      </c>
      <c r="L1015" t="inlineStr">
        <is>
          <t>betano</t>
        </is>
      </c>
      <c r="M1015" t="inlineStr">
        <is>
          <t>betano</t>
        </is>
      </c>
      <c r="N1015" t="n">
        <v>0</v>
      </c>
      <c r="O1015" t="n">
        <v>1</v>
      </c>
      <c r="P1015" t="n">
        <v>0</v>
      </c>
      <c r="Q1015">
        <f>IF((($AC$1*E1015)^($AB$1))-(1-(($AC$1*E1015)^($AB$1)))/(H1015-1)&lt;0, 0,(($AC$1*E1015)^($AB$1))-(1-(($AC$1*E1015)^($AB$1)))/(H1015-1))</f>
        <v/>
      </c>
      <c r="R1015">
        <f>IF((($AC$1*F1015)^($AB$1))-(1-(($AC$1*F1015)^($AB$1)))/(I1015-1)&lt;0, 0,(($AC$1*F1015)^($AB$1))-(1-(($AC$1*F1015)^($AB$1)))/(I1015-1))</f>
        <v/>
      </c>
      <c r="S1015">
        <f>IF((($AC$1*G1015)^($AB$1))-(1-(($AC$1*G1015)^($AB$1)))/(J1015-1)&lt;0, 0,(($AC$1*G1015)^($AB$1))-(1-(($AC$1*G1015)^($AB$1)))/(J1015-1))</f>
        <v/>
      </c>
      <c r="T1015">
        <f>H1015*Q1015*N1015</f>
        <v/>
      </c>
      <c r="U1015">
        <f>I1015*R1015*O1015</f>
        <v/>
      </c>
      <c r="V1015">
        <f>J1015*S1015*P1015</f>
        <v/>
      </c>
      <c r="AL1015">
        <f>Q1015*COUNT(N1015)</f>
        <v/>
      </c>
      <c r="AM1015">
        <f>R1015*COUNT(O1015)</f>
        <v/>
      </c>
      <c r="AN1015">
        <f>S1015*COUNT(P1015)</f>
        <v/>
      </c>
      <c r="AO1015">
        <f>IF(AL1015=0,"",T1015-AL1015)</f>
        <v/>
      </c>
      <c r="AP1015">
        <f>IF(AM1015=0,"",U1015-AM1015)</f>
        <v/>
      </c>
      <c r="AQ1015">
        <f>IF(AN1015=0,"",V1015-AN1015)</f>
        <v/>
      </c>
    </row>
    <row r="1016">
      <c r="A1016" t="inlineStr">
        <is>
          <t>27-02-2021</t>
        </is>
      </c>
      <c r="B1016" t="inlineStr">
        <is>
          <t>Sochi</t>
        </is>
      </c>
      <c r="C1016" t="inlineStr">
        <is>
          <t>Arsenal Tula</t>
        </is>
      </c>
      <c r="D1016" t="inlineStr">
        <is>
          <t>1866</t>
        </is>
      </c>
      <c r="E1016" t="n">
        <v>0.5009365267773483</v>
      </c>
      <c r="F1016" t="n">
        <v>0.2207290119422602</v>
      </c>
      <c r="G1016" t="n">
        <v>0.2783344612803914</v>
      </c>
      <c r="H1016" t="n">
        <v>1.65</v>
      </c>
      <c r="I1016" t="n">
        <v>4.1</v>
      </c>
      <c r="J1016" t="n">
        <v>3</v>
      </c>
      <c r="K1016" t="inlineStr">
        <is>
          <t>betano</t>
        </is>
      </c>
      <c r="L1016" t="inlineStr">
        <is>
          <t>betano</t>
        </is>
      </c>
      <c r="M1016" t="inlineStr">
        <is>
          <t>betano</t>
        </is>
      </c>
      <c r="N1016" t="n">
        <v>1</v>
      </c>
      <c r="O1016" t="n">
        <v>0</v>
      </c>
      <c r="P1016" t="n">
        <v>0</v>
      </c>
      <c r="Q1016">
        <f>IF((($AC$1*E1016)^($AB$1))-(1-(($AC$1*E1016)^($AB$1)))/(H1016-1)&lt;0, 0,(($AC$1*E1016)^($AB$1))-(1-(($AC$1*E1016)^($AB$1)))/(H1016-1))</f>
        <v/>
      </c>
      <c r="R1016">
        <f>IF((($AC$1*F1016)^($AB$1))-(1-(($AC$1*F1016)^($AB$1)))/(I1016-1)&lt;0, 0,(($AC$1*F1016)^($AB$1))-(1-(($AC$1*F1016)^($AB$1)))/(I1016-1))</f>
        <v/>
      </c>
      <c r="S1016">
        <f>IF((($AC$1*G1016)^($AB$1))-(1-(($AC$1*G1016)^($AB$1)))/(J1016-1)&lt;0, 0,(($AC$1*G1016)^($AB$1))-(1-(($AC$1*G1016)^($AB$1)))/(J1016-1))</f>
        <v/>
      </c>
      <c r="T1016">
        <f>H1016*Q1016*N1016</f>
        <v/>
      </c>
      <c r="U1016">
        <f>I1016*R1016*O1016</f>
        <v/>
      </c>
      <c r="V1016">
        <f>J1016*S1016*P1016</f>
        <v/>
      </c>
      <c r="AL1016">
        <f>Q1016*COUNT(N1016)</f>
        <v/>
      </c>
      <c r="AM1016">
        <f>R1016*COUNT(O1016)</f>
        <v/>
      </c>
      <c r="AN1016">
        <f>S1016*COUNT(P1016)</f>
        <v/>
      </c>
      <c r="AO1016">
        <f>IF(AL1016=0,"",T1016-AL1016)</f>
        <v/>
      </c>
      <c r="AP1016">
        <f>IF(AM1016=0,"",U1016-AM1016)</f>
        <v/>
      </c>
      <c r="AQ1016">
        <f>IF(AN1016=0,"",V1016-AN1016)</f>
        <v/>
      </c>
    </row>
    <row r="1017">
      <c r="A1017" t="inlineStr">
        <is>
          <t>27-02-2021</t>
        </is>
      </c>
      <c r="B1017" t="inlineStr">
        <is>
          <t>Rapid Vienna</t>
        </is>
      </c>
      <c r="C1017" t="inlineStr">
        <is>
          <t>Ried</t>
        </is>
      </c>
      <c r="D1017" t="inlineStr">
        <is>
          <t>1827</t>
        </is>
      </c>
      <c r="E1017" t="n">
        <v>0.6658695178591163</v>
      </c>
      <c r="F1017" t="n">
        <v>0.1467158633467558</v>
      </c>
      <c r="G1017" t="n">
        <v>0.187414618794128</v>
      </c>
      <c r="H1017" t="n">
        <v>1.26</v>
      </c>
      <c r="I1017" t="n">
        <v>6.3</v>
      </c>
      <c r="J1017" t="n">
        <v>4.35</v>
      </c>
      <c r="K1017" t="inlineStr">
        <is>
          <t>betano</t>
        </is>
      </c>
      <c r="L1017" t="inlineStr">
        <is>
          <t>betano</t>
        </is>
      </c>
      <c r="M1017" t="inlineStr">
        <is>
          <t>betano</t>
        </is>
      </c>
      <c r="N1017" t="n">
        <v>1</v>
      </c>
      <c r="O1017" t="n">
        <v>0</v>
      </c>
      <c r="P1017" t="n">
        <v>0</v>
      </c>
      <c r="Q1017">
        <f>IF((($AC$1*E1017)^($AB$1))-(1-(($AC$1*E1017)^($AB$1)))/(H1017-1)&lt;0, 0,(($AC$1*E1017)^($AB$1))-(1-(($AC$1*E1017)^($AB$1)))/(H1017-1))</f>
        <v/>
      </c>
      <c r="R1017">
        <f>IF((($AC$1*F1017)^($AB$1))-(1-(($AC$1*F1017)^($AB$1)))/(I1017-1)&lt;0, 0,(($AC$1*F1017)^($AB$1))-(1-(($AC$1*F1017)^($AB$1)))/(I1017-1))</f>
        <v/>
      </c>
      <c r="S1017">
        <f>IF((($AC$1*G1017)^($AB$1))-(1-(($AC$1*G1017)^($AB$1)))/(J1017-1)&lt;0, 0,(($AC$1*G1017)^($AB$1))-(1-(($AC$1*G1017)^($AB$1)))/(J1017-1))</f>
        <v/>
      </c>
      <c r="T1017">
        <f>H1017*Q1017*N1017</f>
        <v/>
      </c>
      <c r="U1017">
        <f>I1017*R1017*O1017</f>
        <v/>
      </c>
      <c r="V1017">
        <f>J1017*S1017*P1017</f>
        <v/>
      </c>
      <c r="AL1017">
        <f>Q1017*COUNT(N1017)</f>
        <v/>
      </c>
      <c r="AM1017">
        <f>R1017*COUNT(O1017)</f>
        <v/>
      </c>
      <c r="AN1017">
        <f>S1017*COUNT(P1017)</f>
        <v/>
      </c>
      <c r="AO1017">
        <f>IF(AL1017=0,"",T1017-AL1017)</f>
        <v/>
      </c>
      <c r="AP1017">
        <f>IF(AM1017=0,"",U1017-AM1017)</f>
        <v/>
      </c>
      <c r="AQ1017">
        <f>IF(AN1017=0,"",V1017-AN1017)</f>
        <v/>
      </c>
    </row>
    <row r="1018">
      <c r="A1018" t="inlineStr">
        <is>
          <t>27-02-2021</t>
        </is>
      </c>
      <c r="B1018" t="inlineStr">
        <is>
          <t>LASK</t>
        </is>
      </c>
      <c r="C1018" t="inlineStr">
        <is>
          <t>Hartberg</t>
        </is>
      </c>
      <c r="D1018" t="inlineStr">
        <is>
          <t>1827</t>
        </is>
      </c>
      <c r="E1018" t="n">
        <v>0.6279891127059058</v>
      </c>
      <c r="F1018" t="n">
        <v>0.1710872095528355</v>
      </c>
      <c r="G1018" t="n">
        <v>0.2009236777412588</v>
      </c>
      <c r="H1018" t="n">
        <v>1.001</v>
      </c>
      <c r="I1018" t="n">
        <v>1.001</v>
      </c>
      <c r="J1018" t="n">
        <v>1.001</v>
      </c>
      <c r="N1018" t="n">
        <v>0</v>
      </c>
      <c r="O1018" t="n">
        <v>1</v>
      </c>
      <c r="P1018" t="n">
        <v>0</v>
      </c>
      <c r="Q1018">
        <f>IF((($AC$1*E1018)^($AB$1))-(1-(($AC$1*E1018)^($AB$1)))/(H1018-1)&lt;0, 0,(($AC$1*E1018)^($AB$1))-(1-(($AC$1*E1018)^($AB$1)))/(H1018-1))</f>
        <v/>
      </c>
      <c r="R1018">
        <f>IF((($AC$1*F1018)^($AB$1))-(1-(($AC$1*F1018)^($AB$1)))/(I1018-1)&lt;0, 0,(($AC$1*F1018)^($AB$1))-(1-(($AC$1*F1018)^($AB$1)))/(I1018-1))</f>
        <v/>
      </c>
      <c r="S1018">
        <f>IF((($AC$1*G1018)^($AB$1))-(1-(($AC$1*G1018)^($AB$1)))/(J1018-1)&lt;0, 0,(($AC$1*G1018)^($AB$1))-(1-(($AC$1*G1018)^($AB$1)))/(J1018-1))</f>
        <v/>
      </c>
      <c r="T1018">
        <f>H1018*Q1018*N1018</f>
        <v/>
      </c>
      <c r="U1018">
        <f>I1018*R1018*O1018</f>
        <v/>
      </c>
      <c r="V1018">
        <f>J1018*S1018*P1018</f>
        <v/>
      </c>
      <c r="AL1018">
        <f>Q1018*COUNT(N1018)</f>
        <v/>
      </c>
      <c r="AM1018">
        <f>R1018*COUNT(O1018)</f>
        <v/>
      </c>
      <c r="AN1018">
        <f>S1018*COUNT(P1018)</f>
        <v/>
      </c>
      <c r="AO1018">
        <f>IF(AL1018=0,"",T1018-AL1018)</f>
        <v/>
      </c>
      <c r="AP1018">
        <f>IF(AM1018=0,"",U1018-AM1018)</f>
        <v/>
      </c>
      <c r="AQ1018">
        <f>IF(AN1018=0,"",V1018-AN1018)</f>
        <v/>
      </c>
    </row>
    <row r="1019">
      <c r="A1019" t="inlineStr">
        <is>
          <t>27-02-2021</t>
        </is>
      </c>
      <c r="B1019" t="inlineStr">
        <is>
          <t>Galatasaray</t>
        </is>
      </c>
      <c r="C1019" t="inlineStr">
        <is>
          <t>Erzurum BB</t>
        </is>
      </c>
      <c r="D1019" t="inlineStr">
        <is>
          <t>1882</t>
        </is>
      </c>
      <c r="E1019" t="n">
        <v>0.7040935719086003</v>
      </c>
      <c r="F1019" t="n">
        <v>0.110775355831618</v>
      </c>
      <c r="G1019" t="n">
        <v>0.1851310722597816</v>
      </c>
      <c r="H1019" t="n">
        <v>1.45</v>
      </c>
      <c r="I1019" t="n">
        <v>5.7</v>
      </c>
      <c r="J1019" t="n">
        <v>4.2</v>
      </c>
      <c r="K1019" t="inlineStr">
        <is>
          <t>betano</t>
        </is>
      </c>
      <c r="L1019" t="inlineStr">
        <is>
          <t>betano</t>
        </is>
      </c>
      <c r="M1019" t="inlineStr">
        <is>
          <t>betano</t>
        </is>
      </c>
      <c r="N1019" t="n">
        <v>1</v>
      </c>
      <c r="O1019" t="n">
        <v>0</v>
      </c>
      <c r="P1019" t="n">
        <v>0</v>
      </c>
      <c r="Q1019">
        <f>IF((($AC$1*E1019)^($AB$1))-(1-(($AC$1*E1019)^($AB$1)))/(H1019-1)&lt;0, 0,(($AC$1*E1019)^($AB$1))-(1-(($AC$1*E1019)^($AB$1)))/(H1019-1))</f>
        <v/>
      </c>
      <c r="R1019">
        <f>IF((($AC$1*F1019)^($AB$1))-(1-(($AC$1*F1019)^($AB$1)))/(I1019-1)&lt;0, 0,(($AC$1*F1019)^($AB$1))-(1-(($AC$1*F1019)^($AB$1)))/(I1019-1))</f>
        <v/>
      </c>
      <c r="S1019">
        <f>IF((($AC$1*G1019)^($AB$1))-(1-(($AC$1*G1019)^($AB$1)))/(J1019-1)&lt;0, 0,(($AC$1*G1019)^($AB$1))-(1-(($AC$1*G1019)^($AB$1)))/(J1019-1))</f>
        <v/>
      </c>
      <c r="T1019">
        <f>H1019*Q1019*N1019</f>
        <v/>
      </c>
      <c r="U1019">
        <f>I1019*R1019*O1019</f>
        <v/>
      </c>
      <c r="V1019">
        <f>J1019*S1019*P1019</f>
        <v/>
      </c>
      <c r="AL1019">
        <f>Q1019*COUNT(N1019)</f>
        <v/>
      </c>
      <c r="AM1019">
        <f>R1019*COUNT(O1019)</f>
        <v/>
      </c>
      <c r="AN1019">
        <f>S1019*COUNT(P1019)</f>
        <v/>
      </c>
      <c r="AO1019">
        <f>IF(AL1019=0,"",T1019-AL1019)</f>
        <v/>
      </c>
      <c r="AP1019">
        <f>IF(AM1019=0,"",U1019-AM1019)</f>
        <v/>
      </c>
      <c r="AQ1019">
        <f>IF(AN1019=0,"",V1019-AN1019)</f>
        <v/>
      </c>
    </row>
    <row r="1020">
      <c r="A1020" t="inlineStr">
        <is>
          <t>27-02-2021</t>
        </is>
      </c>
      <c r="B1020" t="inlineStr">
        <is>
          <t>Admira</t>
        </is>
      </c>
      <c r="C1020" t="inlineStr">
        <is>
          <t>Tirol</t>
        </is>
      </c>
      <c r="D1020" t="inlineStr">
        <is>
          <t>1827</t>
        </is>
      </c>
      <c r="E1020" t="n">
        <v>0.2167024137036418</v>
      </c>
      <c r="F1020" t="n">
        <v>0.5508212552213887</v>
      </c>
      <c r="G1020" t="n">
        <v>0.2324763310749695</v>
      </c>
      <c r="H1020" t="n">
        <v>2.8</v>
      </c>
      <c r="I1020" t="n">
        <v>1.98</v>
      </c>
      <c r="J1020" t="n">
        <v>3.15</v>
      </c>
      <c r="K1020" t="inlineStr">
        <is>
          <t>betano</t>
        </is>
      </c>
      <c r="L1020" t="inlineStr">
        <is>
          <t>betano</t>
        </is>
      </c>
      <c r="M1020" t="inlineStr">
        <is>
          <t>betano</t>
        </is>
      </c>
      <c r="N1020" t="n">
        <v>0</v>
      </c>
      <c r="O1020" t="n">
        <v>0</v>
      </c>
      <c r="P1020" t="n">
        <v>1</v>
      </c>
      <c r="Q1020">
        <f>IF((($AC$1*E1020)^($AB$1))-(1-(($AC$1*E1020)^($AB$1)))/(H1020-1)&lt;0, 0,(($AC$1*E1020)^($AB$1))-(1-(($AC$1*E1020)^($AB$1)))/(H1020-1))</f>
        <v/>
      </c>
      <c r="R1020">
        <f>IF((($AC$1*F1020)^($AB$1))-(1-(($AC$1*F1020)^($AB$1)))/(I1020-1)&lt;0, 0,(($AC$1*F1020)^($AB$1))-(1-(($AC$1*F1020)^($AB$1)))/(I1020-1))</f>
        <v/>
      </c>
      <c r="S1020">
        <f>IF((($AC$1*G1020)^($AB$1))-(1-(($AC$1*G1020)^($AB$1)))/(J1020-1)&lt;0, 0,(($AC$1*G1020)^($AB$1))-(1-(($AC$1*G1020)^($AB$1)))/(J1020-1))</f>
        <v/>
      </c>
      <c r="T1020">
        <f>H1020*Q1020*N1020</f>
        <v/>
      </c>
      <c r="U1020">
        <f>I1020*R1020*O1020</f>
        <v/>
      </c>
      <c r="V1020">
        <f>J1020*S1020*P1020</f>
        <v/>
      </c>
      <c r="AL1020">
        <f>Q1020*COUNT(N1020)</f>
        <v/>
      </c>
      <c r="AM1020">
        <f>R1020*COUNT(O1020)</f>
        <v/>
      </c>
      <c r="AN1020">
        <f>S1020*COUNT(P1020)</f>
        <v/>
      </c>
      <c r="AO1020">
        <f>IF(AL1020=0,"",T1020-AL1020)</f>
        <v/>
      </c>
      <c r="AP1020">
        <f>IF(AM1020=0,"",U1020-AM1020)</f>
        <v/>
      </c>
      <c r="AQ1020">
        <f>IF(AN1020=0,"",V1020-AN1020)</f>
        <v/>
      </c>
    </row>
    <row r="1021">
      <c r="A1021" t="inlineStr">
        <is>
          <t>27-02-2021</t>
        </is>
      </c>
      <c r="B1021" t="inlineStr">
        <is>
          <t>Lokomotiv Moscow</t>
        </is>
      </c>
      <c r="C1021" t="inlineStr">
        <is>
          <t>CSKA Moscow</t>
        </is>
      </c>
      <c r="D1021" t="inlineStr">
        <is>
          <t>1866</t>
        </is>
      </c>
      <c r="E1021" t="n">
        <v>0.2715980432874269</v>
      </c>
      <c r="F1021" t="n">
        <v>0.4681266457655981</v>
      </c>
      <c r="G1021" t="n">
        <v>0.260275310946975</v>
      </c>
      <c r="H1021" t="n">
        <v>2.87</v>
      </c>
      <c r="I1021" t="n">
        <v>2.05</v>
      </c>
      <c r="J1021" t="n">
        <v>2.92</v>
      </c>
      <c r="K1021" t="inlineStr">
        <is>
          <t>betano</t>
        </is>
      </c>
      <c r="L1021" t="inlineStr">
        <is>
          <t>betano</t>
        </is>
      </c>
      <c r="M1021" t="inlineStr">
        <is>
          <t>betano</t>
        </is>
      </c>
      <c r="N1021" t="n">
        <v>1</v>
      </c>
      <c r="O1021" t="n">
        <v>0</v>
      </c>
      <c r="P1021" t="n">
        <v>0</v>
      </c>
      <c r="Q1021">
        <f>IF((($AC$1*E1021)^($AB$1))-(1-(($AC$1*E1021)^($AB$1)))/(H1021-1)&lt;0, 0,(($AC$1*E1021)^($AB$1))-(1-(($AC$1*E1021)^($AB$1)))/(H1021-1))</f>
        <v/>
      </c>
      <c r="R1021">
        <f>IF((($AC$1*F1021)^($AB$1))-(1-(($AC$1*F1021)^($AB$1)))/(I1021-1)&lt;0, 0,(($AC$1*F1021)^($AB$1))-(1-(($AC$1*F1021)^($AB$1)))/(I1021-1))</f>
        <v/>
      </c>
      <c r="S1021">
        <f>IF((($AC$1*G1021)^($AB$1))-(1-(($AC$1*G1021)^($AB$1)))/(J1021-1)&lt;0, 0,(($AC$1*G1021)^($AB$1))-(1-(($AC$1*G1021)^($AB$1)))/(J1021-1))</f>
        <v/>
      </c>
      <c r="T1021">
        <f>H1021*Q1021*N1021</f>
        <v/>
      </c>
      <c r="U1021">
        <f>I1021*R1021*O1021</f>
        <v/>
      </c>
      <c r="V1021">
        <f>J1021*S1021*P1021</f>
        <v/>
      </c>
      <c r="AL1021">
        <f>Q1021*COUNT(N1021)</f>
        <v/>
      </c>
      <c r="AM1021">
        <f>R1021*COUNT(O1021)</f>
        <v/>
      </c>
      <c r="AN1021">
        <f>S1021*COUNT(P1021)</f>
        <v/>
      </c>
      <c r="AO1021">
        <f>IF(AL1021=0,"",T1021-AL1021)</f>
        <v/>
      </c>
      <c r="AP1021">
        <f>IF(AM1021=0,"",U1021-AM1021)</f>
        <v/>
      </c>
      <c r="AQ1021">
        <f>IF(AN1021=0,"",V1021-AN1021)</f>
        <v/>
      </c>
    </row>
    <row r="1022">
      <c r="A1022" t="inlineStr">
        <is>
          <t>27-02-2021</t>
        </is>
      </c>
      <c r="B1022" t="inlineStr">
        <is>
          <t>Bologna</t>
        </is>
      </c>
      <c r="C1022" t="inlineStr">
        <is>
          <t>Lazio</t>
        </is>
      </c>
      <c r="D1022" t="inlineStr">
        <is>
          <t>1854</t>
        </is>
      </c>
      <c r="E1022" t="n">
        <v>0.2166330677129449</v>
      </c>
      <c r="F1022" t="n">
        <v>0.5462835108818942</v>
      </c>
      <c r="G1022" t="n">
        <v>0.2370834214051609</v>
      </c>
      <c r="H1022" t="n">
        <v>3.6</v>
      </c>
      <c r="I1022" t="n">
        <v>1.91</v>
      </c>
      <c r="J1022" t="n">
        <v>3.55</v>
      </c>
      <c r="K1022" t="inlineStr">
        <is>
          <t>betano</t>
        </is>
      </c>
      <c r="L1022" t="inlineStr">
        <is>
          <t>betano</t>
        </is>
      </c>
      <c r="M1022" t="inlineStr">
        <is>
          <t>betano</t>
        </is>
      </c>
      <c r="N1022" t="n">
        <v>1</v>
      </c>
      <c r="O1022" t="n">
        <v>0</v>
      </c>
      <c r="P1022" t="n">
        <v>0</v>
      </c>
      <c r="Q1022">
        <f>IF((($AC$1*E1022)^($AB$1))-(1-(($AC$1*E1022)^($AB$1)))/(H1022-1)&lt;0, 0,(($AC$1*E1022)^($AB$1))-(1-(($AC$1*E1022)^($AB$1)))/(H1022-1))</f>
        <v/>
      </c>
      <c r="R1022">
        <f>IF((($AC$1*F1022)^($AB$1))-(1-(($AC$1*F1022)^($AB$1)))/(I1022-1)&lt;0, 0,(($AC$1*F1022)^($AB$1))-(1-(($AC$1*F1022)^($AB$1)))/(I1022-1))</f>
        <v/>
      </c>
      <c r="S1022">
        <f>IF((($AC$1*G1022)^($AB$1))-(1-(($AC$1*G1022)^($AB$1)))/(J1022-1)&lt;0, 0,(($AC$1*G1022)^($AB$1))-(1-(($AC$1*G1022)^($AB$1)))/(J1022-1))</f>
        <v/>
      </c>
      <c r="T1022">
        <f>H1022*Q1022*N1022</f>
        <v/>
      </c>
      <c r="U1022">
        <f>I1022*R1022*O1022</f>
        <v/>
      </c>
      <c r="V1022">
        <f>J1022*S1022*P1022</f>
        <v/>
      </c>
      <c r="AL1022">
        <f>Q1022*COUNT(N1022)</f>
        <v/>
      </c>
      <c r="AM1022">
        <f>R1022*COUNT(O1022)</f>
        <v/>
      </c>
      <c r="AN1022">
        <f>S1022*COUNT(P1022)</f>
        <v/>
      </c>
      <c r="AO1022">
        <f>IF(AL1022=0,"",T1022-AL1022)</f>
        <v/>
      </c>
      <c r="AP1022">
        <f>IF(AM1022=0,"",U1022-AM1022)</f>
        <v/>
      </c>
      <c r="AQ1022">
        <f>IF(AN1022=0,"",V1022-AN1022)</f>
        <v/>
      </c>
    </row>
    <row r="1023">
      <c r="A1023" t="inlineStr">
        <is>
          <t>27-02-2021</t>
        </is>
      </c>
      <c r="B1023" t="inlineStr">
        <is>
          <t>Entella</t>
        </is>
      </c>
      <c r="C1023" t="inlineStr">
        <is>
          <t>Brescia</t>
        </is>
      </c>
      <c r="D1023" t="inlineStr">
        <is>
          <t>1856</t>
        </is>
      </c>
      <c r="E1023" t="n">
        <v>0.3444721938254943</v>
      </c>
      <c r="F1023" t="n">
        <v>0.3775010392214346</v>
      </c>
      <c r="G1023" t="n">
        <v>0.278026766953071</v>
      </c>
      <c r="H1023" t="n">
        <v>2.7</v>
      </c>
      <c r="I1023" t="n">
        <v>2.6</v>
      </c>
      <c r="J1023" t="n">
        <v>3.1</v>
      </c>
      <c r="K1023" t="inlineStr">
        <is>
          <t>betano</t>
        </is>
      </c>
      <c r="L1023" t="inlineStr">
        <is>
          <t>betano</t>
        </is>
      </c>
      <c r="M1023" t="inlineStr">
        <is>
          <t>betano</t>
        </is>
      </c>
      <c r="N1023" t="n">
        <v>0</v>
      </c>
      <c r="O1023" t="n">
        <v>0</v>
      </c>
      <c r="P1023" t="n">
        <v>1</v>
      </c>
      <c r="Q1023">
        <f>IF((($AC$1*E1023)^($AB$1))-(1-(($AC$1*E1023)^($AB$1)))/(H1023-1)&lt;0, 0,(($AC$1*E1023)^($AB$1))-(1-(($AC$1*E1023)^($AB$1)))/(H1023-1))</f>
        <v/>
      </c>
      <c r="R1023">
        <f>IF((($AC$1*F1023)^($AB$1))-(1-(($AC$1*F1023)^($AB$1)))/(I1023-1)&lt;0, 0,(($AC$1*F1023)^($AB$1))-(1-(($AC$1*F1023)^($AB$1)))/(I1023-1))</f>
        <v/>
      </c>
      <c r="S1023">
        <f>IF((($AC$1*G1023)^($AB$1))-(1-(($AC$1*G1023)^($AB$1)))/(J1023-1)&lt;0, 0,(($AC$1*G1023)^($AB$1))-(1-(($AC$1*G1023)^($AB$1)))/(J1023-1))</f>
        <v/>
      </c>
      <c r="T1023">
        <f>H1023*Q1023*N1023</f>
        <v/>
      </c>
      <c r="U1023">
        <f>I1023*R1023*O1023</f>
        <v/>
      </c>
      <c r="V1023">
        <f>J1023*S1023*P1023</f>
        <v/>
      </c>
      <c r="AL1023">
        <f>Q1023*COUNT(N1023)</f>
        <v/>
      </c>
      <c r="AM1023">
        <f>R1023*COUNT(O1023)</f>
        <v/>
      </c>
      <c r="AN1023">
        <f>S1023*COUNT(P1023)</f>
        <v/>
      </c>
      <c r="AO1023">
        <f>IF(AL1023=0,"",T1023-AL1023)</f>
        <v/>
      </c>
      <c r="AP1023">
        <f>IF(AM1023=0,"",U1023-AM1023)</f>
        <v/>
      </c>
      <c r="AQ1023">
        <f>IF(AN1023=0,"",V1023-AN1023)</f>
        <v/>
      </c>
    </row>
    <row r="1024">
      <c r="A1024" t="inlineStr">
        <is>
          <t>27-02-2021</t>
        </is>
      </c>
      <c r="B1024" t="inlineStr">
        <is>
          <t>Almeria</t>
        </is>
      </c>
      <c r="C1024" t="inlineStr">
        <is>
          <t>Lugo</t>
        </is>
      </c>
      <c r="D1024" t="inlineStr">
        <is>
          <t>1871</t>
        </is>
      </c>
      <c r="E1024" t="n">
        <v>0.5173768762115969</v>
      </c>
      <c r="F1024" t="n">
        <v>0.2033054851292549</v>
      </c>
      <c r="G1024" t="n">
        <v>0.2793176386591481</v>
      </c>
      <c r="H1024" t="n">
        <v>1.72</v>
      </c>
      <c r="I1024" t="n">
        <v>4.8</v>
      </c>
      <c r="J1024" t="n">
        <v>3.2</v>
      </c>
      <c r="K1024" t="inlineStr">
        <is>
          <t>betano</t>
        </is>
      </c>
      <c r="L1024" t="inlineStr">
        <is>
          <t>betano</t>
        </is>
      </c>
      <c r="M1024" t="inlineStr">
        <is>
          <t>betano</t>
        </is>
      </c>
      <c r="N1024" t="n">
        <v>1</v>
      </c>
      <c r="O1024" t="n">
        <v>0</v>
      </c>
      <c r="P1024" t="n">
        <v>0</v>
      </c>
      <c r="Q1024">
        <f>IF((($AC$1*E1024)^($AB$1))-(1-(($AC$1*E1024)^($AB$1)))/(H1024-1)&lt;0, 0,(($AC$1*E1024)^($AB$1))-(1-(($AC$1*E1024)^($AB$1)))/(H1024-1))</f>
        <v/>
      </c>
      <c r="R1024">
        <f>IF((($AC$1*F1024)^($AB$1))-(1-(($AC$1*F1024)^($AB$1)))/(I1024-1)&lt;0, 0,(($AC$1*F1024)^($AB$1))-(1-(($AC$1*F1024)^($AB$1)))/(I1024-1))</f>
        <v/>
      </c>
      <c r="S1024">
        <f>IF((($AC$1*G1024)^($AB$1))-(1-(($AC$1*G1024)^($AB$1)))/(J1024-1)&lt;0, 0,(($AC$1*G1024)^($AB$1))-(1-(($AC$1*G1024)^($AB$1)))/(J1024-1))</f>
        <v/>
      </c>
      <c r="T1024">
        <f>H1024*Q1024*N1024</f>
        <v/>
      </c>
      <c r="U1024">
        <f>I1024*R1024*O1024</f>
        <v/>
      </c>
      <c r="V1024">
        <f>J1024*S1024*P1024</f>
        <v/>
      </c>
      <c r="AL1024">
        <f>Q1024*COUNT(N1024)</f>
        <v/>
      </c>
      <c r="AM1024">
        <f>R1024*COUNT(O1024)</f>
        <v/>
      </c>
      <c r="AN1024">
        <f>S1024*COUNT(P1024)</f>
        <v/>
      </c>
      <c r="AO1024">
        <f>IF(AL1024=0,"",T1024-AL1024)</f>
        <v/>
      </c>
      <c r="AP1024">
        <f>IF(AM1024=0,"",U1024-AM1024)</f>
        <v/>
      </c>
      <c r="AQ1024">
        <f>IF(AN1024=0,"",V1024-AN1024)</f>
        <v/>
      </c>
    </row>
    <row r="1025">
      <c r="A1025" t="inlineStr">
        <is>
          <t>27-02-2021</t>
        </is>
      </c>
      <c r="B1025" t="inlineStr">
        <is>
          <t>RB Leipzig</t>
        </is>
      </c>
      <c r="C1025" t="inlineStr">
        <is>
          <t>B. Monchengladbach</t>
        </is>
      </c>
      <c r="D1025" t="inlineStr">
        <is>
          <t>1845</t>
        </is>
      </c>
      <c r="E1025" t="n">
        <v>0.5608019609365753</v>
      </c>
      <c r="F1025" t="n">
        <v>0.1989717030718138</v>
      </c>
      <c r="G1025" t="n">
        <v>0.2402263359916109</v>
      </c>
      <c r="H1025" t="n">
        <v>1.6</v>
      </c>
      <c r="I1025" t="n">
        <v>5</v>
      </c>
      <c r="J1025" t="n">
        <v>4</v>
      </c>
      <c r="K1025" t="inlineStr">
        <is>
          <t>betano</t>
        </is>
      </c>
      <c r="L1025" t="inlineStr">
        <is>
          <t>betano</t>
        </is>
      </c>
      <c r="M1025" t="inlineStr">
        <is>
          <t>betano</t>
        </is>
      </c>
      <c r="N1025" t="n">
        <v>1</v>
      </c>
      <c r="O1025" t="n">
        <v>0</v>
      </c>
      <c r="P1025" t="n">
        <v>0</v>
      </c>
      <c r="Q1025">
        <f>IF((($AC$1*E1025)^($AB$1))-(1-(($AC$1*E1025)^($AB$1)))/(H1025-1)&lt;0, 0,(($AC$1*E1025)^($AB$1))-(1-(($AC$1*E1025)^($AB$1)))/(H1025-1))</f>
        <v/>
      </c>
      <c r="R1025">
        <f>IF((($AC$1*F1025)^($AB$1))-(1-(($AC$1*F1025)^($AB$1)))/(I1025-1)&lt;0, 0,(($AC$1*F1025)^($AB$1))-(1-(($AC$1*F1025)^($AB$1)))/(I1025-1))</f>
        <v/>
      </c>
      <c r="S1025">
        <f>IF((($AC$1*G1025)^($AB$1))-(1-(($AC$1*G1025)^($AB$1)))/(J1025-1)&lt;0, 0,(($AC$1*G1025)^($AB$1))-(1-(($AC$1*G1025)^($AB$1)))/(J1025-1))</f>
        <v/>
      </c>
      <c r="T1025">
        <f>H1025*Q1025*N1025</f>
        <v/>
      </c>
      <c r="U1025">
        <f>I1025*R1025*O1025</f>
        <v/>
      </c>
      <c r="V1025">
        <f>J1025*S1025*P1025</f>
        <v/>
      </c>
      <c r="AL1025">
        <f>Q1025*COUNT(N1025)</f>
        <v/>
      </c>
      <c r="AM1025">
        <f>R1025*COUNT(O1025)</f>
        <v/>
      </c>
      <c r="AN1025">
        <f>S1025*COUNT(P1025)</f>
        <v/>
      </c>
      <c r="AO1025">
        <f>IF(AL1025=0,"",T1025-AL1025)</f>
        <v/>
      </c>
      <c r="AP1025">
        <f>IF(AM1025=0,"",U1025-AM1025)</f>
        <v/>
      </c>
      <c r="AQ1025">
        <f>IF(AN1025=0,"",V1025-AN1025)</f>
        <v/>
      </c>
    </row>
    <row r="1026">
      <c r="A1026" t="inlineStr">
        <is>
          <t>27-02-2021</t>
        </is>
      </c>
      <c r="B1026" t="inlineStr">
        <is>
          <t>Alaves</t>
        </is>
      </c>
      <c r="C1026" t="inlineStr">
        <is>
          <t>Osasuna</t>
        </is>
      </c>
      <c r="D1026" t="inlineStr">
        <is>
          <t>1869</t>
        </is>
      </c>
      <c r="E1026" t="n">
        <v>0.343419856895101</v>
      </c>
      <c r="F1026" t="n">
        <v>0.343966841813488</v>
      </c>
      <c r="G1026" t="n">
        <v>0.312613301291411</v>
      </c>
      <c r="H1026" t="n">
        <v>2.6</v>
      </c>
      <c r="I1026" t="n">
        <v>2.75</v>
      </c>
      <c r="J1026" t="n">
        <v>3</v>
      </c>
      <c r="K1026" t="inlineStr">
        <is>
          <t>betano</t>
        </is>
      </c>
      <c r="L1026" t="inlineStr">
        <is>
          <t>betano</t>
        </is>
      </c>
      <c r="M1026" t="inlineStr">
        <is>
          <t>betano</t>
        </is>
      </c>
      <c r="N1026" t="n">
        <v>0</v>
      </c>
      <c r="O1026" t="n">
        <v>1</v>
      </c>
      <c r="P1026" t="n">
        <v>0</v>
      </c>
      <c r="Q1026">
        <f>IF((($AC$1*E1026)^($AB$1))-(1-(($AC$1*E1026)^($AB$1)))/(H1026-1)&lt;0, 0,(($AC$1*E1026)^($AB$1))-(1-(($AC$1*E1026)^($AB$1)))/(H1026-1))</f>
        <v/>
      </c>
      <c r="R1026">
        <f>IF((($AC$1*F1026)^($AB$1))-(1-(($AC$1*F1026)^($AB$1)))/(I1026-1)&lt;0, 0,(($AC$1*F1026)^($AB$1))-(1-(($AC$1*F1026)^($AB$1)))/(I1026-1))</f>
        <v/>
      </c>
      <c r="S1026">
        <f>IF((($AC$1*G1026)^($AB$1))-(1-(($AC$1*G1026)^($AB$1)))/(J1026-1)&lt;0, 0,(($AC$1*G1026)^($AB$1))-(1-(($AC$1*G1026)^($AB$1)))/(J1026-1))</f>
        <v/>
      </c>
      <c r="T1026">
        <f>H1026*Q1026*N1026</f>
        <v/>
      </c>
      <c r="U1026">
        <f>I1026*R1026*O1026</f>
        <v/>
      </c>
      <c r="V1026">
        <f>J1026*S1026*P1026</f>
        <v/>
      </c>
      <c r="AL1026">
        <f>Q1026*COUNT(N1026)</f>
        <v/>
      </c>
      <c r="AM1026">
        <f>R1026*COUNT(O1026)</f>
        <v/>
      </c>
      <c r="AN1026">
        <f>S1026*COUNT(P1026)</f>
        <v/>
      </c>
      <c r="AO1026">
        <f>IF(AL1026=0,"",T1026-AL1026)</f>
        <v/>
      </c>
      <c r="AP1026">
        <f>IF(AM1026=0,"",U1026-AM1026)</f>
        <v/>
      </c>
      <c r="AQ1026">
        <f>IF(AN1026=0,"",V1026-AN1026)</f>
        <v/>
      </c>
    </row>
    <row r="1027">
      <c r="A1027" t="inlineStr">
        <is>
          <t>27-02-2021</t>
        </is>
      </c>
      <c r="B1027" t="inlineStr">
        <is>
          <t>Forest Green</t>
        </is>
      </c>
      <c r="C1027" t="inlineStr">
        <is>
          <t>Colchester</t>
        </is>
      </c>
      <c r="D1027" t="inlineStr">
        <is>
          <t>2414</t>
        </is>
      </c>
      <c r="E1027" t="n">
        <v>0.4945965451845326</v>
      </c>
      <c r="F1027" t="n">
        <v>0.2354596426926524</v>
      </c>
      <c r="G1027" t="n">
        <v>0.269943812122815</v>
      </c>
      <c r="H1027" t="n">
        <v>1.001</v>
      </c>
      <c r="I1027" t="n">
        <v>1.001</v>
      </c>
      <c r="J1027" t="n">
        <v>1.001</v>
      </c>
      <c r="N1027" t="n">
        <v>1</v>
      </c>
      <c r="O1027" t="n">
        <v>0</v>
      </c>
      <c r="P1027" t="n">
        <v>0</v>
      </c>
      <c r="Q1027">
        <f>IF((($AC$1*E1027)^($AB$1))-(1-(($AC$1*E1027)^($AB$1)))/(H1027-1)&lt;0, 0,(($AC$1*E1027)^($AB$1))-(1-(($AC$1*E1027)^($AB$1)))/(H1027-1))</f>
        <v/>
      </c>
      <c r="R1027">
        <f>IF((($AC$1*F1027)^($AB$1))-(1-(($AC$1*F1027)^($AB$1)))/(I1027-1)&lt;0, 0,(($AC$1*F1027)^($AB$1))-(1-(($AC$1*F1027)^($AB$1)))/(I1027-1))</f>
        <v/>
      </c>
      <c r="S1027">
        <f>IF((($AC$1*G1027)^($AB$1))-(1-(($AC$1*G1027)^($AB$1)))/(J1027-1)&lt;0, 0,(($AC$1*G1027)^($AB$1))-(1-(($AC$1*G1027)^($AB$1)))/(J1027-1))</f>
        <v/>
      </c>
      <c r="T1027">
        <f>H1027*Q1027*N1027</f>
        <v/>
      </c>
      <c r="U1027">
        <f>I1027*R1027*O1027</f>
        <v/>
      </c>
      <c r="V1027">
        <f>J1027*S1027*P1027</f>
        <v/>
      </c>
      <c r="AL1027">
        <f>Q1027*COUNT(N1027)</f>
        <v/>
      </c>
      <c r="AM1027">
        <f>R1027*COUNT(O1027)</f>
        <v/>
      </c>
      <c r="AN1027">
        <f>S1027*COUNT(P1027)</f>
        <v/>
      </c>
      <c r="AO1027">
        <f>IF(AL1027=0,"",T1027-AL1027)</f>
        <v/>
      </c>
      <c r="AP1027">
        <f>IF(AM1027=0,"",U1027-AM1027)</f>
        <v/>
      </c>
      <c r="AQ1027">
        <f>IF(AN1027=0,"",V1027-AN1027)</f>
        <v/>
      </c>
    </row>
    <row r="1028">
      <c r="A1028" t="inlineStr">
        <is>
          <t>27-02-2021</t>
        </is>
      </c>
      <c r="B1028" t="inlineStr">
        <is>
          <t>Oostende</t>
        </is>
      </c>
      <c r="C1028" t="inlineStr">
        <is>
          <t>KV Mechelen</t>
        </is>
      </c>
      <c r="D1028" t="inlineStr">
        <is>
          <t>1832</t>
        </is>
      </c>
      <c r="E1028" t="n">
        <v>0.3678853111619665</v>
      </c>
      <c r="F1028" t="n">
        <v>0.366864095100722</v>
      </c>
      <c r="G1028" t="n">
        <v>0.2652505937373114</v>
      </c>
      <c r="H1028" t="n">
        <v>2.4</v>
      </c>
      <c r="I1028" t="n">
        <v>2.52</v>
      </c>
      <c r="J1028" t="n">
        <v>3.5</v>
      </c>
      <c r="K1028" t="inlineStr">
        <is>
          <t>betano</t>
        </is>
      </c>
      <c r="L1028" t="inlineStr">
        <is>
          <t>betano</t>
        </is>
      </c>
      <c r="M1028" t="inlineStr">
        <is>
          <t>betano</t>
        </is>
      </c>
      <c r="N1028" t="n">
        <v>1</v>
      </c>
      <c r="O1028" t="n">
        <v>0</v>
      </c>
      <c r="P1028" t="n">
        <v>0</v>
      </c>
      <c r="Q1028">
        <f>IF((($AC$1*E1028)^($AB$1))-(1-(($AC$1*E1028)^($AB$1)))/(H1028-1)&lt;0, 0,(($AC$1*E1028)^($AB$1))-(1-(($AC$1*E1028)^($AB$1)))/(H1028-1))</f>
        <v/>
      </c>
      <c r="R1028">
        <f>IF((($AC$1*F1028)^($AB$1))-(1-(($AC$1*F1028)^($AB$1)))/(I1028-1)&lt;0, 0,(($AC$1*F1028)^($AB$1))-(1-(($AC$1*F1028)^($AB$1)))/(I1028-1))</f>
        <v/>
      </c>
      <c r="S1028">
        <f>IF((($AC$1*G1028)^($AB$1))-(1-(($AC$1*G1028)^($AB$1)))/(J1028-1)&lt;0, 0,(($AC$1*G1028)^($AB$1))-(1-(($AC$1*G1028)^($AB$1)))/(J1028-1))</f>
        <v/>
      </c>
      <c r="T1028">
        <f>H1028*Q1028*N1028</f>
        <v/>
      </c>
      <c r="U1028">
        <f>I1028*R1028*O1028</f>
        <v/>
      </c>
      <c r="V1028">
        <f>J1028*S1028*P1028</f>
        <v/>
      </c>
      <c r="AL1028">
        <f>Q1028*COUNT(N1028)</f>
        <v/>
      </c>
      <c r="AM1028">
        <f>R1028*COUNT(O1028)</f>
        <v/>
      </c>
      <c r="AN1028">
        <f>S1028*COUNT(P1028)</f>
        <v/>
      </c>
      <c r="AO1028">
        <f>IF(AL1028=0,"",T1028-AL1028)</f>
        <v/>
      </c>
      <c r="AP1028">
        <f>IF(AM1028=0,"",U1028-AM1028)</f>
        <v/>
      </c>
      <c r="AQ1028">
        <f>IF(AN1028=0,"",V1028-AN1028)</f>
        <v/>
      </c>
    </row>
    <row r="1029">
      <c r="A1029" t="inlineStr">
        <is>
          <t>27-02-2021</t>
        </is>
      </c>
      <c r="B1029" t="inlineStr">
        <is>
          <t>Leeds</t>
        </is>
      </c>
      <c r="C1029" t="inlineStr">
        <is>
          <t>Aston Villa</t>
        </is>
      </c>
      <c r="D1029" t="inlineStr">
        <is>
          <t>2411</t>
        </is>
      </c>
      <c r="E1029" t="n">
        <v>0.4076288468028404</v>
      </c>
      <c r="F1029" t="n">
        <v>0.3290804376197644</v>
      </c>
      <c r="G1029" t="n">
        <v>0.2632907155773952</v>
      </c>
      <c r="H1029" t="n">
        <v>2.15</v>
      </c>
      <c r="I1029" t="n">
        <v>3</v>
      </c>
      <c r="J1029" t="n">
        <v>3.55</v>
      </c>
      <c r="K1029" t="inlineStr">
        <is>
          <t>betano</t>
        </is>
      </c>
      <c r="L1029" t="inlineStr">
        <is>
          <t>betano</t>
        </is>
      </c>
      <c r="M1029" t="inlineStr">
        <is>
          <t>betano</t>
        </is>
      </c>
      <c r="N1029" t="n">
        <v>0</v>
      </c>
      <c r="O1029" t="n">
        <v>1</v>
      </c>
      <c r="P1029" t="n">
        <v>0</v>
      </c>
      <c r="Q1029">
        <f>IF((($AC$1*E1029)^($AB$1))-(1-(($AC$1*E1029)^($AB$1)))/(H1029-1)&lt;0, 0,(($AC$1*E1029)^($AB$1))-(1-(($AC$1*E1029)^($AB$1)))/(H1029-1))</f>
        <v/>
      </c>
      <c r="R1029">
        <f>IF((($AC$1*F1029)^($AB$1))-(1-(($AC$1*F1029)^($AB$1)))/(I1029-1)&lt;0, 0,(($AC$1*F1029)^($AB$1))-(1-(($AC$1*F1029)^($AB$1)))/(I1029-1))</f>
        <v/>
      </c>
      <c r="S1029">
        <f>IF((($AC$1*G1029)^($AB$1))-(1-(($AC$1*G1029)^($AB$1)))/(J1029-1)&lt;0, 0,(($AC$1*G1029)^($AB$1))-(1-(($AC$1*G1029)^($AB$1)))/(J1029-1))</f>
        <v/>
      </c>
      <c r="T1029">
        <f>H1029*Q1029*N1029</f>
        <v/>
      </c>
      <c r="U1029">
        <f>I1029*R1029*O1029</f>
        <v/>
      </c>
      <c r="V1029">
        <f>J1029*S1029*P1029</f>
        <v/>
      </c>
      <c r="AL1029">
        <f>Q1029*COUNT(N1029)</f>
        <v/>
      </c>
      <c r="AM1029">
        <f>R1029*COUNT(O1029)</f>
        <v/>
      </c>
      <c r="AN1029">
        <f>S1029*COUNT(P1029)</f>
        <v/>
      </c>
      <c r="AO1029">
        <f>IF(AL1029=0,"",T1029-AL1029)</f>
        <v/>
      </c>
      <c r="AP1029">
        <f>IF(AM1029=0,"",U1029-AM1029)</f>
        <v/>
      </c>
      <c r="AQ1029">
        <f>IF(AN1029=0,"",V1029-AN1029)</f>
        <v/>
      </c>
    </row>
    <row r="1030">
      <c r="A1030" t="inlineStr">
        <is>
          <t>27-02-2021</t>
        </is>
      </c>
      <c r="B1030" t="inlineStr">
        <is>
          <t>Den Haag</t>
        </is>
      </c>
      <c r="C1030" t="inlineStr">
        <is>
          <t>Waalwijk</t>
        </is>
      </c>
      <c r="D1030" t="inlineStr">
        <is>
          <t>1849</t>
        </is>
      </c>
      <c r="E1030" t="n">
        <v>0.3212742784699522</v>
      </c>
      <c r="F1030" t="n">
        <v>0.4160488171546693</v>
      </c>
      <c r="G1030" t="n">
        <v>0.2626769043753784</v>
      </c>
      <c r="H1030" t="n">
        <v>3.4</v>
      </c>
      <c r="I1030" t="n">
        <v>1.95</v>
      </c>
      <c r="J1030" t="n">
        <v>3.4</v>
      </c>
      <c r="K1030" t="inlineStr">
        <is>
          <t>betano</t>
        </is>
      </c>
      <c r="L1030" t="inlineStr">
        <is>
          <t>betano</t>
        </is>
      </c>
      <c r="M1030" t="inlineStr">
        <is>
          <t>betano</t>
        </is>
      </c>
      <c r="N1030" t="n">
        <v>0</v>
      </c>
      <c r="O1030" t="n">
        <v>0</v>
      </c>
      <c r="P1030" t="n">
        <v>1</v>
      </c>
      <c r="Q1030">
        <f>IF((($AC$1*E1030)^($AB$1))-(1-(($AC$1*E1030)^($AB$1)))/(H1030-1)&lt;0, 0,(($AC$1*E1030)^($AB$1))-(1-(($AC$1*E1030)^($AB$1)))/(H1030-1))</f>
        <v/>
      </c>
      <c r="R1030">
        <f>IF((($AC$1*F1030)^($AB$1))-(1-(($AC$1*F1030)^($AB$1)))/(I1030-1)&lt;0, 0,(($AC$1*F1030)^($AB$1))-(1-(($AC$1*F1030)^($AB$1)))/(I1030-1))</f>
        <v/>
      </c>
      <c r="S1030">
        <f>IF((($AC$1*G1030)^($AB$1))-(1-(($AC$1*G1030)^($AB$1)))/(J1030-1)&lt;0, 0,(($AC$1*G1030)^($AB$1))-(1-(($AC$1*G1030)^($AB$1)))/(J1030-1))</f>
        <v/>
      </c>
      <c r="T1030">
        <f>H1030*Q1030*N1030</f>
        <v/>
      </c>
      <c r="U1030">
        <f>I1030*R1030*O1030</f>
        <v/>
      </c>
      <c r="V1030">
        <f>J1030*S1030*P1030</f>
        <v/>
      </c>
      <c r="AL1030">
        <f>Q1030*COUNT(N1030)</f>
        <v/>
      </c>
      <c r="AM1030">
        <f>R1030*COUNT(O1030)</f>
        <v/>
      </c>
      <c r="AN1030">
        <f>S1030*COUNT(P1030)</f>
        <v/>
      </c>
      <c r="AO1030">
        <f>IF(AL1030=0,"",T1030-AL1030)</f>
        <v/>
      </c>
      <c r="AP1030">
        <f>IF(AM1030=0,"",U1030-AM1030)</f>
        <v/>
      </c>
      <c r="AQ1030">
        <f>IF(AN1030=0,"",V1030-AN1030)</f>
        <v/>
      </c>
    </row>
    <row r="1031">
      <c r="A1031" t="inlineStr">
        <is>
          <t>27-02-2021</t>
        </is>
      </c>
      <c r="B1031" t="inlineStr">
        <is>
          <t>Sochaux</t>
        </is>
      </c>
      <c r="C1031" t="inlineStr">
        <is>
          <t>Guingamp</t>
        </is>
      </c>
      <c r="D1031" t="inlineStr">
        <is>
          <t>1844</t>
        </is>
      </c>
      <c r="E1031" t="n">
        <v>0.4100942321645437</v>
      </c>
      <c r="F1031" t="n">
        <v>0.2905505431199082</v>
      </c>
      <c r="G1031" t="n">
        <v>0.2993552247155482</v>
      </c>
      <c r="H1031" t="n">
        <v>2.02</v>
      </c>
      <c r="I1031" t="n">
        <v>3.2</v>
      </c>
      <c r="J1031" t="n">
        <v>2.67</v>
      </c>
      <c r="K1031" t="inlineStr">
        <is>
          <t>betano</t>
        </is>
      </c>
      <c r="L1031" t="inlineStr">
        <is>
          <t>betano</t>
        </is>
      </c>
      <c r="M1031" t="inlineStr">
        <is>
          <t>betano</t>
        </is>
      </c>
      <c r="N1031" t="n">
        <v>0</v>
      </c>
      <c r="O1031" t="n">
        <v>0</v>
      </c>
      <c r="P1031" t="n">
        <v>1</v>
      </c>
      <c r="Q1031">
        <f>IF((($AC$1*E1031)^($AB$1))-(1-(($AC$1*E1031)^($AB$1)))/(H1031-1)&lt;0, 0,(($AC$1*E1031)^($AB$1))-(1-(($AC$1*E1031)^($AB$1)))/(H1031-1))</f>
        <v/>
      </c>
      <c r="R1031">
        <f>IF((($AC$1*F1031)^($AB$1))-(1-(($AC$1*F1031)^($AB$1)))/(I1031-1)&lt;0, 0,(($AC$1*F1031)^($AB$1))-(1-(($AC$1*F1031)^($AB$1)))/(I1031-1))</f>
        <v/>
      </c>
      <c r="S1031">
        <f>IF((($AC$1*G1031)^($AB$1))-(1-(($AC$1*G1031)^($AB$1)))/(J1031-1)&lt;0, 0,(($AC$1*G1031)^($AB$1))-(1-(($AC$1*G1031)^($AB$1)))/(J1031-1))</f>
        <v/>
      </c>
      <c r="T1031">
        <f>H1031*Q1031*N1031</f>
        <v/>
      </c>
      <c r="U1031">
        <f>I1031*R1031*O1031</f>
        <v/>
      </c>
      <c r="V1031">
        <f>J1031*S1031*P1031</f>
        <v/>
      </c>
      <c r="AL1031">
        <f>Q1031*COUNT(N1031)</f>
        <v/>
      </c>
      <c r="AM1031">
        <f>R1031*COUNT(O1031)</f>
        <v/>
      </c>
      <c r="AN1031">
        <f>S1031*COUNT(P1031)</f>
        <v/>
      </c>
      <c r="AO1031">
        <f>IF(AL1031=0,"",T1031-AL1031)</f>
        <v/>
      </c>
      <c r="AP1031">
        <f>IF(AM1031=0,"",U1031-AM1031)</f>
        <v/>
      </c>
      <c r="AQ1031">
        <f>IF(AN1031=0,"",V1031-AN1031)</f>
        <v/>
      </c>
    </row>
    <row r="1032">
      <c r="A1032" t="inlineStr">
        <is>
          <t>27-02-2021</t>
        </is>
      </c>
      <c r="B1032" t="inlineStr">
        <is>
          <t>Santa Clara</t>
        </is>
      </c>
      <c r="C1032" t="inlineStr">
        <is>
          <t>Ferreira</t>
        </is>
      </c>
      <c r="D1032" t="inlineStr">
        <is>
          <t>1864</t>
        </is>
      </c>
      <c r="E1032" t="n">
        <v>0.3443096004707377</v>
      </c>
      <c r="F1032" t="n">
        <v>0.3553925957270502</v>
      </c>
      <c r="G1032" t="n">
        <v>0.3002978038022123</v>
      </c>
      <c r="H1032" t="n">
        <v>2.65</v>
      </c>
      <c r="I1032" t="n">
        <v>2.9</v>
      </c>
      <c r="J1032" t="n">
        <v>2.95</v>
      </c>
      <c r="K1032" t="inlineStr">
        <is>
          <t>luckia</t>
        </is>
      </c>
      <c r="L1032" t="inlineStr">
        <is>
          <t>luckia</t>
        </is>
      </c>
      <c r="M1032" t="inlineStr">
        <is>
          <t>luckia</t>
        </is>
      </c>
      <c r="N1032" t="n">
        <v>1</v>
      </c>
      <c r="O1032" t="n">
        <v>0</v>
      </c>
      <c r="P1032" t="n">
        <v>0</v>
      </c>
      <c r="Q1032">
        <f>IF((($AC$1*E1032)^($AB$1))-(1-(($AC$1*E1032)^($AB$1)))/(H1032-1)&lt;0, 0,(($AC$1*E1032)^($AB$1))-(1-(($AC$1*E1032)^($AB$1)))/(H1032-1))</f>
        <v/>
      </c>
      <c r="R1032">
        <f>IF((($AC$1*F1032)^($AB$1))-(1-(($AC$1*F1032)^($AB$1)))/(I1032-1)&lt;0, 0,(($AC$1*F1032)^($AB$1))-(1-(($AC$1*F1032)^($AB$1)))/(I1032-1))</f>
        <v/>
      </c>
      <c r="S1032">
        <f>IF((($AC$1*G1032)^($AB$1))-(1-(($AC$1*G1032)^($AB$1)))/(J1032-1)&lt;0, 0,(($AC$1*G1032)^($AB$1))-(1-(($AC$1*G1032)^($AB$1)))/(J1032-1))</f>
        <v/>
      </c>
      <c r="T1032">
        <f>H1032*Q1032*N1032</f>
        <v/>
      </c>
      <c r="U1032">
        <f>I1032*R1032*O1032</f>
        <v/>
      </c>
      <c r="V1032">
        <f>J1032*S1032*P1032</f>
        <v/>
      </c>
      <c r="AL1032">
        <f>Q1032*COUNT(N1032)</f>
        <v/>
      </c>
      <c r="AM1032">
        <f>R1032*COUNT(O1032)</f>
        <v/>
      </c>
      <c r="AN1032">
        <f>S1032*COUNT(P1032)</f>
        <v/>
      </c>
      <c r="AO1032">
        <f>IF(AL1032=0,"",T1032-AL1032)</f>
        <v/>
      </c>
      <c r="AP1032">
        <f>IF(AM1032=0,"",U1032-AM1032)</f>
        <v/>
      </c>
      <c r="AQ1032">
        <f>IF(AN1032=0,"",V1032-AN1032)</f>
        <v/>
      </c>
    </row>
    <row r="1033">
      <c r="A1033" t="inlineStr">
        <is>
          <t>27-02-2021</t>
        </is>
      </c>
      <c r="B1033" t="inlineStr">
        <is>
          <t>Dunkerque</t>
        </is>
      </c>
      <c r="C1033" t="inlineStr">
        <is>
          <t>Chambly</t>
        </is>
      </c>
      <c r="D1033" t="inlineStr">
        <is>
          <t>1844</t>
        </is>
      </c>
      <c r="E1033" t="n">
        <v>0.345969493906079</v>
      </c>
      <c r="F1033" t="n">
        <v>0.3693186048459124</v>
      </c>
      <c r="G1033" t="n">
        <v>0.2847119012480086</v>
      </c>
      <c r="H1033" t="n">
        <v>2.18</v>
      </c>
      <c r="I1033" t="n">
        <v>2.87</v>
      </c>
      <c r="J1033" t="n">
        <v>2.7</v>
      </c>
      <c r="K1033" t="inlineStr">
        <is>
          <t>betano</t>
        </is>
      </c>
      <c r="L1033" t="inlineStr">
        <is>
          <t>betano</t>
        </is>
      </c>
      <c r="M1033" t="inlineStr">
        <is>
          <t>betano</t>
        </is>
      </c>
      <c r="N1033" t="n">
        <v>0</v>
      </c>
      <c r="O1033" t="n">
        <v>0</v>
      </c>
      <c r="P1033" t="n">
        <v>1</v>
      </c>
      <c r="Q1033">
        <f>IF((($AC$1*E1033)^($AB$1))-(1-(($AC$1*E1033)^($AB$1)))/(H1033-1)&lt;0, 0,(($AC$1*E1033)^($AB$1))-(1-(($AC$1*E1033)^($AB$1)))/(H1033-1))</f>
        <v/>
      </c>
      <c r="R1033">
        <f>IF((($AC$1*F1033)^($AB$1))-(1-(($AC$1*F1033)^($AB$1)))/(I1033-1)&lt;0, 0,(($AC$1*F1033)^($AB$1))-(1-(($AC$1*F1033)^($AB$1)))/(I1033-1))</f>
        <v/>
      </c>
      <c r="S1033">
        <f>IF((($AC$1*G1033)^($AB$1))-(1-(($AC$1*G1033)^($AB$1)))/(J1033-1)&lt;0, 0,(($AC$1*G1033)^($AB$1))-(1-(($AC$1*G1033)^($AB$1)))/(J1033-1))</f>
        <v/>
      </c>
      <c r="T1033">
        <f>H1033*Q1033*N1033</f>
        <v/>
      </c>
      <c r="U1033">
        <f>I1033*R1033*O1033</f>
        <v/>
      </c>
      <c r="V1033">
        <f>J1033*S1033*P1033</f>
        <v/>
      </c>
      <c r="AL1033">
        <f>Q1033*COUNT(N1033)</f>
        <v/>
      </c>
      <c r="AM1033">
        <f>R1033*COUNT(O1033)</f>
        <v/>
      </c>
      <c r="AN1033">
        <f>S1033*COUNT(P1033)</f>
        <v/>
      </c>
      <c r="AO1033">
        <f>IF(AL1033=0,"",T1033-AL1033)</f>
        <v/>
      </c>
      <c r="AP1033">
        <f>IF(AM1033=0,"",U1033-AM1033)</f>
        <v/>
      </c>
      <c r="AQ1033">
        <f>IF(AN1033=0,"",V1033-AN1033)</f>
        <v/>
      </c>
    </row>
    <row r="1034">
      <c r="A1034" t="inlineStr">
        <is>
          <t>27-02-2021</t>
        </is>
      </c>
      <c r="B1034" t="inlineStr">
        <is>
          <t>Grenoble</t>
        </is>
      </c>
      <c r="C1034" t="inlineStr">
        <is>
          <t>Niort</t>
        </is>
      </c>
      <c r="D1034" t="inlineStr">
        <is>
          <t>1844</t>
        </is>
      </c>
      <c r="E1034" t="n">
        <v>0.4277945703968591</v>
      </c>
      <c r="F1034" t="n">
        <v>0.2868753649900888</v>
      </c>
      <c r="G1034" t="n">
        <v>0.2853300646130522</v>
      </c>
      <c r="H1034" t="n">
        <v>1.001</v>
      </c>
      <c r="I1034" t="n">
        <v>1.001</v>
      </c>
      <c r="J1034" t="n">
        <v>1.001</v>
      </c>
      <c r="N1034" t="n">
        <v>0</v>
      </c>
      <c r="O1034" t="n">
        <v>0</v>
      </c>
      <c r="P1034" t="n">
        <v>1</v>
      </c>
      <c r="Q1034">
        <f>IF((($AC$1*E1034)^($AB$1))-(1-(($AC$1*E1034)^($AB$1)))/(H1034-1)&lt;0, 0,(($AC$1*E1034)^($AB$1))-(1-(($AC$1*E1034)^($AB$1)))/(H1034-1))</f>
        <v/>
      </c>
      <c r="R1034">
        <f>IF((($AC$1*F1034)^($AB$1))-(1-(($AC$1*F1034)^($AB$1)))/(I1034-1)&lt;0, 0,(($AC$1*F1034)^($AB$1))-(1-(($AC$1*F1034)^($AB$1)))/(I1034-1))</f>
        <v/>
      </c>
      <c r="S1034">
        <f>IF((($AC$1*G1034)^($AB$1))-(1-(($AC$1*G1034)^($AB$1)))/(J1034-1)&lt;0, 0,(($AC$1*G1034)^($AB$1))-(1-(($AC$1*G1034)^($AB$1)))/(J1034-1))</f>
        <v/>
      </c>
      <c r="T1034">
        <f>H1034*Q1034*N1034</f>
        <v/>
      </c>
      <c r="U1034">
        <f>I1034*R1034*O1034</f>
        <v/>
      </c>
      <c r="V1034">
        <f>J1034*S1034*P1034</f>
        <v/>
      </c>
      <c r="AL1034">
        <f>Q1034*COUNT(N1034)</f>
        <v/>
      </c>
      <c r="AM1034">
        <f>R1034*COUNT(O1034)</f>
        <v/>
      </c>
      <c r="AN1034">
        <f>S1034*COUNT(P1034)</f>
        <v/>
      </c>
      <c r="AO1034">
        <f>IF(AL1034=0,"",T1034-AL1034)</f>
        <v/>
      </c>
      <c r="AP1034">
        <f>IF(AM1034=0,"",U1034-AM1034)</f>
        <v/>
      </c>
      <c r="AQ1034">
        <f>IF(AN1034=0,"",V1034-AN1034)</f>
        <v/>
      </c>
    </row>
    <row r="1035">
      <c r="A1035" t="inlineStr">
        <is>
          <t>27-02-2021</t>
        </is>
      </c>
      <c r="B1035" t="inlineStr">
        <is>
          <t>Caen</t>
        </is>
      </c>
      <c r="C1035" t="inlineStr">
        <is>
          <t>Paris FC</t>
        </is>
      </c>
      <c r="D1035" t="inlineStr">
        <is>
          <t>1844</t>
        </is>
      </c>
      <c r="E1035" t="n">
        <v>0.3153428247173376</v>
      </c>
      <c r="F1035" t="n">
        <v>0.4075077753612103</v>
      </c>
      <c r="G1035" t="n">
        <v>0.2771493999214522</v>
      </c>
      <c r="H1035" t="n">
        <v>2.95</v>
      </c>
      <c r="I1035" t="n">
        <v>2.05</v>
      </c>
      <c r="J1035" t="n">
        <v>2.82</v>
      </c>
      <c r="K1035" t="inlineStr">
        <is>
          <t>betano</t>
        </is>
      </c>
      <c r="L1035" t="inlineStr">
        <is>
          <t>betano</t>
        </is>
      </c>
      <c r="M1035" t="inlineStr">
        <is>
          <t>betano</t>
        </is>
      </c>
      <c r="N1035" t="n">
        <v>0</v>
      </c>
      <c r="O1035" t="n">
        <v>1</v>
      </c>
      <c r="P1035" t="n">
        <v>0</v>
      </c>
      <c r="Q1035">
        <f>IF((($AC$1*E1035)^($AB$1))-(1-(($AC$1*E1035)^($AB$1)))/(H1035-1)&lt;0, 0,(($AC$1*E1035)^($AB$1))-(1-(($AC$1*E1035)^($AB$1)))/(H1035-1))</f>
        <v/>
      </c>
      <c r="R1035">
        <f>IF((($AC$1*F1035)^($AB$1))-(1-(($AC$1*F1035)^($AB$1)))/(I1035-1)&lt;0, 0,(($AC$1*F1035)^($AB$1))-(1-(($AC$1*F1035)^($AB$1)))/(I1035-1))</f>
        <v/>
      </c>
      <c r="S1035">
        <f>IF((($AC$1*G1035)^($AB$1))-(1-(($AC$1*G1035)^($AB$1)))/(J1035-1)&lt;0, 0,(($AC$1*G1035)^($AB$1))-(1-(($AC$1*G1035)^($AB$1)))/(J1035-1))</f>
        <v/>
      </c>
      <c r="T1035">
        <f>H1035*Q1035*N1035</f>
        <v/>
      </c>
      <c r="U1035">
        <f>I1035*R1035*O1035</f>
        <v/>
      </c>
      <c r="V1035">
        <f>J1035*S1035*P1035</f>
        <v/>
      </c>
      <c r="AL1035">
        <f>Q1035*COUNT(N1035)</f>
        <v/>
      </c>
      <c r="AM1035">
        <f>R1035*COUNT(O1035)</f>
        <v/>
      </c>
      <c r="AN1035">
        <f>S1035*COUNT(P1035)</f>
        <v/>
      </c>
      <c r="AO1035">
        <f>IF(AL1035=0,"",T1035-AL1035)</f>
        <v/>
      </c>
      <c r="AP1035">
        <f>IF(AM1035=0,"",U1035-AM1035)</f>
        <v/>
      </c>
      <c r="AQ1035">
        <f>IF(AN1035=0,"",V1035-AN1035)</f>
        <v/>
      </c>
    </row>
    <row r="1036">
      <c r="A1036" t="inlineStr">
        <is>
          <t>27-02-2021</t>
        </is>
      </c>
      <c r="B1036" t="inlineStr">
        <is>
          <t>Auxerre</t>
        </is>
      </c>
      <c r="C1036" t="inlineStr">
        <is>
          <t>Rodez</t>
        </is>
      </c>
      <c r="D1036" t="inlineStr">
        <is>
          <t>1844</t>
        </is>
      </c>
      <c r="E1036" t="n">
        <v>0.4321080790670253</v>
      </c>
      <c r="F1036" t="n">
        <v>0.278930248225162</v>
      </c>
      <c r="G1036" t="n">
        <v>0.2889616727078126</v>
      </c>
      <c r="H1036" t="n">
        <v>1.85</v>
      </c>
      <c r="I1036" t="n">
        <v>3.45</v>
      </c>
      <c r="J1036" t="n">
        <v>2.85</v>
      </c>
      <c r="K1036" t="inlineStr">
        <is>
          <t>betano</t>
        </is>
      </c>
      <c r="L1036" t="inlineStr">
        <is>
          <t>betano</t>
        </is>
      </c>
      <c r="M1036" t="inlineStr">
        <is>
          <t>betano</t>
        </is>
      </c>
      <c r="N1036" t="n">
        <v>0</v>
      </c>
      <c r="O1036" t="n">
        <v>1</v>
      </c>
      <c r="P1036" t="n">
        <v>0</v>
      </c>
      <c r="Q1036">
        <f>IF((($AC$1*E1036)^($AB$1))-(1-(($AC$1*E1036)^($AB$1)))/(H1036-1)&lt;0, 0,(($AC$1*E1036)^($AB$1))-(1-(($AC$1*E1036)^($AB$1)))/(H1036-1))</f>
        <v/>
      </c>
      <c r="R1036">
        <f>IF((($AC$1*F1036)^($AB$1))-(1-(($AC$1*F1036)^($AB$1)))/(I1036-1)&lt;0, 0,(($AC$1*F1036)^($AB$1))-(1-(($AC$1*F1036)^($AB$1)))/(I1036-1))</f>
        <v/>
      </c>
      <c r="S1036">
        <f>IF((($AC$1*G1036)^($AB$1))-(1-(($AC$1*G1036)^($AB$1)))/(J1036-1)&lt;0, 0,(($AC$1*G1036)^($AB$1))-(1-(($AC$1*G1036)^($AB$1)))/(J1036-1))</f>
        <v/>
      </c>
      <c r="T1036">
        <f>H1036*Q1036*N1036</f>
        <v/>
      </c>
      <c r="U1036">
        <f>I1036*R1036*O1036</f>
        <v/>
      </c>
      <c r="V1036">
        <f>J1036*S1036*P1036</f>
        <v/>
      </c>
      <c r="AL1036">
        <f>Q1036*COUNT(N1036)</f>
        <v/>
      </c>
      <c r="AM1036">
        <f>R1036*COUNT(O1036)</f>
        <v/>
      </c>
      <c r="AN1036">
        <f>S1036*COUNT(P1036)</f>
        <v/>
      </c>
      <c r="AO1036">
        <f>IF(AL1036=0,"",T1036-AL1036)</f>
        <v/>
      </c>
      <c r="AP1036">
        <f>IF(AM1036=0,"",U1036-AM1036)</f>
        <v/>
      </c>
      <c r="AQ1036">
        <f>IF(AN1036=0,"",V1036-AN1036)</f>
        <v/>
      </c>
    </row>
    <row r="1037">
      <c r="A1037" t="inlineStr">
        <is>
          <t>27-02-2021</t>
        </is>
      </c>
      <c r="B1037" t="inlineStr">
        <is>
          <t>Chateauroux</t>
        </is>
      </c>
      <c r="C1037" t="inlineStr">
        <is>
          <t>Nancy</t>
        </is>
      </c>
      <c r="D1037" t="inlineStr">
        <is>
          <t>1844</t>
        </is>
      </c>
      <c r="E1037" t="n">
        <v>0.3393816038703221</v>
      </c>
      <c r="F1037" t="n">
        <v>0.3687605502307902</v>
      </c>
      <c r="G1037" t="n">
        <v>0.2918578458988876</v>
      </c>
      <c r="H1037" t="n">
        <v>2.35</v>
      </c>
      <c r="I1037" t="n">
        <v>2.7</v>
      </c>
      <c r="J1037" t="n">
        <v>2.6</v>
      </c>
      <c r="K1037" t="inlineStr">
        <is>
          <t>betano</t>
        </is>
      </c>
      <c r="L1037" t="inlineStr">
        <is>
          <t>betano</t>
        </is>
      </c>
      <c r="M1037" t="inlineStr">
        <is>
          <t>betano</t>
        </is>
      </c>
      <c r="N1037" t="n">
        <v>0</v>
      </c>
      <c r="O1037" t="n">
        <v>1</v>
      </c>
      <c r="P1037" t="n">
        <v>0</v>
      </c>
      <c r="Q1037">
        <f>IF((($AC$1*E1037)^($AB$1))-(1-(($AC$1*E1037)^($AB$1)))/(H1037-1)&lt;0, 0,(($AC$1*E1037)^($AB$1))-(1-(($AC$1*E1037)^($AB$1)))/(H1037-1))</f>
        <v/>
      </c>
      <c r="R1037">
        <f>IF((($AC$1*F1037)^($AB$1))-(1-(($AC$1*F1037)^($AB$1)))/(I1037-1)&lt;0, 0,(($AC$1*F1037)^($AB$1))-(1-(($AC$1*F1037)^($AB$1)))/(I1037-1))</f>
        <v/>
      </c>
      <c r="S1037">
        <f>IF((($AC$1*G1037)^($AB$1))-(1-(($AC$1*G1037)^($AB$1)))/(J1037-1)&lt;0, 0,(($AC$1*G1037)^($AB$1))-(1-(($AC$1*G1037)^($AB$1)))/(J1037-1))</f>
        <v/>
      </c>
      <c r="T1037">
        <f>H1037*Q1037*N1037</f>
        <v/>
      </c>
      <c r="U1037">
        <f>I1037*R1037*O1037</f>
        <v/>
      </c>
      <c r="V1037">
        <f>J1037*S1037*P1037</f>
        <v/>
      </c>
      <c r="AL1037">
        <f>Q1037*COUNT(N1037)</f>
        <v/>
      </c>
      <c r="AM1037">
        <f>R1037*COUNT(O1037)</f>
        <v/>
      </c>
      <c r="AN1037">
        <f>S1037*COUNT(P1037)</f>
        <v/>
      </c>
      <c r="AO1037">
        <f>IF(AL1037=0,"",T1037-AL1037)</f>
        <v/>
      </c>
      <c r="AP1037">
        <f>IF(AM1037=0,"",U1037-AM1037)</f>
        <v/>
      </c>
      <c r="AQ1037">
        <f>IF(AN1037=0,"",V1037-AN1037)</f>
        <v/>
      </c>
    </row>
    <row r="1038">
      <c r="A1038" t="inlineStr">
        <is>
          <t>27-02-2021</t>
        </is>
      </c>
      <c r="B1038" t="inlineStr">
        <is>
          <t>Clermont</t>
        </is>
      </c>
      <c r="C1038" t="inlineStr">
        <is>
          <t>Valenciennes</t>
        </is>
      </c>
      <c r="D1038" t="inlineStr">
        <is>
          <t>1844</t>
        </is>
      </c>
      <c r="E1038" t="n">
        <v>0.6383891004174755</v>
      </c>
      <c r="F1038" t="n">
        <v>0.1483572619850528</v>
      </c>
      <c r="G1038" t="n">
        <v>0.2132536375974716</v>
      </c>
      <c r="H1038" t="n">
        <v>1.33</v>
      </c>
      <c r="I1038" t="n">
        <v>6.4</v>
      </c>
      <c r="J1038" t="n">
        <v>3.7</v>
      </c>
      <c r="K1038" t="inlineStr">
        <is>
          <t>betano</t>
        </is>
      </c>
      <c r="L1038" t="inlineStr">
        <is>
          <t>betano</t>
        </is>
      </c>
      <c r="M1038" t="inlineStr">
        <is>
          <t>betano</t>
        </is>
      </c>
      <c r="N1038" t="n">
        <v>1</v>
      </c>
      <c r="O1038" t="n">
        <v>0</v>
      </c>
      <c r="P1038" t="n">
        <v>0</v>
      </c>
      <c r="Q1038">
        <f>IF((($AC$1*E1038)^($AB$1))-(1-(($AC$1*E1038)^($AB$1)))/(H1038-1)&lt;0, 0,(($AC$1*E1038)^($AB$1))-(1-(($AC$1*E1038)^($AB$1)))/(H1038-1))</f>
        <v/>
      </c>
      <c r="R1038">
        <f>IF((($AC$1*F1038)^($AB$1))-(1-(($AC$1*F1038)^($AB$1)))/(I1038-1)&lt;0, 0,(($AC$1*F1038)^($AB$1))-(1-(($AC$1*F1038)^($AB$1)))/(I1038-1))</f>
        <v/>
      </c>
      <c r="S1038">
        <f>IF((($AC$1*G1038)^($AB$1))-(1-(($AC$1*G1038)^($AB$1)))/(J1038-1)&lt;0, 0,(($AC$1*G1038)^($AB$1))-(1-(($AC$1*G1038)^($AB$1)))/(J1038-1))</f>
        <v/>
      </c>
      <c r="T1038">
        <f>H1038*Q1038*N1038</f>
        <v/>
      </c>
      <c r="U1038">
        <f>I1038*R1038*O1038</f>
        <v/>
      </c>
      <c r="V1038">
        <f>J1038*S1038*P1038</f>
        <v/>
      </c>
      <c r="AL1038">
        <f>Q1038*COUNT(N1038)</f>
        <v/>
      </c>
      <c r="AM1038">
        <f>R1038*COUNT(O1038)</f>
        <v/>
      </c>
      <c r="AN1038">
        <f>S1038*COUNT(P1038)</f>
        <v/>
      </c>
      <c r="AO1038">
        <f>IF(AL1038=0,"",T1038-AL1038)</f>
        <v/>
      </c>
      <c r="AP1038">
        <f>IF(AM1038=0,"",U1038-AM1038)</f>
        <v/>
      </c>
      <c r="AQ1038">
        <f>IF(AN1038=0,"",V1038-AN1038)</f>
        <v/>
      </c>
    </row>
    <row r="1039">
      <c r="A1039" t="inlineStr">
        <is>
          <t>27-02-2021</t>
        </is>
      </c>
      <c r="B1039" t="inlineStr">
        <is>
          <t>Pau FC</t>
        </is>
      </c>
      <c r="C1039" t="inlineStr">
        <is>
          <t>Le Havre</t>
        </is>
      </c>
      <c r="D1039" t="inlineStr">
        <is>
          <t>1844</t>
        </is>
      </c>
      <c r="E1039" t="n">
        <v>0.3087100843374052</v>
      </c>
      <c r="F1039" t="n">
        <v>0.3952639272145717</v>
      </c>
      <c r="G1039" t="n">
        <v>0.2960259884480231</v>
      </c>
      <c r="H1039" t="n">
        <v>2.7</v>
      </c>
      <c r="I1039" t="n">
        <v>2.3</v>
      </c>
      <c r="J1039" t="n">
        <v>2.67</v>
      </c>
      <c r="K1039" t="inlineStr">
        <is>
          <t>betano</t>
        </is>
      </c>
      <c r="L1039" t="inlineStr">
        <is>
          <t>betano</t>
        </is>
      </c>
      <c r="M1039" t="inlineStr">
        <is>
          <t>betano</t>
        </is>
      </c>
      <c r="N1039" t="n">
        <v>1</v>
      </c>
      <c r="O1039" t="n">
        <v>0</v>
      </c>
      <c r="P1039" t="n">
        <v>0</v>
      </c>
      <c r="Q1039">
        <f>IF((($AC$1*E1039)^($AB$1))-(1-(($AC$1*E1039)^($AB$1)))/(H1039-1)&lt;0, 0,(($AC$1*E1039)^($AB$1))-(1-(($AC$1*E1039)^($AB$1)))/(H1039-1))</f>
        <v/>
      </c>
      <c r="R1039">
        <f>IF((($AC$1*F1039)^($AB$1))-(1-(($AC$1*F1039)^($AB$1)))/(I1039-1)&lt;0, 0,(($AC$1*F1039)^($AB$1))-(1-(($AC$1*F1039)^($AB$1)))/(I1039-1))</f>
        <v/>
      </c>
      <c r="S1039">
        <f>IF((($AC$1*G1039)^($AB$1))-(1-(($AC$1*G1039)^($AB$1)))/(J1039-1)&lt;0, 0,(($AC$1*G1039)^($AB$1))-(1-(($AC$1*G1039)^($AB$1)))/(J1039-1))</f>
        <v/>
      </c>
      <c r="T1039">
        <f>H1039*Q1039*N1039</f>
        <v/>
      </c>
      <c r="U1039">
        <f>I1039*R1039*O1039</f>
        <v/>
      </c>
      <c r="V1039">
        <f>J1039*S1039*P1039</f>
        <v/>
      </c>
      <c r="AL1039">
        <f>Q1039*COUNT(N1039)</f>
        <v/>
      </c>
      <c r="AM1039">
        <f>R1039*COUNT(O1039)</f>
        <v/>
      </c>
      <c r="AN1039">
        <f>S1039*COUNT(P1039)</f>
        <v/>
      </c>
      <c r="AO1039">
        <f>IF(AL1039=0,"",T1039-AL1039)</f>
        <v/>
      </c>
      <c r="AP1039">
        <f>IF(AM1039=0,"",U1039-AM1039)</f>
        <v/>
      </c>
      <c r="AQ1039">
        <f>IF(AN1039=0,"",V1039-AN1039)</f>
        <v/>
      </c>
    </row>
    <row r="1040">
      <c r="A1040" t="inlineStr">
        <is>
          <t>27-02-2021</t>
        </is>
      </c>
      <c r="B1040" t="inlineStr">
        <is>
          <t>Vitesse</t>
        </is>
      </c>
      <c r="C1040" t="inlineStr">
        <is>
          <t>Venlo</t>
        </is>
      </c>
      <c r="D1040" t="inlineStr">
        <is>
          <t>1849</t>
        </is>
      </c>
      <c r="E1040" t="n">
        <v>0.7149835459337257</v>
      </c>
      <c r="F1040" t="n">
        <v>0.1135768543077305</v>
      </c>
      <c r="G1040" t="n">
        <v>0.1714395997585437</v>
      </c>
      <c r="H1040" t="n">
        <v>1.42</v>
      </c>
      <c r="I1040" t="n">
        <v>6.2</v>
      </c>
      <c r="J1040" t="n">
        <v>4.35</v>
      </c>
      <c r="K1040" t="inlineStr">
        <is>
          <t>betano</t>
        </is>
      </c>
      <c r="L1040" t="inlineStr">
        <is>
          <t>betano</t>
        </is>
      </c>
      <c r="M1040" t="inlineStr">
        <is>
          <t>betano</t>
        </is>
      </c>
      <c r="N1040" t="n">
        <v>1</v>
      </c>
      <c r="O1040" t="n">
        <v>0</v>
      </c>
      <c r="P1040" t="n">
        <v>0</v>
      </c>
      <c r="Q1040">
        <f>IF((($AC$1*E1040)^($AB$1))-(1-(($AC$1*E1040)^($AB$1)))/(H1040-1)&lt;0, 0,(($AC$1*E1040)^($AB$1))-(1-(($AC$1*E1040)^($AB$1)))/(H1040-1))</f>
        <v/>
      </c>
      <c r="R1040">
        <f>IF((($AC$1*F1040)^($AB$1))-(1-(($AC$1*F1040)^($AB$1)))/(I1040-1)&lt;0, 0,(($AC$1*F1040)^($AB$1))-(1-(($AC$1*F1040)^($AB$1)))/(I1040-1))</f>
        <v/>
      </c>
      <c r="S1040">
        <f>IF((($AC$1*G1040)^($AB$1))-(1-(($AC$1*G1040)^($AB$1)))/(J1040-1)&lt;0, 0,(($AC$1*G1040)^($AB$1))-(1-(($AC$1*G1040)^($AB$1)))/(J1040-1))</f>
        <v/>
      </c>
      <c r="T1040">
        <f>H1040*Q1040*N1040</f>
        <v/>
      </c>
      <c r="U1040">
        <f>I1040*R1040*O1040</f>
        <v/>
      </c>
      <c r="V1040">
        <f>J1040*S1040*P1040</f>
        <v/>
      </c>
      <c r="AL1040">
        <f>Q1040*COUNT(N1040)</f>
        <v/>
      </c>
      <c r="AM1040">
        <f>R1040*COUNT(O1040)</f>
        <v/>
      </c>
      <c r="AN1040">
        <f>S1040*COUNT(P1040)</f>
        <v/>
      </c>
      <c r="AO1040">
        <f>IF(AL1040=0,"",T1040-AL1040)</f>
        <v/>
      </c>
      <c r="AP1040">
        <f>IF(AM1040=0,"",U1040-AM1040)</f>
        <v/>
      </c>
      <c r="AQ1040">
        <f>IF(AN1040=0,"",V1040-AN1040)</f>
        <v/>
      </c>
    </row>
    <row r="1041">
      <c r="A1041" t="inlineStr">
        <is>
          <t>27-02-2021</t>
        </is>
      </c>
      <c r="B1041" t="inlineStr">
        <is>
          <t>Castellon</t>
        </is>
      </c>
      <c r="C1041" t="inlineStr">
        <is>
          <t>Las Palmas</t>
        </is>
      </c>
      <c r="D1041" t="inlineStr">
        <is>
          <t>1871</t>
        </is>
      </c>
      <c r="E1041" t="n">
        <v>0.3562773965028613</v>
      </c>
      <c r="F1041" t="n">
        <v>0.3183640518387225</v>
      </c>
      <c r="G1041" t="n">
        <v>0.3253585516584163</v>
      </c>
      <c r="H1041" t="n">
        <v>2.55</v>
      </c>
      <c r="I1041" t="n">
        <v>2.85</v>
      </c>
      <c r="J1041" t="n">
        <v>2.8</v>
      </c>
      <c r="K1041" t="inlineStr">
        <is>
          <t>betano</t>
        </is>
      </c>
      <c r="L1041" t="inlineStr">
        <is>
          <t>betano</t>
        </is>
      </c>
      <c r="M1041" t="inlineStr">
        <is>
          <t>betano</t>
        </is>
      </c>
      <c r="N1041" t="n">
        <v>1</v>
      </c>
      <c r="O1041" t="n">
        <v>0</v>
      </c>
      <c r="P1041" t="n">
        <v>0</v>
      </c>
      <c r="Q1041">
        <f>IF((($AC$1*E1041)^($AB$1))-(1-(($AC$1*E1041)^($AB$1)))/(H1041-1)&lt;0, 0,(($AC$1*E1041)^($AB$1))-(1-(($AC$1*E1041)^($AB$1)))/(H1041-1))</f>
        <v/>
      </c>
      <c r="R1041">
        <f>IF((($AC$1*F1041)^($AB$1))-(1-(($AC$1*F1041)^($AB$1)))/(I1041-1)&lt;0, 0,(($AC$1*F1041)^($AB$1))-(1-(($AC$1*F1041)^($AB$1)))/(I1041-1))</f>
        <v/>
      </c>
      <c r="S1041">
        <f>IF((($AC$1*G1041)^($AB$1))-(1-(($AC$1*G1041)^($AB$1)))/(J1041-1)&lt;0, 0,(($AC$1*G1041)^($AB$1))-(1-(($AC$1*G1041)^($AB$1)))/(J1041-1))</f>
        <v/>
      </c>
      <c r="T1041">
        <f>H1041*Q1041*N1041</f>
        <v/>
      </c>
      <c r="U1041">
        <f>I1041*R1041*O1041</f>
        <v/>
      </c>
      <c r="V1041">
        <f>J1041*S1041*P1041</f>
        <v/>
      </c>
      <c r="AL1041">
        <f>Q1041*COUNT(N1041)</f>
        <v/>
      </c>
      <c r="AM1041">
        <f>R1041*COUNT(O1041)</f>
        <v/>
      </c>
      <c r="AN1041">
        <f>S1041*COUNT(P1041)</f>
        <v/>
      </c>
      <c r="AO1041">
        <f>IF(AL1041=0,"",T1041-AL1041)</f>
        <v/>
      </c>
      <c r="AP1041">
        <f>IF(AM1041=0,"",U1041-AM1041)</f>
        <v/>
      </c>
      <c r="AQ1041">
        <f>IF(AN1041=0,"",V1041-AN1041)</f>
        <v/>
      </c>
    </row>
    <row r="1042">
      <c r="A1042" t="inlineStr">
        <is>
          <t>27-02-2021</t>
        </is>
      </c>
      <c r="B1042" t="inlineStr">
        <is>
          <t>Verona</t>
        </is>
      </c>
      <c r="C1042" t="inlineStr">
        <is>
          <t>Juventus</t>
        </is>
      </c>
      <c r="D1042" t="inlineStr">
        <is>
          <t>1854</t>
        </is>
      </c>
      <c r="E1042" t="n">
        <v>0.1488453375425098</v>
      </c>
      <c r="F1042" t="n">
        <v>0.6667339169923781</v>
      </c>
      <c r="G1042" t="n">
        <v>0.1844207454651121</v>
      </c>
      <c r="H1042" t="n">
        <v>5.9</v>
      </c>
      <c r="I1042" t="n">
        <v>1.6</v>
      </c>
      <c r="J1042" t="n">
        <v>3.95</v>
      </c>
      <c r="K1042" t="inlineStr">
        <is>
          <t>betano</t>
        </is>
      </c>
      <c r="L1042" t="inlineStr">
        <is>
          <t>betano</t>
        </is>
      </c>
      <c r="M1042" t="inlineStr">
        <is>
          <t>betano</t>
        </is>
      </c>
      <c r="N1042" t="n">
        <v>0</v>
      </c>
      <c r="O1042" t="n">
        <v>0</v>
      </c>
      <c r="P1042" t="n">
        <v>1</v>
      </c>
      <c r="Q1042">
        <f>IF((($AC$1*E1042)^($AB$1))-(1-(($AC$1*E1042)^($AB$1)))/(H1042-1)&lt;0, 0,(($AC$1*E1042)^($AB$1))-(1-(($AC$1*E1042)^($AB$1)))/(H1042-1))</f>
        <v/>
      </c>
      <c r="R1042">
        <f>IF((($AC$1*F1042)^($AB$1))-(1-(($AC$1*F1042)^($AB$1)))/(I1042-1)&lt;0, 0,(($AC$1*F1042)^($AB$1))-(1-(($AC$1*F1042)^($AB$1)))/(I1042-1))</f>
        <v/>
      </c>
      <c r="S1042">
        <f>IF((($AC$1*G1042)^($AB$1))-(1-(($AC$1*G1042)^($AB$1)))/(J1042-1)&lt;0, 0,(($AC$1*G1042)^($AB$1))-(1-(($AC$1*G1042)^($AB$1)))/(J1042-1))</f>
        <v/>
      </c>
      <c r="T1042">
        <f>H1042*Q1042*N1042</f>
        <v/>
      </c>
      <c r="U1042">
        <f>I1042*R1042*O1042</f>
        <v/>
      </c>
      <c r="V1042">
        <f>J1042*S1042*P1042</f>
        <v/>
      </c>
      <c r="AL1042">
        <f>Q1042*COUNT(N1042)</f>
        <v/>
      </c>
      <c r="AM1042">
        <f>R1042*COUNT(O1042)</f>
        <v/>
      </c>
      <c r="AN1042">
        <f>S1042*COUNT(P1042)</f>
        <v/>
      </c>
      <c r="AO1042">
        <f>IF(AL1042=0,"",T1042-AL1042)</f>
        <v/>
      </c>
      <c r="AP1042">
        <f>IF(AM1042=0,"",U1042-AM1042)</f>
        <v/>
      </c>
      <c r="AQ1042">
        <f>IF(AN1042=0,"",V1042-AN1042)</f>
        <v/>
      </c>
    </row>
    <row r="1043">
      <c r="A1043" t="inlineStr">
        <is>
          <t>27-02-2021</t>
        </is>
      </c>
      <c r="B1043" t="inlineStr">
        <is>
          <t>Kortrijk</t>
        </is>
      </c>
      <c r="C1043" t="inlineStr">
        <is>
          <t>Waregem</t>
        </is>
      </c>
      <c r="D1043" t="inlineStr">
        <is>
          <t>1832</t>
        </is>
      </c>
      <c r="E1043" t="n">
        <v>0.4766155446982204</v>
      </c>
      <c r="F1043" t="n">
        <v>0.2754697782816517</v>
      </c>
      <c r="G1043" t="n">
        <v>0.2479146770201278</v>
      </c>
      <c r="H1043" t="n">
        <v>1.95</v>
      </c>
      <c r="I1043" t="n">
        <v>3.2</v>
      </c>
      <c r="J1043" t="n">
        <v>3.6</v>
      </c>
      <c r="K1043" t="inlineStr">
        <is>
          <t>betano</t>
        </is>
      </c>
      <c r="L1043" t="inlineStr">
        <is>
          <t>betano</t>
        </is>
      </c>
      <c r="M1043" t="inlineStr">
        <is>
          <t>betano</t>
        </is>
      </c>
      <c r="N1043" t="n">
        <v>0</v>
      </c>
      <c r="O1043" t="n">
        <v>1</v>
      </c>
      <c r="P1043" t="n">
        <v>0</v>
      </c>
      <c r="Q1043">
        <f>IF((($AC$1*E1043)^($AB$1))-(1-(($AC$1*E1043)^($AB$1)))/(H1043-1)&lt;0, 0,(($AC$1*E1043)^($AB$1))-(1-(($AC$1*E1043)^($AB$1)))/(H1043-1))</f>
        <v/>
      </c>
      <c r="R1043">
        <f>IF((($AC$1*F1043)^($AB$1))-(1-(($AC$1*F1043)^($AB$1)))/(I1043-1)&lt;0, 0,(($AC$1*F1043)^($AB$1))-(1-(($AC$1*F1043)^($AB$1)))/(I1043-1))</f>
        <v/>
      </c>
      <c r="S1043">
        <f>IF((($AC$1*G1043)^($AB$1))-(1-(($AC$1*G1043)^($AB$1)))/(J1043-1)&lt;0, 0,(($AC$1*G1043)^($AB$1))-(1-(($AC$1*G1043)^($AB$1)))/(J1043-1))</f>
        <v/>
      </c>
      <c r="T1043">
        <f>H1043*Q1043*N1043</f>
        <v/>
      </c>
      <c r="U1043">
        <f>I1043*R1043*O1043</f>
        <v/>
      </c>
      <c r="V1043">
        <f>J1043*S1043*P1043</f>
        <v/>
      </c>
      <c r="AL1043">
        <f>Q1043*COUNT(N1043)</f>
        <v/>
      </c>
      <c r="AM1043">
        <f>R1043*COUNT(O1043)</f>
        <v/>
      </c>
      <c r="AN1043">
        <f>S1043*COUNT(P1043)</f>
        <v/>
      </c>
      <c r="AO1043">
        <f>IF(AL1043=0,"",T1043-AL1043)</f>
        <v/>
      </c>
      <c r="AP1043">
        <f>IF(AM1043=0,"",U1043-AM1043)</f>
        <v/>
      </c>
      <c r="AQ1043">
        <f>IF(AN1043=0,"",V1043-AN1043)</f>
        <v/>
      </c>
    </row>
    <row r="1044">
      <c r="A1044" t="inlineStr">
        <is>
          <t>27-02-2021</t>
        </is>
      </c>
      <c r="B1044" t="inlineStr">
        <is>
          <t>Heracles</t>
        </is>
      </c>
      <c r="C1044" t="inlineStr">
        <is>
          <t>Twente</t>
        </is>
      </c>
      <c r="D1044" t="inlineStr">
        <is>
          <t>1849</t>
        </is>
      </c>
      <c r="E1044" t="n">
        <v>0.3883045994524655</v>
      </c>
      <c r="F1044" t="n">
        <v>0.3321907708886955</v>
      </c>
      <c r="G1044" t="n">
        <v>0.2795046296588388</v>
      </c>
      <c r="H1044" t="n">
        <v>1.001</v>
      </c>
      <c r="I1044" t="n">
        <v>1.001</v>
      </c>
      <c r="J1044" t="n">
        <v>1.001</v>
      </c>
      <c r="N1044" t="n">
        <v>0</v>
      </c>
      <c r="O1044" t="n">
        <v>0</v>
      </c>
      <c r="P1044" t="n">
        <v>1</v>
      </c>
      <c r="Q1044">
        <f>IF((($AC$1*E1044)^($AB$1))-(1-(($AC$1*E1044)^($AB$1)))/(H1044-1)&lt;0, 0,(($AC$1*E1044)^($AB$1))-(1-(($AC$1*E1044)^($AB$1)))/(H1044-1))</f>
        <v/>
      </c>
      <c r="R1044">
        <f>IF((($AC$1*F1044)^($AB$1))-(1-(($AC$1*F1044)^($AB$1)))/(I1044-1)&lt;0, 0,(($AC$1*F1044)^($AB$1))-(1-(($AC$1*F1044)^($AB$1)))/(I1044-1))</f>
        <v/>
      </c>
      <c r="S1044">
        <f>IF((($AC$1*G1044)^($AB$1))-(1-(($AC$1*G1044)^($AB$1)))/(J1044-1)&lt;0, 0,(($AC$1*G1044)^($AB$1))-(1-(($AC$1*G1044)^($AB$1)))/(J1044-1))</f>
        <v/>
      </c>
      <c r="T1044">
        <f>H1044*Q1044*N1044</f>
        <v/>
      </c>
      <c r="U1044">
        <f>I1044*R1044*O1044</f>
        <v/>
      </c>
      <c r="V1044">
        <f>J1044*S1044*P1044</f>
        <v/>
      </c>
      <c r="AL1044">
        <f>Q1044*COUNT(N1044)</f>
        <v/>
      </c>
      <c r="AM1044">
        <f>R1044*COUNT(O1044)</f>
        <v/>
      </c>
      <c r="AN1044">
        <f>S1044*COUNT(P1044)</f>
        <v/>
      </c>
      <c r="AO1044">
        <f>IF(AL1044=0,"",T1044-AL1044)</f>
        <v/>
      </c>
      <c r="AP1044">
        <f>IF(AM1044=0,"",U1044-AM1044)</f>
        <v/>
      </c>
      <c r="AQ1044">
        <f>IF(AN1044=0,"",V1044-AN1044)</f>
        <v/>
      </c>
    </row>
    <row r="1045">
      <c r="A1045" t="inlineStr">
        <is>
          <t>27-02-2021</t>
        </is>
      </c>
      <c r="B1045" t="inlineStr">
        <is>
          <t>Newcastle</t>
        </is>
      </c>
      <c r="C1045" t="inlineStr">
        <is>
          <t>Wolves</t>
        </is>
      </c>
      <c r="D1045" t="inlineStr">
        <is>
          <t>2411</t>
        </is>
      </c>
      <c r="E1045" t="n">
        <v>0.3096932923788293</v>
      </c>
      <c r="F1045" t="n">
        <v>0.4106274066675511</v>
      </c>
      <c r="G1045" t="n">
        <v>0.2796793009536196</v>
      </c>
      <c r="H1045" t="n">
        <v>3.4</v>
      </c>
      <c r="I1045" t="n">
        <v>2.25</v>
      </c>
      <c r="J1045" t="n">
        <v>2.95</v>
      </c>
      <c r="K1045" t="inlineStr">
        <is>
          <t>betano</t>
        </is>
      </c>
      <c r="L1045" t="inlineStr">
        <is>
          <t>betano</t>
        </is>
      </c>
      <c r="M1045" t="inlineStr">
        <is>
          <t>betano</t>
        </is>
      </c>
      <c r="N1045" t="n">
        <v>0</v>
      </c>
      <c r="O1045" t="n">
        <v>0</v>
      </c>
      <c r="P1045" t="n">
        <v>1</v>
      </c>
      <c r="Q1045">
        <f>IF((($AC$1*E1045)^($AB$1))-(1-(($AC$1*E1045)^($AB$1)))/(H1045-1)&lt;0, 0,(($AC$1*E1045)^($AB$1))-(1-(($AC$1*E1045)^($AB$1)))/(H1045-1))</f>
        <v/>
      </c>
      <c r="R1045">
        <f>IF((($AC$1*F1045)^($AB$1))-(1-(($AC$1*F1045)^($AB$1)))/(I1045-1)&lt;0, 0,(($AC$1*F1045)^($AB$1))-(1-(($AC$1*F1045)^($AB$1)))/(I1045-1))</f>
        <v/>
      </c>
      <c r="S1045">
        <f>IF((($AC$1*G1045)^($AB$1))-(1-(($AC$1*G1045)^($AB$1)))/(J1045-1)&lt;0, 0,(($AC$1*G1045)^($AB$1))-(1-(($AC$1*G1045)^($AB$1)))/(J1045-1))</f>
        <v/>
      </c>
      <c r="T1045">
        <f>H1045*Q1045*N1045</f>
        <v/>
      </c>
      <c r="U1045">
        <f>I1045*R1045*O1045</f>
        <v/>
      </c>
      <c r="V1045">
        <f>J1045*S1045*P1045</f>
        <v/>
      </c>
      <c r="AL1045">
        <f>Q1045*COUNT(N1045)</f>
        <v/>
      </c>
      <c r="AM1045">
        <f>R1045*COUNT(O1045)</f>
        <v/>
      </c>
      <c r="AN1045">
        <f>S1045*COUNT(P1045)</f>
        <v/>
      </c>
      <c r="AO1045">
        <f>IF(AL1045=0,"",T1045-AL1045)</f>
        <v/>
      </c>
      <c r="AP1045">
        <f>IF(AM1045=0,"",U1045-AM1045)</f>
        <v/>
      </c>
      <c r="AQ1045">
        <f>IF(AN1045=0,"",V1045-AN1045)</f>
        <v/>
      </c>
    </row>
    <row r="1046">
      <c r="A1046" t="inlineStr">
        <is>
          <t>27-02-2021</t>
        </is>
      </c>
      <c r="B1046" t="inlineStr">
        <is>
          <t>Logrones</t>
        </is>
      </c>
      <c r="C1046" t="inlineStr">
        <is>
          <t>Mallorca</t>
        </is>
      </c>
      <c r="D1046" t="inlineStr">
        <is>
          <t>1871</t>
        </is>
      </c>
      <c r="E1046" t="n">
        <v>0.1996872627706485</v>
      </c>
      <c r="F1046" t="n">
        <v>0.5648658044314498</v>
      </c>
      <c r="G1046" t="n">
        <v>0.2354469327979017</v>
      </c>
      <c r="H1046" t="n">
        <v>4.55</v>
      </c>
      <c r="I1046" t="n">
        <v>1.85</v>
      </c>
      <c r="J1046" t="n">
        <v>2.95</v>
      </c>
      <c r="K1046" t="inlineStr">
        <is>
          <t>betano</t>
        </is>
      </c>
      <c r="L1046" t="inlineStr">
        <is>
          <t>betano</t>
        </is>
      </c>
      <c r="M1046" t="inlineStr">
        <is>
          <t>betano</t>
        </is>
      </c>
      <c r="N1046" t="n">
        <v>0</v>
      </c>
      <c r="O1046" t="n">
        <v>1</v>
      </c>
      <c r="P1046" t="n">
        <v>0</v>
      </c>
      <c r="Q1046">
        <f>IF((($AC$1*E1046)^($AB$1))-(1-(($AC$1*E1046)^($AB$1)))/(H1046-1)&lt;0, 0,(($AC$1*E1046)^($AB$1))-(1-(($AC$1*E1046)^($AB$1)))/(H1046-1))</f>
        <v/>
      </c>
      <c r="R1046">
        <f>IF((($AC$1*F1046)^($AB$1))-(1-(($AC$1*F1046)^($AB$1)))/(I1046-1)&lt;0, 0,(($AC$1*F1046)^($AB$1))-(1-(($AC$1*F1046)^($AB$1)))/(I1046-1))</f>
        <v/>
      </c>
      <c r="S1046">
        <f>IF((($AC$1*G1046)^($AB$1))-(1-(($AC$1*G1046)^($AB$1)))/(J1046-1)&lt;0, 0,(($AC$1*G1046)^($AB$1))-(1-(($AC$1*G1046)^($AB$1)))/(J1046-1))</f>
        <v/>
      </c>
      <c r="T1046">
        <f>H1046*Q1046*N1046</f>
        <v/>
      </c>
      <c r="U1046">
        <f>I1046*R1046*O1046</f>
        <v/>
      </c>
      <c r="V1046">
        <f>J1046*S1046*P1046</f>
        <v/>
      </c>
      <c r="AL1046">
        <f>Q1046*COUNT(N1046)</f>
        <v/>
      </c>
      <c r="AM1046">
        <f>R1046*COUNT(O1046)</f>
        <v/>
      </c>
      <c r="AN1046">
        <f>S1046*COUNT(P1046)</f>
        <v/>
      </c>
      <c r="AO1046">
        <f>IF(AL1046=0,"",T1046-AL1046)</f>
        <v/>
      </c>
      <c r="AP1046">
        <f>IF(AM1046=0,"",U1046-AM1046)</f>
        <v/>
      </c>
      <c r="AQ1046">
        <f>IF(AN1046=0,"",V1046-AN1046)</f>
        <v/>
      </c>
    </row>
    <row r="1047">
      <c r="A1047" t="inlineStr">
        <is>
          <t>27-02-2021</t>
        </is>
      </c>
      <c r="B1047" t="inlineStr">
        <is>
          <t>Getafe</t>
        </is>
      </c>
      <c r="C1047" t="inlineStr">
        <is>
          <t>Valencia</t>
        </is>
      </c>
      <c r="D1047" t="inlineStr">
        <is>
          <t>1869</t>
        </is>
      </c>
      <c r="E1047" t="n">
        <v>0.3498741763946488</v>
      </c>
      <c r="F1047" t="n">
        <v>0.3291458690307865</v>
      </c>
      <c r="G1047" t="n">
        <v>0.3209799545745646</v>
      </c>
      <c r="H1047" t="n">
        <v>2.52</v>
      </c>
      <c r="I1047" t="n">
        <v>2.95</v>
      </c>
      <c r="J1047" t="n">
        <v>2.9</v>
      </c>
      <c r="K1047" t="inlineStr">
        <is>
          <t>betano</t>
        </is>
      </c>
      <c r="L1047" t="inlineStr">
        <is>
          <t>betano</t>
        </is>
      </c>
      <c r="M1047" t="inlineStr">
        <is>
          <t>betano</t>
        </is>
      </c>
      <c r="N1047" t="n">
        <v>1</v>
      </c>
      <c r="O1047" t="n">
        <v>0</v>
      </c>
      <c r="P1047" t="n">
        <v>0</v>
      </c>
      <c r="Q1047">
        <f>IF((($AC$1*E1047)^($AB$1))-(1-(($AC$1*E1047)^($AB$1)))/(H1047-1)&lt;0, 0,(($AC$1*E1047)^($AB$1))-(1-(($AC$1*E1047)^($AB$1)))/(H1047-1))</f>
        <v/>
      </c>
      <c r="R1047">
        <f>IF((($AC$1*F1047)^($AB$1))-(1-(($AC$1*F1047)^($AB$1)))/(I1047-1)&lt;0, 0,(($AC$1*F1047)^($AB$1))-(1-(($AC$1*F1047)^($AB$1)))/(I1047-1))</f>
        <v/>
      </c>
      <c r="S1047">
        <f>IF((($AC$1*G1047)^($AB$1))-(1-(($AC$1*G1047)^($AB$1)))/(J1047-1)&lt;0, 0,(($AC$1*G1047)^($AB$1))-(1-(($AC$1*G1047)^($AB$1)))/(J1047-1))</f>
        <v/>
      </c>
      <c r="T1047">
        <f>H1047*Q1047*N1047</f>
        <v/>
      </c>
      <c r="U1047">
        <f>I1047*R1047*O1047</f>
        <v/>
      </c>
      <c r="V1047">
        <f>J1047*S1047*P1047</f>
        <v/>
      </c>
      <c r="AL1047">
        <f>Q1047*COUNT(N1047)</f>
        <v/>
      </c>
      <c r="AM1047">
        <f>R1047*COUNT(O1047)</f>
        <v/>
      </c>
      <c r="AN1047">
        <f>S1047*COUNT(P1047)</f>
        <v/>
      </c>
      <c r="AO1047">
        <f>IF(AL1047=0,"",T1047-AL1047)</f>
        <v/>
      </c>
      <c r="AP1047">
        <f>IF(AM1047=0,"",U1047-AM1047)</f>
        <v/>
      </c>
      <c r="AQ1047">
        <f>IF(AN1047=0,"",V1047-AN1047)</f>
        <v/>
      </c>
    </row>
    <row r="1048">
      <c r="A1048" t="inlineStr">
        <is>
          <t>27-02-2021</t>
        </is>
      </c>
      <c r="B1048" t="inlineStr">
        <is>
          <t>FC Porto</t>
        </is>
      </c>
      <c r="C1048" t="inlineStr">
        <is>
          <t>Sporting</t>
        </is>
      </c>
      <c r="D1048" t="inlineStr">
        <is>
          <t>1864</t>
        </is>
      </c>
      <c r="E1048" t="n">
        <v>0.4055398762750594</v>
      </c>
      <c r="F1048" t="n">
        <v>0.3285433439637584</v>
      </c>
      <c r="G1048" t="n">
        <v>0.2659167797611821</v>
      </c>
      <c r="H1048" t="n">
        <v>2.19</v>
      </c>
      <c r="I1048" t="n">
        <v>3.92</v>
      </c>
      <c r="J1048" t="n">
        <v>3.46</v>
      </c>
      <c r="K1048" t="inlineStr">
        <is>
          <t>betano</t>
        </is>
      </c>
      <c r="L1048" t="inlineStr">
        <is>
          <t>betano</t>
        </is>
      </c>
      <c r="M1048" t="inlineStr">
        <is>
          <t>betano</t>
        </is>
      </c>
      <c r="N1048" t="n">
        <v>0</v>
      </c>
      <c r="O1048" t="n">
        <v>0</v>
      </c>
      <c r="P1048" t="n">
        <v>1</v>
      </c>
      <c r="Q1048">
        <f>IF((($AC$1*E1048)^($AB$1))-(1-(($AC$1*E1048)^($AB$1)))/(H1048-1)&lt;0, 0,(($AC$1*E1048)^($AB$1))-(1-(($AC$1*E1048)^($AB$1)))/(H1048-1))</f>
        <v/>
      </c>
      <c r="R1048">
        <f>IF((($AC$1*F1048)^($AB$1))-(1-(($AC$1*F1048)^($AB$1)))/(I1048-1)&lt;0, 0,(($AC$1*F1048)^($AB$1))-(1-(($AC$1*F1048)^($AB$1)))/(I1048-1))</f>
        <v/>
      </c>
      <c r="S1048">
        <f>IF((($AC$1*G1048)^($AB$1))-(1-(($AC$1*G1048)^($AB$1)))/(J1048-1)&lt;0, 0,(($AC$1*G1048)^($AB$1))-(1-(($AC$1*G1048)^($AB$1)))/(J1048-1))</f>
        <v/>
      </c>
      <c r="T1048">
        <f>H1048*Q1048*N1048</f>
        <v/>
      </c>
      <c r="U1048">
        <f>I1048*R1048*O1048</f>
        <v/>
      </c>
      <c r="V1048">
        <f>J1048*S1048*P1048</f>
        <v/>
      </c>
      <c r="AL1048">
        <f>Q1048*COUNT(N1048)</f>
        <v/>
      </c>
      <c r="AM1048">
        <f>R1048*COUNT(O1048)</f>
        <v/>
      </c>
      <c r="AN1048">
        <f>S1048*COUNT(P1048)</f>
        <v/>
      </c>
      <c r="AO1048">
        <f>IF(AL1048=0,"",T1048-AL1048)</f>
        <v/>
      </c>
      <c r="AP1048">
        <f>IF(AM1048=0,"",U1048-AM1048)</f>
        <v/>
      </c>
      <c r="AQ1048">
        <f>IF(AN1048=0,"",V1048-AN1048)</f>
        <v/>
      </c>
    </row>
    <row r="1049">
      <c r="A1049" t="inlineStr">
        <is>
          <t>27-02-2021</t>
        </is>
      </c>
      <c r="B1049" t="inlineStr">
        <is>
          <t>Toluca</t>
        </is>
      </c>
      <c r="C1049" t="inlineStr">
        <is>
          <t>Atlas</t>
        </is>
      </c>
      <c r="D1049" t="inlineStr">
        <is>
          <t>1975</t>
        </is>
      </c>
      <c r="E1049" t="n">
        <v>0.3916911191487006</v>
      </c>
      <c r="F1049" t="n">
        <v>0.328867305166192</v>
      </c>
      <c r="G1049" t="n">
        <v>0.2794415756851074</v>
      </c>
      <c r="H1049" t="n">
        <v>2.15</v>
      </c>
      <c r="I1049" t="n">
        <v>3.05</v>
      </c>
      <c r="J1049" t="n">
        <v>3.3</v>
      </c>
      <c r="K1049" t="inlineStr">
        <is>
          <t>luckia</t>
        </is>
      </c>
      <c r="L1049" t="inlineStr">
        <is>
          <t>luckia</t>
        </is>
      </c>
      <c r="M1049" t="inlineStr">
        <is>
          <t>luckia</t>
        </is>
      </c>
      <c r="N1049" t="n">
        <v>0</v>
      </c>
      <c r="O1049" t="n">
        <v>0</v>
      </c>
      <c r="P1049" t="n">
        <v>1</v>
      </c>
      <c r="Q1049">
        <f>IF((($AC$1*E1049)^($AB$1))-(1-(($AC$1*E1049)^($AB$1)))/(H1049-1)&lt;0, 0,(($AC$1*E1049)^($AB$1))-(1-(($AC$1*E1049)^($AB$1)))/(H1049-1))</f>
        <v/>
      </c>
      <c r="R1049">
        <f>IF((($AC$1*F1049)^($AB$1))-(1-(($AC$1*F1049)^($AB$1)))/(I1049-1)&lt;0, 0,(($AC$1*F1049)^($AB$1))-(1-(($AC$1*F1049)^($AB$1)))/(I1049-1))</f>
        <v/>
      </c>
      <c r="S1049">
        <f>IF((($AC$1*G1049)^($AB$1))-(1-(($AC$1*G1049)^($AB$1)))/(J1049-1)&lt;0, 0,(($AC$1*G1049)^($AB$1))-(1-(($AC$1*G1049)^($AB$1)))/(J1049-1))</f>
        <v/>
      </c>
      <c r="T1049">
        <f>H1049*Q1049*N1049</f>
        <v/>
      </c>
      <c r="U1049">
        <f>I1049*R1049*O1049</f>
        <v/>
      </c>
      <c r="V1049">
        <f>J1049*S1049*P1049</f>
        <v/>
      </c>
      <c r="AL1049">
        <f>Q1049*COUNT(N1049)</f>
        <v/>
      </c>
      <c r="AM1049">
        <f>R1049*COUNT(O1049)</f>
        <v/>
      </c>
      <c r="AN1049">
        <f>S1049*COUNT(P1049)</f>
        <v/>
      </c>
      <c r="AO1049">
        <f>IF(AL1049=0,"",T1049-AL1049)</f>
        <v/>
      </c>
      <c r="AP1049">
        <f>IF(AM1049=0,"",U1049-AM1049)</f>
        <v/>
      </c>
      <c r="AQ1049">
        <f>IF(AN1049=0,"",V1049-AN1049)</f>
        <v/>
      </c>
    </row>
    <row r="1050">
      <c r="A1050" t="inlineStr">
        <is>
          <t>28-02-2021</t>
        </is>
      </c>
      <c r="B1050" t="inlineStr">
        <is>
          <t>Spartak Moscow</t>
        </is>
      </c>
      <c r="C1050" t="inlineStr">
        <is>
          <t>Rubin Kazan</t>
        </is>
      </c>
      <c r="D1050" t="inlineStr">
        <is>
          <t>1866</t>
        </is>
      </c>
      <c r="E1050" t="n">
        <v>0.4735701737340534</v>
      </c>
      <c r="F1050" t="n">
        <v>0.2592803370395548</v>
      </c>
      <c r="G1050" t="n">
        <v>0.2671494892263918</v>
      </c>
      <c r="H1050" t="n">
        <v>1.83</v>
      </c>
      <c r="I1050" t="n">
        <v>4.05</v>
      </c>
      <c r="J1050" t="n">
        <v>3.4</v>
      </c>
      <c r="K1050" t="inlineStr">
        <is>
          <t>luckia</t>
        </is>
      </c>
      <c r="L1050" t="inlineStr">
        <is>
          <t>luckia</t>
        </is>
      </c>
      <c r="M1050" t="inlineStr">
        <is>
          <t>luckia</t>
        </is>
      </c>
      <c r="N1050" t="n">
        <v>0</v>
      </c>
      <c r="O1050" t="n">
        <v>1</v>
      </c>
      <c r="P1050" t="n">
        <v>0</v>
      </c>
      <c r="Q1050">
        <f>IF((($AC$1*E1050)^($AB$1))-(1-(($AC$1*E1050)^($AB$1)))/(H1050-1)&lt;0, 0,(($AC$1*E1050)^($AB$1))-(1-(($AC$1*E1050)^($AB$1)))/(H1050-1))</f>
        <v/>
      </c>
      <c r="R1050">
        <f>IF((($AC$1*F1050)^($AB$1))-(1-(($AC$1*F1050)^($AB$1)))/(I1050-1)&lt;0, 0,(($AC$1*F1050)^($AB$1))-(1-(($AC$1*F1050)^($AB$1)))/(I1050-1))</f>
        <v/>
      </c>
      <c r="S1050">
        <f>IF((($AC$1*G1050)^($AB$1))-(1-(($AC$1*G1050)^($AB$1)))/(J1050-1)&lt;0, 0,(($AC$1*G1050)^($AB$1))-(1-(($AC$1*G1050)^($AB$1)))/(J1050-1))</f>
        <v/>
      </c>
      <c r="T1050">
        <f>H1050*Q1050*N1050</f>
        <v/>
      </c>
      <c r="U1050">
        <f>I1050*R1050*O1050</f>
        <v/>
      </c>
      <c r="V1050">
        <f>J1050*S1050*P1050</f>
        <v/>
      </c>
      <c r="AL1050">
        <f>Q1050*COUNT(N1050)</f>
        <v/>
      </c>
      <c r="AM1050">
        <f>R1050*COUNT(O1050)</f>
        <v/>
      </c>
      <c r="AN1050">
        <f>S1050*COUNT(P1050)</f>
        <v/>
      </c>
      <c r="AO1050">
        <f>IF(AL1050=0,"",T1050-AL1050)</f>
        <v/>
      </c>
      <c r="AP1050">
        <f>IF(AM1050=0,"",U1050-AM1050)</f>
        <v/>
      </c>
      <c r="AQ1050">
        <f>IF(AN1050=0,"",V1050-AN1050)</f>
        <v/>
      </c>
    </row>
    <row r="1051">
      <c r="A1051" t="inlineStr">
        <is>
          <t>28-02-2021</t>
        </is>
      </c>
      <c r="B1051" t="inlineStr">
        <is>
          <t>Sparta Rotterdam</t>
        </is>
      </c>
      <c r="C1051" t="inlineStr">
        <is>
          <t>Willem II</t>
        </is>
      </c>
      <c r="D1051" t="inlineStr">
        <is>
          <t>1849</t>
        </is>
      </c>
      <c r="E1051" t="n">
        <v>0.5896714151591005</v>
      </c>
      <c r="F1051" t="n">
        <v>0.1864099726292295</v>
      </c>
      <c r="G1051" t="n">
        <v>0.22391861221167</v>
      </c>
      <c r="H1051" t="n">
        <v>1.65</v>
      </c>
      <c r="I1051" t="n">
        <v>4.7</v>
      </c>
      <c r="J1051" t="n">
        <v>3.9</v>
      </c>
      <c r="K1051" t="inlineStr">
        <is>
          <t>betano</t>
        </is>
      </c>
      <c r="L1051" t="inlineStr">
        <is>
          <t>luckia</t>
        </is>
      </c>
      <c r="M1051" t="inlineStr">
        <is>
          <t>luckia</t>
        </is>
      </c>
      <c r="N1051" t="n">
        <v>0</v>
      </c>
      <c r="O1051" t="n">
        <v>1</v>
      </c>
      <c r="P1051" t="n">
        <v>0</v>
      </c>
      <c r="Q1051">
        <f>IF((($AC$1*E1051)^($AB$1))-(1-(($AC$1*E1051)^($AB$1)))/(H1051-1)&lt;0, 0,(($AC$1*E1051)^($AB$1))-(1-(($AC$1*E1051)^($AB$1)))/(H1051-1))</f>
        <v/>
      </c>
      <c r="R1051">
        <f>IF((($AC$1*F1051)^($AB$1))-(1-(($AC$1*F1051)^($AB$1)))/(I1051-1)&lt;0, 0,(($AC$1*F1051)^($AB$1))-(1-(($AC$1*F1051)^($AB$1)))/(I1051-1))</f>
        <v/>
      </c>
      <c r="S1051">
        <f>IF((($AC$1*G1051)^($AB$1))-(1-(($AC$1*G1051)^($AB$1)))/(J1051-1)&lt;0, 0,(($AC$1*G1051)^($AB$1))-(1-(($AC$1*G1051)^($AB$1)))/(J1051-1))</f>
        <v/>
      </c>
      <c r="T1051">
        <f>H1051*Q1051*N1051</f>
        <v/>
      </c>
      <c r="U1051">
        <f>I1051*R1051*O1051</f>
        <v/>
      </c>
      <c r="V1051">
        <f>J1051*S1051*P1051</f>
        <v/>
      </c>
      <c r="AL1051">
        <f>Q1051*COUNT(N1051)</f>
        <v/>
      </c>
      <c r="AM1051">
        <f>R1051*COUNT(O1051)</f>
        <v/>
      </c>
      <c r="AN1051">
        <f>S1051*COUNT(P1051)</f>
        <v/>
      </c>
      <c r="AO1051">
        <f>IF(AL1051=0,"",T1051-AL1051)</f>
        <v/>
      </c>
      <c r="AP1051">
        <f>IF(AM1051=0,"",U1051-AM1051)</f>
        <v/>
      </c>
      <c r="AQ1051">
        <f>IF(AN1051=0,"",V1051-AN1051)</f>
        <v/>
      </c>
    </row>
    <row r="1052">
      <c r="A1052" t="inlineStr">
        <is>
          <t>28-02-2021</t>
        </is>
      </c>
      <c r="B1052" t="inlineStr">
        <is>
          <t>Sampdoria</t>
        </is>
      </c>
      <c r="C1052" t="inlineStr">
        <is>
          <t>Atalanta</t>
        </is>
      </c>
      <c r="D1052" t="inlineStr">
        <is>
          <t>1854</t>
        </is>
      </c>
      <c r="E1052" t="n">
        <v>0.1635440738614634</v>
      </c>
      <c r="F1052" t="n">
        <v>0.6403138913939543</v>
      </c>
      <c r="G1052" t="n">
        <v>0.1961420347445822</v>
      </c>
      <c r="H1052" t="n">
        <v>5.5</v>
      </c>
      <c r="I1052" t="n">
        <v>1.57</v>
      </c>
      <c r="J1052" t="n">
        <v>4.1</v>
      </c>
      <c r="K1052" t="inlineStr">
        <is>
          <t>luckia</t>
        </is>
      </c>
      <c r="L1052" t="inlineStr">
        <is>
          <t>luckia</t>
        </is>
      </c>
      <c r="M1052" t="inlineStr">
        <is>
          <t>luckia</t>
        </is>
      </c>
      <c r="N1052" t="n">
        <v>0</v>
      </c>
      <c r="O1052" t="n">
        <v>1</v>
      </c>
      <c r="P1052" t="n">
        <v>0</v>
      </c>
      <c r="Q1052">
        <f>IF((($AC$1*E1052)^($AB$1))-(1-(($AC$1*E1052)^($AB$1)))/(H1052-1)&lt;0, 0,(($AC$1*E1052)^($AB$1))-(1-(($AC$1*E1052)^($AB$1)))/(H1052-1))</f>
        <v/>
      </c>
      <c r="R1052">
        <f>IF((($AC$1*F1052)^($AB$1))-(1-(($AC$1*F1052)^($AB$1)))/(I1052-1)&lt;0, 0,(($AC$1*F1052)^($AB$1))-(1-(($AC$1*F1052)^($AB$1)))/(I1052-1))</f>
        <v/>
      </c>
      <c r="S1052">
        <f>IF((($AC$1*G1052)^($AB$1))-(1-(($AC$1*G1052)^($AB$1)))/(J1052-1)&lt;0, 0,(($AC$1*G1052)^($AB$1))-(1-(($AC$1*G1052)^($AB$1)))/(J1052-1))</f>
        <v/>
      </c>
      <c r="T1052">
        <f>H1052*Q1052*N1052</f>
        <v/>
      </c>
      <c r="U1052">
        <f>I1052*R1052*O1052</f>
        <v/>
      </c>
      <c r="V1052">
        <f>J1052*S1052*P1052</f>
        <v/>
      </c>
      <c r="AL1052">
        <f>Q1052*COUNT(N1052)</f>
        <v/>
      </c>
      <c r="AM1052">
        <f>R1052*COUNT(O1052)</f>
        <v/>
      </c>
      <c r="AN1052">
        <f>S1052*COUNT(P1052)</f>
        <v/>
      </c>
      <c r="AO1052">
        <f>IF(AL1052=0,"",T1052-AL1052)</f>
        <v/>
      </c>
      <c r="AP1052">
        <f>IF(AM1052=0,"",U1052-AM1052)</f>
        <v/>
      </c>
      <c r="AQ1052">
        <f>IF(AN1052=0,"",V1052-AN1052)</f>
        <v/>
      </c>
    </row>
    <row r="1053">
      <c r="A1053" t="inlineStr">
        <is>
          <t>28-02-2021</t>
        </is>
      </c>
      <c r="B1053" t="inlineStr">
        <is>
          <t>Crystal Palace</t>
        </is>
      </c>
      <c r="C1053" t="inlineStr">
        <is>
          <t>Fulham</t>
        </is>
      </c>
      <c r="D1053" t="inlineStr">
        <is>
          <t>2411</t>
        </is>
      </c>
      <c r="E1053" t="n">
        <v>0.3214485479564105</v>
      </c>
      <c r="F1053" t="n">
        <v>0.409660010148483</v>
      </c>
      <c r="G1053" t="n">
        <v>0.2688914418951065</v>
      </c>
      <c r="H1053" t="n">
        <v>3.65</v>
      </c>
      <c r="I1053" t="n">
        <v>2.15</v>
      </c>
      <c r="J1053" t="n">
        <v>3.15</v>
      </c>
      <c r="K1053" t="inlineStr">
        <is>
          <t>luckia</t>
        </is>
      </c>
      <c r="L1053" t="inlineStr">
        <is>
          <t>luckia</t>
        </is>
      </c>
      <c r="M1053" t="inlineStr">
        <is>
          <t>luckia</t>
        </is>
      </c>
      <c r="N1053" t="n">
        <v>0</v>
      </c>
      <c r="O1053" t="n">
        <v>0</v>
      </c>
      <c r="P1053" t="n">
        <v>1</v>
      </c>
      <c r="Q1053">
        <f>IF((($AC$1*E1053)^($AB$1))-(1-(($AC$1*E1053)^($AB$1)))/(H1053-1)&lt;0, 0,(($AC$1*E1053)^($AB$1))-(1-(($AC$1*E1053)^($AB$1)))/(H1053-1))</f>
        <v/>
      </c>
      <c r="R1053">
        <f>IF((($AC$1*F1053)^($AB$1))-(1-(($AC$1*F1053)^($AB$1)))/(I1053-1)&lt;0, 0,(($AC$1*F1053)^($AB$1))-(1-(($AC$1*F1053)^($AB$1)))/(I1053-1))</f>
        <v/>
      </c>
      <c r="S1053">
        <f>IF((($AC$1*G1053)^($AB$1))-(1-(($AC$1*G1053)^($AB$1)))/(J1053-1)&lt;0, 0,(($AC$1*G1053)^($AB$1))-(1-(($AC$1*G1053)^($AB$1)))/(J1053-1))</f>
        <v/>
      </c>
      <c r="T1053">
        <f>H1053*Q1053*N1053</f>
        <v/>
      </c>
      <c r="U1053">
        <f>I1053*R1053*O1053</f>
        <v/>
      </c>
      <c r="V1053">
        <f>J1053*S1053*P1053</f>
        <v/>
      </c>
      <c r="AL1053">
        <f>Q1053*COUNT(N1053)</f>
        <v/>
      </c>
      <c r="AM1053">
        <f>R1053*COUNT(O1053)</f>
        <v/>
      </c>
      <c r="AN1053">
        <f>S1053*COUNT(P1053)</f>
        <v/>
      </c>
      <c r="AO1053">
        <f>IF(AL1053=0,"",T1053-AL1053)</f>
        <v/>
      </c>
      <c r="AP1053">
        <f>IF(AM1053=0,"",U1053-AM1053)</f>
        <v/>
      </c>
      <c r="AQ1053">
        <f>IF(AN1053=0,"",V1053-AN1053)</f>
        <v/>
      </c>
    </row>
    <row r="1054">
      <c r="A1054" t="inlineStr">
        <is>
          <t>28-02-2021</t>
        </is>
      </c>
      <c r="B1054" t="inlineStr">
        <is>
          <t>Wycombe</t>
        </is>
      </c>
      <c r="C1054" t="inlineStr">
        <is>
          <t>Norwich</t>
        </is>
      </c>
      <c r="D1054" t="inlineStr">
        <is>
          <t>2412</t>
        </is>
      </c>
      <c r="E1054" t="n">
        <v>0.1448792300306641</v>
      </c>
      <c r="F1054" t="n">
        <v>0.6742229914705705</v>
      </c>
      <c r="G1054" t="n">
        <v>0.1808977784987653</v>
      </c>
      <c r="H1054" t="n">
        <v>7.5</v>
      </c>
      <c r="I1054" t="n">
        <v>1.38</v>
      </c>
      <c r="J1054" t="n">
        <v>4.65</v>
      </c>
      <c r="K1054" t="inlineStr">
        <is>
          <t>luckia</t>
        </is>
      </c>
      <c r="L1054" t="inlineStr">
        <is>
          <t>betano</t>
        </is>
      </c>
      <c r="M1054" t="inlineStr">
        <is>
          <t>luckia</t>
        </is>
      </c>
      <c r="N1054" t="n">
        <v>0</v>
      </c>
      <c r="O1054" t="n">
        <v>1</v>
      </c>
      <c r="P1054" t="n">
        <v>0</v>
      </c>
      <c r="Q1054">
        <f>IF((($AC$1*E1054)^($AB$1))-(1-(($AC$1*E1054)^($AB$1)))/(H1054-1)&lt;0, 0,(($AC$1*E1054)^($AB$1))-(1-(($AC$1*E1054)^($AB$1)))/(H1054-1))</f>
        <v/>
      </c>
      <c r="R1054">
        <f>IF((($AC$1*F1054)^($AB$1))-(1-(($AC$1*F1054)^($AB$1)))/(I1054-1)&lt;0, 0,(($AC$1*F1054)^($AB$1))-(1-(($AC$1*F1054)^($AB$1)))/(I1054-1))</f>
        <v/>
      </c>
      <c r="S1054">
        <f>IF((($AC$1*G1054)^($AB$1))-(1-(($AC$1*G1054)^($AB$1)))/(J1054-1)&lt;0, 0,(($AC$1*G1054)^($AB$1))-(1-(($AC$1*G1054)^($AB$1)))/(J1054-1))</f>
        <v/>
      </c>
      <c r="T1054">
        <f>H1054*Q1054*N1054</f>
        <v/>
      </c>
      <c r="U1054">
        <f>I1054*R1054*O1054</f>
        <v/>
      </c>
      <c r="V1054">
        <f>J1054*S1054*P1054</f>
        <v/>
      </c>
      <c r="AL1054">
        <f>Q1054*COUNT(N1054)</f>
        <v/>
      </c>
      <c r="AM1054">
        <f>R1054*COUNT(O1054)</f>
        <v/>
      </c>
      <c r="AN1054">
        <f>S1054*COUNT(P1054)</f>
        <v/>
      </c>
      <c r="AO1054">
        <f>IF(AL1054=0,"",T1054-AL1054)</f>
        <v/>
      </c>
      <c r="AP1054">
        <f>IF(AM1054=0,"",U1054-AM1054)</f>
        <v/>
      </c>
      <c r="AQ1054">
        <f>IF(AN1054=0,"",V1054-AN1054)</f>
        <v/>
      </c>
    </row>
    <row r="1055">
      <c r="A1055" t="inlineStr">
        <is>
          <t>28-02-2021</t>
        </is>
      </c>
      <c r="B1055" t="inlineStr">
        <is>
          <t>Leicester</t>
        </is>
      </c>
      <c r="C1055" t="inlineStr">
        <is>
          <t>Arsenal</t>
        </is>
      </c>
      <c r="D1055" t="inlineStr">
        <is>
          <t>2411</t>
        </is>
      </c>
      <c r="E1055" t="n">
        <v>0.3506408766587646</v>
      </c>
      <c r="F1055" t="n">
        <v>0.3814211978330052</v>
      </c>
      <c r="G1055" t="n">
        <v>0.2679379255082304</v>
      </c>
      <c r="H1055" t="n">
        <v>2.5</v>
      </c>
      <c r="I1055" t="n">
        <v>2.8</v>
      </c>
      <c r="J1055" t="n">
        <v>3.3</v>
      </c>
      <c r="K1055" t="inlineStr">
        <is>
          <t>luckia</t>
        </is>
      </c>
      <c r="L1055" t="inlineStr">
        <is>
          <t>luckia</t>
        </is>
      </c>
      <c r="M1055" t="inlineStr">
        <is>
          <t>luckia</t>
        </is>
      </c>
      <c r="N1055" t="n">
        <v>0</v>
      </c>
      <c r="O1055" t="n">
        <v>1</v>
      </c>
      <c r="P1055" t="n">
        <v>0</v>
      </c>
      <c r="Q1055">
        <f>IF((($AC$1*E1055)^($AB$1))-(1-(($AC$1*E1055)^($AB$1)))/(H1055-1)&lt;0, 0,(($AC$1*E1055)^($AB$1))-(1-(($AC$1*E1055)^($AB$1)))/(H1055-1))</f>
        <v/>
      </c>
      <c r="R1055">
        <f>IF((($AC$1*F1055)^($AB$1))-(1-(($AC$1*F1055)^($AB$1)))/(I1055-1)&lt;0, 0,(($AC$1*F1055)^($AB$1))-(1-(($AC$1*F1055)^($AB$1)))/(I1055-1))</f>
        <v/>
      </c>
      <c r="S1055">
        <f>IF((($AC$1*G1055)^($AB$1))-(1-(($AC$1*G1055)^($AB$1)))/(J1055-1)&lt;0, 0,(($AC$1*G1055)^($AB$1))-(1-(($AC$1*G1055)^($AB$1)))/(J1055-1))</f>
        <v/>
      </c>
      <c r="T1055">
        <f>H1055*Q1055*N1055</f>
        <v/>
      </c>
      <c r="U1055">
        <f>I1055*R1055*O1055</f>
        <v/>
      </c>
      <c r="V1055">
        <f>J1055*S1055*P1055</f>
        <v/>
      </c>
      <c r="AL1055">
        <f>Q1055*COUNT(N1055)</f>
        <v/>
      </c>
      <c r="AM1055">
        <f>R1055*COUNT(O1055)</f>
        <v/>
      </c>
      <c r="AN1055">
        <f>S1055*COUNT(P1055)</f>
        <v/>
      </c>
      <c r="AO1055">
        <f>IF(AL1055=0,"",T1055-AL1055)</f>
        <v/>
      </c>
      <c r="AP1055">
        <f>IF(AM1055=0,"",U1055-AM1055)</f>
        <v/>
      </c>
      <c r="AQ1055">
        <f>IF(AN1055=0,"",V1055-AN1055)</f>
        <v/>
      </c>
    </row>
    <row r="1056">
      <c r="A1056" t="inlineStr">
        <is>
          <t>28-02-2021</t>
        </is>
      </c>
      <c r="B1056" t="inlineStr">
        <is>
          <t>Monaco</t>
        </is>
      </c>
      <c r="C1056" t="inlineStr">
        <is>
          <t>Brest</t>
        </is>
      </c>
      <c r="D1056" t="inlineStr">
        <is>
          <t>1843</t>
        </is>
      </c>
      <c r="E1056" t="n">
        <v>0.6025152677838834</v>
      </c>
      <c r="F1056" t="n">
        <v>0.1740440745886364</v>
      </c>
      <c r="G1056" t="n">
        <v>0.2234406576274803</v>
      </c>
      <c r="H1056" t="n">
        <v>1.42</v>
      </c>
      <c r="I1056" t="n">
        <v>6.5</v>
      </c>
      <c r="J1056" t="n">
        <v>4.95</v>
      </c>
      <c r="K1056" t="inlineStr">
        <is>
          <t>betano</t>
        </is>
      </c>
      <c r="L1056" t="inlineStr">
        <is>
          <t>luckia</t>
        </is>
      </c>
      <c r="M1056" t="inlineStr">
        <is>
          <t>luckia</t>
        </is>
      </c>
      <c r="N1056" t="n">
        <v>1</v>
      </c>
      <c r="O1056" t="n">
        <v>0</v>
      </c>
      <c r="P1056" t="n">
        <v>0</v>
      </c>
      <c r="Q1056">
        <f>IF((($AC$1*E1056)^($AB$1))-(1-(($AC$1*E1056)^($AB$1)))/(H1056-1)&lt;0, 0,(($AC$1*E1056)^($AB$1))-(1-(($AC$1*E1056)^($AB$1)))/(H1056-1))</f>
        <v/>
      </c>
      <c r="R1056">
        <f>IF((($AC$1*F1056)^($AB$1))-(1-(($AC$1*F1056)^($AB$1)))/(I1056-1)&lt;0, 0,(($AC$1*F1056)^($AB$1))-(1-(($AC$1*F1056)^($AB$1)))/(I1056-1))</f>
        <v/>
      </c>
      <c r="S1056">
        <f>IF((($AC$1*G1056)^($AB$1))-(1-(($AC$1*G1056)^($AB$1)))/(J1056-1)&lt;0, 0,(($AC$1*G1056)^($AB$1))-(1-(($AC$1*G1056)^($AB$1)))/(J1056-1))</f>
        <v/>
      </c>
      <c r="T1056">
        <f>H1056*Q1056*N1056</f>
        <v/>
      </c>
      <c r="U1056">
        <f>I1056*R1056*O1056</f>
        <v/>
      </c>
      <c r="V1056">
        <f>J1056*S1056*P1056</f>
        <v/>
      </c>
      <c r="AL1056">
        <f>Q1056*COUNT(N1056)</f>
        <v/>
      </c>
      <c r="AM1056">
        <f>R1056*COUNT(O1056)</f>
        <v/>
      </c>
      <c r="AN1056">
        <f>S1056*COUNT(P1056)</f>
        <v/>
      </c>
      <c r="AO1056">
        <f>IF(AL1056=0,"",T1056-AL1056)</f>
        <v/>
      </c>
      <c r="AP1056">
        <f>IF(AM1056=0,"",U1056-AM1056)</f>
        <v/>
      </c>
      <c r="AQ1056">
        <f>IF(AN1056=0,"",V1056-AN1056)</f>
        <v/>
      </c>
    </row>
    <row r="1057">
      <c r="A1057" t="inlineStr">
        <is>
          <t>28-02-2021</t>
        </is>
      </c>
      <c r="B1057" t="inlineStr">
        <is>
          <t>Sandhausen</t>
        </is>
      </c>
      <c r="C1057" t="inlineStr">
        <is>
          <t>VfL Osnabruck</t>
        </is>
      </c>
      <c r="D1057" t="inlineStr">
        <is>
          <t>1846</t>
        </is>
      </c>
      <c r="E1057" t="n">
        <v>0.4586254870401829</v>
      </c>
      <c r="F1057" t="n">
        <v>0.2619929519923708</v>
      </c>
      <c r="G1057" t="n">
        <v>0.2793815609674463</v>
      </c>
      <c r="H1057" t="n">
        <v>2.05</v>
      </c>
      <c r="I1057" t="n">
        <v>3.55</v>
      </c>
      <c r="J1057" t="n">
        <v>3.2</v>
      </c>
      <c r="K1057" t="inlineStr">
        <is>
          <t>luckia</t>
        </is>
      </c>
      <c r="L1057" t="inlineStr">
        <is>
          <t>luckia</t>
        </is>
      </c>
      <c r="M1057" t="inlineStr">
        <is>
          <t>luckia</t>
        </is>
      </c>
      <c r="N1057" t="n">
        <v>1</v>
      </c>
      <c r="O1057" t="n">
        <v>0</v>
      </c>
      <c r="P1057" t="n">
        <v>0</v>
      </c>
      <c r="Q1057">
        <f>IF((($AC$1*E1057)^($AB$1))-(1-(($AC$1*E1057)^($AB$1)))/(H1057-1)&lt;0, 0,(($AC$1*E1057)^($AB$1))-(1-(($AC$1*E1057)^($AB$1)))/(H1057-1))</f>
        <v/>
      </c>
      <c r="R1057">
        <f>IF((($AC$1*F1057)^($AB$1))-(1-(($AC$1*F1057)^($AB$1)))/(I1057-1)&lt;0, 0,(($AC$1*F1057)^($AB$1))-(1-(($AC$1*F1057)^($AB$1)))/(I1057-1))</f>
        <v/>
      </c>
      <c r="S1057">
        <f>IF((($AC$1*G1057)^($AB$1))-(1-(($AC$1*G1057)^($AB$1)))/(J1057-1)&lt;0, 0,(($AC$1*G1057)^($AB$1))-(1-(($AC$1*G1057)^($AB$1)))/(J1057-1))</f>
        <v/>
      </c>
      <c r="T1057">
        <f>H1057*Q1057*N1057</f>
        <v/>
      </c>
      <c r="U1057">
        <f>I1057*R1057*O1057</f>
        <v/>
      </c>
      <c r="V1057">
        <f>J1057*S1057*P1057</f>
        <v/>
      </c>
      <c r="AL1057">
        <f>Q1057*COUNT(N1057)</f>
        <v/>
      </c>
      <c r="AM1057">
        <f>R1057*COUNT(O1057)</f>
        <v/>
      </c>
      <c r="AN1057">
        <f>S1057*COUNT(P1057)</f>
        <v/>
      </c>
      <c r="AO1057">
        <f>IF(AL1057=0,"",T1057-AL1057)</f>
        <v/>
      </c>
      <c r="AP1057">
        <f>IF(AM1057=0,"",U1057-AM1057)</f>
        <v/>
      </c>
      <c r="AQ1057">
        <f>IF(AN1057=0,"",V1057-AN1057)</f>
        <v/>
      </c>
    </row>
    <row r="1058">
      <c r="A1058" t="inlineStr">
        <is>
          <t>28-02-2021</t>
        </is>
      </c>
      <c r="B1058" t="inlineStr">
        <is>
          <t>Nurnberg</t>
        </is>
      </c>
      <c r="C1058" t="inlineStr">
        <is>
          <t>Braunschweig</t>
        </is>
      </c>
      <c r="D1058" t="inlineStr">
        <is>
          <t>1846</t>
        </is>
      </c>
      <c r="E1058" t="n">
        <v>0.5037488239941244</v>
      </c>
      <c r="F1058" t="n">
        <v>0.2171390840006493</v>
      </c>
      <c r="G1058" t="n">
        <v>0.2791120920052263</v>
      </c>
      <c r="H1058" t="n">
        <v>1.87</v>
      </c>
      <c r="I1058" t="n">
        <v>4</v>
      </c>
      <c r="J1058" t="n">
        <v>3.35</v>
      </c>
      <c r="K1058" t="inlineStr">
        <is>
          <t>betano</t>
        </is>
      </c>
      <c r="L1058" t="inlineStr">
        <is>
          <t>luckia</t>
        </is>
      </c>
      <c r="M1058" t="inlineStr">
        <is>
          <t>betano</t>
        </is>
      </c>
      <c r="N1058" t="n">
        <v>0</v>
      </c>
      <c r="O1058" t="n">
        <v>0</v>
      </c>
      <c r="P1058" t="n">
        <v>1</v>
      </c>
      <c r="Q1058">
        <f>IF((($AC$1*E1058)^($AB$1))-(1-(($AC$1*E1058)^($AB$1)))/(H1058-1)&lt;0, 0,(($AC$1*E1058)^($AB$1))-(1-(($AC$1*E1058)^($AB$1)))/(H1058-1))</f>
        <v/>
      </c>
      <c r="R1058">
        <f>IF((($AC$1*F1058)^($AB$1))-(1-(($AC$1*F1058)^($AB$1)))/(I1058-1)&lt;0, 0,(($AC$1*F1058)^($AB$1))-(1-(($AC$1*F1058)^($AB$1)))/(I1058-1))</f>
        <v/>
      </c>
      <c r="S1058">
        <f>IF((($AC$1*G1058)^($AB$1))-(1-(($AC$1*G1058)^($AB$1)))/(J1058-1)&lt;0, 0,(($AC$1*G1058)^($AB$1))-(1-(($AC$1*G1058)^($AB$1)))/(J1058-1))</f>
        <v/>
      </c>
      <c r="T1058">
        <f>H1058*Q1058*N1058</f>
        <v/>
      </c>
      <c r="U1058">
        <f>I1058*R1058*O1058</f>
        <v/>
      </c>
      <c r="V1058">
        <f>J1058*S1058*P1058</f>
        <v/>
      </c>
      <c r="AL1058">
        <f>Q1058*COUNT(N1058)</f>
        <v/>
      </c>
      <c r="AM1058">
        <f>R1058*COUNT(O1058)</f>
        <v/>
      </c>
      <c r="AN1058">
        <f>S1058*COUNT(P1058)</f>
        <v/>
      </c>
      <c r="AO1058">
        <f>IF(AL1058=0,"",T1058-AL1058)</f>
        <v/>
      </c>
      <c r="AP1058">
        <f>IF(AM1058=0,"",U1058-AM1058)</f>
        <v/>
      </c>
      <c r="AQ1058">
        <f>IF(AN1058=0,"",V1058-AN1058)</f>
        <v/>
      </c>
    </row>
    <row r="1059">
      <c r="A1059" t="inlineStr">
        <is>
          <t>28-02-2021</t>
        </is>
      </c>
      <c r="B1059" t="inlineStr">
        <is>
          <t>Union Berlin</t>
        </is>
      </c>
      <c r="C1059" t="inlineStr">
        <is>
          <t>Hoffenheim</t>
        </is>
      </c>
      <c r="D1059" t="inlineStr">
        <is>
          <t>1845</t>
        </is>
      </c>
      <c r="E1059" t="n">
        <v>0.3873923399377437</v>
      </c>
      <c r="F1059" t="n">
        <v>0.3362050354982325</v>
      </c>
      <c r="G1059" t="n">
        <v>0.2764026245640238</v>
      </c>
      <c r="H1059" t="n">
        <v>2.4</v>
      </c>
      <c r="I1059" t="n">
        <v>2.9</v>
      </c>
      <c r="J1059" t="n">
        <v>3.45</v>
      </c>
      <c r="K1059" t="inlineStr">
        <is>
          <t>luckia</t>
        </is>
      </c>
      <c r="L1059" t="inlineStr">
        <is>
          <t>luckia</t>
        </is>
      </c>
      <c r="M1059" t="inlineStr">
        <is>
          <t>betano</t>
        </is>
      </c>
      <c r="N1059" t="n">
        <v>0</v>
      </c>
      <c r="O1059" t="n">
        <v>0</v>
      </c>
      <c r="P1059" t="n">
        <v>1</v>
      </c>
      <c r="Q1059">
        <f>IF((($AC$1*E1059)^($AB$1))-(1-(($AC$1*E1059)^($AB$1)))/(H1059-1)&lt;0, 0,(($AC$1*E1059)^($AB$1))-(1-(($AC$1*E1059)^($AB$1)))/(H1059-1))</f>
        <v/>
      </c>
      <c r="R1059">
        <f>IF((($AC$1*F1059)^($AB$1))-(1-(($AC$1*F1059)^($AB$1)))/(I1059-1)&lt;0, 0,(($AC$1*F1059)^($AB$1))-(1-(($AC$1*F1059)^($AB$1)))/(I1059-1))</f>
        <v/>
      </c>
      <c r="S1059">
        <f>IF((($AC$1*G1059)^($AB$1))-(1-(($AC$1*G1059)^($AB$1)))/(J1059-1)&lt;0, 0,(($AC$1*G1059)^($AB$1))-(1-(($AC$1*G1059)^($AB$1)))/(J1059-1))</f>
        <v/>
      </c>
      <c r="T1059">
        <f>H1059*Q1059*N1059</f>
        <v/>
      </c>
      <c r="U1059">
        <f>I1059*R1059*O1059</f>
        <v/>
      </c>
      <c r="V1059">
        <f>J1059*S1059*P1059</f>
        <v/>
      </c>
      <c r="AL1059">
        <f>Q1059*COUNT(N1059)</f>
        <v/>
      </c>
      <c r="AM1059">
        <f>R1059*COUNT(O1059)</f>
        <v/>
      </c>
      <c r="AN1059">
        <f>S1059*COUNT(P1059)</f>
        <v/>
      </c>
      <c r="AO1059">
        <f>IF(AL1059=0,"",T1059-AL1059)</f>
        <v/>
      </c>
      <c r="AP1059">
        <f>IF(AM1059=0,"",U1059-AM1059)</f>
        <v/>
      </c>
      <c r="AQ1059">
        <f>IF(AN1059=0,"",V1059-AN1059)</f>
        <v/>
      </c>
    </row>
    <row r="1060">
      <c r="A1060" t="inlineStr">
        <is>
          <t>28-02-2021</t>
        </is>
      </c>
      <c r="B1060" t="inlineStr">
        <is>
          <t>Heidenheim</t>
        </is>
      </c>
      <c r="C1060" t="inlineStr">
        <is>
          <t>Dusseldorf</t>
        </is>
      </c>
      <c r="D1060" t="inlineStr">
        <is>
          <t>1846</t>
        </is>
      </c>
      <c r="E1060" t="n">
        <v>0.4061336174969681</v>
      </c>
      <c r="F1060" t="n">
        <v>0.2957085677622335</v>
      </c>
      <c r="G1060" t="n">
        <v>0.2981578147407984</v>
      </c>
      <c r="H1060" t="n">
        <v>2.6</v>
      </c>
      <c r="I1060" t="n">
        <v>2.65</v>
      </c>
      <c r="J1060" t="n">
        <v>3.1</v>
      </c>
      <c r="K1060" t="inlineStr">
        <is>
          <t>luckia</t>
        </is>
      </c>
      <c r="L1060" t="inlineStr">
        <is>
          <t>luckia</t>
        </is>
      </c>
      <c r="M1060" t="inlineStr">
        <is>
          <t>luckia</t>
        </is>
      </c>
      <c r="N1060" t="n">
        <v>1</v>
      </c>
      <c r="O1060" t="n">
        <v>0</v>
      </c>
      <c r="P1060" t="n">
        <v>0</v>
      </c>
      <c r="Q1060">
        <f>IF((($AC$1*E1060)^($AB$1))-(1-(($AC$1*E1060)^($AB$1)))/(H1060-1)&lt;0, 0,(($AC$1*E1060)^($AB$1))-(1-(($AC$1*E1060)^($AB$1)))/(H1060-1))</f>
        <v/>
      </c>
      <c r="R1060">
        <f>IF((($AC$1*F1060)^($AB$1))-(1-(($AC$1*F1060)^($AB$1)))/(I1060-1)&lt;0, 0,(($AC$1*F1060)^($AB$1))-(1-(($AC$1*F1060)^($AB$1)))/(I1060-1))</f>
        <v/>
      </c>
      <c r="S1060">
        <f>IF((($AC$1*G1060)^($AB$1))-(1-(($AC$1*G1060)^($AB$1)))/(J1060-1)&lt;0, 0,(($AC$1*G1060)^($AB$1))-(1-(($AC$1*G1060)^($AB$1)))/(J1060-1))</f>
        <v/>
      </c>
      <c r="T1060">
        <f>H1060*Q1060*N1060</f>
        <v/>
      </c>
      <c r="U1060">
        <f>I1060*R1060*O1060</f>
        <v/>
      </c>
      <c r="V1060">
        <f>J1060*S1060*P1060</f>
        <v/>
      </c>
      <c r="AL1060">
        <f>Q1060*COUNT(N1060)</f>
        <v/>
      </c>
      <c r="AM1060">
        <f>R1060*COUNT(O1060)</f>
        <v/>
      </c>
      <c r="AN1060">
        <f>S1060*COUNT(P1060)</f>
        <v/>
      </c>
      <c r="AO1060">
        <f>IF(AL1060=0,"",T1060-AL1060)</f>
        <v/>
      </c>
      <c r="AP1060">
        <f>IF(AM1060=0,"",U1060-AM1060)</f>
        <v/>
      </c>
      <c r="AQ1060">
        <f>IF(AN1060=0,"",V1060-AN1060)</f>
        <v/>
      </c>
    </row>
    <row r="1061">
      <c r="A1061" t="inlineStr">
        <is>
          <t>28-02-2021</t>
        </is>
      </c>
      <c r="B1061" t="inlineStr">
        <is>
          <t>St. Liege</t>
        </is>
      </c>
      <c r="C1061" t="inlineStr">
        <is>
          <t>Anderlecht</t>
        </is>
      </c>
      <c r="D1061" t="inlineStr">
        <is>
          <t>1832</t>
        </is>
      </c>
      <c r="E1061" t="n">
        <v>0.3938821291230816</v>
      </c>
      <c r="F1061" t="n">
        <v>0.3213347450046035</v>
      </c>
      <c r="G1061" t="n">
        <v>0.284783125872315</v>
      </c>
      <c r="H1061" t="n">
        <v>2.65</v>
      </c>
      <c r="I1061" t="n">
        <v>2.65</v>
      </c>
      <c r="J1061" t="n">
        <v>3.15</v>
      </c>
      <c r="K1061" t="inlineStr">
        <is>
          <t>luckia</t>
        </is>
      </c>
      <c r="L1061" t="inlineStr">
        <is>
          <t>luckia</t>
        </is>
      </c>
      <c r="M1061" t="inlineStr">
        <is>
          <t>betano</t>
        </is>
      </c>
      <c r="N1061" t="n">
        <v>0</v>
      </c>
      <c r="O1061" t="n">
        <v>1</v>
      </c>
      <c r="P1061" t="n">
        <v>0</v>
      </c>
      <c r="Q1061">
        <f>IF((($AC$1*E1061)^($AB$1))-(1-(($AC$1*E1061)^($AB$1)))/(H1061-1)&lt;0, 0,(($AC$1*E1061)^($AB$1))-(1-(($AC$1*E1061)^($AB$1)))/(H1061-1))</f>
        <v/>
      </c>
      <c r="R1061">
        <f>IF((($AC$1*F1061)^($AB$1))-(1-(($AC$1*F1061)^($AB$1)))/(I1061-1)&lt;0, 0,(($AC$1*F1061)^($AB$1))-(1-(($AC$1*F1061)^($AB$1)))/(I1061-1))</f>
        <v/>
      </c>
      <c r="S1061">
        <f>IF((($AC$1*G1061)^($AB$1))-(1-(($AC$1*G1061)^($AB$1)))/(J1061-1)&lt;0, 0,(($AC$1*G1061)^($AB$1))-(1-(($AC$1*G1061)^($AB$1)))/(J1061-1))</f>
        <v/>
      </c>
      <c r="T1061">
        <f>H1061*Q1061*N1061</f>
        <v/>
      </c>
      <c r="U1061">
        <f>I1061*R1061*O1061</f>
        <v/>
      </c>
      <c r="V1061">
        <f>J1061*S1061*P1061</f>
        <v/>
      </c>
      <c r="AL1061">
        <f>Q1061*COUNT(N1061)</f>
        <v/>
      </c>
      <c r="AM1061">
        <f>R1061*COUNT(O1061)</f>
        <v/>
      </c>
      <c r="AN1061">
        <f>S1061*COUNT(P1061)</f>
        <v/>
      </c>
      <c r="AO1061">
        <f>IF(AL1061=0,"",T1061-AL1061)</f>
        <v/>
      </c>
      <c r="AP1061">
        <f>IF(AM1061=0,"",U1061-AM1061)</f>
        <v/>
      </c>
      <c r="AQ1061">
        <f>IF(AN1061=0,"",V1061-AN1061)</f>
        <v/>
      </c>
    </row>
    <row r="1062">
      <c r="A1062" t="inlineStr">
        <is>
          <t>28-02-2021</t>
        </is>
      </c>
      <c r="B1062" t="inlineStr">
        <is>
          <t>Goztepe</t>
        </is>
      </c>
      <c r="C1062" t="inlineStr">
        <is>
          <t>Kasimpasa</t>
        </is>
      </c>
      <c r="D1062" t="inlineStr">
        <is>
          <t>1882</t>
        </is>
      </c>
      <c r="E1062" t="n">
        <v>0.4111521202989104</v>
      </c>
      <c r="F1062" t="n">
        <v>0.3080328921982032</v>
      </c>
      <c r="G1062" t="n">
        <v>0.2808149875028864</v>
      </c>
      <c r="H1062" t="n">
        <v>2.25</v>
      </c>
      <c r="I1062" t="n">
        <v>3</v>
      </c>
      <c r="J1062" t="n">
        <v>3.3</v>
      </c>
      <c r="K1062" t="inlineStr">
        <is>
          <t>luckia</t>
        </is>
      </c>
      <c r="L1062" t="inlineStr">
        <is>
          <t>luckia</t>
        </is>
      </c>
      <c r="M1062" t="inlineStr">
        <is>
          <t>betano</t>
        </is>
      </c>
      <c r="N1062" t="n">
        <v>1</v>
      </c>
      <c r="O1062" t="n">
        <v>0</v>
      </c>
      <c r="P1062" t="n">
        <v>0</v>
      </c>
      <c r="Q1062">
        <f>IF((($AC$1*E1062)^($AB$1))-(1-(($AC$1*E1062)^($AB$1)))/(H1062-1)&lt;0, 0,(($AC$1*E1062)^($AB$1))-(1-(($AC$1*E1062)^($AB$1)))/(H1062-1))</f>
        <v/>
      </c>
      <c r="R1062">
        <f>IF((($AC$1*F1062)^($AB$1))-(1-(($AC$1*F1062)^($AB$1)))/(I1062-1)&lt;0, 0,(($AC$1*F1062)^($AB$1))-(1-(($AC$1*F1062)^($AB$1)))/(I1062-1))</f>
        <v/>
      </c>
      <c r="S1062">
        <f>IF((($AC$1*G1062)^($AB$1))-(1-(($AC$1*G1062)^($AB$1)))/(J1062-1)&lt;0, 0,(($AC$1*G1062)^($AB$1))-(1-(($AC$1*G1062)^($AB$1)))/(J1062-1))</f>
        <v/>
      </c>
      <c r="T1062">
        <f>H1062*Q1062*N1062</f>
        <v/>
      </c>
      <c r="U1062">
        <f>I1062*R1062*O1062</f>
        <v/>
      </c>
      <c r="V1062">
        <f>J1062*S1062*P1062</f>
        <v/>
      </c>
      <c r="AL1062">
        <f>Q1062*COUNT(N1062)</f>
        <v/>
      </c>
      <c r="AM1062">
        <f>R1062*COUNT(O1062)</f>
        <v/>
      </c>
      <c r="AN1062">
        <f>S1062*COUNT(P1062)</f>
        <v/>
      </c>
      <c r="AO1062">
        <f>IF(AL1062=0,"",T1062-AL1062)</f>
        <v/>
      </c>
      <c r="AP1062">
        <f>IF(AM1062=0,"",U1062-AM1062)</f>
        <v/>
      </c>
      <c r="AQ1062">
        <f>IF(AN1062=0,"",V1062-AN1062)</f>
        <v/>
      </c>
    </row>
    <row r="1063">
      <c r="A1063" t="inlineStr">
        <is>
          <t>28-02-2021</t>
        </is>
      </c>
      <c r="B1063" t="inlineStr">
        <is>
          <t>Celta Vigo</t>
        </is>
      </c>
      <c r="C1063" t="inlineStr">
        <is>
          <t>Valladolid</t>
        </is>
      </c>
      <c r="D1063" t="inlineStr">
        <is>
          <t>1869</t>
        </is>
      </c>
      <c r="E1063" t="n">
        <v>0.5026776412299688</v>
      </c>
      <c r="F1063" t="n">
        <v>0.2191317949655173</v>
      </c>
      <c r="G1063" t="n">
        <v>0.278190563804514</v>
      </c>
      <c r="H1063" t="n">
        <v>1.76</v>
      </c>
      <c r="I1063" t="n">
        <v>4.6</v>
      </c>
      <c r="J1063" t="n">
        <v>3.5</v>
      </c>
      <c r="K1063" t="inlineStr">
        <is>
          <t>luckia</t>
        </is>
      </c>
      <c r="L1063" t="inlineStr">
        <is>
          <t>luckia</t>
        </is>
      </c>
      <c r="M1063" t="inlineStr">
        <is>
          <t>luckia</t>
        </is>
      </c>
      <c r="N1063" t="n">
        <v>0</v>
      </c>
      <c r="O1063" t="n">
        <v>0</v>
      </c>
      <c r="P1063" t="n">
        <v>1</v>
      </c>
      <c r="Q1063">
        <f>IF((($AC$1*E1063)^($AB$1))-(1-(($AC$1*E1063)^($AB$1)))/(H1063-1)&lt;0, 0,(($AC$1*E1063)^($AB$1))-(1-(($AC$1*E1063)^($AB$1)))/(H1063-1))</f>
        <v/>
      </c>
      <c r="R1063">
        <f>IF((($AC$1*F1063)^($AB$1))-(1-(($AC$1*F1063)^($AB$1)))/(I1063-1)&lt;0, 0,(($AC$1*F1063)^($AB$1))-(1-(($AC$1*F1063)^($AB$1)))/(I1063-1))</f>
        <v/>
      </c>
      <c r="S1063">
        <f>IF((($AC$1*G1063)^($AB$1))-(1-(($AC$1*G1063)^($AB$1)))/(J1063-1)&lt;0, 0,(($AC$1*G1063)^($AB$1))-(1-(($AC$1*G1063)^($AB$1)))/(J1063-1))</f>
        <v/>
      </c>
      <c r="T1063">
        <f>H1063*Q1063*N1063</f>
        <v/>
      </c>
      <c r="U1063">
        <f>I1063*R1063*O1063</f>
        <v/>
      </c>
      <c r="V1063">
        <f>J1063*S1063*P1063</f>
        <v/>
      </c>
      <c r="AL1063">
        <f>Q1063*COUNT(N1063)</f>
        <v/>
      </c>
      <c r="AM1063">
        <f>R1063*COUNT(O1063)</f>
        <v/>
      </c>
      <c r="AN1063">
        <f>S1063*COUNT(P1063)</f>
        <v/>
      </c>
      <c r="AO1063">
        <f>IF(AL1063=0,"",T1063-AL1063)</f>
        <v/>
      </c>
      <c r="AP1063">
        <f>IF(AM1063=0,"",U1063-AM1063)</f>
        <v/>
      </c>
      <c r="AQ1063">
        <f>IF(AN1063=0,"",V1063-AN1063)</f>
        <v/>
      </c>
    </row>
    <row r="1064">
      <c r="A1064" t="inlineStr">
        <is>
          <t>28-02-2021</t>
        </is>
      </c>
      <c r="B1064" t="inlineStr">
        <is>
          <t>Nordsjaelland</t>
        </is>
      </c>
      <c r="C1064" t="inlineStr">
        <is>
          <t>Aalborg</t>
        </is>
      </c>
      <c r="D1064" t="inlineStr">
        <is>
          <t>1837</t>
        </is>
      </c>
      <c r="E1064" t="n">
        <v>0.406074720846598</v>
      </c>
      <c r="F1064" t="n">
        <v>0.3220930464107503</v>
      </c>
      <c r="G1064" t="n">
        <v>0.2718322327426517</v>
      </c>
      <c r="H1064" t="n">
        <v>2.45</v>
      </c>
      <c r="I1064" t="n">
        <v>2.6</v>
      </c>
      <c r="J1064" t="n">
        <v>3.45</v>
      </c>
      <c r="K1064" t="inlineStr">
        <is>
          <t>luckia</t>
        </is>
      </c>
      <c r="L1064" t="inlineStr">
        <is>
          <t>luckia</t>
        </is>
      </c>
      <c r="M1064" t="inlineStr">
        <is>
          <t>luckia</t>
        </is>
      </c>
      <c r="N1064" t="n">
        <v>0</v>
      </c>
      <c r="O1064" t="n">
        <v>0</v>
      </c>
      <c r="P1064" t="n">
        <v>1</v>
      </c>
      <c r="Q1064">
        <f>IF((($AC$1*E1064)^($AB$1))-(1-(($AC$1*E1064)^($AB$1)))/(H1064-1)&lt;0, 0,(($AC$1*E1064)^($AB$1))-(1-(($AC$1*E1064)^($AB$1)))/(H1064-1))</f>
        <v/>
      </c>
      <c r="R1064">
        <f>IF((($AC$1*F1064)^($AB$1))-(1-(($AC$1*F1064)^($AB$1)))/(I1064-1)&lt;0, 0,(($AC$1*F1064)^($AB$1))-(1-(($AC$1*F1064)^($AB$1)))/(I1064-1))</f>
        <v/>
      </c>
      <c r="S1064">
        <f>IF((($AC$1*G1064)^($AB$1))-(1-(($AC$1*G1064)^($AB$1)))/(J1064-1)&lt;0, 0,(($AC$1*G1064)^($AB$1))-(1-(($AC$1*G1064)^($AB$1)))/(J1064-1))</f>
        <v/>
      </c>
      <c r="T1064">
        <f>H1064*Q1064*N1064</f>
        <v/>
      </c>
      <c r="U1064">
        <f>I1064*R1064*O1064</f>
        <v/>
      </c>
      <c r="V1064">
        <f>J1064*S1064*P1064</f>
        <v/>
      </c>
      <c r="AL1064">
        <f>Q1064*COUNT(N1064)</f>
        <v/>
      </c>
      <c r="AM1064">
        <f>R1064*COUNT(O1064)</f>
        <v/>
      </c>
      <c r="AN1064">
        <f>S1064*COUNT(P1064)</f>
        <v/>
      </c>
      <c r="AO1064">
        <f>IF(AL1064=0,"",T1064-AL1064)</f>
        <v/>
      </c>
      <c r="AP1064">
        <f>IF(AM1064=0,"",U1064-AM1064)</f>
        <v/>
      </c>
      <c r="AQ1064">
        <f>IF(AN1064=0,"",V1064-AN1064)</f>
        <v/>
      </c>
    </row>
    <row r="1065">
      <c r="A1065" t="inlineStr">
        <is>
          <t>28-02-2021</t>
        </is>
      </c>
      <c r="B1065" t="inlineStr">
        <is>
          <t>Odense</t>
        </is>
      </c>
      <c r="C1065" t="inlineStr">
        <is>
          <t>Randers FC</t>
        </is>
      </c>
      <c r="D1065" t="inlineStr">
        <is>
          <t>1837</t>
        </is>
      </c>
      <c r="E1065" t="n">
        <v>0.4022084588899099</v>
      </c>
      <c r="F1065" t="n">
        <v>0.3152341813966296</v>
      </c>
      <c r="G1065" t="n">
        <v>0.2825573597134605</v>
      </c>
      <c r="H1065" t="n">
        <v>2.65</v>
      </c>
      <c r="I1065" t="n">
        <v>2.55</v>
      </c>
      <c r="J1065" t="n">
        <v>3.2</v>
      </c>
      <c r="K1065" t="inlineStr">
        <is>
          <t>luckia</t>
        </is>
      </c>
      <c r="L1065" t="inlineStr">
        <is>
          <t>luckia</t>
        </is>
      </c>
      <c r="M1065" t="inlineStr">
        <is>
          <t>luckia</t>
        </is>
      </c>
      <c r="N1065" t="n">
        <v>1</v>
      </c>
      <c r="O1065" t="n">
        <v>0</v>
      </c>
      <c r="P1065" t="n">
        <v>0</v>
      </c>
      <c r="Q1065">
        <f>IF((($AC$1*E1065)^($AB$1))-(1-(($AC$1*E1065)^($AB$1)))/(H1065-1)&lt;0, 0,(($AC$1*E1065)^($AB$1))-(1-(($AC$1*E1065)^($AB$1)))/(H1065-1))</f>
        <v/>
      </c>
      <c r="R1065">
        <f>IF((($AC$1*F1065)^($AB$1))-(1-(($AC$1*F1065)^($AB$1)))/(I1065-1)&lt;0, 0,(($AC$1*F1065)^($AB$1))-(1-(($AC$1*F1065)^($AB$1)))/(I1065-1))</f>
        <v/>
      </c>
      <c r="S1065">
        <f>IF((($AC$1*G1065)^($AB$1))-(1-(($AC$1*G1065)^($AB$1)))/(J1065-1)&lt;0, 0,(($AC$1*G1065)^($AB$1))-(1-(($AC$1*G1065)^($AB$1)))/(J1065-1))</f>
        <v/>
      </c>
      <c r="T1065">
        <f>H1065*Q1065*N1065</f>
        <v/>
      </c>
      <c r="U1065">
        <f>I1065*R1065*O1065</f>
        <v/>
      </c>
      <c r="V1065">
        <f>J1065*S1065*P1065</f>
        <v/>
      </c>
      <c r="AL1065">
        <f>Q1065*COUNT(N1065)</f>
        <v/>
      </c>
      <c r="AM1065">
        <f>R1065*COUNT(O1065)</f>
        <v/>
      </c>
      <c r="AN1065">
        <f>S1065*COUNT(P1065)</f>
        <v/>
      </c>
      <c r="AO1065">
        <f>IF(AL1065=0,"",T1065-AL1065)</f>
        <v/>
      </c>
      <c r="AP1065">
        <f>IF(AM1065=0,"",U1065-AM1065)</f>
        <v/>
      </c>
      <c r="AQ1065">
        <f>IF(AN1065=0,"",V1065-AN1065)</f>
        <v/>
      </c>
    </row>
    <row r="1066">
      <c r="A1066" t="inlineStr">
        <is>
          <t>28-02-2021</t>
        </is>
      </c>
      <c r="B1066" t="inlineStr">
        <is>
          <t>Fuenlabrada</t>
        </is>
      </c>
      <c r="C1066" t="inlineStr">
        <is>
          <t>Girona</t>
        </is>
      </c>
      <c r="D1066" t="inlineStr">
        <is>
          <t>1871</t>
        </is>
      </c>
      <c r="E1066" t="n">
        <v>0.3937610572177903</v>
      </c>
      <c r="F1066" t="n">
        <v>0.2878615573957718</v>
      </c>
      <c r="G1066" t="n">
        <v>0.3183773853864379</v>
      </c>
      <c r="H1066" t="n">
        <v>2.4</v>
      </c>
      <c r="I1066" t="n">
        <v>3.05</v>
      </c>
      <c r="J1066" t="n">
        <v>2.95</v>
      </c>
      <c r="K1066" t="inlineStr">
        <is>
          <t>luckia</t>
        </is>
      </c>
      <c r="L1066" t="inlineStr">
        <is>
          <t>betano</t>
        </is>
      </c>
      <c r="M1066" t="inlineStr">
        <is>
          <t>luckia</t>
        </is>
      </c>
      <c r="N1066" t="n">
        <v>0</v>
      </c>
      <c r="O1066" t="n">
        <v>0</v>
      </c>
      <c r="P1066" t="n">
        <v>1</v>
      </c>
      <c r="Q1066">
        <f>IF((($AC$1*E1066)^($AB$1))-(1-(($AC$1*E1066)^($AB$1)))/(H1066-1)&lt;0, 0,(($AC$1*E1066)^($AB$1))-(1-(($AC$1*E1066)^($AB$1)))/(H1066-1))</f>
        <v/>
      </c>
      <c r="R1066">
        <f>IF((($AC$1*F1066)^($AB$1))-(1-(($AC$1*F1066)^($AB$1)))/(I1066-1)&lt;0, 0,(($AC$1*F1066)^($AB$1))-(1-(($AC$1*F1066)^($AB$1)))/(I1066-1))</f>
        <v/>
      </c>
      <c r="S1066">
        <f>IF((($AC$1*G1066)^($AB$1))-(1-(($AC$1*G1066)^($AB$1)))/(J1066-1)&lt;0, 0,(($AC$1*G1066)^($AB$1))-(1-(($AC$1*G1066)^($AB$1)))/(J1066-1))</f>
        <v/>
      </c>
      <c r="T1066">
        <f>H1066*Q1066*N1066</f>
        <v/>
      </c>
      <c r="U1066">
        <f>I1066*R1066*O1066</f>
        <v/>
      </c>
      <c r="V1066">
        <f>J1066*S1066*P1066</f>
        <v/>
      </c>
      <c r="AL1066">
        <f>Q1066*COUNT(N1066)</f>
        <v/>
      </c>
      <c r="AM1066">
        <f>R1066*COUNT(O1066)</f>
        <v/>
      </c>
      <c r="AN1066">
        <f>S1066*COUNT(P1066)</f>
        <v/>
      </c>
      <c r="AO1066">
        <f>IF(AL1066=0,"",T1066-AL1066)</f>
        <v/>
      </c>
      <c r="AP1066">
        <f>IF(AM1066=0,"",U1066-AM1066)</f>
        <v/>
      </c>
      <c r="AQ1066">
        <f>IF(AN1066=0,"",V1066-AN1066)</f>
        <v/>
      </c>
    </row>
    <row r="1067">
      <c r="A1067" t="inlineStr">
        <is>
          <t>28-02-2021</t>
        </is>
      </c>
      <c r="B1067" t="inlineStr">
        <is>
          <t>PSV</t>
        </is>
      </c>
      <c r="C1067" t="inlineStr">
        <is>
          <t>Ajax</t>
        </is>
      </c>
      <c r="D1067" t="inlineStr">
        <is>
          <t>1849</t>
        </is>
      </c>
      <c r="E1067" t="n">
        <v>0.3349160492562042</v>
      </c>
      <c r="F1067" t="n">
        <v>0.4143245261525566</v>
      </c>
      <c r="G1067" t="n">
        <v>0.2507594245912393</v>
      </c>
      <c r="H1067" t="n">
        <v>3.15</v>
      </c>
      <c r="I1067" t="n">
        <v>1.98</v>
      </c>
      <c r="J1067" t="n">
        <v>3.95</v>
      </c>
      <c r="K1067" t="inlineStr">
        <is>
          <t>luckia</t>
        </is>
      </c>
      <c r="L1067" t="inlineStr">
        <is>
          <t>betano</t>
        </is>
      </c>
      <c r="M1067" t="inlineStr">
        <is>
          <t>luckia</t>
        </is>
      </c>
      <c r="N1067" t="n">
        <v>0</v>
      </c>
      <c r="O1067" t="n">
        <v>0</v>
      </c>
      <c r="P1067" t="n">
        <v>1</v>
      </c>
      <c r="Q1067">
        <f>IF((($AC$1*E1067)^($AB$1))-(1-(($AC$1*E1067)^($AB$1)))/(H1067-1)&lt;0, 0,(($AC$1*E1067)^($AB$1))-(1-(($AC$1*E1067)^($AB$1)))/(H1067-1))</f>
        <v/>
      </c>
      <c r="R1067">
        <f>IF((($AC$1*F1067)^($AB$1))-(1-(($AC$1*F1067)^($AB$1)))/(I1067-1)&lt;0, 0,(($AC$1*F1067)^($AB$1))-(1-(($AC$1*F1067)^($AB$1)))/(I1067-1))</f>
        <v/>
      </c>
      <c r="S1067">
        <f>IF((($AC$1*G1067)^($AB$1))-(1-(($AC$1*G1067)^($AB$1)))/(J1067-1)&lt;0, 0,(($AC$1*G1067)^($AB$1))-(1-(($AC$1*G1067)^($AB$1)))/(J1067-1))</f>
        <v/>
      </c>
      <c r="T1067">
        <f>H1067*Q1067*N1067</f>
        <v/>
      </c>
      <c r="U1067">
        <f>I1067*R1067*O1067</f>
        <v/>
      </c>
      <c r="V1067">
        <f>J1067*S1067*P1067</f>
        <v/>
      </c>
      <c r="AL1067">
        <f>Q1067*COUNT(N1067)</f>
        <v/>
      </c>
      <c r="AM1067">
        <f>R1067*COUNT(O1067)</f>
        <v/>
      </c>
      <c r="AN1067">
        <f>S1067*COUNT(P1067)</f>
        <v/>
      </c>
      <c r="AO1067">
        <f>IF(AL1067=0,"",T1067-AL1067)</f>
        <v/>
      </c>
      <c r="AP1067">
        <f>IF(AM1067=0,"",U1067-AM1067)</f>
        <v/>
      </c>
      <c r="AQ1067">
        <f>IF(AN1067=0,"",V1067-AN1067)</f>
        <v/>
      </c>
    </row>
    <row r="1068">
      <c r="A1068" t="inlineStr">
        <is>
          <t>28-02-2021</t>
        </is>
      </c>
      <c r="B1068" t="inlineStr">
        <is>
          <t>Groningen</t>
        </is>
      </c>
      <c r="C1068" t="inlineStr">
        <is>
          <t>Sittard</t>
        </is>
      </c>
      <c r="D1068" t="inlineStr">
        <is>
          <t>1849</t>
        </is>
      </c>
      <c r="E1068" t="n">
        <v>0.5125184760508606</v>
      </c>
      <c r="F1068" t="n">
        <v>0.2255000760810651</v>
      </c>
      <c r="G1068" t="n">
        <v>0.2619814478680743</v>
      </c>
      <c r="H1068" t="n">
        <v>1.9</v>
      </c>
      <c r="I1068" t="n">
        <v>3.8</v>
      </c>
      <c r="J1068" t="n">
        <v>3.45</v>
      </c>
      <c r="K1068" t="inlineStr">
        <is>
          <t>luckia</t>
        </is>
      </c>
      <c r="L1068" t="inlineStr">
        <is>
          <t>luckia</t>
        </is>
      </c>
      <c r="M1068" t="inlineStr">
        <is>
          <t>betano</t>
        </is>
      </c>
      <c r="N1068" t="n">
        <v>1</v>
      </c>
      <c r="O1068" t="n">
        <v>0</v>
      </c>
      <c r="P1068" t="n">
        <v>0</v>
      </c>
      <c r="Q1068">
        <f>IF((($AC$1*E1068)^($AB$1))-(1-(($AC$1*E1068)^($AB$1)))/(H1068-1)&lt;0, 0,(($AC$1*E1068)^($AB$1))-(1-(($AC$1*E1068)^($AB$1)))/(H1068-1))</f>
        <v/>
      </c>
      <c r="R1068">
        <f>IF((($AC$1*F1068)^($AB$1))-(1-(($AC$1*F1068)^($AB$1)))/(I1068-1)&lt;0, 0,(($AC$1*F1068)^($AB$1))-(1-(($AC$1*F1068)^($AB$1)))/(I1068-1))</f>
        <v/>
      </c>
      <c r="S1068">
        <f>IF((($AC$1*G1068)^($AB$1))-(1-(($AC$1*G1068)^($AB$1)))/(J1068-1)&lt;0, 0,(($AC$1*G1068)^($AB$1))-(1-(($AC$1*G1068)^($AB$1)))/(J1068-1))</f>
        <v/>
      </c>
      <c r="T1068">
        <f>H1068*Q1068*N1068</f>
        <v/>
      </c>
      <c r="U1068">
        <f>I1068*R1068*O1068</f>
        <v/>
      </c>
      <c r="V1068">
        <f>J1068*S1068*P1068</f>
        <v/>
      </c>
      <c r="AL1068">
        <f>Q1068*COUNT(N1068)</f>
        <v/>
      </c>
      <c r="AM1068">
        <f>R1068*COUNT(O1068)</f>
        <v/>
      </c>
      <c r="AN1068">
        <f>S1068*COUNT(P1068)</f>
        <v/>
      </c>
      <c r="AO1068">
        <f>IF(AL1068=0,"",T1068-AL1068)</f>
        <v/>
      </c>
      <c r="AP1068">
        <f>IF(AM1068=0,"",U1068-AM1068)</f>
        <v/>
      </c>
      <c r="AQ1068">
        <f>IF(AN1068=0,"",V1068-AN1068)</f>
        <v/>
      </c>
    </row>
    <row r="1069">
      <c r="A1069" t="inlineStr">
        <is>
          <t>28-02-2021</t>
        </is>
      </c>
      <c r="B1069" t="inlineStr">
        <is>
          <t>Wolfsberger AC</t>
        </is>
      </c>
      <c r="C1069" t="inlineStr">
        <is>
          <t>Altach</t>
        </is>
      </c>
      <c r="D1069" t="inlineStr">
        <is>
          <t>1827</t>
        </is>
      </c>
      <c r="E1069" t="n">
        <v>0.4386735375473426</v>
      </c>
      <c r="F1069" t="n">
        <v>0.3092720594408683</v>
      </c>
      <c r="G1069" t="n">
        <v>0.2520544030117891</v>
      </c>
      <c r="H1069" t="n">
        <v>1.52</v>
      </c>
      <c r="I1069" t="n">
        <v>5.5</v>
      </c>
      <c r="J1069" t="n">
        <v>4.25</v>
      </c>
      <c r="K1069" t="inlineStr">
        <is>
          <t>betano</t>
        </is>
      </c>
      <c r="L1069" t="inlineStr">
        <is>
          <t>luckia</t>
        </is>
      </c>
      <c r="M1069" t="inlineStr">
        <is>
          <t>luckia</t>
        </is>
      </c>
      <c r="N1069" t="n">
        <v>0</v>
      </c>
      <c r="O1069" t="n">
        <v>1</v>
      </c>
      <c r="P1069" t="n">
        <v>0</v>
      </c>
      <c r="Q1069">
        <f>IF((($AC$1*E1069)^($AB$1))-(1-(($AC$1*E1069)^($AB$1)))/(H1069-1)&lt;0, 0,(($AC$1*E1069)^($AB$1))-(1-(($AC$1*E1069)^($AB$1)))/(H1069-1))</f>
        <v/>
      </c>
      <c r="R1069">
        <f>IF((($AC$1*F1069)^($AB$1))-(1-(($AC$1*F1069)^($AB$1)))/(I1069-1)&lt;0, 0,(($AC$1*F1069)^($AB$1))-(1-(($AC$1*F1069)^($AB$1)))/(I1069-1))</f>
        <v/>
      </c>
      <c r="S1069">
        <f>IF((($AC$1*G1069)^($AB$1))-(1-(($AC$1*G1069)^($AB$1)))/(J1069-1)&lt;0, 0,(($AC$1*G1069)^($AB$1))-(1-(($AC$1*G1069)^($AB$1)))/(J1069-1))</f>
        <v/>
      </c>
      <c r="T1069">
        <f>H1069*Q1069*N1069</f>
        <v/>
      </c>
      <c r="U1069">
        <f>I1069*R1069*O1069</f>
        <v/>
      </c>
      <c r="V1069">
        <f>J1069*S1069*P1069</f>
        <v/>
      </c>
      <c r="AL1069">
        <f>Q1069*COUNT(N1069)</f>
        <v/>
      </c>
      <c r="AM1069">
        <f>R1069*COUNT(O1069)</f>
        <v/>
      </c>
      <c r="AN1069">
        <f>S1069*COUNT(P1069)</f>
        <v/>
      </c>
      <c r="AO1069">
        <f>IF(AL1069=0,"",T1069-AL1069)</f>
        <v/>
      </c>
      <c r="AP1069">
        <f>IF(AM1069=0,"",U1069-AM1069)</f>
        <v/>
      </c>
      <c r="AQ1069">
        <f>IF(AN1069=0,"",V1069-AN1069)</f>
        <v/>
      </c>
    </row>
    <row r="1070">
      <c r="A1070" t="inlineStr">
        <is>
          <t>28-02-2021</t>
        </is>
      </c>
      <c r="B1070" t="inlineStr">
        <is>
          <t>Akhmat Grozny</t>
        </is>
      </c>
      <c r="C1070" t="inlineStr">
        <is>
          <t>Dynamo Moscow</t>
        </is>
      </c>
      <c r="D1070" t="inlineStr">
        <is>
          <t>1866</t>
        </is>
      </c>
      <c r="E1070" t="n">
        <v>0.372583209106957</v>
      </c>
      <c r="F1070" t="n">
        <v>0.3187895924493877</v>
      </c>
      <c r="G1070" t="n">
        <v>0.3086271984436553</v>
      </c>
      <c r="H1070" t="n">
        <v>2.45</v>
      </c>
      <c r="I1070" t="n">
        <v>2.85</v>
      </c>
      <c r="J1070" t="n">
        <v>3.1</v>
      </c>
      <c r="K1070" t="inlineStr">
        <is>
          <t>luckia</t>
        </is>
      </c>
      <c r="L1070" t="inlineStr">
        <is>
          <t>luckia</t>
        </is>
      </c>
      <c r="M1070" t="inlineStr">
        <is>
          <t>luckia</t>
        </is>
      </c>
      <c r="N1070" t="n">
        <v>0</v>
      </c>
      <c r="O1070" t="n">
        <v>1</v>
      </c>
      <c r="P1070" t="n">
        <v>0</v>
      </c>
      <c r="Q1070">
        <f>IF((($AC$1*E1070)^($AB$1))-(1-(($AC$1*E1070)^($AB$1)))/(H1070-1)&lt;0, 0,(($AC$1*E1070)^($AB$1))-(1-(($AC$1*E1070)^($AB$1)))/(H1070-1))</f>
        <v/>
      </c>
      <c r="R1070">
        <f>IF((($AC$1*F1070)^($AB$1))-(1-(($AC$1*F1070)^($AB$1)))/(I1070-1)&lt;0, 0,(($AC$1*F1070)^($AB$1))-(1-(($AC$1*F1070)^($AB$1)))/(I1070-1))</f>
        <v/>
      </c>
      <c r="S1070">
        <f>IF((($AC$1*G1070)^($AB$1))-(1-(($AC$1*G1070)^($AB$1)))/(J1070-1)&lt;0, 0,(($AC$1*G1070)^($AB$1))-(1-(($AC$1*G1070)^($AB$1)))/(J1070-1))</f>
        <v/>
      </c>
      <c r="T1070">
        <f>H1070*Q1070*N1070</f>
        <v/>
      </c>
      <c r="U1070">
        <f>I1070*R1070*O1070</f>
        <v/>
      </c>
      <c r="V1070">
        <f>J1070*S1070*P1070</f>
        <v/>
      </c>
      <c r="AL1070">
        <f>Q1070*COUNT(N1070)</f>
        <v/>
      </c>
      <c r="AM1070">
        <f>R1070*COUNT(O1070)</f>
        <v/>
      </c>
      <c r="AN1070">
        <f>S1070*COUNT(P1070)</f>
        <v/>
      </c>
      <c r="AO1070">
        <f>IF(AL1070=0,"",T1070-AL1070)</f>
        <v/>
      </c>
      <c r="AP1070">
        <f>IF(AM1070=0,"",U1070-AM1070)</f>
        <v/>
      </c>
      <c r="AQ1070">
        <f>IF(AN1070=0,"",V1070-AN1070)</f>
        <v/>
      </c>
    </row>
    <row r="1071">
      <c r="A1071" t="inlineStr">
        <is>
          <t>28-02-2021</t>
        </is>
      </c>
      <c r="B1071" t="inlineStr">
        <is>
          <t>St. Polten</t>
        </is>
      </c>
      <c r="C1071" t="inlineStr">
        <is>
          <t>Austria Vienna</t>
        </is>
      </c>
      <c r="D1071" t="inlineStr">
        <is>
          <t>1827</t>
        </is>
      </c>
      <c r="E1071" t="n">
        <v>0.2313008300575616</v>
      </c>
      <c r="F1071" t="n">
        <v>0.5305980342159361</v>
      </c>
      <c r="G1071" t="n">
        <v>0.2381011357265022</v>
      </c>
      <c r="H1071" t="n">
        <v>3.05</v>
      </c>
      <c r="I1071" t="n">
        <v>2</v>
      </c>
      <c r="J1071" t="n">
        <v>3.9</v>
      </c>
      <c r="K1071" t="inlineStr">
        <is>
          <t>luckia</t>
        </is>
      </c>
      <c r="L1071" t="inlineStr">
        <is>
          <t>luckia</t>
        </is>
      </c>
      <c r="M1071" t="inlineStr">
        <is>
          <t>luckia</t>
        </is>
      </c>
      <c r="N1071" t="n">
        <v>0</v>
      </c>
      <c r="O1071" t="n">
        <v>1</v>
      </c>
      <c r="P1071" t="n">
        <v>0</v>
      </c>
      <c r="Q1071">
        <f>IF((($AC$1*E1071)^($AB$1))-(1-(($AC$1*E1071)^($AB$1)))/(H1071-1)&lt;0, 0,(($AC$1*E1071)^($AB$1))-(1-(($AC$1*E1071)^($AB$1)))/(H1071-1))</f>
        <v/>
      </c>
      <c r="R1071">
        <f>IF((($AC$1*F1071)^($AB$1))-(1-(($AC$1*F1071)^($AB$1)))/(I1071-1)&lt;0, 0,(($AC$1*F1071)^($AB$1))-(1-(($AC$1*F1071)^($AB$1)))/(I1071-1))</f>
        <v/>
      </c>
      <c r="S1071">
        <f>IF((($AC$1*G1071)^($AB$1))-(1-(($AC$1*G1071)^($AB$1)))/(J1071-1)&lt;0, 0,(($AC$1*G1071)^($AB$1))-(1-(($AC$1*G1071)^($AB$1)))/(J1071-1))</f>
        <v/>
      </c>
      <c r="T1071">
        <f>H1071*Q1071*N1071</f>
        <v/>
      </c>
      <c r="U1071">
        <f>I1071*R1071*O1071</f>
        <v/>
      </c>
      <c r="V1071">
        <f>J1071*S1071*P1071</f>
        <v/>
      </c>
      <c r="AL1071">
        <f>Q1071*COUNT(N1071)</f>
        <v/>
      </c>
      <c r="AM1071">
        <f>R1071*COUNT(O1071)</f>
        <v/>
      </c>
      <c r="AN1071">
        <f>S1071*COUNT(P1071)</f>
        <v/>
      </c>
      <c r="AO1071">
        <f>IF(AL1071=0,"",T1071-AL1071)</f>
        <v/>
      </c>
      <c r="AP1071">
        <f>IF(AM1071=0,"",U1071-AM1071)</f>
        <v/>
      </c>
      <c r="AQ1071">
        <f>IF(AN1071=0,"",V1071-AN1071)</f>
        <v/>
      </c>
    </row>
    <row r="1072">
      <c r="A1072" t="inlineStr">
        <is>
          <t>28-02-2021</t>
        </is>
      </c>
      <c r="B1072" t="inlineStr">
        <is>
          <t>Lorient</t>
        </is>
      </c>
      <c r="C1072" t="inlineStr">
        <is>
          <t>St Etienne</t>
        </is>
      </c>
      <c r="D1072" t="inlineStr">
        <is>
          <t>1843</t>
        </is>
      </c>
      <c r="E1072" t="n">
        <v>0.3264677516923021</v>
      </c>
      <c r="F1072" t="n">
        <v>0.3878101043773994</v>
      </c>
      <c r="G1072" t="n">
        <v>0.2857221439302985</v>
      </c>
      <c r="H1072" t="n">
        <v>2.95</v>
      </c>
      <c r="I1072" t="n">
        <v>2.45</v>
      </c>
      <c r="J1072" t="n">
        <v>3.15</v>
      </c>
      <c r="K1072" t="inlineStr">
        <is>
          <t>luckia</t>
        </is>
      </c>
      <c r="L1072" t="inlineStr">
        <is>
          <t>luckia</t>
        </is>
      </c>
      <c r="M1072" t="inlineStr">
        <is>
          <t>betano</t>
        </is>
      </c>
      <c r="N1072" t="n">
        <v>1</v>
      </c>
      <c r="O1072" t="n">
        <v>0</v>
      </c>
      <c r="P1072" t="n">
        <v>0</v>
      </c>
      <c r="Q1072">
        <f>IF((($AC$1*E1072)^($AB$1))-(1-(($AC$1*E1072)^($AB$1)))/(H1072-1)&lt;0, 0,(($AC$1*E1072)^($AB$1))-(1-(($AC$1*E1072)^($AB$1)))/(H1072-1))</f>
        <v/>
      </c>
      <c r="R1072">
        <f>IF((($AC$1*F1072)^($AB$1))-(1-(($AC$1*F1072)^($AB$1)))/(I1072-1)&lt;0, 0,(($AC$1*F1072)^($AB$1))-(1-(($AC$1*F1072)^($AB$1)))/(I1072-1))</f>
        <v/>
      </c>
      <c r="S1072">
        <f>IF((($AC$1*G1072)^($AB$1))-(1-(($AC$1*G1072)^($AB$1)))/(J1072-1)&lt;0, 0,(($AC$1*G1072)^($AB$1))-(1-(($AC$1*G1072)^($AB$1)))/(J1072-1))</f>
        <v/>
      </c>
      <c r="T1072">
        <f>H1072*Q1072*N1072</f>
        <v/>
      </c>
      <c r="U1072">
        <f>I1072*R1072*O1072</f>
        <v/>
      </c>
      <c r="V1072">
        <f>J1072*S1072*P1072</f>
        <v/>
      </c>
      <c r="AL1072">
        <f>Q1072*COUNT(N1072)</f>
        <v/>
      </c>
      <c r="AM1072">
        <f>R1072*COUNT(O1072)</f>
        <v/>
      </c>
      <c r="AN1072">
        <f>S1072*COUNT(P1072)</f>
        <v/>
      </c>
      <c r="AO1072">
        <f>IF(AL1072=0,"",T1072-AL1072)</f>
        <v/>
      </c>
      <c r="AP1072">
        <f>IF(AM1072=0,"",U1072-AM1072)</f>
        <v/>
      </c>
      <c r="AQ1072">
        <f>IF(AN1072=0,"",V1072-AN1072)</f>
        <v/>
      </c>
    </row>
    <row r="1073">
      <c r="A1073" t="inlineStr">
        <is>
          <t>28-02-2021</t>
        </is>
      </c>
      <c r="B1073" t="inlineStr">
        <is>
          <t>Reims</t>
        </is>
      </c>
      <c r="C1073" t="inlineStr">
        <is>
          <t>Montpellier</t>
        </is>
      </c>
      <c r="D1073" t="inlineStr">
        <is>
          <t>1843</t>
        </is>
      </c>
      <c r="E1073" t="n">
        <v>0.3771643872847307</v>
      </c>
      <c r="F1073" t="n">
        <v>0.3354151402371384</v>
      </c>
      <c r="G1073" t="n">
        <v>0.287420472478131</v>
      </c>
      <c r="H1073" t="n">
        <v>2.75</v>
      </c>
      <c r="I1073" t="n">
        <v>2.65</v>
      </c>
      <c r="J1073" t="n">
        <v>3.1</v>
      </c>
      <c r="K1073" t="inlineStr">
        <is>
          <t>luckia</t>
        </is>
      </c>
      <c r="L1073" t="inlineStr">
        <is>
          <t>luckia</t>
        </is>
      </c>
      <c r="M1073" t="inlineStr">
        <is>
          <t>betano</t>
        </is>
      </c>
      <c r="N1073" t="n">
        <v>0</v>
      </c>
      <c r="O1073" t="n">
        <v>0</v>
      </c>
      <c r="P1073" t="n">
        <v>1</v>
      </c>
      <c r="Q1073">
        <f>IF((($AC$1*E1073)^($AB$1))-(1-(($AC$1*E1073)^($AB$1)))/(H1073-1)&lt;0, 0,(($AC$1*E1073)^($AB$1))-(1-(($AC$1*E1073)^($AB$1)))/(H1073-1))</f>
        <v/>
      </c>
      <c r="R1073">
        <f>IF((($AC$1*F1073)^($AB$1))-(1-(($AC$1*F1073)^($AB$1)))/(I1073-1)&lt;0, 0,(($AC$1*F1073)^($AB$1))-(1-(($AC$1*F1073)^($AB$1)))/(I1073-1))</f>
        <v/>
      </c>
      <c r="S1073">
        <f>IF((($AC$1*G1073)^($AB$1))-(1-(($AC$1*G1073)^($AB$1)))/(J1073-1)&lt;0, 0,(($AC$1*G1073)^($AB$1))-(1-(($AC$1*G1073)^($AB$1)))/(J1073-1))</f>
        <v/>
      </c>
      <c r="T1073">
        <f>H1073*Q1073*N1073</f>
        <v/>
      </c>
      <c r="U1073">
        <f>I1073*R1073*O1073</f>
        <v/>
      </c>
      <c r="V1073">
        <f>J1073*S1073*P1073</f>
        <v/>
      </c>
      <c r="AL1073">
        <f>Q1073*COUNT(N1073)</f>
        <v/>
      </c>
      <c r="AM1073">
        <f>R1073*COUNT(O1073)</f>
        <v/>
      </c>
      <c r="AN1073">
        <f>S1073*COUNT(P1073)</f>
        <v/>
      </c>
      <c r="AO1073">
        <f>IF(AL1073=0,"",T1073-AL1073)</f>
        <v/>
      </c>
      <c r="AP1073">
        <f>IF(AM1073=0,"",U1073-AM1073)</f>
        <v/>
      </c>
      <c r="AQ1073">
        <f>IF(AN1073=0,"",V1073-AN1073)</f>
        <v/>
      </c>
    </row>
    <row r="1074">
      <c r="A1074" t="inlineStr">
        <is>
          <t>28-02-2021</t>
        </is>
      </c>
      <c r="B1074" t="inlineStr">
        <is>
          <t>Angers</t>
        </is>
      </c>
      <c r="C1074" t="inlineStr">
        <is>
          <t>Lens</t>
        </is>
      </c>
      <c r="D1074" t="inlineStr">
        <is>
          <t>1843</t>
        </is>
      </c>
      <c r="E1074" t="n">
        <v>0.3700304879972015</v>
      </c>
      <c r="F1074" t="n">
        <v>0.334081795754523</v>
      </c>
      <c r="G1074" t="n">
        <v>0.2958877162482756</v>
      </c>
      <c r="H1074" t="n">
        <v>2.85</v>
      </c>
      <c r="I1074" t="n">
        <v>2.65</v>
      </c>
      <c r="J1074" t="n">
        <v>3</v>
      </c>
      <c r="K1074" t="inlineStr">
        <is>
          <t>luckia</t>
        </is>
      </c>
      <c r="L1074" t="inlineStr">
        <is>
          <t>luckia</t>
        </is>
      </c>
      <c r="M1074" t="inlineStr">
        <is>
          <t>betano</t>
        </is>
      </c>
      <c r="N1074" t="n">
        <v>0</v>
      </c>
      <c r="O1074" t="n">
        <v>0</v>
      </c>
      <c r="P1074" t="n">
        <v>1</v>
      </c>
      <c r="Q1074">
        <f>IF((($AC$1*E1074)^($AB$1))-(1-(($AC$1*E1074)^($AB$1)))/(H1074-1)&lt;0, 0,(($AC$1*E1074)^($AB$1))-(1-(($AC$1*E1074)^($AB$1)))/(H1074-1))</f>
        <v/>
      </c>
      <c r="R1074">
        <f>IF((($AC$1*F1074)^($AB$1))-(1-(($AC$1*F1074)^($AB$1)))/(I1074-1)&lt;0, 0,(($AC$1*F1074)^($AB$1))-(1-(($AC$1*F1074)^($AB$1)))/(I1074-1))</f>
        <v/>
      </c>
      <c r="S1074">
        <f>IF((($AC$1*G1074)^($AB$1))-(1-(($AC$1*G1074)^($AB$1)))/(J1074-1)&lt;0, 0,(($AC$1*G1074)^($AB$1))-(1-(($AC$1*G1074)^($AB$1)))/(J1074-1))</f>
        <v/>
      </c>
      <c r="T1074">
        <f>H1074*Q1074*N1074</f>
        <v/>
      </c>
      <c r="U1074">
        <f>I1074*R1074*O1074</f>
        <v/>
      </c>
      <c r="V1074">
        <f>J1074*S1074*P1074</f>
        <v/>
      </c>
      <c r="AL1074">
        <f>Q1074*COUNT(N1074)</f>
        <v/>
      </c>
      <c r="AM1074">
        <f>R1074*COUNT(O1074)</f>
        <v/>
      </c>
      <c r="AN1074">
        <f>S1074*COUNT(P1074)</f>
        <v/>
      </c>
      <c r="AO1074">
        <f>IF(AL1074=0,"",T1074-AL1074)</f>
        <v/>
      </c>
      <c r="AP1074">
        <f>IF(AM1074=0,"",U1074-AM1074)</f>
        <v/>
      </c>
      <c r="AQ1074">
        <f>IF(AN1074=0,"",V1074-AN1074)</f>
        <v/>
      </c>
    </row>
    <row r="1075">
      <c r="A1075" t="inlineStr">
        <is>
          <t>28-02-2021</t>
        </is>
      </c>
      <c r="B1075" t="inlineStr">
        <is>
          <t>Inter</t>
        </is>
      </c>
      <c r="C1075" t="inlineStr">
        <is>
          <t>Genoa</t>
        </is>
      </c>
      <c r="D1075" t="inlineStr">
        <is>
          <t>1854</t>
        </is>
      </c>
      <c r="E1075" t="n">
        <v>0.7954835540027481</v>
      </c>
      <c r="F1075" t="n">
        <v>0.06993080266913881</v>
      </c>
      <c r="G1075" t="n">
        <v>0.1345856433281131</v>
      </c>
      <c r="H1075" t="n">
        <v>1.19</v>
      </c>
      <c r="I1075" t="n">
        <v>13</v>
      </c>
      <c r="J1075" t="n">
        <v>6.75</v>
      </c>
      <c r="K1075" t="inlineStr">
        <is>
          <t>luckia</t>
        </is>
      </c>
      <c r="L1075" t="inlineStr">
        <is>
          <t>luckia</t>
        </is>
      </c>
      <c r="M1075" t="inlineStr">
        <is>
          <t>luckia</t>
        </is>
      </c>
      <c r="N1075" t="n">
        <v>1</v>
      </c>
      <c r="O1075" t="n">
        <v>0</v>
      </c>
      <c r="P1075" t="n">
        <v>0</v>
      </c>
      <c r="Q1075">
        <f>IF((($AC$1*E1075)^($AB$1))-(1-(($AC$1*E1075)^($AB$1)))/(H1075-1)&lt;0, 0,(($AC$1*E1075)^($AB$1))-(1-(($AC$1*E1075)^($AB$1)))/(H1075-1))</f>
        <v/>
      </c>
      <c r="R1075">
        <f>IF((($AC$1*F1075)^($AB$1))-(1-(($AC$1*F1075)^($AB$1)))/(I1075-1)&lt;0, 0,(($AC$1*F1075)^($AB$1))-(1-(($AC$1*F1075)^($AB$1)))/(I1075-1))</f>
        <v/>
      </c>
      <c r="S1075">
        <f>IF((($AC$1*G1075)^($AB$1))-(1-(($AC$1*G1075)^($AB$1)))/(J1075-1)&lt;0, 0,(($AC$1*G1075)^($AB$1))-(1-(($AC$1*G1075)^($AB$1)))/(J1075-1))</f>
        <v/>
      </c>
      <c r="T1075">
        <f>H1075*Q1075*N1075</f>
        <v/>
      </c>
      <c r="U1075">
        <f>I1075*R1075*O1075</f>
        <v/>
      </c>
      <c r="V1075">
        <f>J1075*S1075*P1075</f>
        <v/>
      </c>
      <c r="AL1075">
        <f>Q1075*COUNT(N1075)</f>
        <v/>
      </c>
      <c r="AM1075">
        <f>R1075*COUNT(O1075)</f>
        <v/>
      </c>
      <c r="AN1075">
        <f>S1075*COUNT(P1075)</f>
        <v/>
      </c>
      <c r="AO1075">
        <f>IF(AL1075=0,"",T1075-AL1075)</f>
        <v/>
      </c>
      <c r="AP1075">
        <f>IF(AM1075=0,"",U1075-AM1075)</f>
        <v/>
      </c>
      <c r="AQ1075">
        <f>IF(AN1075=0,"",V1075-AN1075)</f>
        <v/>
      </c>
    </row>
    <row r="1076">
      <c r="A1076" t="inlineStr">
        <is>
          <t>28-02-2021</t>
        </is>
      </c>
      <c r="B1076" t="inlineStr">
        <is>
          <t>Crotone</t>
        </is>
      </c>
      <c r="C1076" t="inlineStr">
        <is>
          <t>Cagliari</t>
        </is>
      </c>
      <c r="D1076" t="inlineStr">
        <is>
          <t>1854</t>
        </is>
      </c>
      <c r="E1076" t="n">
        <v>0.2539431144254075</v>
      </c>
      <c r="F1076" t="n">
        <v>0.486920304346445</v>
      </c>
      <c r="G1076" t="n">
        <v>0.2591365812281474</v>
      </c>
      <c r="H1076" t="n">
        <v>3.3</v>
      </c>
      <c r="I1076" t="n">
        <v>2.1</v>
      </c>
      <c r="J1076" t="n">
        <v>3.6</v>
      </c>
      <c r="K1076" t="inlineStr">
        <is>
          <t>luckia</t>
        </is>
      </c>
      <c r="L1076" t="inlineStr">
        <is>
          <t>luckia</t>
        </is>
      </c>
      <c r="M1076" t="inlineStr">
        <is>
          <t>luckia</t>
        </is>
      </c>
      <c r="N1076" t="n">
        <v>0</v>
      </c>
      <c r="O1076" t="n">
        <v>1</v>
      </c>
      <c r="P1076" t="n">
        <v>0</v>
      </c>
      <c r="Q1076">
        <f>IF((($AC$1*E1076)^($AB$1))-(1-(($AC$1*E1076)^($AB$1)))/(H1076-1)&lt;0, 0,(($AC$1*E1076)^($AB$1))-(1-(($AC$1*E1076)^($AB$1)))/(H1076-1))</f>
        <v/>
      </c>
      <c r="R1076">
        <f>IF((($AC$1*F1076)^($AB$1))-(1-(($AC$1*F1076)^($AB$1)))/(I1076-1)&lt;0, 0,(($AC$1*F1076)^($AB$1))-(1-(($AC$1*F1076)^($AB$1)))/(I1076-1))</f>
        <v/>
      </c>
      <c r="S1076">
        <f>IF((($AC$1*G1076)^($AB$1))-(1-(($AC$1*G1076)^($AB$1)))/(J1076-1)&lt;0, 0,(($AC$1*G1076)^($AB$1))-(1-(($AC$1*G1076)^($AB$1)))/(J1076-1))</f>
        <v/>
      </c>
      <c r="T1076">
        <f>H1076*Q1076*N1076</f>
        <v/>
      </c>
      <c r="U1076">
        <f>I1076*R1076*O1076</f>
        <v/>
      </c>
      <c r="V1076">
        <f>J1076*S1076*P1076</f>
        <v/>
      </c>
      <c r="AL1076">
        <f>Q1076*COUNT(N1076)</f>
        <v/>
      </c>
      <c r="AM1076">
        <f>R1076*COUNT(O1076)</f>
        <v/>
      </c>
      <c r="AN1076">
        <f>S1076*COUNT(P1076)</f>
        <v/>
      </c>
      <c r="AO1076">
        <f>IF(AL1076=0,"",T1076-AL1076)</f>
        <v/>
      </c>
      <c r="AP1076">
        <f>IF(AM1076=0,"",U1076-AM1076)</f>
        <v/>
      </c>
      <c r="AQ1076">
        <f>IF(AN1076=0,"",V1076-AN1076)</f>
        <v/>
      </c>
    </row>
    <row r="1077">
      <c r="A1077" t="inlineStr">
        <is>
          <t>28-02-2021</t>
        </is>
      </c>
      <c r="B1077" t="inlineStr">
        <is>
          <t>Udinese</t>
        </is>
      </c>
      <c r="C1077" t="inlineStr">
        <is>
          <t>Fiorentina</t>
        </is>
      </c>
      <c r="D1077" t="inlineStr">
        <is>
          <t>1854</t>
        </is>
      </c>
      <c r="E1077" t="n">
        <v>0.3758266742522148</v>
      </c>
      <c r="F1077" t="n">
        <v>0.3316689728802628</v>
      </c>
      <c r="G1077" t="n">
        <v>0.2925043528675223</v>
      </c>
      <c r="H1077" t="n">
        <v>2.55</v>
      </c>
      <c r="I1077" t="n">
        <v>3</v>
      </c>
      <c r="J1077" t="n">
        <v>3</v>
      </c>
      <c r="K1077" t="inlineStr">
        <is>
          <t>luckia</t>
        </is>
      </c>
      <c r="L1077" t="inlineStr">
        <is>
          <t>luckia</t>
        </is>
      </c>
      <c r="M1077" t="inlineStr">
        <is>
          <t>betano</t>
        </is>
      </c>
      <c r="N1077" t="n">
        <v>1</v>
      </c>
      <c r="O1077" t="n">
        <v>0</v>
      </c>
      <c r="P1077" t="n">
        <v>0</v>
      </c>
      <c r="Q1077">
        <f>IF((($AC$1*E1077)^($AB$1))-(1-(($AC$1*E1077)^($AB$1)))/(H1077-1)&lt;0, 0,(($AC$1*E1077)^($AB$1))-(1-(($AC$1*E1077)^($AB$1)))/(H1077-1))</f>
        <v/>
      </c>
      <c r="R1077">
        <f>IF((($AC$1*F1077)^($AB$1))-(1-(($AC$1*F1077)^($AB$1)))/(I1077-1)&lt;0, 0,(($AC$1*F1077)^($AB$1))-(1-(($AC$1*F1077)^($AB$1)))/(I1077-1))</f>
        <v/>
      </c>
      <c r="S1077">
        <f>IF((($AC$1*G1077)^($AB$1))-(1-(($AC$1*G1077)^($AB$1)))/(J1077-1)&lt;0, 0,(($AC$1*G1077)^($AB$1))-(1-(($AC$1*G1077)^($AB$1)))/(J1077-1))</f>
        <v/>
      </c>
      <c r="T1077">
        <f>H1077*Q1077*N1077</f>
        <v/>
      </c>
      <c r="U1077">
        <f>I1077*R1077*O1077</f>
        <v/>
      </c>
      <c r="V1077">
        <f>J1077*S1077*P1077</f>
        <v/>
      </c>
      <c r="AL1077">
        <f>Q1077*COUNT(N1077)</f>
        <v/>
      </c>
      <c r="AM1077">
        <f>R1077*COUNT(O1077)</f>
        <v/>
      </c>
      <c r="AN1077">
        <f>S1077*COUNT(P1077)</f>
        <v/>
      </c>
      <c r="AO1077">
        <f>IF(AL1077=0,"",T1077-AL1077)</f>
        <v/>
      </c>
      <c r="AP1077">
        <f>IF(AM1077=0,"",U1077-AM1077)</f>
        <v/>
      </c>
      <c r="AQ1077">
        <f>IF(AN1077=0,"",V1077-AN1077)</f>
        <v/>
      </c>
    </row>
    <row r="1078">
      <c r="A1078" t="inlineStr">
        <is>
          <t>28-02-2021</t>
        </is>
      </c>
      <c r="B1078" t="inlineStr">
        <is>
          <t>Nimes</t>
        </is>
      </c>
      <c r="C1078" t="inlineStr">
        <is>
          <t>Nantes</t>
        </is>
      </c>
      <c r="D1078" t="inlineStr">
        <is>
          <t>1843</t>
        </is>
      </c>
      <c r="E1078" t="n">
        <v>0.308009606037447</v>
      </c>
      <c r="F1078" t="n">
        <v>0.4073562118349556</v>
      </c>
      <c r="G1078" t="n">
        <v>0.2846341821275975</v>
      </c>
      <c r="H1078" t="n">
        <v>3.05</v>
      </c>
      <c r="I1078" t="n">
        <v>2.35</v>
      </c>
      <c r="J1078" t="n">
        <v>3.2</v>
      </c>
      <c r="K1078" t="inlineStr">
        <is>
          <t>luckia</t>
        </is>
      </c>
      <c r="L1078" t="inlineStr">
        <is>
          <t>luckia</t>
        </is>
      </c>
      <c r="M1078" t="inlineStr">
        <is>
          <t>betano</t>
        </is>
      </c>
      <c r="N1078" t="n">
        <v>0</v>
      </c>
      <c r="O1078" t="n">
        <v>0</v>
      </c>
      <c r="P1078" t="n">
        <v>1</v>
      </c>
      <c r="Q1078">
        <f>IF((($AC$1*E1078)^($AB$1))-(1-(($AC$1*E1078)^($AB$1)))/(H1078-1)&lt;0, 0,(($AC$1*E1078)^($AB$1))-(1-(($AC$1*E1078)^($AB$1)))/(H1078-1))</f>
        <v/>
      </c>
      <c r="R1078">
        <f>IF((($AC$1*F1078)^($AB$1))-(1-(($AC$1*F1078)^($AB$1)))/(I1078-1)&lt;0, 0,(($AC$1*F1078)^($AB$1))-(1-(($AC$1*F1078)^($AB$1)))/(I1078-1))</f>
        <v/>
      </c>
      <c r="S1078">
        <f>IF((($AC$1*G1078)^($AB$1))-(1-(($AC$1*G1078)^($AB$1)))/(J1078-1)&lt;0, 0,(($AC$1*G1078)^($AB$1))-(1-(($AC$1*G1078)^($AB$1)))/(J1078-1))</f>
        <v/>
      </c>
      <c r="T1078">
        <f>H1078*Q1078*N1078</f>
        <v/>
      </c>
      <c r="U1078">
        <f>I1078*R1078*O1078</f>
        <v/>
      </c>
      <c r="V1078">
        <f>J1078*S1078*P1078</f>
        <v/>
      </c>
      <c r="AL1078">
        <f>Q1078*COUNT(N1078)</f>
        <v/>
      </c>
      <c r="AM1078">
        <f>R1078*COUNT(O1078)</f>
        <v/>
      </c>
      <c r="AN1078">
        <f>S1078*COUNT(P1078)</f>
        <v/>
      </c>
      <c r="AO1078">
        <f>IF(AL1078=0,"",T1078-AL1078)</f>
        <v/>
      </c>
      <c r="AP1078">
        <f>IF(AM1078=0,"",U1078-AM1078)</f>
        <v/>
      </c>
      <c r="AQ1078">
        <f>IF(AN1078=0,"",V1078-AN1078)</f>
        <v/>
      </c>
    </row>
    <row r="1079">
      <c r="A1079" t="inlineStr">
        <is>
          <t>28-02-2021</t>
        </is>
      </c>
      <c r="B1079" t="inlineStr">
        <is>
          <t>Tottenham</t>
        </is>
      </c>
      <c r="C1079" t="inlineStr">
        <is>
          <t>Burnley</t>
        </is>
      </c>
      <c r="D1079" t="inlineStr">
        <is>
          <t>2411</t>
        </is>
      </c>
      <c r="E1079" t="n">
        <v>0.6482002829762668</v>
      </c>
      <c r="F1079" t="n">
        <v>0.1400554574080638</v>
      </c>
      <c r="G1079" t="n">
        <v>0.2117442596156694</v>
      </c>
      <c r="H1079" t="n">
        <v>1.52</v>
      </c>
      <c r="I1079" t="n">
        <v>6.75</v>
      </c>
      <c r="J1079" t="n">
        <v>4.05</v>
      </c>
      <c r="K1079" t="inlineStr">
        <is>
          <t>betano</t>
        </is>
      </c>
      <c r="L1079" t="inlineStr">
        <is>
          <t>luckia</t>
        </is>
      </c>
      <c r="M1079" t="inlineStr">
        <is>
          <t>luckia</t>
        </is>
      </c>
      <c r="N1079" t="n">
        <v>1</v>
      </c>
      <c r="O1079" t="n">
        <v>0</v>
      </c>
      <c r="P1079" t="n">
        <v>0</v>
      </c>
      <c r="Q1079">
        <f>IF((($AC$1*E1079)^($AB$1))-(1-(($AC$1*E1079)^($AB$1)))/(H1079-1)&lt;0, 0,(($AC$1*E1079)^($AB$1))-(1-(($AC$1*E1079)^($AB$1)))/(H1079-1))</f>
        <v/>
      </c>
      <c r="R1079">
        <f>IF((($AC$1*F1079)^($AB$1))-(1-(($AC$1*F1079)^($AB$1)))/(I1079-1)&lt;0, 0,(($AC$1*F1079)^($AB$1))-(1-(($AC$1*F1079)^($AB$1)))/(I1079-1))</f>
        <v/>
      </c>
      <c r="S1079">
        <f>IF((($AC$1*G1079)^($AB$1))-(1-(($AC$1*G1079)^($AB$1)))/(J1079-1)&lt;0, 0,(($AC$1*G1079)^($AB$1))-(1-(($AC$1*G1079)^($AB$1)))/(J1079-1))</f>
        <v/>
      </c>
      <c r="T1079">
        <f>H1079*Q1079*N1079</f>
        <v/>
      </c>
      <c r="U1079">
        <f>I1079*R1079*O1079</f>
        <v/>
      </c>
      <c r="V1079">
        <f>J1079*S1079*P1079</f>
        <v/>
      </c>
      <c r="AL1079">
        <f>Q1079*COUNT(N1079)</f>
        <v/>
      </c>
      <c r="AM1079">
        <f>R1079*COUNT(O1079)</f>
        <v/>
      </c>
      <c r="AN1079">
        <f>S1079*COUNT(P1079)</f>
        <v/>
      </c>
      <c r="AO1079">
        <f>IF(AL1079=0,"",T1079-AL1079)</f>
        <v/>
      </c>
      <c r="AP1079">
        <f>IF(AM1079=0,"",U1079-AM1079)</f>
        <v/>
      </c>
      <c r="AQ1079">
        <f>IF(AN1079=0,"",V1079-AN1079)</f>
        <v/>
      </c>
    </row>
    <row r="1080">
      <c r="A1080" t="inlineStr">
        <is>
          <t>28-02-2021</t>
        </is>
      </c>
      <c r="B1080" t="inlineStr">
        <is>
          <t>Mainz</t>
        </is>
      </c>
      <c r="C1080" t="inlineStr">
        <is>
          <t>Augsburg</t>
        </is>
      </c>
      <c r="D1080" t="inlineStr">
        <is>
          <t>1845</t>
        </is>
      </c>
      <c r="E1080" t="n">
        <v>0.4184531782268134</v>
      </c>
      <c r="F1080" t="n">
        <v>0.3113604783270649</v>
      </c>
      <c r="G1080" t="n">
        <v>0.2701863434461217</v>
      </c>
      <c r="H1080" t="n">
        <v>2.05</v>
      </c>
      <c r="I1080" t="n">
        <v>3.6</v>
      </c>
      <c r="J1080" t="n">
        <v>3.4</v>
      </c>
      <c r="K1080" t="inlineStr">
        <is>
          <t>luckia</t>
        </is>
      </c>
      <c r="L1080" t="inlineStr">
        <is>
          <t>luckia</t>
        </is>
      </c>
      <c r="M1080" t="inlineStr">
        <is>
          <t>luckia</t>
        </is>
      </c>
      <c r="N1080" t="n">
        <v>0</v>
      </c>
      <c r="O1080" t="n">
        <v>1</v>
      </c>
      <c r="P1080" t="n">
        <v>0</v>
      </c>
      <c r="Q1080">
        <f>IF((($AC$1*E1080)^($AB$1))-(1-(($AC$1*E1080)^($AB$1)))/(H1080-1)&lt;0, 0,(($AC$1*E1080)^($AB$1))-(1-(($AC$1*E1080)^($AB$1)))/(H1080-1))</f>
        <v/>
      </c>
      <c r="R1080">
        <f>IF((($AC$1*F1080)^($AB$1))-(1-(($AC$1*F1080)^($AB$1)))/(I1080-1)&lt;0, 0,(($AC$1*F1080)^($AB$1))-(1-(($AC$1*F1080)^($AB$1)))/(I1080-1))</f>
        <v/>
      </c>
      <c r="S1080">
        <f>IF((($AC$1*G1080)^($AB$1))-(1-(($AC$1*G1080)^($AB$1)))/(J1080-1)&lt;0, 0,(($AC$1*G1080)^($AB$1))-(1-(($AC$1*G1080)^($AB$1)))/(J1080-1))</f>
        <v/>
      </c>
      <c r="T1080">
        <f>H1080*Q1080*N1080</f>
        <v/>
      </c>
      <c r="U1080">
        <f>I1080*R1080*O1080</f>
        <v/>
      </c>
      <c r="V1080">
        <f>J1080*S1080*P1080</f>
        <v/>
      </c>
      <c r="AL1080">
        <f>Q1080*COUNT(N1080)</f>
        <v/>
      </c>
      <c r="AM1080">
        <f>R1080*COUNT(O1080)</f>
        <v/>
      </c>
      <c r="AN1080">
        <f>S1080*COUNT(P1080)</f>
        <v/>
      </c>
      <c r="AO1080">
        <f>IF(AL1080=0,"",T1080-AL1080)</f>
        <v/>
      </c>
      <c r="AP1080">
        <f>IF(AM1080=0,"",U1080-AM1080)</f>
        <v/>
      </c>
      <c r="AQ1080">
        <f>IF(AN1080=0,"",V1080-AN1080)</f>
        <v/>
      </c>
    </row>
    <row r="1081">
      <c r="A1081" t="inlineStr">
        <is>
          <t>28-02-2021</t>
        </is>
      </c>
      <c r="B1081" t="inlineStr">
        <is>
          <t>Gijon</t>
        </is>
      </c>
      <c r="C1081" t="inlineStr">
        <is>
          <t>Espanyol</t>
        </is>
      </c>
      <c r="D1081" t="inlineStr">
        <is>
          <t>1871</t>
        </is>
      </c>
      <c r="E1081" t="n">
        <v>0.3079083328207196</v>
      </c>
      <c r="F1081" t="n">
        <v>0.3860683534628297</v>
      </c>
      <c r="G1081" t="n">
        <v>0.3060233137164508</v>
      </c>
      <c r="H1081" t="n">
        <v>3.25</v>
      </c>
      <c r="I1081" t="n">
        <v>2.3</v>
      </c>
      <c r="J1081" t="n">
        <v>2.95</v>
      </c>
      <c r="K1081" t="inlineStr">
        <is>
          <t>luckia</t>
        </is>
      </c>
      <c r="L1081" t="inlineStr">
        <is>
          <t>betano</t>
        </is>
      </c>
      <c r="M1081" t="inlineStr">
        <is>
          <t>luckia</t>
        </is>
      </c>
      <c r="N1081" t="n">
        <v>0</v>
      </c>
      <c r="O1081" t="n">
        <v>0</v>
      </c>
      <c r="P1081" t="n">
        <v>1</v>
      </c>
      <c r="Q1081">
        <f>IF((($AC$1*E1081)^($AB$1))-(1-(($AC$1*E1081)^($AB$1)))/(H1081-1)&lt;0, 0,(($AC$1*E1081)^($AB$1))-(1-(($AC$1*E1081)^($AB$1)))/(H1081-1))</f>
        <v/>
      </c>
      <c r="R1081">
        <f>IF((($AC$1*F1081)^($AB$1))-(1-(($AC$1*F1081)^($AB$1)))/(I1081-1)&lt;0, 0,(($AC$1*F1081)^($AB$1))-(1-(($AC$1*F1081)^($AB$1)))/(I1081-1))</f>
        <v/>
      </c>
      <c r="S1081">
        <f>IF((($AC$1*G1081)^($AB$1))-(1-(($AC$1*G1081)^($AB$1)))/(J1081-1)&lt;0, 0,(($AC$1*G1081)^($AB$1))-(1-(($AC$1*G1081)^($AB$1)))/(J1081-1))</f>
        <v/>
      </c>
      <c r="T1081">
        <f>H1081*Q1081*N1081</f>
        <v/>
      </c>
      <c r="U1081">
        <f>I1081*R1081*O1081</f>
        <v/>
      </c>
      <c r="V1081">
        <f>J1081*S1081*P1081</f>
        <v/>
      </c>
      <c r="AL1081">
        <f>Q1081*COUNT(N1081)</f>
        <v/>
      </c>
      <c r="AM1081">
        <f>R1081*COUNT(O1081)</f>
        <v/>
      </c>
      <c r="AN1081">
        <f>S1081*COUNT(P1081)</f>
        <v/>
      </c>
      <c r="AO1081">
        <f>IF(AL1081=0,"",T1081-AL1081)</f>
        <v/>
      </c>
      <c r="AP1081">
        <f>IF(AM1081=0,"",U1081-AM1081)</f>
        <v/>
      </c>
      <c r="AQ1081">
        <f>IF(AN1081=0,"",V1081-AN1081)</f>
        <v/>
      </c>
    </row>
    <row r="1082">
      <c r="A1082" t="inlineStr">
        <is>
          <t>28-02-2021</t>
        </is>
      </c>
      <c r="B1082" t="inlineStr">
        <is>
          <t>Portimonense</t>
        </is>
      </c>
      <c r="C1082" t="inlineStr">
        <is>
          <t>Maritimo</t>
        </is>
      </c>
      <c r="D1082" t="inlineStr">
        <is>
          <t>1864</t>
        </is>
      </c>
      <c r="E1082" t="n">
        <v>0.4331351685068378</v>
      </c>
      <c r="F1082" t="n">
        <v>0.2830733554802713</v>
      </c>
      <c r="G1082" t="n">
        <v>0.283791476012891</v>
      </c>
      <c r="H1082" t="n">
        <v>2</v>
      </c>
      <c r="I1082" t="n">
        <v>4.25</v>
      </c>
      <c r="J1082" t="n">
        <v>3.1</v>
      </c>
      <c r="K1082" t="inlineStr">
        <is>
          <t>luckia</t>
        </is>
      </c>
      <c r="L1082" t="inlineStr">
        <is>
          <t>luckia</t>
        </is>
      </c>
      <c r="M1082" t="inlineStr">
        <is>
          <t>luckia</t>
        </is>
      </c>
      <c r="N1082" t="n">
        <v>0</v>
      </c>
      <c r="O1082" t="n">
        <v>0</v>
      </c>
      <c r="P1082" t="n">
        <v>1</v>
      </c>
      <c r="Q1082">
        <f>IF((($AC$1*E1082)^($AB$1))-(1-(($AC$1*E1082)^($AB$1)))/(H1082-1)&lt;0, 0,(($AC$1*E1082)^($AB$1))-(1-(($AC$1*E1082)^($AB$1)))/(H1082-1))</f>
        <v/>
      </c>
      <c r="R1082">
        <f>IF((($AC$1*F1082)^($AB$1))-(1-(($AC$1*F1082)^($AB$1)))/(I1082-1)&lt;0, 0,(($AC$1*F1082)^($AB$1))-(1-(($AC$1*F1082)^($AB$1)))/(I1082-1))</f>
        <v/>
      </c>
      <c r="S1082">
        <f>IF((($AC$1*G1082)^($AB$1))-(1-(($AC$1*G1082)^($AB$1)))/(J1082-1)&lt;0, 0,(($AC$1*G1082)^($AB$1))-(1-(($AC$1*G1082)^($AB$1)))/(J1082-1))</f>
        <v/>
      </c>
      <c r="T1082">
        <f>H1082*Q1082*N1082</f>
        <v/>
      </c>
      <c r="U1082">
        <f>I1082*R1082*O1082</f>
        <v/>
      </c>
      <c r="V1082">
        <f>J1082*S1082*P1082</f>
        <v/>
      </c>
      <c r="AL1082">
        <f>Q1082*COUNT(N1082)</f>
        <v/>
      </c>
      <c r="AM1082">
        <f>R1082*COUNT(O1082)</f>
        <v/>
      </c>
      <c r="AN1082">
        <f>S1082*COUNT(P1082)</f>
        <v/>
      </c>
      <c r="AO1082">
        <f>IF(AL1082=0,"",T1082-AL1082)</f>
        <v/>
      </c>
      <c r="AP1082">
        <f>IF(AM1082=0,"",U1082-AM1082)</f>
        <v/>
      </c>
      <c r="AQ1082">
        <f>IF(AN1082=0,"",V1082-AN1082)</f>
        <v/>
      </c>
    </row>
    <row r="1083">
      <c r="A1083" t="inlineStr">
        <is>
          <t>28-02-2021</t>
        </is>
      </c>
      <c r="B1083" t="inlineStr">
        <is>
          <t>FC Copenhagen</t>
        </is>
      </c>
      <c r="C1083" t="inlineStr">
        <is>
          <t>Aarhus</t>
        </is>
      </c>
      <c r="D1083" t="inlineStr">
        <is>
          <t>1837</t>
        </is>
      </c>
      <c r="E1083" t="n">
        <v>0.4714564177041685</v>
      </c>
      <c r="F1083" t="n">
        <v>0.279336193492139</v>
      </c>
      <c r="G1083" t="n">
        <v>0.2492073888036926</v>
      </c>
      <c r="H1083" t="n">
        <v>1.95</v>
      </c>
      <c r="I1083" t="n">
        <v>3.45</v>
      </c>
      <c r="J1083" t="n">
        <v>3.6</v>
      </c>
      <c r="K1083" t="inlineStr">
        <is>
          <t>luckia</t>
        </is>
      </c>
      <c r="L1083" t="inlineStr">
        <is>
          <t>luckia</t>
        </is>
      </c>
      <c r="M1083" t="inlineStr">
        <is>
          <t>luckia</t>
        </is>
      </c>
      <c r="N1083" t="n">
        <v>0</v>
      </c>
      <c r="O1083" t="n">
        <v>0</v>
      </c>
      <c r="P1083" t="n">
        <v>1</v>
      </c>
      <c r="Q1083">
        <f>IF((($AC$1*E1083)^($AB$1))-(1-(($AC$1*E1083)^($AB$1)))/(H1083-1)&lt;0, 0,(($AC$1*E1083)^($AB$1))-(1-(($AC$1*E1083)^($AB$1)))/(H1083-1))</f>
        <v/>
      </c>
      <c r="R1083">
        <f>IF((($AC$1*F1083)^($AB$1))-(1-(($AC$1*F1083)^($AB$1)))/(I1083-1)&lt;0, 0,(($AC$1*F1083)^($AB$1))-(1-(($AC$1*F1083)^($AB$1)))/(I1083-1))</f>
        <v/>
      </c>
      <c r="S1083">
        <f>IF((($AC$1*G1083)^($AB$1))-(1-(($AC$1*G1083)^($AB$1)))/(J1083-1)&lt;0, 0,(($AC$1*G1083)^($AB$1))-(1-(($AC$1*G1083)^($AB$1)))/(J1083-1))</f>
        <v/>
      </c>
      <c r="T1083">
        <f>H1083*Q1083*N1083</f>
        <v/>
      </c>
      <c r="U1083">
        <f>I1083*R1083*O1083</f>
        <v/>
      </c>
      <c r="V1083">
        <f>J1083*S1083*P1083</f>
        <v/>
      </c>
      <c r="AL1083">
        <f>Q1083*COUNT(N1083)</f>
        <v/>
      </c>
      <c r="AM1083">
        <f>R1083*COUNT(O1083)</f>
        <v/>
      </c>
      <c r="AN1083">
        <f>S1083*COUNT(P1083)</f>
        <v/>
      </c>
      <c r="AO1083">
        <f>IF(AL1083=0,"",T1083-AL1083)</f>
        <v/>
      </c>
      <c r="AP1083">
        <f>IF(AM1083=0,"",U1083-AM1083)</f>
        <v/>
      </c>
      <c r="AQ1083">
        <f>IF(AN1083=0,"",V1083-AN1083)</f>
        <v/>
      </c>
    </row>
    <row r="1084">
      <c r="A1084" t="inlineStr">
        <is>
          <t>28-02-2021</t>
        </is>
      </c>
      <c r="B1084" t="inlineStr">
        <is>
          <t>Beerschot VA</t>
        </is>
      </c>
      <c r="C1084" t="inlineStr">
        <is>
          <t>Mouscron</t>
        </is>
      </c>
      <c r="D1084" t="inlineStr">
        <is>
          <t>1832</t>
        </is>
      </c>
      <c r="E1084" t="n">
        <v>0.4479613630534089</v>
      </c>
      <c r="F1084" t="n">
        <v>0.2888325119949071</v>
      </c>
      <c r="G1084" t="n">
        <v>0.263206124951684</v>
      </c>
      <c r="H1084" t="n">
        <v>2.1</v>
      </c>
      <c r="I1084" t="n">
        <v>3.05</v>
      </c>
      <c r="J1084" t="n">
        <v>3.8</v>
      </c>
      <c r="K1084" t="inlineStr">
        <is>
          <t>betano</t>
        </is>
      </c>
      <c r="L1084" t="inlineStr">
        <is>
          <t>betano</t>
        </is>
      </c>
      <c r="M1084" t="inlineStr">
        <is>
          <t>luckia</t>
        </is>
      </c>
      <c r="N1084" t="n">
        <v>0</v>
      </c>
      <c r="O1084" t="n">
        <v>0</v>
      </c>
      <c r="P1084" t="n">
        <v>1</v>
      </c>
      <c r="Q1084">
        <f>IF((($AC$1*E1084)^($AB$1))-(1-(($AC$1*E1084)^($AB$1)))/(H1084-1)&lt;0, 0,(($AC$1*E1084)^($AB$1))-(1-(($AC$1*E1084)^($AB$1)))/(H1084-1))</f>
        <v/>
      </c>
      <c r="R1084">
        <f>IF((($AC$1*F1084)^($AB$1))-(1-(($AC$1*F1084)^($AB$1)))/(I1084-1)&lt;0, 0,(($AC$1*F1084)^($AB$1))-(1-(($AC$1*F1084)^($AB$1)))/(I1084-1))</f>
        <v/>
      </c>
      <c r="S1084">
        <f>IF((($AC$1*G1084)^($AB$1))-(1-(($AC$1*G1084)^($AB$1)))/(J1084-1)&lt;0, 0,(($AC$1*G1084)^($AB$1))-(1-(($AC$1*G1084)^($AB$1)))/(J1084-1))</f>
        <v/>
      </c>
      <c r="T1084">
        <f>H1084*Q1084*N1084</f>
        <v/>
      </c>
      <c r="U1084">
        <f>I1084*R1084*O1084</f>
        <v/>
      </c>
      <c r="V1084">
        <f>J1084*S1084*P1084</f>
        <v/>
      </c>
      <c r="AL1084">
        <f>Q1084*COUNT(N1084)</f>
        <v/>
      </c>
      <c r="AM1084">
        <f>R1084*COUNT(O1084)</f>
        <v/>
      </c>
      <c r="AN1084">
        <f>S1084*COUNT(P1084)</f>
        <v/>
      </c>
      <c r="AO1084">
        <f>IF(AL1084=0,"",T1084-AL1084)</f>
        <v/>
      </c>
      <c r="AP1084">
        <f>IF(AM1084=0,"",U1084-AM1084)</f>
        <v/>
      </c>
      <c r="AQ1084">
        <f>IF(AN1084=0,"",V1084-AN1084)</f>
        <v/>
      </c>
    </row>
    <row r="1085">
      <c r="A1085" t="inlineStr">
        <is>
          <t>28-02-2021</t>
        </is>
      </c>
      <c r="B1085" t="inlineStr">
        <is>
          <t>Cadiz CF</t>
        </is>
      </c>
      <c r="C1085" t="inlineStr">
        <is>
          <t>Betis</t>
        </is>
      </c>
      <c r="D1085" t="inlineStr">
        <is>
          <t>1869</t>
        </is>
      </c>
      <c r="E1085" t="n">
        <v>0.2691120473319043</v>
      </c>
      <c r="F1085" t="n">
        <v>0.4594144070552762</v>
      </c>
      <c r="G1085" t="n">
        <v>0.2714735456128195</v>
      </c>
      <c r="H1085" t="n">
        <v>3.95</v>
      </c>
      <c r="I1085" t="n">
        <v>1.95</v>
      </c>
      <c r="J1085" t="n">
        <v>3.35</v>
      </c>
      <c r="K1085" t="inlineStr">
        <is>
          <t>luckia</t>
        </is>
      </c>
      <c r="L1085" t="inlineStr">
        <is>
          <t>luckia</t>
        </is>
      </c>
      <c r="M1085" t="inlineStr">
        <is>
          <t>luckia</t>
        </is>
      </c>
      <c r="N1085" t="n">
        <v>0</v>
      </c>
      <c r="O1085" t="n">
        <v>1</v>
      </c>
      <c r="P1085" t="n">
        <v>0</v>
      </c>
      <c r="Q1085">
        <f>IF((($AC$1*E1085)^($AB$1))-(1-(($AC$1*E1085)^($AB$1)))/(H1085-1)&lt;0, 0,(($AC$1*E1085)^($AB$1))-(1-(($AC$1*E1085)^($AB$1)))/(H1085-1))</f>
        <v/>
      </c>
      <c r="R1085">
        <f>IF((($AC$1*F1085)^($AB$1))-(1-(($AC$1*F1085)^($AB$1)))/(I1085-1)&lt;0, 0,(($AC$1*F1085)^($AB$1))-(1-(($AC$1*F1085)^($AB$1)))/(I1085-1))</f>
        <v/>
      </c>
      <c r="S1085">
        <f>IF((($AC$1*G1085)^($AB$1))-(1-(($AC$1*G1085)^($AB$1)))/(J1085-1)&lt;0, 0,(($AC$1*G1085)^($AB$1))-(1-(($AC$1*G1085)^($AB$1)))/(J1085-1))</f>
        <v/>
      </c>
      <c r="T1085">
        <f>H1085*Q1085*N1085</f>
        <v/>
      </c>
      <c r="U1085">
        <f>I1085*R1085*O1085</f>
        <v/>
      </c>
      <c r="V1085">
        <f>J1085*S1085*P1085</f>
        <v/>
      </c>
      <c r="AL1085">
        <f>Q1085*COUNT(N1085)</f>
        <v/>
      </c>
      <c r="AM1085">
        <f>R1085*COUNT(O1085)</f>
        <v/>
      </c>
      <c r="AN1085">
        <f>S1085*COUNT(P1085)</f>
        <v/>
      </c>
      <c r="AO1085">
        <f>IF(AL1085=0,"",T1085-AL1085)</f>
        <v/>
      </c>
      <c r="AP1085">
        <f>IF(AM1085=0,"",U1085-AM1085)</f>
        <v/>
      </c>
      <c r="AQ1085">
        <f>IF(AN1085=0,"",V1085-AN1085)</f>
        <v/>
      </c>
    </row>
    <row r="1086">
      <c r="A1086" t="inlineStr">
        <is>
          <t>28-02-2021</t>
        </is>
      </c>
      <c r="B1086" t="inlineStr">
        <is>
          <t>AZ Alkmaar</t>
        </is>
      </c>
      <c r="C1086" t="inlineStr">
        <is>
          <t>Feyenoord</t>
        </is>
      </c>
      <c r="D1086" t="inlineStr">
        <is>
          <t>1849</t>
        </is>
      </c>
      <c r="E1086" t="n">
        <v>0.4951672215421635</v>
      </c>
      <c r="F1086" t="n">
        <v>0.2601779352348813</v>
      </c>
      <c r="G1086" t="n">
        <v>0.2446548432229552</v>
      </c>
      <c r="H1086" t="n">
        <v>1.95</v>
      </c>
      <c r="I1086" t="n">
        <v>3.25</v>
      </c>
      <c r="J1086" t="n">
        <v>3.8</v>
      </c>
      <c r="K1086" t="inlineStr">
        <is>
          <t>luckia</t>
        </is>
      </c>
      <c r="L1086" t="inlineStr">
        <is>
          <t>luckia</t>
        </is>
      </c>
      <c r="M1086" t="inlineStr">
        <is>
          <t>luckia</t>
        </is>
      </c>
      <c r="N1086" t="n">
        <v>1</v>
      </c>
      <c r="O1086" t="n">
        <v>0</v>
      </c>
      <c r="P1086" t="n">
        <v>0</v>
      </c>
      <c r="Q1086">
        <f>IF((($AC$1*E1086)^($AB$1))-(1-(($AC$1*E1086)^($AB$1)))/(H1086-1)&lt;0, 0,(($AC$1*E1086)^($AB$1))-(1-(($AC$1*E1086)^($AB$1)))/(H1086-1))</f>
        <v/>
      </c>
      <c r="R1086">
        <f>IF((($AC$1*F1086)^($AB$1))-(1-(($AC$1*F1086)^($AB$1)))/(I1086-1)&lt;0, 0,(($AC$1*F1086)^($AB$1))-(1-(($AC$1*F1086)^($AB$1)))/(I1086-1))</f>
        <v/>
      </c>
      <c r="S1086">
        <f>IF((($AC$1*G1086)^($AB$1))-(1-(($AC$1*G1086)^($AB$1)))/(J1086-1)&lt;0, 0,(($AC$1*G1086)^($AB$1))-(1-(($AC$1*G1086)^($AB$1)))/(J1086-1))</f>
        <v/>
      </c>
      <c r="T1086">
        <f>H1086*Q1086*N1086</f>
        <v/>
      </c>
      <c r="U1086">
        <f>I1086*R1086*O1086</f>
        <v/>
      </c>
      <c r="V1086">
        <f>J1086*S1086*P1086</f>
        <v/>
      </c>
      <c r="AL1086">
        <f>Q1086*COUNT(N1086)</f>
        <v/>
      </c>
      <c r="AM1086">
        <f>R1086*COUNT(O1086)</f>
        <v/>
      </c>
      <c r="AN1086">
        <f>S1086*COUNT(P1086)</f>
        <v/>
      </c>
      <c r="AO1086">
        <f>IF(AL1086=0,"",T1086-AL1086)</f>
        <v/>
      </c>
      <c r="AP1086">
        <f>IF(AM1086=0,"",U1086-AM1086)</f>
        <v/>
      </c>
      <c r="AQ1086">
        <f>IF(AN1086=0,"",V1086-AN1086)</f>
        <v/>
      </c>
    </row>
    <row r="1087">
      <c r="A1087" t="inlineStr">
        <is>
          <t>28-02-2021</t>
        </is>
      </c>
      <c r="B1087" t="inlineStr">
        <is>
          <t>Sturm Graz</t>
        </is>
      </c>
      <c r="C1087" t="inlineStr">
        <is>
          <t>Salzburg</t>
        </is>
      </c>
      <c r="D1087" t="inlineStr">
        <is>
          <t>1827</t>
        </is>
      </c>
      <c r="E1087" t="n">
        <v>0.1035367164471395</v>
      </c>
      <c r="F1087" t="n">
        <v>0.7572520750476622</v>
      </c>
      <c r="G1087" t="n">
        <v>0.1392112085051981</v>
      </c>
      <c r="H1087" t="n">
        <v>7</v>
      </c>
      <c r="I1087" t="n">
        <v>1.36</v>
      </c>
      <c r="J1087" t="n">
        <v>4.55</v>
      </c>
      <c r="K1087" t="inlineStr">
        <is>
          <t>luckia</t>
        </is>
      </c>
      <c r="L1087" t="inlineStr">
        <is>
          <t>luckia</t>
        </is>
      </c>
      <c r="M1087" t="inlineStr">
        <is>
          <t>luckia</t>
        </is>
      </c>
      <c r="N1087" t="n">
        <v>1</v>
      </c>
      <c r="O1087" t="n">
        <v>0</v>
      </c>
      <c r="P1087" t="n">
        <v>0</v>
      </c>
      <c r="Q1087">
        <f>IF((($AC$1*E1087)^($AB$1))-(1-(($AC$1*E1087)^($AB$1)))/(H1087-1)&lt;0, 0,(($AC$1*E1087)^($AB$1))-(1-(($AC$1*E1087)^($AB$1)))/(H1087-1))</f>
        <v/>
      </c>
      <c r="R1087">
        <f>IF((($AC$1*F1087)^($AB$1))-(1-(($AC$1*F1087)^($AB$1)))/(I1087-1)&lt;0, 0,(($AC$1*F1087)^($AB$1))-(1-(($AC$1*F1087)^($AB$1)))/(I1087-1))</f>
        <v/>
      </c>
      <c r="S1087">
        <f>IF((($AC$1*G1087)^($AB$1))-(1-(($AC$1*G1087)^($AB$1)))/(J1087-1)&lt;0, 0,(($AC$1*G1087)^($AB$1))-(1-(($AC$1*G1087)^($AB$1)))/(J1087-1))</f>
        <v/>
      </c>
      <c r="T1087">
        <f>H1087*Q1087*N1087</f>
        <v/>
      </c>
      <c r="U1087">
        <f>I1087*R1087*O1087</f>
        <v/>
      </c>
      <c r="V1087">
        <f>J1087*S1087*P1087</f>
        <v/>
      </c>
      <c r="AL1087">
        <f>Q1087*COUNT(N1087)</f>
        <v/>
      </c>
      <c r="AM1087">
        <f>R1087*COUNT(O1087)</f>
        <v/>
      </c>
      <c r="AN1087">
        <f>S1087*COUNT(P1087)</f>
        <v/>
      </c>
      <c r="AO1087">
        <f>IF(AL1087=0,"",T1087-AL1087)</f>
        <v/>
      </c>
      <c r="AP1087">
        <f>IF(AM1087=0,"",U1087-AM1087)</f>
        <v/>
      </c>
      <c r="AQ1087">
        <f>IF(AN1087=0,"",V1087-AN1087)</f>
        <v/>
      </c>
    </row>
    <row r="1088">
      <c r="A1088" t="inlineStr">
        <is>
          <t>28-02-2021</t>
        </is>
      </c>
      <c r="B1088" t="inlineStr">
        <is>
          <t>Krasnodar</t>
        </is>
      </c>
      <c r="C1088" t="inlineStr">
        <is>
          <t>Ural</t>
        </is>
      </c>
      <c r="D1088" t="inlineStr">
        <is>
          <t>1866</t>
        </is>
      </c>
      <c r="E1088" t="n">
        <v>0.6581382100024004</v>
      </c>
      <c r="F1088" t="n">
        <v>0.133339104594993</v>
      </c>
      <c r="G1088" t="n">
        <v>0.2085226854026066</v>
      </c>
      <c r="H1088" t="n">
        <v>1.35</v>
      </c>
      <c r="I1088" t="n">
        <v>7.25</v>
      </c>
      <c r="J1088" t="n">
        <v>4.45</v>
      </c>
      <c r="K1088" t="inlineStr">
        <is>
          <t>luckia</t>
        </is>
      </c>
      <c r="L1088" t="inlineStr">
        <is>
          <t>luckia</t>
        </is>
      </c>
      <c r="M1088" t="inlineStr">
        <is>
          <t>luckia</t>
        </is>
      </c>
      <c r="N1088" t="n">
        <v>0</v>
      </c>
      <c r="O1088" t="n">
        <v>0</v>
      </c>
      <c r="P1088" t="n">
        <v>1</v>
      </c>
      <c r="Q1088">
        <f>IF((($AC$1*E1088)^($AB$1))-(1-(($AC$1*E1088)^($AB$1)))/(H1088-1)&lt;0, 0,(($AC$1*E1088)^($AB$1))-(1-(($AC$1*E1088)^($AB$1)))/(H1088-1))</f>
        <v/>
      </c>
      <c r="R1088">
        <f>IF((($AC$1*F1088)^($AB$1))-(1-(($AC$1*F1088)^($AB$1)))/(I1088-1)&lt;0, 0,(($AC$1*F1088)^($AB$1))-(1-(($AC$1*F1088)^($AB$1)))/(I1088-1))</f>
        <v/>
      </c>
      <c r="S1088">
        <f>IF((($AC$1*G1088)^($AB$1))-(1-(($AC$1*G1088)^($AB$1)))/(J1088-1)&lt;0, 0,(($AC$1*G1088)^($AB$1))-(1-(($AC$1*G1088)^($AB$1)))/(J1088-1))</f>
        <v/>
      </c>
      <c r="T1088">
        <f>H1088*Q1088*N1088</f>
        <v/>
      </c>
      <c r="U1088">
        <f>I1088*R1088*O1088</f>
        <v/>
      </c>
      <c r="V1088">
        <f>J1088*S1088*P1088</f>
        <v/>
      </c>
      <c r="AL1088">
        <f>Q1088*COUNT(N1088)</f>
        <v/>
      </c>
      <c r="AM1088">
        <f>R1088*COUNT(O1088)</f>
        <v/>
      </c>
      <c r="AN1088">
        <f>S1088*COUNT(P1088)</f>
        <v/>
      </c>
      <c r="AO1088">
        <f>IF(AL1088=0,"",T1088-AL1088)</f>
        <v/>
      </c>
      <c r="AP1088">
        <f>IF(AM1088=0,"",U1088-AM1088)</f>
        <v/>
      </c>
      <c r="AQ1088">
        <f>IF(AN1088=0,"",V1088-AN1088)</f>
        <v/>
      </c>
    </row>
    <row r="1089">
      <c r="A1089" t="inlineStr">
        <is>
          <t>28-02-2021</t>
        </is>
      </c>
      <c r="B1089" t="inlineStr">
        <is>
          <t>Trabzonspor</t>
        </is>
      </c>
      <c r="C1089" t="inlineStr">
        <is>
          <t>Fenerbahce</t>
        </is>
      </c>
      <c r="D1089" t="inlineStr">
        <is>
          <t>1882</t>
        </is>
      </c>
      <c r="E1089" t="n">
        <v>0.3318122551292874</v>
      </c>
      <c r="F1089" t="n">
        <v>0.3816324927831337</v>
      </c>
      <c r="G1089" t="n">
        <v>0.2865552520875789</v>
      </c>
      <c r="H1089" t="n">
        <v>2.75</v>
      </c>
      <c r="I1089" t="n">
        <v>2.47</v>
      </c>
      <c r="J1089" t="n">
        <v>3.2</v>
      </c>
      <c r="K1089" t="inlineStr">
        <is>
          <t>luckia</t>
        </is>
      </c>
      <c r="L1089" t="inlineStr">
        <is>
          <t>betano</t>
        </is>
      </c>
      <c r="M1089" t="inlineStr">
        <is>
          <t>luckia</t>
        </is>
      </c>
      <c r="N1089" t="n">
        <v>0</v>
      </c>
      <c r="O1089" t="n">
        <v>1</v>
      </c>
      <c r="P1089" t="n">
        <v>0</v>
      </c>
      <c r="Q1089">
        <f>IF((($AC$1*E1089)^($AB$1))-(1-(($AC$1*E1089)^($AB$1)))/(H1089-1)&lt;0, 0,(($AC$1*E1089)^($AB$1))-(1-(($AC$1*E1089)^($AB$1)))/(H1089-1))</f>
        <v/>
      </c>
      <c r="R1089">
        <f>IF((($AC$1*F1089)^($AB$1))-(1-(($AC$1*F1089)^($AB$1)))/(I1089-1)&lt;0, 0,(($AC$1*F1089)^($AB$1))-(1-(($AC$1*F1089)^($AB$1)))/(I1089-1))</f>
        <v/>
      </c>
      <c r="S1089">
        <f>IF((($AC$1*G1089)^($AB$1))-(1-(($AC$1*G1089)^($AB$1)))/(J1089-1)&lt;0, 0,(($AC$1*G1089)^($AB$1))-(1-(($AC$1*G1089)^($AB$1)))/(J1089-1))</f>
        <v/>
      </c>
      <c r="T1089">
        <f>H1089*Q1089*N1089</f>
        <v/>
      </c>
      <c r="U1089">
        <f>I1089*R1089*O1089</f>
        <v/>
      </c>
      <c r="V1089">
        <f>J1089*S1089*P1089</f>
        <v/>
      </c>
      <c r="AL1089">
        <f>Q1089*COUNT(N1089)</f>
        <v/>
      </c>
      <c r="AM1089">
        <f>R1089*COUNT(O1089)</f>
        <v/>
      </c>
      <c r="AN1089">
        <f>S1089*COUNT(P1089)</f>
        <v/>
      </c>
      <c r="AO1089">
        <f>IF(AL1089=0,"",T1089-AL1089)</f>
        <v/>
      </c>
      <c r="AP1089">
        <f>IF(AM1089=0,"",U1089-AM1089)</f>
        <v/>
      </c>
      <c r="AQ1089">
        <f>IF(AN1089=0,"",V1089-AN1089)</f>
        <v/>
      </c>
    </row>
    <row r="1090">
      <c r="A1090" t="inlineStr">
        <is>
          <t>28-02-2021</t>
        </is>
      </c>
      <c r="B1090" t="inlineStr">
        <is>
          <t>Lille</t>
        </is>
      </c>
      <c r="C1090" t="inlineStr">
        <is>
          <t>Strasbourg</t>
        </is>
      </c>
      <c r="D1090" t="inlineStr">
        <is>
          <t>1843</t>
        </is>
      </c>
      <c r="E1090" t="n">
        <v>0.5180844251949771</v>
      </c>
      <c r="F1090" t="n">
        <v>0.217213367347544</v>
      </c>
      <c r="G1090" t="n">
        <v>0.264702207457479</v>
      </c>
      <c r="H1090" t="n">
        <v>1.75</v>
      </c>
      <c r="I1090" t="n">
        <v>5.25</v>
      </c>
      <c r="J1090" t="n">
        <v>3.45</v>
      </c>
      <c r="K1090" t="inlineStr">
        <is>
          <t>betano</t>
        </is>
      </c>
      <c r="L1090" t="inlineStr">
        <is>
          <t>luckia</t>
        </is>
      </c>
      <c r="M1090" t="inlineStr">
        <is>
          <t>luckia</t>
        </is>
      </c>
      <c r="N1090" t="n">
        <v>0</v>
      </c>
      <c r="O1090" t="n">
        <v>0</v>
      </c>
      <c r="P1090" t="n">
        <v>1</v>
      </c>
      <c r="Q1090">
        <f>IF((($AC$1*E1090)^($AB$1))-(1-(($AC$1*E1090)^($AB$1)))/(H1090-1)&lt;0, 0,(($AC$1*E1090)^($AB$1))-(1-(($AC$1*E1090)^($AB$1)))/(H1090-1))</f>
        <v/>
      </c>
      <c r="R1090">
        <f>IF((($AC$1*F1090)^($AB$1))-(1-(($AC$1*F1090)^($AB$1)))/(I1090-1)&lt;0, 0,(($AC$1*F1090)^($AB$1))-(1-(($AC$1*F1090)^($AB$1)))/(I1090-1))</f>
        <v/>
      </c>
      <c r="S1090">
        <f>IF((($AC$1*G1090)^($AB$1))-(1-(($AC$1*G1090)^($AB$1)))/(J1090-1)&lt;0, 0,(($AC$1*G1090)^($AB$1))-(1-(($AC$1*G1090)^($AB$1)))/(J1090-1))</f>
        <v/>
      </c>
      <c r="T1090">
        <f>H1090*Q1090*N1090</f>
        <v/>
      </c>
      <c r="U1090">
        <f>I1090*R1090*O1090</f>
        <v/>
      </c>
      <c r="V1090">
        <f>J1090*S1090*P1090</f>
        <v/>
      </c>
      <c r="AL1090">
        <f>Q1090*COUNT(N1090)</f>
        <v/>
      </c>
      <c r="AM1090">
        <f>R1090*COUNT(O1090)</f>
        <v/>
      </c>
      <c r="AN1090">
        <f>S1090*COUNT(P1090)</f>
        <v/>
      </c>
      <c r="AO1090">
        <f>IF(AL1090=0,"",T1090-AL1090)</f>
        <v/>
      </c>
      <c r="AP1090">
        <f>IF(AM1090=0,"",U1090-AM1090)</f>
        <v/>
      </c>
      <c r="AQ1090">
        <f>IF(AN1090=0,"",V1090-AN1090)</f>
        <v/>
      </c>
    </row>
    <row r="1091">
      <c r="A1091" t="inlineStr">
        <is>
          <t>28-02-2021</t>
        </is>
      </c>
      <c r="B1091" t="inlineStr">
        <is>
          <t>Chelsea</t>
        </is>
      </c>
      <c r="C1091" t="inlineStr">
        <is>
          <t>Manchester Utd</t>
        </is>
      </c>
      <c r="D1091" t="inlineStr">
        <is>
          <t>2411</t>
        </is>
      </c>
      <c r="E1091" t="n">
        <v>0.39962625471041</v>
      </c>
      <c r="F1091" t="n">
        <v>0.3367617710719368</v>
      </c>
      <c r="G1091" t="n">
        <v>0.2636119742176531</v>
      </c>
      <c r="H1091" t="n">
        <v>2.31</v>
      </c>
      <c r="I1091" t="n">
        <v>3.53</v>
      </c>
      <c r="J1091" t="n">
        <v>3.51</v>
      </c>
      <c r="K1091" t="inlineStr">
        <is>
          <t>betano</t>
        </is>
      </c>
      <c r="L1091" t="inlineStr">
        <is>
          <t>betano</t>
        </is>
      </c>
      <c r="M1091" t="inlineStr">
        <is>
          <t>betano</t>
        </is>
      </c>
      <c r="N1091" t="n">
        <v>0</v>
      </c>
      <c r="O1091" t="n">
        <v>0</v>
      </c>
      <c r="P1091" t="n">
        <v>1</v>
      </c>
      <c r="Q1091">
        <f>IF((($AC$1*E1091)^($AB$1))-(1-(($AC$1*E1091)^($AB$1)))/(H1091-1)&lt;0, 0,(($AC$1*E1091)^($AB$1))-(1-(($AC$1*E1091)^($AB$1)))/(H1091-1))</f>
        <v/>
      </c>
      <c r="R1091">
        <f>IF((($AC$1*F1091)^($AB$1))-(1-(($AC$1*F1091)^($AB$1)))/(I1091-1)&lt;0, 0,(($AC$1*F1091)^($AB$1))-(1-(($AC$1*F1091)^($AB$1)))/(I1091-1))</f>
        <v/>
      </c>
      <c r="S1091">
        <f>IF((($AC$1*G1091)^($AB$1))-(1-(($AC$1*G1091)^($AB$1)))/(J1091-1)&lt;0, 0,(($AC$1*G1091)^($AB$1))-(1-(($AC$1*G1091)^($AB$1)))/(J1091-1))</f>
        <v/>
      </c>
      <c r="T1091">
        <f>H1091*Q1091*N1091</f>
        <v/>
      </c>
      <c r="U1091">
        <f>I1091*R1091*O1091</f>
        <v/>
      </c>
      <c r="V1091">
        <f>J1091*S1091*P1091</f>
        <v/>
      </c>
      <c r="AL1091">
        <f>Q1091*COUNT(N1091)</f>
        <v/>
      </c>
      <c r="AM1091">
        <f>R1091*COUNT(O1091)</f>
        <v/>
      </c>
      <c r="AN1091">
        <f>S1091*COUNT(P1091)</f>
        <v/>
      </c>
      <c r="AO1091">
        <f>IF(AL1091=0,"",T1091-AL1091)</f>
        <v/>
      </c>
      <c r="AP1091">
        <f>IF(AM1091=0,"",U1091-AM1091)</f>
        <v/>
      </c>
      <c r="AQ1091">
        <f>IF(AN1091=0,"",V1091-AN1091)</f>
        <v/>
      </c>
    </row>
    <row r="1092">
      <c r="A1092" t="inlineStr">
        <is>
          <t>28-02-2021</t>
        </is>
      </c>
      <c r="B1092" t="inlineStr">
        <is>
          <t>Bayer Leverkusen</t>
        </is>
      </c>
      <c r="C1092" t="inlineStr">
        <is>
          <t>Freiburg</t>
        </is>
      </c>
      <c r="D1092" t="inlineStr">
        <is>
          <t>1845</t>
        </is>
      </c>
      <c r="E1092" t="n">
        <v>0.4605917051322558</v>
      </c>
      <c r="F1092" t="n">
        <v>0.2823422122058997</v>
      </c>
      <c r="G1092" t="n">
        <v>0.2570660826618445</v>
      </c>
      <c r="H1092" t="n">
        <v>1.83</v>
      </c>
      <c r="I1092" t="n">
        <v>4.25</v>
      </c>
      <c r="J1092" t="n">
        <v>3.5</v>
      </c>
      <c r="K1092" t="inlineStr">
        <is>
          <t>luckia</t>
        </is>
      </c>
      <c r="L1092" t="inlineStr">
        <is>
          <t>luckia</t>
        </is>
      </c>
      <c r="M1092" t="inlineStr">
        <is>
          <t>luckia</t>
        </is>
      </c>
      <c r="N1092" t="n">
        <v>0</v>
      </c>
      <c r="O1092" t="n">
        <v>1</v>
      </c>
      <c r="P1092" t="n">
        <v>0</v>
      </c>
      <c r="Q1092">
        <f>IF((($AC$1*E1092)^($AB$1))-(1-(($AC$1*E1092)^($AB$1)))/(H1092-1)&lt;0, 0,(($AC$1*E1092)^($AB$1))-(1-(($AC$1*E1092)^($AB$1)))/(H1092-1))</f>
        <v/>
      </c>
      <c r="R1092">
        <f>IF((($AC$1*F1092)^($AB$1))-(1-(($AC$1*F1092)^($AB$1)))/(I1092-1)&lt;0, 0,(($AC$1*F1092)^($AB$1))-(1-(($AC$1*F1092)^($AB$1)))/(I1092-1))</f>
        <v/>
      </c>
      <c r="S1092">
        <f>IF((($AC$1*G1092)^($AB$1))-(1-(($AC$1*G1092)^($AB$1)))/(J1092-1)&lt;0, 0,(($AC$1*G1092)^($AB$1))-(1-(($AC$1*G1092)^($AB$1)))/(J1092-1))</f>
        <v/>
      </c>
      <c r="T1092">
        <f>H1092*Q1092*N1092</f>
        <v/>
      </c>
      <c r="U1092">
        <f>I1092*R1092*O1092</f>
        <v/>
      </c>
      <c r="V1092">
        <f>J1092*S1092*P1092</f>
        <v/>
      </c>
      <c r="AL1092">
        <f>Q1092*COUNT(N1092)</f>
        <v/>
      </c>
      <c r="AM1092">
        <f>R1092*COUNT(O1092)</f>
        <v/>
      </c>
      <c r="AN1092">
        <f>S1092*COUNT(P1092)</f>
        <v/>
      </c>
      <c r="AO1092">
        <f>IF(AL1092=0,"",T1092-AL1092)</f>
        <v/>
      </c>
      <c r="AP1092">
        <f>IF(AM1092=0,"",U1092-AM1092)</f>
        <v/>
      </c>
      <c r="AQ1092">
        <f>IF(AN1092=0,"",V1092-AN1092)</f>
        <v/>
      </c>
    </row>
    <row r="1093">
      <c r="A1093" t="inlineStr">
        <is>
          <t>28-02-2021</t>
        </is>
      </c>
      <c r="B1093" t="inlineStr">
        <is>
          <t>Midtjylland</t>
        </is>
      </c>
      <c r="C1093" t="inlineStr">
        <is>
          <t>Brondby</t>
        </is>
      </c>
      <c r="D1093" t="inlineStr">
        <is>
          <t>1837</t>
        </is>
      </c>
      <c r="E1093" t="n">
        <v>0.5196880108739617</v>
      </c>
      <c r="F1093" t="n">
        <v>0.2388334535391803</v>
      </c>
      <c r="G1093" t="n">
        <v>0.241478535586858</v>
      </c>
      <c r="H1093" t="n">
        <v>1.71</v>
      </c>
      <c r="I1093" t="n">
        <v>4.55</v>
      </c>
      <c r="J1093" t="n">
        <v>3.5</v>
      </c>
      <c r="K1093" t="inlineStr">
        <is>
          <t>luckia</t>
        </is>
      </c>
      <c r="L1093" t="inlineStr">
        <is>
          <t>luckia</t>
        </is>
      </c>
      <c r="M1093" t="inlineStr">
        <is>
          <t>luckia</t>
        </is>
      </c>
      <c r="N1093" t="n">
        <v>1</v>
      </c>
      <c r="O1093" t="n">
        <v>0</v>
      </c>
      <c r="P1093" t="n">
        <v>0</v>
      </c>
      <c r="Q1093">
        <f>IF((($AC$1*E1093)^($AB$1))-(1-(($AC$1*E1093)^($AB$1)))/(H1093-1)&lt;0, 0,(($AC$1*E1093)^($AB$1))-(1-(($AC$1*E1093)^($AB$1)))/(H1093-1))</f>
        <v/>
      </c>
      <c r="R1093">
        <f>IF((($AC$1*F1093)^($AB$1))-(1-(($AC$1*F1093)^($AB$1)))/(I1093-1)&lt;0, 0,(($AC$1*F1093)^($AB$1))-(1-(($AC$1*F1093)^($AB$1)))/(I1093-1))</f>
        <v/>
      </c>
      <c r="S1093">
        <f>IF((($AC$1*G1093)^($AB$1))-(1-(($AC$1*G1093)^($AB$1)))/(J1093-1)&lt;0, 0,(($AC$1*G1093)^($AB$1))-(1-(($AC$1*G1093)^($AB$1)))/(J1093-1))</f>
        <v/>
      </c>
      <c r="T1093">
        <f>H1093*Q1093*N1093</f>
        <v/>
      </c>
      <c r="U1093">
        <f>I1093*R1093*O1093</f>
        <v/>
      </c>
      <c r="V1093">
        <f>J1093*S1093*P1093</f>
        <v/>
      </c>
      <c r="AL1093">
        <f>Q1093*COUNT(N1093)</f>
        <v/>
      </c>
      <c r="AM1093">
        <f>R1093*COUNT(O1093)</f>
        <v/>
      </c>
      <c r="AN1093">
        <f>S1093*COUNT(P1093)</f>
        <v/>
      </c>
      <c r="AO1093">
        <f>IF(AL1093=0,"",T1093-AL1093)</f>
        <v/>
      </c>
      <c r="AP1093">
        <f>IF(AM1093=0,"",U1093-AM1093)</f>
        <v/>
      </c>
      <c r="AQ1093">
        <f>IF(AN1093=0,"",V1093-AN1093)</f>
        <v/>
      </c>
    </row>
    <row r="1094">
      <c r="A1094" t="inlineStr">
        <is>
          <t>28-02-2021</t>
        </is>
      </c>
      <c r="B1094" t="inlineStr">
        <is>
          <t>Napoli</t>
        </is>
      </c>
      <c r="C1094" t="inlineStr">
        <is>
          <t>Benevento</t>
        </is>
      </c>
      <c r="D1094" t="inlineStr">
        <is>
          <t>1854</t>
        </is>
      </c>
      <c r="E1094" t="n">
        <v>0.6912837565168657</v>
      </c>
      <c r="F1094" t="n">
        <v>0.1211394045269755</v>
      </c>
      <c r="G1094" t="n">
        <v>0.1875768389561588</v>
      </c>
      <c r="H1094" t="n">
        <v>1.42</v>
      </c>
      <c r="I1094" t="n">
        <v>7.25</v>
      </c>
      <c r="J1094" t="n">
        <v>4.75</v>
      </c>
      <c r="K1094" t="inlineStr">
        <is>
          <t>betano</t>
        </is>
      </c>
      <c r="L1094" t="inlineStr">
        <is>
          <t>luckia</t>
        </is>
      </c>
      <c r="M1094" t="inlineStr">
        <is>
          <t>luckia</t>
        </is>
      </c>
      <c r="N1094" t="n">
        <v>1</v>
      </c>
      <c r="O1094" t="n">
        <v>0</v>
      </c>
      <c r="P1094" t="n">
        <v>0</v>
      </c>
      <c r="Q1094">
        <f>IF((($AC$1*E1094)^($AB$1))-(1-(($AC$1*E1094)^($AB$1)))/(H1094-1)&lt;0, 0,(($AC$1*E1094)^($AB$1))-(1-(($AC$1*E1094)^($AB$1)))/(H1094-1))</f>
        <v/>
      </c>
      <c r="R1094">
        <f>IF((($AC$1*F1094)^($AB$1))-(1-(($AC$1*F1094)^($AB$1)))/(I1094-1)&lt;0, 0,(($AC$1*F1094)^($AB$1))-(1-(($AC$1*F1094)^($AB$1)))/(I1094-1))</f>
        <v/>
      </c>
      <c r="S1094">
        <f>IF((($AC$1*G1094)^($AB$1))-(1-(($AC$1*G1094)^($AB$1)))/(J1094-1)&lt;0, 0,(($AC$1*G1094)^($AB$1))-(1-(($AC$1*G1094)^($AB$1)))/(J1094-1))</f>
        <v/>
      </c>
      <c r="T1094">
        <f>H1094*Q1094*N1094</f>
        <v/>
      </c>
      <c r="U1094">
        <f>I1094*R1094*O1094</f>
        <v/>
      </c>
      <c r="V1094">
        <f>J1094*S1094*P1094</f>
        <v/>
      </c>
      <c r="AL1094">
        <f>Q1094*COUNT(N1094)</f>
        <v/>
      </c>
      <c r="AM1094">
        <f>R1094*COUNT(O1094)</f>
        <v/>
      </c>
      <c r="AN1094">
        <f>S1094*COUNT(P1094)</f>
        <v/>
      </c>
      <c r="AO1094">
        <f>IF(AL1094=0,"",T1094-AL1094)</f>
        <v/>
      </c>
      <c r="AP1094">
        <f>IF(AM1094=0,"",U1094-AM1094)</f>
        <v/>
      </c>
      <c r="AQ1094">
        <f>IF(AN1094=0,"",V1094-AN1094)</f>
        <v/>
      </c>
    </row>
    <row r="1095">
      <c r="A1095" t="inlineStr">
        <is>
          <t>28-02-2021</t>
        </is>
      </c>
      <c r="B1095" t="inlineStr">
        <is>
          <t>Tenerife</t>
        </is>
      </c>
      <c r="C1095" t="inlineStr">
        <is>
          <t>Alcorcon</t>
        </is>
      </c>
      <c r="D1095" t="inlineStr">
        <is>
          <t>1871</t>
        </is>
      </c>
      <c r="E1095" t="n">
        <v>0.4661963193212086</v>
      </c>
      <c r="F1095" t="n">
        <v>0.2178009544149126</v>
      </c>
      <c r="G1095" t="n">
        <v>0.3160027262638787</v>
      </c>
      <c r="H1095" t="n">
        <v>2.05</v>
      </c>
      <c r="I1095" t="n">
        <v>4.05</v>
      </c>
      <c r="J1095" t="n">
        <v>2.87</v>
      </c>
      <c r="K1095" t="inlineStr">
        <is>
          <t>luckia</t>
        </is>
      </c>
      <c r="L1095" t="inlineStr">
        <is>
          <t>luckia</t>
        </is>
      </c>
      <c r="M1095" t="inlineStr">
        <is>
          <t>betano</t>
        </is>
      </c>
      <c r="N1095" t="n">
        <v>1</v>
      </c>
      <c r="O1095" t="n">
        <v>0</v>
      </c>
      <c r="P1095" t="n">
        <v>0</v>
      </c>
      <c r="Q1095">
        <f>IF((($AC$1*E1095)^($AB$1))-(1-(($AC$1*E1095)^($AB$1)))/(H1095-1)&lt;0, 0,(($AC$1*E1095)^($AB$1))-(1-(($AC$1*E1095)^($AB$1)))/(H1095-1))</f>
        <v/>
      </c>
      <c r="R1095">
        <f>IF((($AC$1*F1095)^($AB$1))-(1-(($AC$1*F1095)^($AB$1)))/(I1095-1)&lt;0, 0,(($AC$1*F1095)^($AB$1))-(1-(($AC$1*F1095)^($AB$1)))/(I1095-1))</f>
        <v/>
      </c>
      <c r="S1095">
        <f>IF((($AC$1*G1095)^($AB$1))-(1-(($AC$1*G1095)^($AB$1)))/(J1095-1)&lt;0, 0,(($AC$1*G1095)^($AB$1))-(1-(($AC$1*G1095)^($AB$1)))/(J1095-1))</f>
        <v/>
      </c>
      <c r="T1095">
        <f>H1095*Q1095*N1095</f>
        <v/>
      </c>
      <c r="U1095">
        <f>I1095*R1095*O1095</f>
        <v/>
      </c>
      <c r="V1095">
        <f>J1095*S1095*P1095</f>
        <v/>
      </c>
      <c r="AL1095">
        <f>Q1095*COUNT(N1095)</f>
        <v/>
      </c>
      <c r="AM1095">
        <f>R1095*COUNT(O1095)</f>
        <v/>
      </c>
      <c r="AN1095">
        <f>S1095*COUNT(P1095)</f>
        <v/>
      </c>
      <c r="AO1095">
        <f>IF(AL1095=0,"",T1095-AL1095)</f>
        <v/>
      </c>
      <c r="AP1095">
        <f>IF(AM1095=0,"",U1095-AM1095)</f>
        <v/>
      </c>
      <c r="AQ1095">
        <f>IF(AN1095=0,"",V1095-AN1095)</f>
        <v/>
      </c>
    </row>
    <row r="1096">
      <c r="A1096" t="inlineStr">
        <is>
          <t>28-02-2021</t>
        </is>
      </c>
      <c r="B1096" t="inlineStr">
        <is>
          <t>Tondela</t>
        </is>
      </c>
      <c r="C1096" t="inlineStr">
        <is>
          <t>Gil Vicente</t>
        </is>
      </c>
      <c r="D1096" t="inlineStr">
        <is>
          <t>1864</t>
        </is>
      </c>
      <c r="E1096" t="n">
        <v>0.3095116413621072</v>
      </c>
      <c r="F1096" t="n">
        <v>0.4126886562870528</v>
      </c>
      <c r="G1096" t="n">
        <v>0.2777997023508401</v>
      </c>
      <c r="H1096" t="n">
        <v>2.8</v>
      </c>
      <c r="I1096" t="n">
        <v>2.7</v>
      </c>
      <c r="J1096" t="n">
        <v>3</v>
      </c>
      <c r="K1096" t="inlineStr">
        <is>
          <t>luckia</t>
        </is>
      </c>
      <c r="L1096" t="inlineStr">
        <is>
          <t>luckia</t>
        </is>
      </c>
      <c r="M1096" t="inlineStr">
        <is>
          <t>betano</t>
        </is>
      </c>
      <c r="N1096" t="n">
        <v>1</v>
      </c>
      <c r="O1096" t="n">
        <v>0</v>
      </c>
      <c r="P1096" t="n">
        <v>0</v>
      </c>
      <c r="Q1096">
        <f>IF((($AC$1*E1096)^($AB$1))-(1-(($AC$1*E1096)^($AB$1)))/(H1096-1)&lt;0, 0,(($AC$1*E1096)^($AB$1))-(1-(($AC$1*E1096)^($AB$1)))/(H1096-1))</f>
        <v/>
      </c>
      <c r="R1096">
        <f>IF((($AC$1*F1096)^($AB$1))-(1-(($AC$1*F1096)^($AB$1)))/(I1096-1)&lt;0, 0,(($AC$1*F1096)^($AB$1))-(1-(($AC$1*F1096)^($AB$1)))/(I1096-1))</f>
        <v/>
      </c>
      <c r="S1096">
        <f>IF((($AC$1*G1096)^($AB$1))-(1-(($AC$1*G1096)^($AB$1)))/(J1096-1)&lt;0, 0,(($AC$1*G1096)^($AB$1))-(1-(($AC$1*G1096)^($AB$1)))/(J1096-1))</f>
        <v/>
      </c>
      <c r="T1096">
        <f>H1096*Q1096*N1096</f>
        <v/>
      </c>
      <c r="U1096">
        <f>I1096*R1096*O1096</f>
        <v/>
      </c>
      <c r="V1096">
        <f>J1096*S1096*P1096</f>
        <v/>
      </c>
      <c r="AL1096">
        <f>Q1096*COUNT(N1096)</f>
        <v/>
      </c>
      <c r="AM1096">
        <f>R1096*COUNT(O1096)</f>
        <v/>
      </c>
      <c r="AN1096">
        <f>S1096*COUNT(P1096)</f>
        <v/>
      </c>
      <c r="AO1096">
        <f>IF(AL1096=0,"",T1096-AL1096)</f>
        <v/>
      </c>
      <c r="AP1096">
        <f>IF(AM1096=0,"",U1096-AM1096)</f>
        <v/>
      </c>
      <c r="AQ1096">
        <f>IF(AN1096=0,"",V1096-AN1096)</f>
        <v/>
      </c>
    </row>
    <row r="1097">
      <c r="A1097" t="inlineStr">
        <is>
          <t>28-02-2021</t>
        </is>
      </c>
      <c r="B1097" t="inlineStr">
        <is>
          <t>Granada CF</t>
        </is>
      </c>
      <c r="C1097" t="inlineStr">
        <is>
          <t>Elche</t>
        </is>
      </c>
      <c r="D1097" t="inlineStr">
        <is>
          <t>1869</t>
        </is>
      </c>
      <c r="E1097" t="n">
        <v>0.4346955006871171</v>
      </c>
      <c r="F1097" t="n">
        <v>0.2679573866606935</v>
      </c>
      <c r="G1097" t="n">
        <v>0.2973471126521894</v>
      </c>
      <c r="H1097" t="n">
        <v>2.15</v>
      </c>
      <c r="I1097" t="n">
        <v>3.9</v>
      </c>
      <c r="J1097" t="n">
        <v>3</v>
      </c>
      <c r="K1097" t="inlineStr">
        <is>
          <t>luckia</t>
        </is>
      </c>
      <c r="L1097" t="inlineStr">
        <is>
          <t>luckia</t>
        </is>
      </c>
      <c r="M1097" t="inlineStr">
        <is>
          <t>betano</t>
        </is>
      </c>
      <c r="N1097" t="n">
        <v>1</v>
      </c>
      <c r="O1097" t="n">
        <v>0</v>
      </c>
      <c r="P1097" t="n">
        <v>0</v>
      </c>
      <c r="Q1097">
        <f>IF((($AC$1*E1097)^($AB$1))-(1-(($AC$1*E1097)^($AB$1)))/(H1097-1)&lt;0, 0,(($AC$1*E1097)^($AB$1))-(1-(($AC$1*E1097)^($AB$1)))/(H1097-1))</f>
        <v/>
      </c>
      <c r="R1097">
        <f>IF((($AC$1*F1097)^($AB$1))-(1-(($AC$1*F1097)^($AB$1)))/(I1097-1)&lt;0, 0,(($AC$1*F1097)^($AB$1))-(1-(($AC$1*F1097)^($AB$1)))/(I1097-1))</f>
        <v/>
      </c>
      <c r="S1097">
        <f>IF((($AC$1*G1097)^($AB$1))-(1-(($AC$1*G1097)^($AB$1)))/(J1097-1)&lt;0, 0,(($AC$1*G1097)^($AB$1))-(1-(($AC$1*G1097)^($AB$1)))/(J1097-1))</f>
        <v/>
      </c>
      <c r="T1097">
        <f>H1097*Q1097*N1097</f>
        <v/>
      </c>
      <c r="U1097">
        <f>I1097*R1097*O1097</f>
        <v/>
      </c>
      <c r="V1097">
        <f>J1097*S1097*P1097</f>
        <v/>
      </c>
      <c r="AL1097">
        <f>Q1097*COUNT(N1097)</f>
        <v/>
      </c>
      <c r="AM1097">
        <f>R1097*COUNT(O1097)</f>
        <v/>
      </c>
      <c r="AN1097">
        <f>S1097*COUNT(P1097)</f>
        <v/>
      </c>
      <c r="AO1097">
        <f>IF(AL1097=0,"",T1097-AL1097)</f>
        <v/>
      </c>
      <c r="AP1097">
        <f>IF(AM1097=0,"",U1097-AM1097)</f>
        <v/>
      </c>
      <c r="AQ1097">
        <f>IF(AN1097=0,"",V1097-AN1097)</f>
        <v/>
      </c>
    </row>
    <row r="1098">
      <c r="A1098" t="inlineStr">
        <is>
          <t>28-02-2021</t>
        </is>
      </c>
      <c r="B1098" t="inlineStr">
        <is>
          <t>Sheffield Utd</t>
        </is>
      </c>
      <c r="C1098" t="inlineStr">
        <is>
          <t>Liverpool</t>
        </is>
      </c>
      <c r="D1098" t="inlineStr">
        <is>
          <t>2411</t>
        </is>
      </c>
      <c r="E1098" t="n">
        <v>0.1281753664044817</v>
      </c>
      <c r="F1098" t="n">
        <v>0.709535991613478</v>
      </c>
      <c r="G1098" t="n">
        <v>0.1622886419820402</v>
      </c>
      <c r="H1098" t="n">
        <v>7.75</v>
      </c>
      <c r="I1098" t="n">
        <v>1.37</v>
      </c>
      <c r="J1098" t="n">
        <v>5</v>
      </c>
      <c r="K1098" t="inlineStr">
        <is>
          <t>luckia</t>
        </is>
      </c>
      <c r="L1098" t="inlineStr">
        <is>
          <t>luckia</t>
        </is>
      </c>
      <c r="M1098" t="inlineStr">
        <is>
          <t>luckia</t>
        </is>
      </c>
      <c r="N1098" t="n">
        <v>0</v>
      </c>
      <c r="O1098" t="n">
        <v>1</v>
      </c>
      <c r="P1098" t="n">
        <v>0</v>
      </c>
      <c r="Q1098">
        <f>IF((($AC$1*E1098)^($AB$1))-(1-(($AC$1*E1098)^($AB$1)))/(H1098-1)&lt;0, 0,(($AC$1*E1098)^($AB$1))-(1-(($AC$1*E1098)^($AB$1)))/(H1098-1))</f>
        <v/>
      </c>
      <c r="R1098">
        <f>IF((($AC$1*F1098)^($AB$1))-(1-(($AC$1*F1098)^($AB$1)))/(I1098-1)&lt;0, 0,(($AC$1*F1098)^($AB$1))-(1-(($AC$1*F1098)^($AB$1)))/(I1098-1))</f>
        <v/>
      </c>
      <c r="S1098">
        <f>IF((($AC$1*G1098)^($AB$1))-(1-(($AC$1*G1098)^($AB$1)))/(J1098-1)&lt;0, 0,(($AC$1*G1098)^($AB$1))-(1-(($AC$1*G1098)^($AB$1)))/(J1098-1))</f>
        <v/>
      </c>
      <c r="T1098">
        <f>H1098*Q1098*N1098</f>
        <v/>
      </c>
      <c r="U1098">
        <f>I1098*R1098*O1098</f>
        <v/>
      </c>
      <c r="V1098">
        <f>J1098*S1098*P1098</f>
        <v/>
      </c>
      <c r="AL1098">
        <f>Q1098*COUNT(N1098)</f>
        <v/>
      </c>
      <c r="AM1098">
        <f>R1098*COUNT(O1098)</f>
        <v/>
      </c>
      <c r="AN1098">
        <f>S1098*COUNT(P1098)</f>
        <v/>
      </c>
      <c r="AO1098">
        <f>IF(AL1098=0,"",T1098-AL1098)</f>
        <v/>
      </c>
      <c r="AP1098">
        <f>IF(AM1098=0,"",U1098-AM1098)</f>
        <v/>
      </c>
      <c r="AQ1098">
        <f>IF(AN1098=0,"",V1098-AN1098)</f>
        <v/>
      </c>
    </row>
    <row r="1099">
      <c r="A1099" t="inlineStr">
        <is>
          <t>28-02-2021</t>
        </is>
      </c>
      <c r="B1099" t="inlineStr">
        <is>
          <t>AS Roma</t>
        </is>
      </c>
      <c r="C1099" t="inlineStr">
        <is>
          <t>AC Milan</t>
        </is>
      </c>
      <c r="D1099" t="inlineStr">
        <is>
          <t>1854</t>
        </is>
      </c>
      <c r="E1099" t="n">
        <v>0.3576297613487368</v>
      </c>
      <c r="F1099" t="n">
        <v>0.3767959454317924</v>
      </c>
      <c r="G1099" t="n">
        <v>0.2655742932194707</v>
      </c>
      <c r="H1099" t="n">
        <v>2.3</v>
      </c>
      <c r="I1099" t="n">
        <v>3</v>
      </c>
      <c r="J1099" t="n">
        <v>3.4</v>
      </c>
      <c r="K1099" t="inlineStr">
        <is>
          <t>luckia</t>
        </is>
      </c>
      <c r="L1099" t="inlineStr">
        <is>
          <t>luckia</t>
        </is>
      </c>
      <c r="M1099" t="inlineStr">
        <is>
          <t>betano</t>
        </is>
      </c>
      <c r="N1099" t="n">
        <v>0</v>
      </c>
      <c r="O1099" t="n">
        <v>1</v>
      </c>
      <c r="P1099" t="n">
        <v>0</v>
      </c>
      <c r="Q1099">
        <f>IF((($AC$1*E1099)^($AB$1))-(1-(($AC$1*E1099)^($AB$1)))/(H1099-1)&lt;0, 0,(($AC$1*E1099)^($AB$1))-(1-(($AC$1*E1099)^($AB$1)))/(H1099-1))</f>
        <v/>
      </c>
      <c r="R1099">
        <f>IF((($AC$1*F1099)^($AB$1))-(1-(($AC$1*F1099)^($AB$1)))/(I1099-1)&lt;0, 0,(($AC$1*F1099)^($AB$1))-(1-(($AC$1*F1099)^($AB$1)))/(I1099-1))</f>
        <v/>
      </c>
      <c r="S1099">
        <f>IF((($AC$1*G1099)^($AB$1))-(1-(($AC$1*G1099)^($AB$1)))/(J1099-1)&lt;0, 0,(($AC$1*G1099)^($AB$1))-(1-(($AC$1*G1099)^($AB$1)))/(J1099-1))</f>
        <v/>
      </c>
      <c r="T1099">
        <f>H1099*Q1099*N1099</f>
        <v/>
      </c>
      <c r="U1099">
        <f>I1099*R1099*O1099</f>
        <v/>
      </c>
      <c r="V1099">
        <f>J1099*S1099*P1099</f>
        <v/>
      </c>
      <c r="AL1099">
        <f>Q1099*COUNT(N1099)</f>
        <v/>
      </c>
      <c r="AM1099">
        <f>R1099*COUNT(O1099)</f>
        <v/>
      </c>
      <c r="AN1099">
        <f>S1099*COUNT(P1099)</f>
        <v/>
      </c>
      <c r="AO1099">
        <f>IF(AL1099=0,"",T1099-AL1099)</f>
        <v/>
      </c>
      <c r="AP1099">
        <f>IF(AM1099=0,"",U1099-AM1099)</f>
        <v/>
      </c>
      <c r="AQ1099">
        <f>IF(AN1099=0,"",V1099-AN1099)</f>
        <v/>
      </c>
    </row>
    <row r="1100">
      <c r="A1100" t="inlineStr">
        <is>
          <t>28-02-2021</t>
        </is>
      </c>
      <c r="B1100" t="inlineStr">
        <is>
          <t>St. Truiden</t>
        </is>
      </c>
      <c r="C1100" t="inlineStr">
        <is>
          <t>Eupen</t>
        </is>
      </c>
      <c r="D1100" t="inlineStr">
        <is>
          <t>1832</t>
        </is>
      </c>
      <c r="E1100" t="n">
        <v>0.4023000852358894</v>
      </c>
      <c r="F1100" t="n">
        <v>0.3293986249940665</v>
      </c>
      <c r="G1100" t="n">
        <v>0.2683012897700441</v>
      </c>
      <c r="H1100" t="n">
        <v>2.2</v>
      </c>
      <c r="I1100" t="n">
        <v>2.9</v>
      </c>
      <c r="J1100" t="n">
        <v>3.5</v>
      </c>
      <c r="K1100" t="inlineStr">
        <is>
          <t>luckia</t>
        </is>
      </c>
      <c r="L1100" t="inlineStr">
        <is>
          <t>luckia</t>
        </is>
      </c>
      <c r="M1100" t="inlineStr">
        <is>
          <t>luckia</t>
        </is>
      </c>
      <c r="N1100" t="n">
        <v>0</v>
      </c>
      <c r="O1100" t="n">
        <v>0</v>
      </c>
      <c r="P1100" t="n">
        <v>1</v>
      </c>
      <c r="Q1100">
        <f>IF((($AC$1*E1100)^($AB$1))-(1-(($AC$1*E1100)^($AB$1)))/(H1100-1)&lt;0, 0,(($AC$1*E1100)^($AB$1))-(1-(($AC$1*E1100)^($AB$1)))/(H1100-1))</f>
        <v/>
      </c>
      <c r="R1100">
        <f>IF((($AC$1*F1100)^($AB$1))-(1-(($AC$1*F1100)^($AB$1)))/(I1100-1)&lt;0, 0,(($AC$1*F1100)^($AB$1))-(1-(($AC$1*F1100)^($AB$1)))/(I1100-1))</f>
        <v/>
      </c>
      <c r="S1100">
        <f>IF((($AC$1*G1100)^($AB$1))-(1-(($AC$1*G1100)^($AB$1)))/(J1100-1)&lt;0, 0,(($AC$1*G1100)^($AB$1))-(1-(($AC$1*G1100)^($AB$1)))/(J1100-1))</f>
        <v/>
      </c>
      <c r="T1100">
        <f>H1100*Q1100*N1100</f>
        <v/>
      </c>
      <c r="U1100">
        <f>I1100*R1100*O1100</f>
        <v/>
      </c>
      <c r="V1100">
        <f>J1100*S1100*P1100</f>
        <v/>
      </c>
      <c r="AL1100">
        <f>Q1100*COUNT(N1100)</f>
        <v/>
      </c>
      <c r="AM1100">
        <f>R1100*COUNT(O1100)</f>
        <v/>
      </c>
      <c r="AN1100">
        <f>S1100*COUNT(P1100)</f>
        <v/>
      </c>
      <c r="AO1100">
        <f>IF(AL1100=0,"",T1100-AL1100)</f>
        <v/>
      </c>
      <c r="AP1100">
        <f>IF(AM1100=0,"",U1100-AM1100)</f>
        <v/>
      </c>
      <c r="AQ1100">
        <f>IF(AN1100=0,"",V1100-AN1100)</f>
        <v/>
      </c>
    </row>
    <row r="1101">
      <c r="A1101" t="inlineStr">
        <is>
          <t>28-02-2021</t>
        </is>
      </c>
      <c r="B1101" t="inlineStr">
        <is>
          <t>R. Oviedo</t>
        </is>
      </c>
      <c r="C1101" t="inlineStr">
        <is>
          <t>Zaragoza</t>
        </is>
      </c>
      <c r="D1101" t="inlineStr">
        <is>
          <t>1871</t>
        </is>
      </c>
      <c r="E1101" t="n">
        <v>0.3957519221997309</v>
      </c>
      <c r="F1101" t="n">
        <v>0.2913162260817171</v>
      </c>
      <c r="G1101" t="n">
        <v>0.3129318517185519</v>
      </c>
      <c r="H1101" t="n">
        <v>2.3</v>
      </c>
      <c r="I1101" t="n">
        <v>3.5</v>
      </c>
      <c r="J1101" t="n">
        <v>2.77</v>
      </c>
      <c r="K1101" t="inlineStr">
        <is>
          <t>luckia</t>
        </is>
      </c>
      <c r="L1101" t="inlineStr">
        <is>
          <t>luckia</t>
        </is>
      </c>
      <c r="M1101" t="inlineStr">
        <is>
          <t>betano</t>
        </is>
      </c>
      <c r="N1101" t="n">
        <v>0</v>
      </c>
      <c r="O1101" t="n">
        <v>0</v>
      </c>
      <c r="P1101" t="n">
        <v>1</v>
      </c>
      <c r="Q1101">
        <f>IF((($AC$1*E1101)^($AB$1))-(1-(($AC$1*E1101)^($AB$1)))/(H1101-1)&lt;0, 0,(($AC$1*E1101)^($AB$1))-(1-(($AC$1*E1101)^($AB$1)))/(H1101-1))</f>
        <v/>
      </c>
      <c r="R1101">
        <f>IF((($AC$1*F1101)^($AB$1))-(1-(($AC$1*F1101)^($AB$1)))/(I1101-1)&lt;0, 0,(($AC$1*F1101)^($AB$1))-(1-(($AC$1*F1101)^($AB$1)))/(I1101-1))</f>
        <v/>
      </c>
      <c r="S1101">
        <f>IF((($AC$1*G1101)^($AB$1))-(1-(($AC$1*G1101)^($AB$1)))/(J1101-1)&lt;0, 0,(($AC$1*G1101)^($AB$1))-(1-(($AC$1*G1101)^($AB$1)))/(J1101-1))</f>
        <v/>
      </c>
      <c r="T1101">
        <f>H1101*Q1101*N1101</f>
        <v/>
      </c>
      <c r="U1101">
        <f>I1101*R1101*O1101</f>
        <v/>
      </c>
      <c r="V1101">
        <f>J1101*S1101*P1101</f>
        <v/>
      </c>
      <c r="AL1101">
        <f>Q1101*COUNT(N1101)</f>
        <v/>
      </c>
      <c r="AM1101">
        <f>R1101*COUNT(O1101)</f>
        <v/>
      </c>
      <c r="AN1101">
        <f>S1101*COUNT(P1101)</f>
        <v/>
      </c>
      <c r="AO1101">
        <f>IF(AL1101=0,"",T1101-AL1101)</f>
        <v/>
      </c>
      <c r="AP1101">
        <f>IF(AM1101=0,"",U1101-AM1101)</f>
        <v/>
      </c>
      <c r="AQ1101">
        <f>IF(AN1101=0,"",V1101-AN1101)</f>
        <v/>
      </c>
    </row>
    <row r="1102">
      <c r="A1102" t="inlineStr">
        <is>
          <t>28-02-2021</t>
        </is>
      </c>
      <c r="B1102" t="inlineStr">
        <is>
          <t>Nacional</t>
        </is>
      </c>
      <c r="C1102" t="inlineStr">
        <is>
          <t>Braga</t>
        </is>
      </c>
      <c r="D1102" t="inlineStr">
        <is>
          <t>1864</t>
        </is>
      </c>
      <c r="E1102" t="n">
        <v>0.1472618141142596</v>
      </c>
      <c r="F1102" t="n">
        <v>0.6680703297160894</v>
      </c>
      <c r="G1102" t="n">
        <v>0.184667856169651</v>
      </c>
      <c r="H1102" t="n">
        <v>6</v>
      </c>
      <c r="I1102" t="n">
        <v>1.6</v>
      </c>
      <c r="J1102" t="n">
        <v>3.8</v>
      </c>
      <c r="K1102" t="inlineStr">
        <is>
          <t>luckia</t>
        </is>
      </c>
      <c r="L1102" t="inlineStr">
        <is>
          <t>betano</t>
        </is>
      </c>
      <c r="M1102" t="inlineStr">
        <is>
          <t>luckia</t>
        </is>
      </c>
      <c r="N1102" t="n">
        <v>0</v>
      </c>
      <c r="O1102" t="n">
        <v>1</v>
      </c>
      <c r="P1102" t="n">
        <v>0</v>
      </c>
      <c r="Q1102">
        <f>IF((($AC$1*E1102)^($AB$1))-(1-(($AC$1*E1102)^($AB$1)))/(H1102-1)&lt;0, 0,(($AC$1*E1102)^($AB$1))-(1-(($AC$1*E1102)^($AB$1)))/(H1102-1))</f>
        <v/>
      </c>
      <c r="R1102">
        <f>IF((($AC$1*F1102)^($AB$1))-(1-(($AC$1*F1102)^($AB$1)))/(I1102-1)&lt;0, 0,(($AC$1*F1102)^($AB$1))-(1-(($AC$1*F1102)^($AB$1)))/(I1102-1))</f>
        <v/>
      </c>
      <c r="S1102">
        <f>IF((($AC$1*G1102)^($AB$1))-(1-(($AC$1*G1102)^($AB$1)))/(J1102-1)&lt;0, 0,(($AC$1*G1102)^($AB$1))-(1-(($AC$1*G1102)^($AB$1)))/(J1102-1))</f>
        <v/>
      </c>
      <c r="T1102">
        <f>H1102*Q1102*N1102</f>
        <v/>
      </c>
      <c r="U1102">
        <f>I1102*R1102*O1102</f>
        <v/>
      </c>
      <c r="V1102">
        <f>J1102*S1102*P1102</f>
        <v/>
      </c>
      <c r="AL1102">
        <f>Q1102*COUNT(N1102)</f>
        <v/>
      </c>
      <c r="AM1102">
        <f>R1102*COUNT(O1102)</f>
        <v/>
      </c>
      <c r="AN1102">
        <f>S1102*COUNT(P1102)</f>
        <v/>
      </c>
      <c r="AO1102">
        <f>IF(AL1102=0,"",T1102-AL1102)</f>
        <v/>
      </c>
      <c r="AP1102">
        <f>IF(AM1102=0,"",U1102-AM1102)</f>
        <v/>
      </c>
      <c r="AQ1102">
        <f>IF(AN1102=0,"",V1102-AN1102)</f>
        <v/>
      </c>
    </row>
    <row r="1103">
      <c r="A1103" t="inlineStr">
        <is>
          <t>28-02-2021</t>
        </is>
      </c>
      <c r="B1103" t="inlineStr">
        <is>
          <t>Marseille</t>
        </is>
      </c>
      <c r="C1103" t="inlineStr">
        <is>
          <t>Lyon</t>
        </is>
      </c>
      <c r="D1103" t="inlineStr">
        <is>
          <t>1843</t>
        </is>
      </c>
      <c r="E1103" t="n">
        <v>0.1937307232058667</v>
      </c>
      <c r="F1103" t="n">
        <v>0.5857239134940877</v>
      </c>
      <c r="G1103" t="n">
        <v>0.2205453633000456</v>
      </c>
      <c r="H1103" t="n">
        <v>4.95</v>
      </c>
      <c r="I1103" t="n">
        <v>1.6</v>
      </c>
      <c r="J1103" t="n">
        <v>4.15</v>
      </c>
      <c r="K1103" t="inlineStr">
        <is>
          <t>luckia</t>
        </is>
      </c>
      <c r="L1103" t="inlineStr">
        <is>
          <t>betano</t>
        </is>
      </c>
      <c r="M1103" t="inlineStr">
        <is>
          <t>luckia</t>
        </is>
      </c>
      <c r="N1103" t="n">
        <v>0</v>
      </c>
      <c r="O1103" t="n">
        <v>0</v>
      </c>
      <c r="P1103" t="n">
        <v>1</v>
      </c>
      <c r="Q1103">
        <f>IF((($AC$1*E1103)^($AB$1))-(1-(($AC$1*E1103)^($AB$1)))/(H1103-1)&lt;0, 0,(($AC$1*E1103)^($AB$1))-(1-(($AC$1*E1103)^($AB$1)))/(H1103-1))</f>
        <v/>
      </c>
      <c r="R1103">
        <f>IF((($AC$1*F1103)^($AB$1))-(1-(($AC$1*F1103)^($AB$1)))/(I1103-1)&lt;0, 0,(($AC$1*F1103)^($AB$1))-(1-(($AC$1*F1103)^($AB$1)))/(I1103-1))</f>
        <v/>
      </c>
      <c r="S1103">
        <f>IF((($AC$1*G1103)^($AB$1))-(1-(($AC$1*G1103)^($AB$1)))/(J1103-1)&lt;0, 0,(($AC$1*G1103)^($AB$1))-(1-(($AC$1*G1103)^($AB$1)))/(J1103-1))</f>
        <v/>
      </c>
      <c r="T1103">
        <f>H1103*Q1103*N1103</f>
        <v/>
      </c>
      <c r="U1103">
        <f>I1103*R1103*O1103</f>
        <v/>
      </c>
      <c r="V1103">
        <f>J1103*S1103*P1103</f>
        <v/>
      </c>
      <c r="AL1103">
        <f>Q1103*COUNT(N1103)</f>
        <v/>
      </c>
      <c r="AM1103">
        <f>R1103*COUNT(O1103)</f>
        <v/>
      </c>
      <c r="AN1103">
        <f>S1103*COUNT(P1103)</f>
        <v/>
      </c>
      <c r="AO1103">
        <f>IF(AL1103=0,"",T1103-AL1103)</f>
        <v/>
      </c>
      <c r="AP1103">
        <f>IF(AM1103=0,"",U1103-AM1103)</f>
        <v/>
      </c>
      <c r="AQ1103">
        <f>IF(AN1103=0,"",V1103-AN1103)</f>
        <v/>
      </c>
    </row>
    <row r="1104">
      <c r="A1104" t="inlineStr">
        <is>
          <t>28-02-2021</t>
        </is>
      </c>
      <c r="B1104" t="inlineStr">
        <is>
          <t>Villarreal</t>
        </is>
      </c>
      <c r="C1104" t="inlineStr">
        <is>
          <t>Atl. Madrid</t>
        </is>
      </c>
      <c r="D1104" t="inlineStr">
        <is>
          <t>1869</t>
        </is>
      </c>
      <c r="E1104" t="n">
        <v>0.3059121722723576</v>
      </c>
      <c r="F1104" t="n">
        <v>0.4004601519810995</v>
      </c>
      <c r="G1104" t="n">
        <v>0.2936276757465429</v>
      </c>
      <c r="H1104" t="n">
        <v>3.35</v>
      </c>
      <c r="I1104" t="n">
        <v>2.35</v>
      </c>
      <c r="J1104" t="n">
        <v>3</v>
      </c>
      <c r="K1104" t="inlineStr">
        <is>
          <t>luckia</t>
        </is>
      </c>
      <c r="L1104" t="inlineStr">
        <is>
          <t>luckia</t>
        </is>
      </c>
      <c r="M1104" t="inlineStr">
        <is>
          <t>betano</t>
        </is>
      </c>
      <c r="N1104" t="n">
        <v>0</v>
      </c>
      <c r="O1104" t="n">
        <v>1</v>
      </c>
      <c r="P1104" t="n">
        <v>0</v>
      </c>
      <c r="Q1104">
        <f>IF((($AC$1*E1104)^($AB$1))-(1-(($AC$1*E1104)^($AB$1)))/(H1104-1)&lt;0, 0,(($AC$1*E1104)^($AB$1))-(1-(($AC$1*E1104)^($AB$1)))/(H1104-1))</f>
        <v/>
      </c>
      <c r="R1104">
        <f>IF((($AC$1*F1104)^($AB$1))-(1-(($AC$1*F1104)^($AB$1)))/(I1104-1)&lt;0, 0,(($AC$1*F1104)^($AB$1))-(1-(($AC$1*F1104)^($AB$1)))/(I1104-1))</f>
        <v/>
      </c>
      <c r="S1104">
        <f>IF((($AC$1*G1104)^($AB$1))-(1-(($AC$1*G1104)^($AB$1)))/(J1104-1)&lt;0, 0,(($AC$1*G1104)^($AB$1))-(1-(($AC$1*G1104)^($AB$1)))/(J1104-1))</f>
        <v/>
      </c>
      <c r="T1104">
        <f>H1104*Q1104*N1104</f>
        <v/>
      </c>
      <c r="U1104">
        <f>I1104*R1104*O1104</f>
        <v/>
      </c>
      <c r="V1104">
        <f>J1104*S1104*P1104</f>
        <v/>
      </c>
      <c r="AL1104">
        <f>Q1104*COUNT(N1104)</f>
        <v/>
      </c>
      <c r="AM1104">
        <f>R1104*COUNT(O1104)</f>
        <v/>
      </c>
      <c r="AN1104">
        <f>S1104*COUNT(P1104)</f>
        <v/>
      </c>
      <c r="AO1104">
        <f>IF(AL1104=0,"",T1104-AL1104)</f>
        <v/>
      </c>
      <c r="AP1104">
        <f>IF(AM1104=0,"",U1104-AM1104)</f>
        <v/>
      </c>
      <c r="AQ1104">
        <f>IF(AN1104=0,"",V1104-AN1104)</f>
        <v/>
      </c>
    </row>
    <row r="1105">
      <c r="A1105" t="inlineStr">
        <is>
          <t>28-02-2021</t>
        </is>
      </c>
      <c r="B1105" t="inlineStr">
        <is>
          <t>Monterrey</t>
        </is>
      </c>
      <c r="C1105" t="inlineStr">
        <is>
          <t>Club Tijuana</t>
        </is>
      </c>
      <c r="D1105" t="inlineStr">
        <is>
          <t>1975</t>
        </is>
      </c>
      <c r="E1105" t="n">
        <v>0.5780579591649848</v>
      </c>
      <c r="F1105" t="n">
        <v>0.1796822660299243</v>
      </c>
      <c r="G1105" t="n">
        <v>0.2422597748050909</v>
      </c>
      <c r="H1105" t="n">
        <v>1.57</v>
      </c>
      <c r="I1105" t="n">
        <v>5.5</v>
      </c>
      <c r="J1105" t="n">
        <v>3.5</v>
      </c>
      <c r="K1105" t="inlineStr">
        <is>
          <t>luckia</t>
        </is>
      </c>
      <c r="L1105" t="inlineStr">
        <is>
          <t>luckia</t>
        </is>
      </c>
      <c r="M1105" t="inlineStr">
        <is>
          <t>luckia</t>
        </is>
      </c>
      <c r="N1105" t="n">
        <v>1</v>
      </c>
      <c r="O1105" t="n">
        <v>0</v>
      </c>
      <c r="P1105" t="n">
        <v>0</v>
      </c>
      <c r="Q1105">
        <f>IF((($AC$1*E1105)^($AB$1))-(1-(($AC$1*E1105)^($AB$1)))/(H1105-1)&lt;0, 0,(($AC$1*E1105)^($AB$1))-(1-(($AC$1*E1105)^($AB$1)))/(H1105-1))</f>
        <v/>
      </c>
      <c r="R1105">
        <f>IF((($AC$1*F1105)^($AB$1))-(1-(($AC$1*F1105)^($AB$1)))/(I1105-1)&lt;0, 0,(($AC$1*F1105)^($AB$1))-(1-(($AC$1*F1105)^($AB$1)))/(I1105-1))</f>
        <v/>
      </c>
      <c r="S1105">
        <f>IF((($AC$1*G1105)^($AB$1))-(1-(($AC$1*G1105)^($AB$1)))/(J1105-1)&lt;0, 0,(($AC$1*G1105)^($AB$1))-(1-(($AC$1*G1105)^($AB$1)))/(J1105-1))</f>
        <v/>
      </c>
      <c r="T1105">
        <f>H1105*Q1105*N1105</f>
        <v/>
      </c>
      <c r="U1105">
        <f>I1105*R1105*O1105</f>
        <v/>
      </c>
      <c r="V1105">
        <f>J1105*S1105*P1105</f>
        <v/>
      </c>
      <c r="AL1105">
        <f>Q1105*COUNT(N1105)</f>
        <v/>
      </c>
      <c r="AM1105">
        <f>R1105*COUNT(O1105)</f>
        <v/>
      </c>
      <c r="AN1105">
        <f>S1105*COUNT(P1105)</f>
        <v/>
      </c>
      <c r="AO1105">
        <f>IF(AL1105=0,"",T1105-AL1105)</f>
        <v/>
      </c>
      <c r="AP1105">
        <f>IF(AM1105=0,"",U1105-AM1105)</f>
        <v/>
      </c>
      <c r="AQ1105">
        <f>IF(AN1105=0,"",V1105-AN1105)</f>
        <v/>
      </c>
    </row>
    <row r="1106">
      <c r="A1106" t="inlineStr">
        <is>
          <t>01-03-2021</t>
        </is>
      </c>
      <c r="B1106" t="inlineStr">
        <is>
          <t>Mirandes</t>
        </is>
      </c>
      <c r="C1106" t="inlineStr">
        <is>
          <t>Malaga</t>
        </is>
      </c>
      <c r="D1106" t="inlineStr">
        <is>
          <t>1871</t>
        </is>
      </c>
      <c r="E1106" t="n">
        <v>0.3600556421881028</v>
      </c>
      <c r="F1106" t="n">
        <v>0.3000988055168942</v>
      </c>
      <c r="G1106" t="n">
        <v>0.339845552295003</v>
      </c>
      <c r="H1106" t="n">
        <v>2.4</v>
      </c>
      <c r="I1106" t="n">
        <v>3.25</v>
      </c>
      <c r="J1106" t="n">
        <v>2.75</v>
      </c>
      <c r="K1106" t="inlineStr">
        <is>
          <t>luckia</t>
        </is>
      </c>
      <c r="L1106" t="inlineStr">
        <is>
          <t>luckia</t>
        </is>
      </c>
      <c r="M1106" t="inlineStr">
        <is>
          <t>luckia</t>
        </is>
      </c>
      <c r="N1106" t="n">
        <v>1</v>
      </c>
      <c r="O1106" t="n">
        <v>0</v>
      </c>
      <c r="P1106" t="n">
        <v>0</v>
      </c>
      <c r="Q1106">
        <f>IF((($AC$1*E1106)^($AB$1))-(1-(($AC$1*E1106)^($AB$1)))/(H1106-1)&lt;0, 0,(($AC$1*E1106)^($AB$1))-(1-(($AC$1*E1106)^($AB$1)))/(H1106-1))</f>
        <v/>
      </c>
      <c r="R1106">
        <f>IF((($AC$1*F1106)^($AB$1))-(1-(($AC$1*F1106)^($AB$1)))/(I1106-1)&lt;0, 0,(($AC$1*F1106)^($AB$1))-(1-(($AC$1*F1106)^($AB$1)))/(I1106-1))</f>
        <v/>
      </c>
      <c r="S1106">
        <f>IF((($AC$1*G1106)^($AB$1))-(1-(($AC$1*G1106)^($AB$1)))/(J1106-1)&lt;0, 0,(($AC$1*G1106)^($AB$1))-(1-(($AC$1*G1106)^($AB$1)))/(J1106-1))</f>
        <v/>
      </c>
      <c r="T1106">
        <f>H1106*Q1106*N1106</f>
        <v/>
      </c>
      <c r="U1106">
        <f>I1106*R1106*O1106</f>
        <v/>
      </c>
      <c r="V1106">
        <f>J1106*S1106*P1106</f>
        <v/>
      </c>
      <c r="AL1106">
        <f>Q1106*COUNT(N1106)</f>
        <v/>
      </c>
      <c r="AM1106">
        <f>R1106*COUNT(O1106)</f>
        <v/>
      </c>
      <c r="AN1106">
        <f>S1106*COUNT(P1106)</f>
        <v/>
      </c>
      <c r="AO1106">
        <f>IF(AL1106=0,"",T1106-AL1106)</f>
        <v/>
      </c>
      <c r="AP1106">
        <f>IF(AM1106=0,"",U1106-AM1106)</f>
        <v/>
      </c>
      <c r="AQ1106">
        <f>IF(AN1106=0,"",V1106-AN1106)</f>
        <v/>
      </c>
    </row>
    <row r="1107">
      <c r="A1107" t="inlineStr">
        <is>
          <t>01-03-2021</t>
        </is>
      </c>
      <c r="B1107" t="inlineStr">
        <is>
          <t>Sonderjyske</t>
        </is>
      </c>
      <c r="C1107" t="inlineStr">
        <is>
          <t>Lyngby</t>
        </is>
      </c>
      <c r="D1107" t="inlineStr">
        <is>
          <t>1837</t>
        </is>
      </c>
      <c r="E1107" t="n">
        <v>0.4922500222976399</v>
      </c>
      <c r="F1107" t="n">
        <v>0.2405626729175572</v>
      </c>
      <c r="G1107" t="n">
        <v>0.2671873047848029</v>
      </c>
      <c r="H1107" t="n">
        <v>1.85</v>
      </c>
      <c r="I1107" t="n">
        <v>4.1</v>
      </c>
      <c r="J1107" t="n">
        <v>3.45</v>
      </c>
      <c r="K1107" t="inlineStr">
        <is>
          <t>betano</t>
        </is>
      </c>
      <c r="L1107" t="inlineStr">
        <is>
          <t>luckia</t>
        </is>
      </c>
      <c r="M1107" t="inlineStr">
        <is>
          <t>luckia</t>
        </is>
      </c>
      <c r="N1107" t="n">
        <v>0</v>
      </c>
      <c r="O1107" t="n">
        <v>1</v>
      </c>
      <c r="P1107" t="n">
        <v>0</v>
      </c>
      <c r="Q1107">
        <f>IF((($AC$1*E1107)^($AB$1))-(1-(($AC$1*E1107)^($AB$1)))/(H1107-1)&lt;0, 0,(($AC$1*E1107)^($AB$1))-(1-(($AC$1*E1107)^($AB$1)))/(H1107-1))</f>
        <v/>
      </c>
      <c r="R1107">
        <f>IF((($AC$1*F1107)^($AB$1))-(1-(($AC$1*F1107)^($AB$1)))/(I1107-1)&lt;0, 0,(($AC$1*F1107)^($AB$1))-(1-(($AC$1*F1107)^($AB$1)))/(I1107-1))</f>
        <v/>
      </c>
      <c r="S1107">
        <f>IF((($AC$1*G1107)^($AB$1))-(1-(($AC$1*G1107)^($AB$1)))/(J1107-1)&lt;0, 0,(($AC$1*G1107)^($AB$1))-(1-(($AC$1*G1107)^($AB$1)))/(J1107-1))</f>
        <v/>
      </c>
      <c r="T1107">
        <f>H1107*Q1107*N1107</f>
        <v/>
      </c>
      <c r="U1107">
        <f>I1107*R1107*O1107</f>
        <v/>
      </c>
      <c r="V1107">
        <f>J1107*S1107*P1107</f>
        <v/>
      </c>
      <c r="AL1107">
        <f>Q1107*COUNT(N1107)</f>
        <v/>
      </c>
      <c r="AM1107">
        <f>R1107*COUNT(O1107)</f>
        <v/>
      </c>
      <c r="AN1107">
        <f>S1107*COUNT(P1107)</f>
        <v/>
      </c>
      <c r="AO1107">
        <f>IF(AL1107=0,"",T1107-AL1107)</f>
        <v/>
      </c>
      <c r="AP1107">
        <f>IF(AM1107=0,"",U1107-AM1107)</f>
        <v/>
      </c>
      <c r="AQ1107">
        <f>IF(AN1107=0,"",V1107-AN1107)</f>
        <v/>
      </c>
    </row>
    <row r="1108">
      <c r="A1108" t="inlineStr">
        <is>
          <t>01-03-2021</t>
        </is>
      </c>
      <c r="B1108" t="inlineStr">
        <is>
          <t>Benfica</t>
        </is>
      </c>
      <c r="C1108" t="inlineStr">
        <is>
          <t>Rio Ave</t>
        </is>
      </c>
      <c r="D1108" t="inlineStr">
        <is>
          <t>1864</t>
        </is>
      </c>
      <c r="E1108" t="n">
        <v>0.7240828835801807</v>
      </c>
      <c r="F1108" t="n">
        <v>0.09721846489986737</v>
      </c>
      <c r="G1108" t="n">
        <v>0.178698651519952</v>
      </c>
      <c r="H1108" t="n">
        <v>1.39</v>
      </c>
      <c r="I1108" t="n">
        <v>9.25</v>
      </c>
      <c r="J1108" t="n">
        <v>5.25</v>
      </c>
      <c r="K1108" t="inlineStr">
        <is>
          <t>betano</t>
        </is>
      </c>
      <c r="L1108" t="inlineStr">
        <is>
          <t>betano</t>
        </is>
      </c>
      <c r="M1108" t="inlineStr">
        <is>
          <t>luckia</t>
        </is>
      </c>
      <c r="N1108" t="n">
        <v>1</v>
      </c>
      <c r="O1108" t="n">
        <v>0</v>
      </c>
      <c r="P1108" t="n">
        <v>0</v>
      </c>
      <c r="Q1108">
        <f>IF((($AC$1*E1108)^($AB$1))-(1-(($AC$1*E1108)^($AB$1)))/(H1108-1)&lt;0, 0,(($AC$1*E1108)^($AB$1))-(1-(($AC$1*E1108)^($AB$1)))/(H1108-1))</f>
        <v/>
      </c>
      <c r="R1108">
        <f>IF((($AC$1*F1108)^($AB$1))-(1-(($AC$1*F1108)^($AB$1)))/(I1108-1)&lt;0, 0,(($AC$1*F1108)^($AB$1))-(1-(($AC$1*F1108)^($AB$1)))/(I1108-1))</f>
        <v/>
      </c>
      <c r="S1108">
        <f>IF((($AC$1*G1108)^($AB$1))-(1-(($AC$1*G1108)^($AB$1)))/(J1108-1)&lt;0, 0,(($AC$1*G1108)^($AB$1))-(1-(($AC$1*G1108)^($AB$1)))/(J1108-1))</f>
        <v/>
      </c>
      <c r="T1108">
        <f>H1108*Q1108*N1108</f>
        <v/>
      </c>
      <c r="U1108">
        <f>I1108*R1108*O1108</f>
        <v/>
      </c>
      <c r="V1108">
        <f>J1108*S1108*P1108</f>
        <v/>
      </c>
      <c r="AL1108">
        <f>Q1108*COUNT(N1108)</f>
        <v/>
      </c>
      <c r="AM1108">
        <f>R1108*COUNT(O1108)</f>
        <v/>
      </c>
      <c r="AN1108">
        <f>S1108*COUNT(P1108)</f>
        <v/>
      </c>
      <c r="AO1108">
        <f>IF(AL1108=0,"",T1108-AL1108)</f>
        <v/>
      </c>
      <c r="AP1108">
        <f>IF(AM1108=0,"",U1108-AM1108)</f>
        <v/>
      </c>
      <c r="AQ1108">
        <f>IF(AN1108=0,"",V1108-AN1108)</f>
        <v/>
      </c>
    </row>
    <row r="1109">
      <c r="A1109" t="inlineStr">
        <is>
          <t>01-03-2021</t>
        </is>
      </c>
      <c r="B1109" t="inlineStr">
        <is>
          <t>St. Pauli</t>
        </is>
      </c>
      <c r="C1109" t="inlineStr">
        <is>
          <t>Hamburger SV</t>
        </is>
      </c>
      <c r="D1109" t="inlineStr">
        <is>
          <t>1846</t>
        </is>
      </c>
      <c r="E1109" t="n">
        <v>0.2922904941929015</v>
      </c>
      <c r="F1109" t="n">
        <v>0.4251280580988862</v>
      </c>
      <c r="G1109" t="n">
        <v>0.2825814477082124</v>
      </c>
      <c r="H1109" t="n">
        <v>3.6</v>
      </c>
      <c r="I1109" t="n">
        <v>1.98</v>
      </c>
      <c r="J1109" t="n">
        <v>3.5</v>
      </c>
      <c r="K1109" t="inlineStr">
        <is>
          <t>luckia</t>
        </is>
      </c>
      <c r="L1109" t="inlineStr">
        <is>
          <t>betano</t>
        </is>
      </c>
      <c r="M1109" t="inlineStr">
        <is>
          <t>luckia</t>
        </is>
      </c>
      <c r="N1109" t="n">
        <v>1</v>
      </c>
      <c r="O1109" t="n">
        <v>0</v>
      </c>
      <c r="P1109" t="n">
        <v>0</v>
      </c>
      <c r="Q1109">
        <f>IF((($AC$1*E1109)^($AB$1))-(1-(($AC$1*E1109)^($AB$1)))/(H1109-1)&lt;0, 0,(($AC$1*E1109)^($AB$1))-(1-(($AC$1*E1109)^($AB$1)))/(H1109-1))</f>
        <v/>
      </c>
      <c r="R1109">
        <f>IF((($AC$1*F1109)^($AB$1))-(1-(($AC$1*F1109)^($AB$1)))/(I1109-1)&lt;0, 0,(($AC$1*F1109)^($AB$1))-(1-(($AC$1*F1109)^($AB$1)))/(I1109-1))</f>
        <v/>
      </c>
      <c r="S1109">
        <f>IF((($AC$1*G1109)^($AB$1))-(1-(($AC$1*G1109)^($AB$1)))/(J1109-1)&lt;0, 0,(($AC$1*G1109)^($AB$1))-(1-(($AC$1*G1109)^($AB$1)))/(J1109-1))</f>
        <v/>
      </c>
      <c r="T1109">
        <f>H1109*Q1109*N1109</f>
        <v/>
      </c>
      <c r="U1109">
        <f>I1109*R1109*O1109</f>
        <v/>
      </c>
      <c r="V1109">
        <f>J1109*S1109*P1109</f>
        <v/>
      </c>
      <c r="AL1109">
        <f>Q1109*COUNT(N1109)</f>
        <v/>
      </c>
      <c r="AM1109">
        <f>R1109*COUNT(O1109)</f>
        <v/>
      </c>
      <c r="AN1109">
        <f>S1109*COUNT(P1109)</f>
        <v/>
      </c>
      <c r="AO1109">
        <f>IF(AL1109=0,"",T1109-AL1109)</f>
        <v/>
      </c>
      <c r="AP1109">
        <f>IF(AM1109=0,"",U1109-AM1109)</f>
        <v/>
      </c>
      <c r="AQ1109">
        <f>IF(AN1109=0,"",V1109-AN1109)</f>
        <v/>
      </c>
    </row>
    <row r="1110">
      <c r="A1110" t="inlineStr">
        <is>
          <t>01-03-2021</t>
        </is>
      </c>
      <c r="B1110" t="inlineStr">
        <is>
          <t>Leuven</t>
        </is>
      </c>
      <c r="C1110" t="inlineStr">
        <is>
          <t>Antwerp</t>
        </is>
      </c>
      <c r="D1110" t="inlineStr">
        <is>
          <t>1832</t>
        </is>
      </c>
      <c r="E1110" t="n">
        <v>0.2976760369300676</v>
      </c>
      <c r="F1110" t="n">
        <v>0.4288615919964957</v>
      </c>
      <c r="G1110" t="n">
        <v>0.2734623710734367</v>
      </c>
      <c r="H1110" t="n">
        <v>3.35</v>
      </c>
      <c r="I1110" t="n">
        <v>2.05</v>
      </c>
      <c r="J1110" t="n">
        <v>3.6</v>
      </c>
      <c r="K1110" t="inlineStr">
        <is>
          <t>betano</t>
        </is>
      </c>
      <c r="L1110" t="inlineStr">
        <is>
          <t>luckia</t>
        </is>
      </c>
      <c r="M1110" t="inlineStr">
        <is>
          <t>luckia</t>
        </is>
      </c>
      <c r="N1110" t="n">
        <v>1</v>
      </c>
      <c r="O1110" t="n">
        <v>0</v>
      </c>
      <c r="P1110" t="n">
        <v>0</v>
      </c>
      <c r="Q1110">
        <f>IF((($AC$1*E1110)^($AB$1))-(1-(($AC$1*E1110)^($AB$1)))/(H1110-1)&lt;0, 0,(($AC$1*E1110)^($AB$1))-(1-(($AC$1*E1110)^($AB$1)))/(H1110-1))</f>
        <v/>
      </c>
      <c r="R1110">
        <f>IF((($AC$1*F1110)^($AB$1))-(1-(($AC$1*F1110)^($AB$1)))/(I1110-1)&lt;0, 0,(($AC$1*F1110)^($AB$1))-(1-(($AC$1*F1110)^($AB$1)))/(I1110-1))</f>
        <v/>
      </c>
      <c r="S1110">
        <f>IF((($AC$1*G1110)^($AB$1))-(1-(($AC$1*G1110)^($AB$1)))/(J1110-1)&lt;0, 0,(($AC$1*G1110)^($AB$1))-(1-(($AC$1*G1110)^($AB$1)))/(J1110-1))</f>
        <v/>
      </c>
      <c r="T1110">
        <f>H1110*Q1110*N1110</f>
        <v/>
      </c>
      <c r="U1110">
        <f>I1110*R1110*O1110</f>
        <v/>
      </c>
      <c r="V1110">
        <f>J1110*S1110*P1110</f>
        <v/>
      </c>
      <c r="AL1110">
        <f>Q1110*COUNT(N1110)</f>
        <v/>
      </c>
      <c r="AM1110">
        <f>R1110*COUNT(O1110)</f>
        <v/>
      </c>
      <c r="AN1110">
        <f>S1110*COUNT(P1110)</f>
        <v/>
      </c>
      <c r="AO1110">
        <f>IF(AL1110=0,"",T1110-AL1110)</f>
        <v/>
      </c>
      <c r="AP1110">
        <f>IF(AM1110=0,"",U1110-AM1110)</f>
        <v/>
      </c>
      <c r="AQ1110">
        <f>IF(AN1110=0,"",V1110-AN1110)</f>
        <v/>
      </c>
    </row>
    <row r="1111">
      <c r="A1111" t="inlineStr">
        <is>
          <t>01-03-2021</t>
        </is>
      </c>
      <c r="B1111" t="inlineStr">
        <is>
          <t>Real Madrid</t>
        </is>
      </c>
      <c r="C1111" t="inlineStr">
        <is>
          <t>Real Sociedad</t>
        </is>
      </c>
      <c r="D1111" t="inlineStr">
        <is>
          <t>1869</t>
        </is>
      </c>
      <c r="E1111" t="n">
        <v>0.4328577840972188</v>
      </c>
      <c r="F1111" t="n">
        <v>0.2724851135625181</v>
      </c>
      <c r="G1111" t="n">
        <v>0.294657102340263</v>
      </c>
      <c r="H1111" t="n">
        <v>2.18</v>
      </c>
      <c r="I1111" t="n">
        <v>3.55</v>
      </c>
      <c r="J1111" t="n">
        <v>3.4</v>
      </c>
      <c r="K1111" t="inlineStr">
        <is>
          <t>betano</t>
        </is>
      </c>
      <c r="L1111" t="inlineStr">
        <is>
          <t>betano</t>
        </is>
      </c>
      <c r="M1111" t="inlineStr">
        <is>
          <t>betano</t>
        </is>
      </c>
      <c r="N1111" t="n">
        <v>0</v>
      </c>
      <c r="O1111" t="n">
        <v>0</v>
      </c>
      <c r="P1111" t="n">
        <v>1</v>
      </c>
      <c r="Q1111">
        <f>IF((($AC$1*E1111)^($AB$1))-(1-(($AC$1*E1111)^($AB$1)))/(H1111-1)&lt;0, 0,(($AC$1*E1111)^($AB$1))-(1-(($AC$1*E1111)^($AB$1)))/(H1111-1))</f>
        <v/>
      </c>
      <c r="R1111">
        <f>IF((($AC$1*F1111)^($AB$1))-(1-(($AC$1*F1111)^($AB$1)))/(I1111-1)&lt;0, 0,(($AC$1*F1111)^($AB$1))-(1-(($AC$1*F1111)^($AB$1)))/(I1111-1))</f>
        <v/>
      </c>
      <c r="S1111">
        <f>IF((($AC$1*G1111)^($AB$1))-(1-(($AC$1*G1111)^($AB$1)))/(J1111-1)&lt;0, 0,(($AC$1*G1111)^($AB$1))-(1-(($AC$1*G1111)^($AB$1)))/(J1111-1))</f>
        <v/>
      </c>
      <c r="T1111">
        <f>H1111*Q1111*N1111</f>
        <v/>
      </c>
      <c r="U1111">
        <f>I1111*R1111*O1111</f>
        <v/>
      </c>
      <c r="V1111">
        <f>J1111*S1111*P1111</f>
        <v/>
      </c>
      <c r="AL1111">
        <f>Q1111*COUNT(N1111)</f>
        <v/>
      </c>
      <c r="AM1111">
        <f>R1111*COUNT(O1111)</f>
        <v/>
      </c>
      <c r="AN1111">
        <f>S1111*COUNT(P1111)</f>
        <v/>
      </c>
      <c r="AO1111">
        <f>IF(AL1111=0,"",T1111-AL1111)</f>
        <v/>
      </c>
      <c r="AP1111">
        <f>IF(AM1111=0,"",U1111-AM1111)</f>
        <v/>
      </c>
      <c r="AQ1111">
        <f>IF(AN1111=0,"",V1111-AN1111)</f>
        <v/>
      </c>
    </row>
    <row r="1112">
      <c r="A1112" t="inlineStr">
        <is>
          <t>01-03-2021</t>
        </is>
      </c>
      <c r="B1112" t="inlineStr">
        <is>
          <t>Everton</t>
        </is>
      </c>
      <c r="C1112" t="inlineStr">
        <is>
          <t>Southampton</t>
        </is>
      </c>
      <c r="D1112" t="inlineStr">
        <is>
          <t>2411</t>
        </is>
      </c>
      <c r="E1112" t="n">
        <v>0.4320244777853644</v>
      </c>
      <c r="F1112" t="n">
        <v>0.2819027669474954</v>
      </c>
      <c r="G1112" t="n">
        <v>0.2860727552671402</v>
      </c>
      <c r="H1112" t="n">
        <v>2.05</v>
      </c>
      <c r="I1112" t="n">
        <v>3.6</v>
      </c>
      <c r="J1112" t="n">
        <v>3.45</v>
      </c>
      <c r="K1112" t="inlineStr">
        <is>
          <t>luckia</t>
        </is>
      </c>
      <c r="L1112" t="inlineStr">
        <is>
          <t>luckia</t>
        </is>
      </c>
      <c r="M1112" t="inlineStr">
        <is>
          <t>betano</t>
        </is>
      </c>
      <c r="N1112" t="n">
        <v>1</v>
      </c>
      <c r="O1112" t="n">
        <v>0</v>
      </c>
      <c r="P1112" t="n">
        <v>0</v>
      </c>
      <c r="Q1112">
        <f>IF((($AC$1*E1112)^($AB$1))-(1-(($AC$1*E1112)^($AB$1)))/(H1112-1)&lt;0, 0,(($AC$1*E1112)^($AB$1))-(1-(($AC$1*E1112)^($AB$1)))/(H1112-1))</f>
        <v/>
      </c>
      <c r="R1112">
        <f>IF((($AC$1*F1112)^($AB$1))-(1-(($AC$1*F1112)^($AB$1)))/(I1112-1)&lt;0, 0,(($AC$1*F1112)^($AB$1))-(1-(($AC$1*F1112)^($AB$1)))/(I1112-1))</f>
        <v/>
      </c>
      <c r="S1112">
        <f>IF((($AC$1*G1112)^($AB$1))-(1-(($AC$1*G1112)^($AB$1)))/(J1112-1)&lt;0, 0,(($AC$1*G1112)^($AB$1))-(1-(($AC$1*G1112)^($AB$1)))/(J1112-1))</f>
        <v/>
      </c>
      <c r="T1112">
        <f>H1112*Q1112*N1112</f>
        <v/>
      </c>
      <c r="U1112">
        <f>I1112*R1112*O1112</f>
        <v/>
      </c>
      <c r="V1112">
        <f>J1112*S1112*P1112</f>
        <v/>
      </c>
      <c r="AL1112">
        <f>Q1112*COUNT(N1112)</f>
        <v/>
      </c>
      <c r="AM1112">
        <f>R1112*COUNT(O1112)</f>
        <v/>
      </c>
      <c r="AN1112">
        <f>S1112*COUNT(P1112)</f>
        <v/>
      </c>
      <c r="AO1112">
        <f>IF(AL1112=0,"",T1112-AL1112)</f>
        <v/>
      </c>
      <c r="AP1112">
        <f>IF(AM1112=0,"",U1112-AM1112)</f>
        <v/>
      </c>
      <c r="AQ1112">
        <f>IF(AN1112=0,"",V1112-AN1112)</f>
        <v/>
      </c>
    </row>
    <row r="1113">
      <c r="A1113" t="inlineStr">
        <is>
          <t>01-03-2021</t>
        </is>
      </c>
      <c r="B1113" t="inlineStr">
        <is>
          <t>Venezia</t>
        </is>
      </c>
      <c r="C1113" t="inlineStr">
        <is>
          <t>Reggiana</t>
        </is>
      </c>
      <c r="D1113" t="inlineStr">
        <is>
          <t>1856</t>
        </is>
      </c>
      <c r="E1113" t="n">
        <v>0.5586409593819541</v>
      </c>
      <c r="F1113" t="n">
        <v>0.1821942387811063</v>
      </c>
      <c r="G1113" t="n">
        <v>0.2591648018369396</v>
      </c>
      <c r="H1113" t="n">
        <v>1.001</v>
      </c>
      <c r="I1113" t="n">
        <v>1.001</v>
      </c>
      <c r="J1113" t="n">
        <v>1.001</v>
      </c>
      <c r="N1113" t="n">
        <v>1</v>
      </c>
      <c r="O1113" t="n">
        <v>0</v>
      </c>
      <c r="P1113" t="n">
        <v>0</v>
      </c>
      <c r="Q1113">
        <f>IF((($AC$1*E1113)^($AB$1))-(1-(($AC$1*E1113)^($AB$1)))/(H1113-1)&lt;0, 0,(($AC$1*E1113)^($AB$1))-(1-(($AC$1*E1113)^($AB$1)))/(H1113-1))</f>
        <v/>
      </c>
      <c r="R1113">
        <f>IF((($AC$1*F1113)^($AB$1))-(1-(($AC$1*F1113)^($AB$1)))/(I1113-1)&lt;0, 0,(($AC$1*F1113)^($AB$1))-(1-(($AC$1*F1113)^($AB$1)))/(I1113-1))</f>
        <v/>
      </c>
      <c r="S1113">
        <f>IF((($AC$1*G1113)^($AB$1))-(1-(($AC$1*G1113)^($AB$1)))/(J1113-1)&lt;0, 0,(($AC$1*G1113)^($AB$1))-(1-(($AC$1*G1113)^($AB$1)))/(J1113-1))</f>
        <v/>
      </c>
      <c r="T1113">
        <f>H1113*Q1113*N1113</f>
        <v/>
      </c>
      <c r="U1113">
        <f>I1113*R1113*O1113</f>
        <v/>
      </c>
      <c r="V1113">
        <f>J1113*S1113*P1113</f>
        <v/>
      </c>
      <c r="AL1113">
        <f>Q1113*COUNT(N1113)</f>
        <v/>
      </c>
      <c r="AM1113">
        <f>R1113*COUNT(O1113)</f>
        <v/>
      </c>
      <c r="AN1113">
        <f>S1113*COUNT(P1113)</f>
        <v/>
      </c>
      <c r="AO1113">
        <f>IF(AL1113=0,"",T1113-AL1113)</f>
        <v/>
      </c>
      <c r="AP1113">
        <f>IF(AM1113=0,"",U1113-AM1113)</f>
        <v/>
      </c>
      <c r="AQ1113">
        <f>IF(AN1113=0,"",V1113-AN1113)</f>
        <v/>
      </c>
    </row>
    <row r="1114">
      <c r="A1114" t="inlineStr">
        <is>
          <t>01-03-2021</t>
        </is>
      </c>
      <c r="B1114" t="inlineStr">
        <is>
          <t>Moreirense</t>
        </is>
      </c>
      <c r="C1114" t="inlineStr">
        <is>
          <t>Belenenses</t>
        </is>
      </c>
      <c r="D1114" t="inlineStr">
        <is>
          <t>1864</t>
        </is>
      </c>
      <c r="E1114" t="n">
        <v>0.3433748991758709</v>
      </c>
      <c r="F1114" t="n">
        <v>0.3285364230607274</v>
      </c>
      <c r="G1114" t="n">
        <v>0.3280886777634016</v>
      </c>
      <c r="H1114" t="n">
        <v>2.65</v>
      </c>
      <c r="I1114" t="n">
        <v>3.25</v>
      </c>
      <c r="J1114" t="n">
        <v>2.9</v>
      </c>
      <c r="K1114" t="inlineStr">
        <is>
          <t>betano</t>
        </is>
      </c>
      <c r="L1114" t="inlineStr">
        <is>
          <t>betano</t>
        </is>
      </c>
      <c r="M1114" t="inlineStr">
        <is>
          <t>luckia</t>
        </is>
      </c>
      <c r="N1114" t="n">
        <v>0</v>
      </c>
      <c r="O1114" t="n">
        <v>0</v>
      </c>
      <c r="P1114" t="n">
        <v>1</v>
      </c>
      <c r="Q1114">
        <f>IF((($AC$1*E1114)^($AB$1))-(1-(($AC$1*E1114)^($AB$1)))/(H1114-1)&lt;0, 0,(($AC$1*E1114)^($AB$1))-(1-(($AC$1*E1114)^($AB$1)))/(H1114-1))</f>
        <v/>
      </c>
      <c r="R1114">
        <f>IF((($AC$1*F1114)^($AB$1))-(1-(($AC$1*F1114)^($AB$1)))/(I1114-1)&lt;0, 0,(($AC$1*F1114)^($AB$1))-(1-(($AC$1*F1114)^($AB$1)))/(I1114-1))</f>
        <v/>
      </c>
      <c r="S1114">
        <f>IF((($AC$1*G1114)^($AB$1))-(1-(($AC$1*G1114)^($AB$1)))/(J1114-1)&lt;0, 0,(($AC$1*G1114)^($AB$1))-(1-(($AC$1*G1114)^($AB$1)))/(J1114-1))</f>
        <v/>
      </c>
      <c r="T1114">
        <f>H1114*Q1114*N1114</f>
        <v/>
      </c>
      <c r="U1114">
        <f>I1114*R1114*O1114</f>
        <v/>
      </c>
      <c r="V1114">
        <f>J1114*S1114*P1114</f>
        <v/>
      </c>
      <c r="AL1114">
        <f>Q1114*COUNT(N1114)</f>
        <v/>
      </c>
      <c r="AM1114">
        <f>R1114*COUNT(O1114)</f>
        <v/>
      </c>
      <c r="AN1114">
        <f>S1114*COUNT(P1114)</f>
        <v/>
      </c>
      <c r="AO1114">
        <f>IF(AL1114=0,"",T1114-AL1114)</f>
        <v/>
      </c>
      <c r="AP1114">
        <f>IF(AM1114=0,"",U1114-AM1114)</f>
        <v/>
      </c>
      <c r="AQ1114">
        <f>IF(AN1114=0,"",V1114-AN1114)</f>
        <v/>
      </c>
    </row>
    <row r="1115">
      <c r="A1115" t="inlineStr">
        <is>
          <t>02-03-2021</t>
        </is>
      </c>
      <c r="B1115" t="inlineStr">
        <is>
          <t>Gaziantep</t>
        </is>
      </c>
      <c r="C1115" t="inlineStr">
        <is>
          <t>Genclerbirligi</t>
        </is>
      </c>
      <c r="D1115" t="inlineStr">
        <is>
          <t>1882</t>
        </is>
      </c>
      <c r="E1115" t="n">
        <v>0.5153337280569925</v>
      </c>
      <c r="F1115" t="n">
        <v>0.2173254214545496</v>
      </c>
      <c r="G1115" t="n">
        <v>0.2673408504884579</v>
      </c>
      <c r="H1115" t="n">
        <v>1.72</v>
      </c>
      <c r="I1115" t="n">
        <v>4.65</v>
      </c>
      <c r="J1115" t="n">
        <v>3.6</v>
      </c>
      <c r="K1115" t="inlineStr">
        <is>
          <t>betano</t>
        </is>
      </c>
      <c r="L1115" t="inlineStr">
        <is>
          <t>luckia</t>
        </is>
      </c>
      <c r="M1115" t="inlineStr">
        <is>
          <t>luckia</t>
        </is>
      </c>
      <c r="N1115" t="n">
        <v>1</v>
      </c>
      <c r="O1115" t="n">
        <v>0</v>
      </c>
      <c r="P1115" t="n">
        <v>0</v>
      </c>
      <c r="Q1115">
        <f>IF((($AC$1*E1115)^($AB$1))-(1-(($AC$1*E1115)^($AB$1)))/(H1115-1)&lt;0, 0,(($AC$1*E1115)^($AB$1))-(1-(($AC$1*E1115)^($AB$1)))/(H1115-1))</f>
        <v/>
      </c>
      <c r="R1115">
        <f>IF((($AC$1*F1115)^($AB$1))-(1-(($AC$1*F1115)^($AB$1)))/(I1115-1)&lt;0, 0,(($AC$1*F1115)^($AB$1))-(1-(($AC$1*F1115)^($AB$1)))/(I1115-1))</f>
        <v/>
      </c>
      <c r="S1115">
        <f>IF((($AC$1*G1115)^($AB$1))-(1-(($AC$1*G1115)^($AB$1)))/(J1115-1)&lt;0, 0,(($AC$1*G1115)^($AB$1))-(1-(($AC$1*G1115)^($AB$1)))/(J1115-1))</f>
        <v/>
      </c>
      <c r="T1115">
        <f>H1115*Q1115*N1115</f>
        <v/>
      </c>
      <c r="U1115">
        <f>I1115*R1115*O1115</f>
        <v/>
      </c>
      <c r="V1115">
        <f>J1115*S1115*P1115</f>
        <v/>
      </c>
      <c r="AL1115">
        <f>Q1115*COUNT(N1115)</f>
        <v/>
      </c>
      <c r="AM1115">
        <f>R1115*COUNT(O1115)</f>
        <v/>
      </c>
      <c r="AN1115">
        <f>S1115*COUNT(P1115)</f>
        <v/>
      </c>
      <c r="AO1115">
        <f>IF(AL1115=0,"",T1115-AL1115)</f>
        <v/>
      </c>
      <c r="AP1115">
        <f>IF(AM1115=0,"",U1115-AM1115)</f>
        <v/>
      </c>
      <c r="AQ1115">
        <f>IF(AN1115=0,"",V1115-AN1115)</f>
        <v/>
      </c>
    </row>
    <row r="1116">
      <c r="A1116" t="inlineStr">
        <is>
          <t>02-03-2021</t>
        </is>
      </c>
      <c r="B1116" t="inlineStr">
        <is>
          <t>Yeni Malatyaspor</t>
        </is>
      </c>
      <c r="C1116" t="inlineStr">
        <is>
          <t>Besiktas</t>
        </is>
      </c>
      <c r="D1116" t="inlineStr">
        <is>
          <t>1882</t>
        </is>
      </c>
      <c r="E1116" t="n">
        <v>0.1939918127981551</v>
      </c>
      <c r="F1116" t="n">
        <v>0.57606237299864</v>
      </c>
      <c r="G1116" t="n">
        <v>0.229945814203205</v>
      </c>
      <c r="H1116" t="n">
        <v>5.25</v>
      </c>
      <c r="I1116" t="n">
        <v>1.6</v>
      </c>
      <c r="J1116" t="n">
        <v>3.9</v>
      </c>
      <c r="K1116" t="inlineStr">
        <is>
          <t>luckia</t>
        </is>
      </c>
      <c r="L1116" t="inlineStr">
        <is>
          <t>betano</t>
        </is>
      </c>
      <c r="M1116" t="inlineStr">
        <is>
          <t>luckia</t>
        </is>
      </c>
      <c r="N1116" t="n">
        <v>0</v>
      </c>
      <c r="O1116" t="n">
        <v>1</v>
      </c>
      <c r="P1116" t="n">
        <v>0</v>
      </c>
      <c r="Q1116">
        <f>IF((($AC$1*E1116)^($AB$1))-(1-(($AC$1*E1116)^($AB$1)))/(H1116-1)&lt;0, 0,(($AC$1*E1116)^($AB$1))-(1-(($AC$1*E1116)^($AB$1)))/(H1116-1))</f>
        <v/>
      </c>
      <c r="R1116">
        <f>IF((($AC$1*F1116)^($AB$1))-(1-(($AC$1*F1116)^($AB$1)))/(I1116-1)&lt;0, 0,(($AC$1*F1116)^($AB$1))-(1-(($AC$1*F1116)^($AB$1)))/(I1116-1))</f>
        <v/>
      </c>
      <c r="S1116">
        <f>IF((($AC$1*G1116)^($AB$1))-(1-(($AC$1*G1116)^($AB$1)))/(J1116-1)&lt;0, 0,(($AC$1*G1116)^($AB$1))-(1-(($AC$1*G1116)^($AB$1)))/(J1116-1))</f>
        <v/>
      </c>
      <c r="T1116">
        <f>H1116*Q1116*N1116</f>
        <v/>
      </c>
      <c r="U1116">
        <f>I1116*R1116*O1116</f>
        <v/>
      </c>
      <c r="V1116">
        <f>J1116*S1116*P1116</f>
        <v/>
      </c>
      <c r="AL1116">
        <f>Q1116*COUNT(N1116)</f>
        <v/>
      </c>
      <c r="AM1116">
        <f>R1116*COUNT(O1116)</f>
        <v/>
      </c>
      <c r="AN1116">
        <f>S1116*COUNT(P1116)</f>
        <v/>
      </c>
      <c r="AO1116">
        <f>IF(AL1116=0,"",T1116-AL1116)</f>
        <v/>
      </c>
      <c r="AP1116">
        <f>IF(AM1116=0,"",U1116-AM1116)</f>
        <v/>
      </c>
      <c r="AQ1116">
        <f>IF(AN1116=0,"",V1116-AN1116)</f>
        <v/>
      </c>
    </row>
    <row r="1117">
      <c r="A1117" t="inlineStr">
        <is>
          <t>02-03-2021</t>
        </is>
      </c>
      <c r="B1117" t="inlineStr">
        <is>
          <t>Frosinone</t>
        </is>
      </c>
      <c r="C1117" t="inlineStr">
        <is>
          <t>Monza</t>
        </is>
      </c>
      <c r="D1117" t="inlineStr">
        <is>
          <t>1856</t>
        </is>
      </c>
      <c r="E1117" t="n">
        <v>0.3272839866510348</v>
      </c>
      <c r="F1117" t="n">
        <v>0.3662292211664227</v>
      </c>
      <c r="G1117" t="n">
        <v>0.3064867921825424</v>
      </c>
      <c r="H1117" t="n">
        <v>1.001</v>
      </c>
      <c r="I1117" t="n">
        <v>1.001</v>
      </c>
      <c r="J1117" t="n">
        <v>1.001</v>
      </c>
      <c r="N1117" t="n">
        <v>0</v>
      </c>
      <c r="O1117" t="n">
        <v>0</v>
      </c>
      <c r="P1117" t="n">
        <v>1</v>
      </c>
      <c r="Q1117">
        <f>IF((($AC$1*E1117)^($AB$1))-(1-(($AC$1*E1117)^($AB$1)))/(H1117-1)&lt;0, 0,(($AC$1*E1117)^($AB$1))-(1-(($AC$1*E1117)^($AB$1)))/(H1117-1))</f>
        <v/>
      </c>
      <c r="R1117">
        <f>IF((($AC$1*F1117)^($AB$1))-(1-(($AC$1*F1117)^($AB$1)))/(I1117-1)&lt;0, 0,(($AC$1*F1117)^($AB$1))-(1-(($AC$1*F1117)^($AB$1)))/(I1117-1))</f>
        <v/>
      </c>
      <c r="S1117">
        <f>IF((($AC$1*G1117)^($AB$1))-(1-(($AC$1*G1117)^($AB$1)))/(J1117-1)&lt;0, 0,(($AC$1*G1117)^($AB$1))-(1-(($AC$1*G1117)^($AB$1)))/(J1117-1))</f>
        <v/>
      </c>
      <c r="T1117">
        <f>H1117*Q1117*N1117</f>
        <v/>
      </c>
      <c r="U1117">
        <f>I1117*R1117*O1117</f>
        <v/>
      </c>
      <c r="V1117">
        <f>J1117*S1117*P1117</f>
        <v/>
      </c>
      <c r="AL1117">
        <f>Q1117*COUNT(N1117)</f>
        <v/>
      </c>
      <c r="AM1117">
        <f>R1117*COUNT(O1117)</f>
        <v/>
      </c>
      <c r="AN1117">
        <f>S1117*COUNT(P1117)</f>
        <v/>
      </c>
      <c r="AO1117">
        <f>IF(AL1117=0,"",T1117-AL1117)</f>
        <v/>
      </c>
      <c r="AP1117">
        <f>IF(AM1117=0,"",U1117-AM1117)</f>
        <v/>
      </c>
      <c r="AQ1117">
        <f>IF(AN1117=0,"",V1117-AN1117)</f>
        <v/>
      </c>
    </row>
    <row r="1118">
      <c r="A1118" t="inlineStr">
        <is>
          <t>02-03-2021</t>
        </is>
      </c>
      <c r="B1118" t="inlineStr">
        <is>
          <t>Lazio</t>
        </is>
      </c>
      <c r="C1118" t="inlineStr">
        <is>
          <t>Torino</t>
        </is>
      </c>
      <c r="D1118" t="inlineStr">
        <is>
          <t>1854</t>
        </is>
      </c>
      <c r="E1118" t="n">
        <v>0.6986119449523964</v>
      </c>
      <c r="F1118" t="n">
        <v>0.1094864204548384</v>
      </c>
      <c r="G1118" t="n">
        <v>0.1919016345927651</v>
      </c>
      <c r="H1118" t="n">
        <v>1.45</v>
      </c>
      <c r="I1118" t="n">
        <v>7.7</v>
      </c>
      <c r="J1118" t="n">
        <v>4.4</v>
      </c>
      <c r="K1118" t="inlineStr">
        <is>
          <t>betano</t>
        </is>
      </c>
      <c r="L1118" t="inlineStr">
        <is>
          <t>betano</t>
        </is>
      </c>
      <c r="M1118" t="inlineStr">
        <is>
          <t>luckia</t>
        </is>
      </c>
      <c r="Q1118">
        <f>IF((($AC$1*E1118)^($AB$1))-(1-(($AC$1*E1118)^($AB$1)))/(H1118-1)&lt;0, 0,(($AC$1*E1118)^($AB$1))-(1-(($AC$1*E1118)^($AB$1)))/(H1118-1))</f>
        <v/>
      </c>
      <c r="R1118">
        <f>IF((($AC$1*F1118)^($AB$1))-(1-(($AC$1*F1118)^($AB$1)))/(I1118-1)&lt;0, 0,(($AC$1*F1118)^($AB$1))-(1-(($AC$1*F1118)^($AB$1)))/(I1118-1))</f>
        <v/>
      </c>
      <c r="S1118">
        <f>IF((($AC$1*G1118)^($AB$1))-(1-(($AC$1*G1118)^($AB$1)))/(J1118-1)&lt;0, 0,(($AC$1*G1118)^($AB$1))-(1-(($AC$1*G1118)^($AB$1)))/(J1118-1))</f>
        <v/>
      </c>
      <c r="T1118">
        <f>H1118*Q1118*N1118</f>
        <v/>
      </c>
      <c r="U1118">
        <f>I1118*R1118*O1118</f>
        <v/>
      </c>
      <c r="V1118">
        <f>J1118*S1118*P1118</f>
        <v/>
      </c>
      <c r="AL1118">
        <f>Q1118*COUNT(N1118)</f>
        <v/>
      </c>
      <c r="AM1118">
        <f>R1118*COUNT(O1118)</f>
        <v/>
      </c>
      <c r="AN1118">
        <f>S1118*COUNT(P1118)</f>
        <v/>
      </c>
      <c r="AO1118">
        <f>IF(AL1118=0,"",T1118-AL1118)</f>
        <v/>
      </c>
      <c r="AP1118">
        <f>IF(AM1118=0,"",U1118-AM1118)</f>
        <v/>
      </c>
      <c r="AQ1118">
        <f>IF(AN1118=0,"",V1118-AN1118)</f>
        <v/>
      </c>
    </row>
    <row r="1119">
      <c r="A1119" t="inlineStr">
        <is>
          <t>02-03-2021</t>
        </is>
      </c>
      <c r="B1119" t="inlineStr">
        <is>
          <t>Gillingham</t>
        </is>
      </c>
      <c r="C1119" t="inlineStr">
        <is>
          <t>MK Dons</t>
        </is>
      </c>
      <c r="D1119" t="inlineStr">
        <is>
          <t>2413</t>
        </is>
      </c>
      <c r="E1119" t="n">
        <v>0.3784006317647488</v>
      </c>
      <c r="F1119" t="n">
        <v>0.3460882583461967</v>
      </c>
      <c r="G1119" t="n">
        <v>0.2755111098890546</v>
      </c>
      <c r="H1119" t="n">
        <v>2.75</v>
      </c>
      <c r="I1119" t="n">
        <v>2.4</v>
      </c>
      <c r="J1119" t="n">
        <v>3.45</v>
      </c>
      <c r="K1119" t="inlineStr">
        <is>
          <t>luckia</t>
        </is>
      </c>
      <c r="L1119" t="inlineStr">
        <is>
          <t>luckia</t>
        </is>
      </c>
      <c r="M1119" t="inlineStr">
        <is>
          <t>betano</t>
        </is>
      </c>
      <c r="N1119" t="n">
        <v>1</v>
      </c>
      <c r="O1119" t="n">
        <v>0</v>
      </c>
      <c r="P1119" t="n">
        <v>0</v>
      </c>
      <c r="Q1119">
        <f>IF((($AC$1*E1119)^($AB$1))-(1-(($AC$1*E1119)^($AB$1)))/(H1119-1)&lt;0, 0,(($AC$1*E1119)^($AB$1))-(1-(($AC$1*E1119)^($AB$1)))/(H1119-1))</f>
        <v/>
      </c>
      <c r="R1119">
        <f>IF((($AC$1*F1119)^($AB$1))-(1-(($AC$1*F1119)^($AB$1)))/(I1119-1)&lt;0, 0,(($AC$1*F1119)^($AB$1))-(1-(($AC$1*F1119)^($AB$1)))/(I1119-1))</f>
        <v/>
      </c>
      <c r="S1119">
        <f>IF((($AC$1*G1119)^($AB$1))-(1-(($AC$1*G1119)^($AB$1)))/(J1119-1)&lt;0, 0,(($AC$1*G1119)^($AB$1))-(1-(($AC$1*G1119)^($AB$1)))/(J1119-1))</f>
        <v/>
      </c>
      <c r="T1119">
        <f>H1119*Q1119*N1119</f>
        <v/>
      </c>
      <c r="U1119">
        <f>I1119*R1119*O1119</f>
        <v/>
      </c>
      <c r="V1119">
        <f>J1119*S1119*P1119</f>
        <v/>
      </c>
      <c r="AL1119">
        <f>Q1119*COUNT(N1119)</f>
        <v/>
      </c>
      <c r="AM1119">
        <f>R1119*COUNT(O1119)</f>
        <v/>
      </c>
      <c r="AN1119">
        <f>S1119*COUNT(P1119)</f>
        <v/>
      </c>
      <c r="AO1119">
        <f>IF(AL1119=0,"",T1119-AL1119)</f>
        <v/>
      </c>
      <c r="AP1119">
        <f>IF(AM1119=0,"",U1119-AM1119)</f>
        <v/>
      </c>
      <c r="AQ1119">
        <f>IF(AN1119=0,"",V1119-AN1119)</f>
        <v/>
      </c>
    </row>
    <row r="1120">
      <c r="A1120" t="inlineStr">
        <is>
          <t>02-03-2021</t>
        </is>
      </c>
      <c r="B1120" t="inlineStr">
        <is>
          <t>Wigan</t>
        </is>
      </c>
      <c r="C1120" t="inlineStr">
        <is>
          <t>Charlton</t>
        </is>
      </c>
      <c r="D1120" t="inlineStr">
        <is>
          <t>2413</t>
        </is>
      </c>
      <c r="E1120" t="n">
        <v>0.3169609238004072</v>
      </c>
      <c r="F1120" t="n">
        <v>0.414560880829661</v>
      </c>
      <c r="G1120" t="n">
        <v>0.2684781953699318</v>
      </c>
      <c r="H1120" t="n">
        <v>3.45</v>
      </c>
      <c r="I1120" t="n">
        <v>2.07</v>
      </c>
      <c r="J1120" t="n">
        <v>3.4</v>
      </c>
      <c r="K1120" t="inlineStr">
        <is>
          <t>betano</t>
        </is>
      </c>
      <c r="L1120" t="inlineStr">
        <is>
          <t>betano</t>
        </is>
      </c>
      <c r="M1120" t="inlineStr">
        <is>
          <t>luckia</t>
        </is>
      </c>
      <c r="N1120" t="n">
        <v>0</v>
      </c>
      <c r="O1120" t="n">
        <v>1</v>
      </c>
      <c r="P1120" t="n">
        <v>0</v>
      </c>
      <c r="Q1120">
        <f>IF((($AC$1*E1120)^($AB$1))-(1-(($AC$1*E1120)^($AB$1)))/(H1120-1)&lt;0, 0,(($AC$1*E1120)^($AB$1))-(1-(($AC$1*E1120)^($AB$1)))/(H1120-1))</f>
        <v/>
      </c>
      <c r="R1120">
        <f>IF((($AC$1*F1120)^($AB$1))-(1-(($AC$1*F1120)^($AB$1)))/(I1120-1)&lt;0, 0,(($AC$1*F1120)^($AB$1))-(1-(($AC$1*F1120)^($AB$1)))/(I1120-1))</f>
        <v/>
      </c>
      <c r="S1120">
        <f>IF((($AC$1*G1120)^($AB$1))-(1-(($AC$1*G1120)^($AB$1)))/(J1120-1)&lt;0, 0,(($AC$1*G1120)^($AB$1))-(1-(($AC$1*G1120)^($AB$1)))/(J1120-1))</f>
        <v/>
      </c>
      <c r="T1120">
        <f>H1120*Q1120*N1120</f>
        <v/>
      </c>
      <c r="U1120">
        <f>I1120*R1120*O1120</f>
        <v/>
      </c>
      <c r="V1120">
        <f>J1120*S1120*P1120</f>
        <v/>
      </c>
      <c r="AL1120">
        <f>Q1120*COUNT(N1120)</f>
        <v/>
      </c>
      <c r="AM1120">
        <f>R1120*COUNT(O1120)</f>
        <v/>
      </c>
      <c r="AN1120">
        <f>S1120*COUNT(P1120)</f>
        <v/>
      </c>
      <c r="AO1120">
        <f>IF(AL1120=0,"",T1120-AL1120)</f>
        <v/>
      </c>
      <c r="AP1120">
        <f>IF(AM1120=0,"",U1120-AM1120)</f>
        <v/>
      </c>
      <c r="AQ1120">
        <f>IF(AN1120=0,"",V1120-AN1120)</f>
        <v/>
      </c>
    </row>
    <row r="1121">
      <c r="A1121" t="inlineStr">
        <is>
          <t>02-03-2021</t>
        </is>
      </c>
      <c r="B1121" t="inlineStr">
        <is>
          <t>Ascoli</t>
        </is>
      </c>
      <c r="C1121" t="inlineStr">
        <is>
          <t>Pisa</t>
        </is>
      </c>
      <c r="D1121" t="inlineStr">
        <is>
          <t>1856</t>
        </is>
      </c>
      <c r="E1121" t="n">
        <v>0.3582072697099712</v>
      </c>
      <c r="F1121" t="n">
        <v>0.3316235961200086</v>
      </c>
      <c r="G1121" t="n">
        <v>0.3101691341700201</v>
      </c>
      <c r="H1121" t="n">
        <v>2.52</v>
      </c>
      <c r="I1121" t="n">
        <v>2.75</v>
      </c>
      <c r="J1121" t="n">
        <v>3.1</v>
      </c>
      <c r="K1121" t="inlineStr">
        <is>
          <t>betano</t>
        </is>
      </c>
      <c r="L1121" t="inlineStr">
        <is>
          <t>betano</t>
        </is>
      </c>
      <c r="M1121" t="inlineStr">
        <is>
          <t>betano</t>
        </is>
      </c>
      <c r="N1121" t="n">
        <v>0</v>
      </c>
      <c r="O1121" t="n">
        <v>1</v>
      </c>
      <c r="P1121" t="n">
        <v>0</v>
      </c>
      <c r="Q1121">
        <f>IF((($AC$1*E1121)^($AB$1))-(1-(($AC$1*E1121)^($AB$1)))/(H1121-1)&lt;0, 0,(($AC$1*E1121)^($AB$1))-(1-(($AC$1*E1121)^($AB$1)))/(H1121-1))</f>
        <v/>
      </c>
      <c r="R1121">
        <f>IF((($AC$1*F1121)^($AB$1))-(1-(($AC$1*F1121)^($AB$1)))/(I1121-1)&lt;0, 0,(($AC$1*F1121)^($AB$1))-(1-(($AC$1*F1121)^($AB$1)))/(I1121-1))</f>
        <v/>
      </c>
      <c r="S1121">
        <f>IF((($AC$1*G1121)^($AB$1))-(1-(($AC$1*G1121)^($AB$1)))/(J1121-1)&lt;0, 0,(($AC$1*G1121)^($AB$1))-(1-(($AC$1*G1121)^($AB$1)))/(J1121-1))</f>
        <v/>
      </c>
      <c r="T1121">
        <f>H1121*Q1121*N1121</f>
        <v/>
      </c>
      <c r="U1121">
        <f>I1121*R1121*O1121</f>
        <v/>
      </c>
      <c r="V1121">
        <f>J1121*S1121*P1121</f>
        <v/>
      </c>
      <c r="AL1121">
        <f>Q1121*COUNT(N1121)</f>
        <v/>
      </c>
      <c r="AM1121">
        <f>R1121*COUNT(O1121)</f>
        <v/>
      </c>
      <c r="AN1121">
        <f>S1121*COUNT(P1121)</f>
        <v/>
      </c>
      <c r="AO1121">
        <f>IF(AL1121=0,"",T1121-AL1121)</f>
        <v/>
      </c>
      <c r="AP1121">
        <f>IF(AM1121=0,"",U1121-AM1121)</f>
        <v/>
      </c>
      <c r="AQ1121">
        <f>IF(AN1121=0,"",V1121-AN1121)</f>
        <v/>
      </c>
    </row>
    <row r="1122">
      <c r="A1122" t="inlineStr">
        <is>
          <t>02-03-2021</t>
        </is>
      </c>
      <c r="B1122" t="inlineStr">
        <is>
          <t>Chievo</t>
        </is>
      </c>
      <c r="C1122" t="inlineStr">
        <is>
          <t>Pordenone</t>
        </is>
      </c>
      <c r="D1122" t="inlineStr">
        <is>
          <t>1856</t>
        </is>
      </c>
      <c r="E1122" t="n">
        <v>0.4574136774220088</v>
      </c>
      <c r="F1122" t="n">
        <v>0.2403594141526477</v>
      </c>
      <c r="G1122" t="n">
        <v>0.3022269084253435</v>
      </c>
      <c r="H1122" t="n">
        <v>1.93</v>
      </c>
      <c r="I1122" t="n">
        <v>4.15</v>
      </c>
      <c r="J1122" t="n">
        <v>3.15</v>
      </c>
      <c r="K1122" t="inlineStr">
        <is>
          <t>betano</t>
        </is>
      </c>
      <c r="L1122" t="inlineStr">
        <is>
          <t>betano</t>
        </is>
      </c>
      <c r="M1122" t="inlineStr">
        <is>
          <t>betano</t>
        </is>
      </c>
      <c r="N1122" t="n">
        <v>1</v>
      </c>
      <c r="O1122" t="n">
        <v>0</v>
      </c>
      <c r="P1122" t="n">
        <v>0</v>
      </c>
      <c r="Q1122">
        <f>IF((($AC$1*E1122)^($AB$1))-(1-(($AC$1*E1122)^($AB$1)))/(H1122-1)&lt;0, 0,(($AC$1*E1122)^($AB$1))-(1-(($AC$1*E1122)^($AB$1)))/(H1122-1))</f>
        <v/>
      </c>
      <c r="R1122">
        <f>IF((($AC$1*F1122)^($AB$1))-(1-(($AC$1*F1122)^($AB$1)))/(I1122-1)&lt;0, 0,(($AC$1*F1122)^($AB$1))-(1-(($AC$1*F1122)^($AB$1)))/(I1122-1))</f>
        <v/>
      </c>
      <c r="S1122">
        <f>IF((($AC$1*G1122)^($AB$1))-(1-(($AC$1*G1122)^($AB$1)))/(J1122-1)&lt;0, 0,(($AC$1*G1122)^($AB$1))-(1-(($AC$1*G1122)^($AB$1)))/(J1122-1))</f>
        <v/>
      </c>
      <c r="T1122">
        <f>H1122*Q1122*N1122</f>
        <v/>
      </c>
      <c r="U1122">
        <f>I1122*R1122*O1122</f>
        <v/>
      </c>
      <c r="V1122">
        <f>J1122*S1122*P1122</f>
        <v/>
      </c>
      <c r="AL1122">
        <f>Q1122*COUNT(N1122)</f>
        <v/>
      </c>
      <c r="AM1122">
        <f>R1122*COUNT(O1122)</f>
        <v/>
      </c>
      <c r="AN1122">
        <f>S1122*COUNT(P1122)</f>
        <v/>
      </c>
      <c r="AO1122">
        <f>IF(AL1122=0,"",T1122-AL1122)</f>
        <v/>
      </c>
      <c r="AP1122">
        <f>IF(AM1122=0,"",U1122-AM1122)</f>
        <v/>
      </c>
      <c r="AQ1122">
        <f>IF(AN1122=0,"",V1122-AN1122)</f>
        <v/>
      </c>
    </row>
    <row r="1123">
      <c r="A1123" t="inlineStr">
        <is>
          <t>02-03-2021</t>
        </is>
      </c>
      <c r="B1123" t="inlineStr">
        <is>
          <t>Salernitana</t>
        </is>
      </c>
      <c r="C1123" t="inlineStr">
        <is>
          <t>Spal</t>
        </is>
      </c>
      <c r="D1123" t="inlineStr">
        <is>
          <t>1856</t>
        </is>
      </c>
      <c r="E1123" t="n">
        <v>0.3455880968532872</v>
      </c>
      <c r="F1123" t="n">
        <v>0.3419454487032489</v>
      </c>
      <c r="G1123" t="n">
        <v>0.3124664544434638</v>
      </c>
      <c r="H1123" t="n">
        <v>2.82</v>
      </c>
      <c r="I1123" t="n">
        <v>2.5</v>
      </c>
      <c r="J1123" t="n">
        <v>3.05</v>
      </c>
      <c r="K1123" t="inlineStr">
        <is>
          <t>betano</t>
        </is>
      </c>
      <c r="L1123" t="inlineStr">
        <is>
          <t>betano</t>
        </is>
      </c>
      <c r="M1123" t="inlineStr">
        <is>
          <t>betano</t>
        </is>
      </c>
      <c r="N1123" t="n">
        <v>0</v>
      </c>
      <c r="O1123" t="n">
        <v>0</v>
      </c>
      <c r="P1123" t="n">
        <v>1</v>
      </c>
      <c r="Q1123">
        <f>IF((($AC$1*E1123)^($AB$1))-(1-(($AC$1*E1123)^($AB$1)))/(H1123-1)&lt;0, 0,(($AC$1*E1123)^($AB$1))-(1-(($AC$1*E1123)^($AB$1)))/(H1123-1))</f>
        <v/>
      </c>
      <c r="R1123">
        <f>IF((($AC$1*F1123)^($AB$1))-(1-(($AC$1*F1123)^($AB$1)))/(I1123-1)&lt;0, 0,(($AC$1*F1123)^($AB$1))-(1-(($AC$1*F1123)^($AB$1)))/(I1123-1))</f>
        <v/>
      </c>
      <c r="S1123">
        <f>IF((($AC$1*G1123)^($AB$1))-(1-(($AC$1*G1123)^($AB$1)))/(J1123-1)&lt;0, 0,(($AC$1*G1123)^($AB$1))-(1-(($AC$1*G1123)^($AB$1)))/(J1123-1))</f>
        <v/>
      </c>
      <c r="T1123">
        <f>H1123*Q1123*N1123</f>
        <v/>
      </c>
      <c r="U1123">
        <f>I1123*R1123*O1123</f>
        <v/>
      </c>
      <c r="V1123">
        <f>J1123*S1123*P1123</f>
        <v/>
      </c>
      <c r="AL1123">
        <f>Q1123*COUNT(N1123)</f>
        <v/>
      </c>
      <c r="AM1123">
        <f>R1123*COUNT(O1123)</f>
        <v/>
      </c>
      <c r="AN1123">
        <f>S1123*COUNT(P1123)</f>
        <v/>
      </c>
      <c r="AO1123">
        <f>IF(AL1123=0,"",T1123-AL1123)</f>
        <v/>
      </c>
      <c r="AP1123">
        <f>IF(AM1123=0,"",U1123-AM1123)</f>
        <v/>
      </c>
      <c r="AQ1123">
        <f>IF(AN1123=0,"",V1123-AN1123)</f>
        <v/>
      </c>
    </row>
    <row r="1124">
      <c r="A1124" t="inlineStr">
        <is>
          <t>02-03-2021</t>
        </is>
      </c>
      <c r="B1124" t="inlineStr">
        <is>
          <t>Cittadella</t>
        </is>
      </c>
      <c r="C1124" t="inlineStr">
        <is>
          <t>Pescara</t>
        </is>
      </c>
      <c r="D1124" t="inlineStr">
        <is>
          <t>1856</t>
        </is>
      </c>
      <c r="E1124" t="n">
        <v>0.5280666883115779</v>
      </c>
      <c r="F1124" t="n">
        <v>0.2059271721782291</v>
      </c>
      <c r="G1124" t="n">
        <v>0.266006139510193</v>
      </c>
      <c r="H1124" t="n">
        <v>1.75</v>
      </c>
      <c r="I1124" t="n">
        <v>4.6</v>
      </c>
      <c r="J1124" t="n">
        <v>3.4</v>
      </c>
      <c r="K1124" t="inlineStr">
        <is>
          <t>betano</t>
        </is>
      </c>
      <c r="L1124" t="inlineStr">
        <is>
          <t>betano</t>
        </is>
      </c>
      <c r="M1124" t="inlineStr">
        <is>
          <t>betano</t>
        </is>
      </c>
      <c r="N1124" t="n">
        <v>0</v>
      </c>
      <c r="O1124" t="n">
        <v>1</v>
      </c>
      <c r="P1124" t="n">
        <v>0</v>
      </c>
      <c r="Q1124">
        <f>IF((($AC$1*E1124)^($AB$1))-(1-(($AC$1*E1124)^($AB$1)))/(H1124-1)&lt;0, 0,(($AC$1*E1124)^($AB$1))-(1-(($AC$1*E1124)^($AB$1)))/(H1124-1))</f>
        <v/>
      </c>
      <c r="R1124">
        <f>IF((($AC$1*F1124)^($AB$1))-(1-(($AC$1*F1124)^($AB$1)))/(I1124-1)&lt;0, 0,(($AC$1*F1124)^($AB$1))-(1-(($AC$1*F1124)^($AB$1)))/(I1124-1))</f>
        <v/>
      </c>
      <c r="S1124">
        <f>IF((($AC$1*G1124)^($AB$1))-(1-(($AC$1*G1124)^($AB$1)))/(J1124-1)&lt;0, 0,(($AC$1*G1124)^($AB$1))-(1-(($AC$1*G1124)^($AB$1)))/(J1124-1))</f>
        <v/>
      </c>
      <c r="T1124">
        <f>H1124*Q1124*N1124</f>
        <v/>
      </c>
      <c r="U1124">
        <f>I1124*R1124*O1124</f>
        <v/>
      </c>
      <c r="V1124">
        <f>J1124*S1124*P1124</f>
        <v/>
      </c>
      <c r="AL1124">
        <f>Q1124*COUNT(N1124)</f>
        <v/>
      </c>
      <c r="AM1124">
        <f>R1124*COUNT(O1124)</f>
        <v/>
      </c>
      <c r="AN1124">
        <f>S1124*COUNT(P1124)</f>
        <v/>
      </c>
      <c r="AO1124">
        <f>IF(AL1124=0,"",T1124-AL1124)</f>
        <v/>
      </c>
      <c r="AP1124">
        <f>IF(AM1124=0,"",U1124-AM1124)</f>
        <v/>
      </c>
      <c r="AQ1124">
        <f>IF(AN1124=0,"",V1124-AN1124)</f>
        <v/>
      </c>
    </row>
    <row r="1125">
      <c r="A1125" t="inlineStr">
        <is>
          <t>02-03-2021</t>
        </is>
      </c>
      <c r="B1125" t="inlineStr">
        <is>
          <t>Lecce</t>
        </is>
      </c>
      <c r="C1125" t="inlineStr">
        <is>
          <t>Entella</t>
        </is>
      </c>
      <c r="D1125" t="inlineStr">
        <is>
          <t>1856</t>
        </is>
      </c>
      <c r="E1125" t="n">
        <v>0.6375102688441909</v>
      </c>
      <c r="F1125" t="n">
        <v>0.1461954370800571</v>
      </c>
      <c r="G1125" t="n">
        <v>0.2162942940757519</v>
      </c>
      <c r="H1125" t="n">
        <v>1.6</v>
      </c>
      <c r="I1125" t="n">
        <v>5.6</v>
      </c>
      <c r="J1125" t="n">
        <v>3.6</v>
      </c>
      <c r="K1125" t="inlineStr">
        <is>
          <t>betano</t>
        </is>
      </c>
      <c r="L1125" t="inlineStr">
        <is>
          <t>betano</t>
        </is>
      </c>
      <c r="M1125" t="inlineStr">
        <is>
          <t>betano</t>
        </is>
      </c>
      <c r="N1125" t="n">
        <v>0</v>
      </c>
      <c r="O1125" t="n">
        <v>0</v>
      </c>
      <c r="P1125" t="n">
        <v>1</v>
      </c>
      <c r="Q1125">
        <f>IF((($AC$1*E1125)^($AB$1))-(1-(($AC$1*E1125)^($AB$1)))/(H1125-1)&lt;0, 0,(($AC$1*E1125)^($AB$1))-(1-(($AC$1*E1125)^($AB$1)))/(H1125-1))</f>
        <v/>
      </c>
      <c r="R1125">
        <f>IF((($AC$1*F1125)^($AB$1))-(1-(($AC$1*F1125)^($AB$1)))/(I1125-1)&lt;0, 0,(($AC$1*F1125)^($AB$1))-(1-(($AC$1*F1125)^($AB$1)))/(I1125-1))</f>
        <v/>
      </c>
      <c r="S1125">
        <f>IF((($AC$1*G1125)^($AB$1))-(1-(($AC$1*G1125)^($AB$1)))/(J1125-1)&lt;0, 0,(($AC$1*G1125)^($AB$1))-(1-(($AC$1*G1125)^($AB$1)))/(J1125-1))</f>
        <v/>
      </c>
      <c r="T1125">
        <f>H1125*Q1125*N1125</f>
        <v/>
      </c>
      <c r="U1125">
        <f>I1125*R1125*O1125</f>
        <v/>
      </c>
      <c r="V1125">
        <f>J1125*S1125*P1125</f>
        <v/>
      </c>
      <c r="AL1125">
        <f>Q1125*COUNT(N1125)</f>
        <v/>
      </c>
      <c r="AM1125">
        <f>R1125*COUNT(O1125)</f>
        <v/>
      </c>
      <c r="AN1125">
        <f>S1125*COUNT(P1125)</f>
        <v/>
      </c>
      <c r="AO1125">
        <f>IF(AL1125=0,"",T1125-AL1125)</f>
        <v/>
      </c>
      <c r="AP1125">
        <f>IF(AM1125=0,"",U1125-AM1125)</f>
        <v/>
      </c>
      <c r="AQ1125">
        <f>IF(AN1125=0,"",V1125-AN1125)</f>
        <v/>
      </c>
    </row>
    <row r="1126">
      <c r="A1126" t="inlineStr">
        <is>
          <t>02-03-2021</t>
        </is>
      </c>
      <c r="B1126" t="inlineStr">
        <is>
          <t>Brescia</t>
        </is>
      </c>
      <c r="C1126" t="inlineStr">
        <is>
          <t>Cosenza</t>
        </is>
      </c>
      <c r="D1126" t="inlineStr">
        <is>
          <t>1856</t>
        </is>
      </c>
      <c r="E1126" t="n">
        <v>0.391256244242842</v>
      </c>
      <c r="F1126" t="n">
        <v>0.3097495018778281</v>
      </c>
      <c r="G1126" t="n">
        <v>0.2989942538793299</v>
      </c>
      <c r="H1126" t="n">
        <v>2.18</v>
      </c>
      <c r="I1126" t="n">
        <v>3.2</v>
      </c>
      <c r="J1126" t="n">
        <v>3.25</v>
      </c>
      <c r="K1126" t="inlineStr">
        <is>
          <t>betano</t>
        </is>
      </c>
      <c r="L1126" t="inlineStr">
        <is>
          <t>betano</t>
        </is>
      </c>
      <c r="M1126" t="inlineStr">
        <is>
          <t>betano</t>
        </is>
      </c>
      <c r="N1126" t="n">
        <v>1</v>
      </c>
      <c r="O1126" t="n">
        <v>0</v>
      </c>
      <c r="P1126" t="n">
        <v>0</v>
      </c>
      <c r="Q1126">
        <f>IF((($AC$1*E1126)^($AB$1))-(1-(($AC$1*E1126)^($AB$1)))/(H1126-1)&lt;0, 0,(($AC$1*E1126)^($AB$1))-(1-(($AC$1*E1126)^($AB$1)))/(H1126-1))</f>
        <v/>
      </c>
      <c r="R1126">
        <f>IF((($AC$1*F1126)^($AB$1))-(1-(($AC$1*F1126)^($AB$1)))/(I1126-1)&lt;0, 0,(($AC$1*F1126)^($AB$1))-(1-(($AC$1*F1126)^($AB$1)))/(I1126-1))</f>
        <v/>
      </c>
      <c r="S1126">
        <f>IF((($AC$1*G1126)^($AB$1))-(1-(($AC$1*G1126)^($AB$1)))/(J1126-1)&lt;0, 0,(($AC$1*G1126)^($AB$1))-(1-(($AC$1*G1126)^($AB$1)))/(J1126-1))</f>
        <v/>
      </c>
      <c r="T1126">
        <f>H1126*Q1126*N1126</f>
        <v/>
      </c>
      <c r="U1126">
        <f>I1126*R1126*O1126</f>
        <v/>
      </c>
      <c r="V1126">
        <f>J1126*S1126*P1126</f>
        <v/>
      </c>
      <c r="AL1126">
        <f>Q1126*COUNT(N1126)</f>
        <v/>
      </c>
      <c r="AM1126">
        <f>R1126*COUNT(O1126)</f>
        <v/>
      </c>
      <c r="AN1126">
        <f>S1126*COUNT(P1126)</f>
        <v/>
      </c>
      <c r="AO1126">
        <f>IF(AL1126=0,"",T1126-AL1126)</f>
        <v/>
      </c>
      <c r="AP1126">
        <f>IF(AM1126=0,"",U1126-AM1126)</f>
        <v/>
      </c>
      <c r="AQ1126">
        <f>IF(AN1126=0,"",V1126-AN1126)</f>
        <v/>
      </c>
    </row>
    <row r="1127">
      <c r="A1127" t="inlineStr">
        <is>
          <t>02-03-2021</t>
        </is>
      </c>
      <c r="B1127" t="inlineStr">
        <is>
          <t>Reggina</t>
        </is>
      </c>
      <c r="C1127" t="inlineStr">
        <is>
          <t>Empoli</t>
        </is>
      </c>
      <c r="D1127" t="inlineStr">
        <is>
          <t>1856</t>
        </is>
      </c>
      <c r="E1127" t="n">
        <v>0.3466898585343793</v>
      </c>
      <c r="F1127" t="n">
        <v>0.3502935872415274</v>
      </c>
      <c r="G1127" t="n">
        <v>0.3030165542240932</v>
      </c>
      <c r="H1127" t="n">
        <v>2.87</v>
      </c>
      <c r="I1127" t="n">
        <v>2.42</v>
      </c>
      <c r="J1127" t="n">
        <v>3.15</v>
      </c>
      <c r="K1127" t="inlineStr">
        <is>
          <t>betano</t>
        </is>
      </c>
      <c r="L1127" t="inlineStr">
        <is>
          <t>betano</t>
        </is>
      </c>
      <c r="M1127" t="inlineStr">
        <is>
          <t>betano</t>
        </is>
      </c>
      <c r="N1127" t="n">
        <v>0</v>
      </c>
      <c r="O1127" t="n">
        <v>1</v>
      </c>
      <c r="P1127" t="n">
        <v>0</v>
      </c>
      <c r="Q1127">
        <f>IF((($AC$1*E1127)^($AB$1))-(1-(($AC$1*E1127)^($AB$1)))/(H1127-1)&lt;0, 0,(($AC$1*E1127)^($AB$1))-(1-(($AC$1*E1127)^($AB$1)))/(H1127-1))</f>
        <v/>
      </c>
      <c r="R1127">
        <f>IF((($AC$1*F1127)^($AB$1))-(1-(($AC$1*F1127)^($AB$1)))/(I1127-1)&lt;0, 0,(($AC$1*F1127)^($AB$1))-(1-(($AC$1*F1127)^($AB$1)))/(I1127-1))</f>
        <v/>
      </c>
      <c r="S1127">
        <f>IF((($AC$1*G1127)^($AB$1))-(1-(($AC$1*G1127)^($AB$1)))/(J1127-1)&lt;0, 0,(($AC$1*G1127)^($AB$1))-(1-(($AC$1*G1127)^($AB$1)))/(J1127-1))</f>
        <v/>
      </c>
      <c r="T1127">
        <f>H1127*Q1127*N1127</f>
        <v/>
      </c>
      <c r="U1127">
        <f>I1127*R1127*O1127</f>
        <v/>
      </c>
      <c r="V1127">
        <f>J1127*S1127*P1127</f>
        <v/>
      </c>
      <c r="AL1127">
        <f>Q1127*COUNT(N1127)</f>
        <v/>
      </c>
      <c r="AM1127">
        <f>R1127*COUNT(O1127)</f>
        <v/>
      </c>
      <c r="AN1127">
        <f>S1127*COUNT(P1127)</f>
        <v/>
      </c>
      <c r="AO1127">
        <f>IF(AL1127=0,"",T1127-AL1127)</f>
        <v/>
      </c>
      <c r="AP1127">
        <f>IF(AM1127=0,"",U1127-AM1127)</f>
        <v/>
      </c>
      <c r="AQ1127">
        <f>IF(AN1127=0,"",V1127-AN1127)</f>
        <v/>
      </c>
    </row>
    <row r="1128">
      <c r="A1128" t="inlineStr">
        <is>
          <t>02-03-2021</t>
        </is>
      </c>
      <c r="B1128" t="inlineStr">
        <is>
          <t>Morecambe</t>
        </is>
      </c>
      <c r="C1128" t="inlineStr">
        <is>
          <t>Crawley</t>
        </is>
      </c>
      <c r="D1128" t="inlineStr">
        <is>
          <t>2414</t>
        </is>
      </c>
      <c r="E1128" t="n">
        <v>0.4213628376786052</v>
      </c>
      <c r="F1128" t="n">
        <v>0.2820151558651782</v>
      </c>
      <c r="G1128" t="n">
        <v>0.2966220064562164</v>
      </c>
      <c r="H1128" t="n">
        <v>1.001</v>
      </c>
      <c r="I1128" t="n">
        <v>1.001</v>
      </c>
      <c r="J1128" t="n">
        <v>1.001</v>
      </c>
      <c r="N1128" t="n">
        <v>1</v>
      </c>
      <c r="O1128" t="n">
        <v>0</v>
      </c>
      <c r="P1128" t="n">
        <v>0</v>
      </c>
      <c r="Q1128">
        <f>IF((($AC$1*E1128)^($AB$1))-(1-(($AC$1*E1128)^($AB$1)))/(H1128-1)&lt;0, 0,(($AC$1*E1128)^($AB$1))-(1-(($AC$1*E1128)^($AB$1)))/(H1128-1))</f>
        <v/>
      </c>
      <c r="R1128">
        <f>IF((($AC$1*F1128)^($AB$1))-(1-(($AC$1*F1128)^($AB$1)))/(I1128-1)&lt;0, 0,(($AC$1*F1128)^($AB$1))-(1-(($AC$1*F1128)^($AB$1)))/(I1128-1))</f>
        <v/>
      </c>
      <c r="S1128">
        <f>IF((($AC$1*G1128)^($AB$1))-(1-(($AC$1*G1128)^($AB$1)))/(J1128-1)&lt;0, 0,(($AC$1*G1128)^($AB$1))-(1-(($AC$1*G1128)^($AB$1)))/(J1128-1))</f>
        <v/>
      </c>
      <c r="T1128">
        <f>H1128*Q1128*N1128</f>
        <v/>
      </c>
      <c r="U1128">
        <f>I1128*R1128*O1128</f>
        <v/>
      </c>
      <c r="V1128">
        <f>J1128*S1128*P1128</f>
        <v/>
      </c>
      <c r="AL1128">
        <f>Q1128*COUNT(N1128)</f>
        <v/>
      </c>
      <c r="AM1128">
        <f>R1128*COUNT(O1128)</f>
        <v/>
      </c>
      <c r="AN1128">
        <f>S1128*COUNT(P1128)</f>
        <v/>
      </c>
      <c r="AO1128">
        <f>IF(AL1128=0,"",T1128-AL1128)</f>
        <v/>
      </c>
      <c r="AP1128">
        <f>IF(AM1128=0,"",U1128-AM1128)</f>
        <v/>
      </c>
      <c r="AQ1128">
        <f>IF(AN1128=0,"",V1128-AN1128)</f>
        <v/>
      </c>
    </row>
    <row r="1129">
      <c r="A1129" t="inlineStr">
        <is>
          <t>02-03-2021</t>
        </is>
      </c>
      <c r="B1129" t="inlineStr">
        <is>
          <t>Chambly</t>
        </is>
      </c>
      <c r="C1129" t="inlineStr">
        <is>
          <t>Troyes</t>
        </is>
      </c>
      <c r="D1129" t="inlineStr">
        <is>
          <t>1844</t>
        </is>
      </c>
      <c r="E1129" t="n">
        <v>0.1561049828337966</v>
      </c>
      <c r="F1129" t="n">
        <v>0.6439228689881775</v>
      </c>
      <c r="G1129" t="n">
        <v>0.1999721481780259</v>
      </c>
      <c r="H1129" t="n">
        <v>6</v>
      </c>
      <c r="I1129" t="n">
        <v>1.47</v>
      </c>
      <c r="J1129" t="n">
        <v>4.05</v>
      </c>
      <c r="K1129" t="inlineStr">
        <is>
          <t>luckia</t>
        </is>
      </c>
      <c r="L1129" t="inlineStr">
        <is>
          <t>betano</t>
        </is>
      </c>
      <c r="M1129" t="inlineStr">
        <is>
          <t>luckia</t>
        </is>
      </c>
      <c r="N1129" t="n">
        <v>0</v>
      </c>
      <c r="O1129" t="n">
        <v>1</v>
      </c>
      <c r="P1129" t="n">
        <v>0</v>
      </c>
      <c r="Q1129">
        <f>IF((($AC$1*E1129)^($AB$1))-(1-(($AC$1*E1129)^($AB$1)))/(H1129-1)&lt;0, 0,(($AC$1*E1129)^($AB$1))-(1-(($AC$1*E1129)^($AB$1)))/(H1129-1))</f>
        <v/>
      </c>
      <c r="R1129">
        <f>IF((($AC$1*F1129)^($AB$1))-(1-(($AC$1*F1129)^($AB$1)))/(I1129-1)&lt;0, 0,(($AC$1*F1129)^($AB$1))-(1-(($AC$1*F1129)^($AB$1)))/(I1129-1))</f>
        <v/>
      </c>
      <c r="S1129">
        <f>IF((($AC$1*G1129)^($AB$1))-(1-(($AC$1*G1129)^($AB$1)))/(J1129-1)&lt;0, 0,(($AC$1*G1129)^($AB$1))-(1-(($AC$1*G1129)^($AB$1)))/(J1129-1))</f>
        <v/>
      </c>
      <c r="T1129">
        <f>H1129*Q1129*N1129</f>
        <v/>
      </c>
      <c r="U1129">
        <f>I1129*R1129*O1129</f>
        <v/>
      </c>
      <c r="V1129">
        <f>J1129*S1129*P1129</f>
        <v/>
      </c>
      <c r="AL1129">
        <f>Q1129*COUNT(N1129)</f>
        <v/>
      </c>
      <c r="AM1129">
        <f>R1129*COUNT(O1129)</f>
        <v/>
      </c>
      <c r="AN1129">
        <f>S1129*COUNT(P1129)</f>
        <v/>
      </c>
      <c r="AO1129">
        <f>IF(AL1129=0,"",T1129-AL1129)</f>
        <v/>
      </c>
      <c r="AP1129">
        <f>IF(AM1129=0,"",U1129-AM1129)</f>
        <v/>
      </c>
      <c r="AQ1129">
        <f>IF(AN1129=0,"",V1129-AN1129)</f>
        <v/>
      </c>
    </row>
    <row r="1130">
      <c r="A1130" t="inlineStr">
        <is>
          <t>02-03-2021</t>
        </is>
      </c>
      <c r="B1130" t="inlineStr">
        <is>
          <t>Guingamp</t>
        </is>
      </c>
      <c r="C1130" t="inlineStr">
        <is>
          <t>Clermont</t>
        </is>
      </c>
      <c r="D1130" t="inlineStr">
        <is>
          <t>1844</t>
        </is>
      </c>
      <c r="E1130" t="n">
        <v>0.2265856688518408</v>
      </c>
      <c r="F1130" t="n">
        <v>0.5129664034337698</v>
      </c>
      <c r="G1130" t="n">
        <v>0.2604479277143895</v>
      </c>
      <c r="H1130" t="n">
        <v>3.9</v>
      </c>
      <c r="I1130" t="n">
        <v>1.86</v>
      </c>
      <c r="J1130" t="n">
        <v>3.35</v>
      </c>
      <c r="K1130" t="inlineStr">
        <is>
          <t>luckia</t>
        </is>
      </c>
      <c r="L1130" t="inlineStr">
        <is>
          <t>luckia</t>
        </is>
      </c>
      <c r="M1130" t="inlineStr">
        <is>
          <t>luckia</t>
        </is>
      </c>
      <c r="N1130" t="n">
        <v>0</v>
      </c>
      <c r="O1130" t="n">
        <v>1</v>
      </c>
      <c r="P1130" t="n">
        <v>0</v>
      </c>
      <c r="Q1130">
        <f>IF((($AC$1*E1130)^($AB$1))-(1-(($AC$1*E1130)^($AB$1)))/(H1130-1)&lt;0, 0,(($AC$1*E1130)^($AB$1))-(1-(($AC$1*E1130)^($AB$1)))/(H1130-1))</f>
        <v/>
      </c>
      <c r="R1130">
        <f>IF((($AC$1*F1130)^($AB$1))-(1-(($AC$1*F1130)^($AB$1)))/(I1130-1)&lt;0, 0,(($AC$1*F1130)^($AB$1))-(1-(($AC$1*F1130)^($AB$1)))/(I1130-1))</f>
        <v/>
      </c>
      <c r="S1130">
        <f>IF((($AC$1*G1130)^($AB$1))-(1-(($AC$1*G1130)^($AB$1)))/(J1130-1)&lt;0, 0,(($AC$1*G1130)^($AB$1))-(1-(($AC$1*G1130)^($AB$1)))/(J1130-1))</f>
        <v/>
      </c>
      <c r="T1130">
        <f>H1130*Q1130*N1130</f>
        <v/>
      </c>
      <c r="U1130">
        <f>I1130*R1130*O1130</f>
        <v/>
      </c>
      <c r="V1130">
        <f>J1130*S1130*P1130</f>
        <v/>
      </c>
      <c r="AL1130">
        <f>Q1130*COUNT(N1130)</f>
        <v/>
      </c>
      <c r="AM1130">
        <f>R1130*COUNT(O1130)</f>
        <v/>
      </c>
      <c r="AN1130">
        <f>S1130*COUNT(P1130)</f>
        <v/>
      </c>
      <c r="AO1130">
        <f>IF(AL1130=0,"",T1130-AL1130)</f>
        <v/>
      </c>
      <c r="AP1130">
        <f>IF(AM1130=0,"",U1130-AM1130)</f>
        <v/>
      </c>
      <c r="AQ1130">
        <f>IF(AN1130=0,"",V1130-AN1130)</f>
        <v/>
      </c>
    </row>
    <row r="1131">
      <c r="A1131" t="inlineStr">
        <is>
          <t>02-03-2021</t>
        </is>
      </c>
      <c r="B1131" t="inlineStr">
        <is>
          <t>Niort</t>
        </is>
      </c>
      <c r="C1131" t="inlineStr">
        <is>
          <t>Sochaux</t>
        </is>
      </c>
      <c r="D1131" t="inlineStr">
        <is>
          <t>1844</t>
        </is>
      </c>
      <c r="E1131" t="n">
        <v>0.3048786006234196</v>
      </c>
      <c r="F1131" t="n">
        <v>0.3850641504789734</v>
      </c>
      <c r="G1131" t="n">
        <v>0.3100572488976069</v>
      </c>
      <c r="H1131" t="n">
        <v>3</v>
      </c>
      <c r="I1131" t="n">
        <v>2.45</v>
      </c>
      <c r="J1131" t="n">
        <v>2.9</v>
      </c>
      <c r="K1131" t="inlineStr">
        <is>
          <t>luckia</t>
        </is>
      </c>
      <c r="L1131" t="inlineStr">
        <is>
          <t>luckia</t>
        </is>
      </c>
      <c r="M1131" t="inlineStr">
        <is>
          <t>luckia</t>
        </is>
      </c>
      <c r="N1131" t="n">
        <v>0</v>
      </c>
      <c r="O1131" t="n">
        <v>1</v>
      </c>
      <c r="P1131" t="n">
        <v>0</v>
      </c>
      <c r="Q1131">
        <f>IF((($AC$1*E1131)^($AB$1))-(1-(($AC$1*E1131)^($AB$1)))/(H1131-1)&lt;0, 0,(($AC$1*E1131)^($AB$1))-(1-(($AC$1*E1131)^($AB$1)))/(H1131-1))</f>
        <v/>
      </c>
      <c r="R1131">
        <f>IF((($AC$1*F1131)^($AB$1))-(1-(($AC$1*F1131)^($AB$1)))/(I1131-1)&lt;0, 0,(($AC$1*F1131)^($AB$1))-(1-(($AC$1*F1131)^($AB$1)))/(I1131-1))</f>
        <v/>
      </c>
      <c r="S1131">
        <f>IF((($AC$1*G1131)^($AB$1))-(1-(($AC$1*G1131)^($AB$1)))/(J1131-1)&lt;0, 0,(($AC$1*G1131)^($AB$1))-(1-(($AC$1*G1131)^($AB$1)))/(J1131-1))</f>
        <v/>
      </c>
      <c r="T1131">
        <f>H1131*Q1131*N1131</f>
        <v/>
      </c>
      <c r="U1131">
        <f>I1131*R1131*O1131</f>
        <v/>
      </c>
      <c r="V1131">
        <f>J1131*S1131*P1131</f>
        <v/>
      </c>
      <c r="AL1131">
        <f>Q1131*COUNT(N1131)</f>
        <v/>
      </c>
      <c r="AM1131">
        <f>R1131*COUNT(O1131)</f>
        <v/>
      </c>
      <c r="AN1131">
        <f>S1131*COUNT(P1131)</f>
        <v/>
      </c>
      <c r="AO1131">
        <f>IF(AL1131=0,"",T1131-AL1131)</f>
        <v/>
      </c>
      <c r="AP1131">
        <f>IF(AM1131=0,"",U1131-AM1131)</f>
        <v/>
      </c>
      <c r="AQ1131">
        <f>IF(AN1131=0,"",V1131-AN1131)</f>
        <v/>
      </c>
    </row>
    <row r="1132">
      <c r="A1132" t="inlineStr">
        <is>
          <t>02-03-2021</t>
        </is>
      </c>
      <c r="B1132" t="inlineStr">
        <is>
          <t>Paris FC</t>
        </is>
      </c>
      <c r="C1132" t="inlineStr">
        <is>
          <t>Dunkerque</t>
        </is>
      </c>
      <c r="D1132" t="inlineStr">
        <is>
          <t>1844</t>
        </is>
      </c>
      <c r="E1132" t="n">
        <v>0.5294212170055775</v>
      </c>
      <c r="F1132" t="n">
        <v>0.2073318303387615</v>
      </c>
      <c r="G1132" t="n">
        <v>0.263246952655661</v>
      </c>
      <c r="H1132" t="n">
        <v>1.57</v>
      </c>
      <c r="I1132" t="n">
        <v>6</v>
      </c>
      <c r="J1132" t="n">
        <v>3.6</v>
      </c>
      <c r="K1132" t="inlineStr">
        <is>
          <t>luckia</t>
        </is>
      </c>
      <c r="L1132" t="inlineStr">
        <is>
          <t>luckia</t>
        </is>
      </c>
      <c r="M1132" t="inlineStr">
        <is>
          <t>luckia</t>
        </is>
      </c>
      <c r="N1132" t="n">
        <v>1</v>
      </c>
      <c r="O1132" t="n">
        <v>0</v>
      </c>
      <c r="P1132" t="n">
        <v>0</v>
      </c>
      <c r="Q1132">
        <f>IF((($AC$1*E1132)^($AB$1))-(1-(($AC$1*E1132)^($AB$1)))/(H1132-1)&lt;0, 0,(($AC$1*E1132)^($AB$1))-(1-(($AC$1*E1132)^($AB$1)))/(H1132-1))</f>
        <v/>
      </c>
      <c r="R1132">
        <f>IF((($AC$1*F1132)^($AB$1))-(1-(($AC$1*F1132)^($AB$1)))/(I1132-1)&lt;0, 0,(($AC$1*F1132)^($AB$1))-(1-(($AC$1*F1132)^($AB$1)))/(I1132-1))</f>
        <v/>
      </c>
      <c r="S1132">
        <f>IF((($AC$1*G1132)^($AB$1))-(1-(($AC$1*G1132)^($AB$1)))/(J1132-1)&lt;0, 0,(($AC$1*G1132)^($AB$1))-(1-(($AC$1*G1132)^($AB$1)))/(J1132-1))</f>
        <v/>
      </c>
      <c r="T1132">
        <f>H1132*Q1132*N1132</f>
        <v/>
      </c>
      <c r="U1132">
        <f>I1132*R1132*O1132</f>
        <v/>
      </c>
      <c r="V1132">
        <f>J1132*S1132*P1132</f>
        <v/>
      </c>
      <c r="AL1132">
        <f>Q1132*COUNT(N1132)</f>
        <v/>
      </c>
      <c r="AM1132">
        <f>R1132*COUNT(O1132)</f>
        <v/>
      </c>
      <c r="AN1132">
        <f>S1132*COUNT(P1132)</f>
        <v/>
      </c>
      <c r="AO1132">
        <f>IF(AL1132=0,"",T1132-AL1132)</f>
        <v/>
      </c>
      <c r="AP1132">
        <f>IF(AM1132=0,"",U1132-AM1132)</f>
        <v/>
      </c>
      <c r="AQ1132">
        <f>IF(AN1132=0,"",V1132-AN1132)</f>
        <v/>
      </c>
    </row>
    <row r="1133">
      <c r="A1133" t="inlineStr">
        <is>
          <t>02-03-2021</t>
        </is>
      </c>
      <c r="B1133" t="inlineStr">
        <is>
          <t>Valenciennes</t>
        </is>
      </c>
      <c r="C1133" t="inlineStr">
        <is>
          <t>Toulouse</t>
        </is>
      </c>
      <c r="D1133" t="inlineStr">
        <is>
          <t>1844</t>
        </is>
      </c>
      <c r="E1133" t="n">
        <v>0.1966994132990307</v>
      </c>
      <c r="F1133" t="n">
        <v>0.572015270558455</v>
      </c>
      <c r="G1133" t="n">
        <v>0.2312853161425142</v>
      </c>
      <c r="H1133" t="n">
        <v>4.65</v>
      </c>
      <c r="I1133" t="n">
        <v>1.68</v>
      </c>
      <c r="J1133" t="n">
        <v>3.6</v>
      </c>
      <c r="K1133" t="inlineStr">
        <is>
          <t>luckia</t>
        </is>
      </c>
      <c r="L1133" t="inlineStr">
        <is>
          <t>luckia</t>
        </is>
      </c>
      <c r="M1133" t="inlineStr">
        <is>
          <t>luckia</t>
        </is>
      </c>
      <c r="N1133" t="n">
        <v>1</v>
      </c>
      <c r="O1133" t="n">
        <v>0</v>
      </c>
      <c r="P1133" t="n">
        <v>0</v>
      </c>
      <c r="Q1133">
        <f>IF((($AC$1*E1133)^($AB$1))-(1-(($AC$1*E1133)^($AB$1)))/(H1133-1)&lt;0, 0,(($AC$1*E1133)^($AB$1))-(1-(($AC$1*E1133)^($AB$1)))/(H1133-1))</f>
        <v/>
      </c>
      <c r="R1133">
        <f>IF((($AC$1*F1133)^($AB$1))-(1-(($AC$1*F1133)^($AB$1)))/(I1133-1)&lt;0, 0,(($AC$1*F1133)^($AB$1))-(1-(($AC$1*F1133)^($AB$1)))/(I1133-1))</f>
        <v/>
      </c>
      <c r="S1133">
        <f>IF((($AC$1*G1133)^($AB$1))-(1-(($AC$1*G1133)^($AB$1)))/(J1133-1)&lt;0, 0,(($AC$1*G1133)^($AB$1))-(1-(($AC$1*G1133)^($AB$1)))/(J1133-1))</f>
        <v/>
      </c>
      <c r="T1133">
        <f>H1133*Q1133*N1133</f>
        <v/>
      </c>
      <c r="U1133">
        <f>I1133*R1133*O1133</f>
        <v/>
      </c>
      <c r="V1133">
        <f>J1133*S1133*P1133</f>
        <v/>
      </c>
      <c r="AL1133">
        <f>Q1133*COUNT(N1133)</f>
        <v/>
      </c>
      <c r="AM1133">
        <f>R1133*COUNT(O1133)</f>
        <v/>
      </c>
      <c r="AN1133">
        <f>S1133*COUNT(P1133)</f>
        <v/>
      </c>
      <c r="AO1133">
        <f>IF(AL1133=0,"",T1133-AL1133)</f>
        <v/>
      </c>
      <c r="AP1133">
        <f>IF(AM1133=0,"",U1133-AM1133)</f>
        <v/>
      </c>
      <c r="AQ1133">
        <f>IF(AN1133=0,"",V1133-AN1133)</f>
        <v/>
      </c>
    </row>
    <row r="1134">
      <c r="A1134" t="inlineStr">
        <is>
          <t>02-03-2021</t>
        </is>
      </c>
      <c r="B1134" t="inlineStr">
        <is>
          <t>Grimsby</t>
        </is>
      </c>
      <c r="C1134" t="inlineStr">
        <is>
          <t>Leyton Orient</t>
        </is>
      </c>
      <c r="D1134" t="inlineStr">
        <is>
          <t>2414</t>
        </is>
      </c>
      <c r="E1134" t="n">
        <v>0.3250054403487231</v>
      </c>
      <c r="F1134" t="n">
        <v>0.3679966946713803</v>
      </c>
      <c r="G1134" t="n">
        <v>0.3069978649798966</v>
      </c>
      <c r="H1134" t="n">
        <v>1.001</v>
      </c>
      <c r="I1134" t="n">
        <v>1.001</v>
      </c>
      <c r="J1134" t="n">
        <v>1.001</v>
      </c>
      <c r="N1134" t="n">
        <v>0</v>
      </c>
      <c r="O1134" t="n">
        <v>1</v>
      </c>
      <c r="P1134" t="n">
        <v>0</v>
      </c>
      <c r="Q1134">
        <f>IF((($AC$1*E1134)^($AB$1))-(1-(($AC$1*E1134)^($AB$1)))/(H1134-1)&lt;0, 0,(($AC$1*E1134)^($AB$1))-(1-(($AC$1*E1134)^($AB$1)))/(H1134-1))</f>
        <v/>
      </c>
      <c r="R1134">
        <f>IF((($AC$1*F1134)^($AB$1))-(1-(($AC$1*F1134)^($AB$1)))/(I1134-1)&lt;0, 0,(($AC$1*F1134)^($AB$1))-(1-(($AC$1*F1134)^($AB$1)))/(I1134-1))</f>
        <v/>
      </c>
      <c r="S1134">
        <f>IF((($AC$1*G1134)^($AB$1))-(1-(($AC$1*G1134)^($AB$1)))/(J1134-1)&lt;0, 0,(($AC$1*G1134)^($AB$1))-(1-(($AC$1*G1134)^($AB$1)))/(J1134-1))</f>
        <v/>
      </c>
      <c r="T1134">
        <f>H1134*Q1134*N1134</f>
        <v/>
      </c>
      <c r="U1134">
        <f>I1134*R1134*O1134</f>
        <v/>
      </c>
      <c r="V1134">
        <f>J1134*S1134*P1134</f>
        <v/>
      </c>
      <c r="AL1134">
        <f>Q1134*COUNT(N1134)</f>
        <v/>
      </c>
      <c r="AM1134">
        <f>R1134*COUNT(O1134)</f>
        <v/>
      </c>
      <c r="AN1134">
        <f>S1134*COUNT(P1134)</f>
        <v/>
      </c>
      <c r="AO1134">
        <f>IF(AL1134=0,"",T1134-AL1134)</f>
        <v/>
      </c>
      <c r="AP1134">
        <f>IF(AM1134=0,"",U1134-AM1134)</f>
        <v/>
      </c>
      <c r="AQ1134">
        <f>IF(AN1134=0,"",V1134-AN1134)</f>
        <v/>
      </c>
    </row>
    <row r="1135">
      <c r="A1135" t="inlineStr">
        <is>
          <t>02-03-2021</t>
        </is>
      </c>
      <c r="B1135" t="inlineStr">
        <is>
          <t>Stevenage</t>
        </is>
      </c>
      <c r="C1135" t="inlineStr">
        <is>
          <t>Forest Green</t>
        </is>
      </c>
      <c r="D1135" t="inlineStr">
        <is>
          <t>2414</t>
        </is>
      </c>
      <c r="E1135" t="n">
        <v>0.3359858467290637</v>
      </c>
      <c r="F1135" t="n">
        <v>0.3461050234352569</v>
      </c>
      <c r="G1135" t="n">
        <v>0.3179091298356793</v>
      </c>
      <c r="H1135" t="n">
        <v>1.001</v>
      </c>
      <c r="I1135" t="n">
        <v>1.001</v>
      </c>
      <c r="J1135" t="n">
        <v>1.001</v>
      </c>
      <c r="N1135" t="n">
        <v>1</v>
      </c>
      <c r="O1135" t="n">
        <v>0</v>
      </c>
      <c r="P1135" t="n">
        <v>0</v>
      </c>
      <c r="Q1135">
        <f>IF((($AC$1*E1135)^($AB$1))-(1-(($AC$1*E1135)^($AB$1)))/(H1135-1)&lt;0, 0,(($AC$1*E1135)^($AB$1))-(1-(($AC$1*E1135)^($AB$1)))/(H1135-1))</f>
        <v/>
      </c>
      <c r="R1135">
        <f>IF((($AC$1*F1135)^($AB$1))-(1-(($AC$1*F1135)^($AB$1)))/(I1135-1)&lt;0, 0,(($AC$1*F1135)^($AB$1))-(1-(($AC$1*F1135)^($AB$1)))/(I1135-1))</f>
        <v/>
      </c>
      <c r="S1135">
        <f>IF((($AC$1*G1135)^($AB$1))-(1-(($AC$1*G1135)^($AB$1)))/(J1135-1)&lt;0, 0,(($AC$1*G1135)^($AB$1))-(1-(($AC$1*G1135)^($AB$1)))/(J1135-1))</f>
        <v/>
      </c>
      <c r="T1135">
        <f>H1135*Q1135*N1135</f>
        <v/>
      </c>
      <c r="U1135">
        <f>I1135*R1135*O1135</f>
        <v/>
      </c>
      <c r="V1135">
        <f>J1135*S1135*P1135</f>
        <v/>
      </c>
      <c r="AL1135">
        <f>Q1135*COUNT(N1135)</f>
        <v/>
      </c>
      <c r="AM1135">
        <f>R1135*COUNT(O1135)</f>
        <v/>
      </c>
      <c r="AN1135">
        <f>S1135*COUNT(P1135)</f>
        <v/>
      </c>
      <c r="AO1135">
        <f>IF(AL1135=0,"",T1135-AL1135)</f>
        <v/>
      </c>
      <c r="AP1135">
        <f>IF(AM1135=0,"",U1135-AM1135)</f>
        <v/>
      </c>
      <c r="AQ1135">
        <f>IF(AN1135=0,"",V1135-AN1135)</f>
        <v/>
      </c>
    </row>
    <row r="1136">
      <c r="A1136" t="inlineStr">
        <is>
          <t>02-03-2021</t>
        </is>
      </c>
      <c r="B1136" t="inlineStr">
        <is>
          <t>Sunderland</t>
        </is>
      </c>
      <c r="C1136" t="inlineStr">
        <is>
          <t>Swindon</t>
        </is>
      </c>
      <c r="D1136" t="inlineStr">
        <is>
          <t>2413</t>
        </is>
      </c>
      <c r="E1136" t="n">
        <v>0.7251641446255608</v>
      </c>
      <c r="F1136" t="n">
        <v>0.1041455058871756</v>
      </c>
      <c r="G1136" t="n">
        <v>0.1706903494872636</v>
      </c>
      <c r="H1136" t="n">
        <v>1.45</v>
      </c>
      <c r="I1136" t="n">
        <v>6.75</v>
      </c>
      <c r="J1136" t="n">
        <v>4.4</v>
      </c>
      <c r="K1136" t="inlineStr">
        <is>
          <t>betano</t>
        </is>
      </c>
      <c r="L1136" t="inlineStr">
        <is>
          <t>luckia</t>
        </is>
      </c>
      <c r="M1136" t="inlineStr">
        <is>
          <t>luckia</t>
        </is>
      </c>
      <c r="N1136" t="n">
        <v>1</v>
      </c>
      <c r="O1136" t="n">
        <v>0</v>
      </c>
      <c r="P1136" t="n">
        <v>0</v>
      </c>
      <c r="Q1136">
        <f>IF((($AC$1*E1136)^($AB$1))-(1-(($AC$1*E1136)^($AB$1)))/(H1136-1)&lt;0, 0,(($AC$1*E1136)^($AB$1))-(1-(($AC$1*E1136)^($AB$1)))/(H1136-1))</f>
        <v/>
      </c>
      <c r="R1136">
        <f>IF((($AC$1*F1136)^($AB$1))-(1-(($AC$1*F1136)^($AB$1)))/(I1136-1)&lt;0, 0,(($AC$1*F1136)^($AB$1))-(1-(($AC$1*F1136)^($AB$1)))/(I1136-1))</f>
        <v/>
      </c>
      <c r="S1136">
        <f>IF((($AC$1*G1136)^($AB$1))-(1-(($AC$1*G1136)^($AB$1)))/(J1136-1)&lt;0, 0,(($AC$1*G1136)^($AB$1))-(1-(($AC$1*G1136)^($AB$1)))/(J1136-1))</f>
        <v/>
      </c>
      <c r="T1136">
        <f>H1136*Q1136*N1136</f>
        <v/>
      </c>
      <c r="U1136">
        <f>I1136*R1136*O1136</f>
        <v/>
      </c>
      <c r="V1136">
        <f>J1136*S1136*P1136</f>
        <v/>
      </c>
      <c r="AL1136">
        <f>Q1136*COUNT(N1136)</f>
        <v/>
      </c>
      <c r="AM1136">
        <f>R1136*COUNT(O1136)</f>
        <v/>
      </c>
      <c r="AN1136">
        <f>S1136*COUNT(P1136)</f>
        <v/>
      </c>
      <c r="AO1136">
        <f>IF(AL1136=0,"",T1136-AL1136)</f>
        <v/>
      </c>
      <c r="AP1136">
        <f>IF(AM1136=0,"",U1136-AM1136)</f>
        <v/>
      </c>
      <c r="AQ1136">
        <f>IF(AN1136=0,"",V1136-AN1136)</f>
        <v/>
      </c>
    </row>
    <row r="1137">
      <c r="A1137" t="inlineStr">
        <is>
          <t>02-03-2021</t>
        </is>
      </c>
      <c r="B1137" t="inlineStr">
        <is>
          <t>Lincoln</t>
        </is>
      </c>
      <c r="C1137" t="inlineStr">
        <is>
          <t>Fleetwood</t>
        </is>
      </c>
      <c r="D1137" t="inlineStr">
        <is>
          <t>2413</t>
        </is>
      </c>
      <c r="E1137" t="n">
        <v>0.4343083970224179</v>
      </c>
      <c r="F1137" t="n">
        <v>0.2798791568004771</v>
      </c>
      <c r="G1137" t="n">
        <v>0.2858124461771049</v>
      </c>
      <c r="H1137" t="n">
        <v>2.05</v>
      </c>
      <c r="I1137" t="n">
        <v>3.55</v>
      </c>
      <c r="J1137" t="n">
        <v>3.25</v>
      </c>
      <c r="K1137" t="inlineStr">
        <is>
          <t>luckia</t>
        </is>
      </c>
      <c r="L1137" t="inlineStr">
        <is>
          <t>luckia</t>
        </is>
      </c>
      <c r="M1137" t="inlineStr">
        <is>
          <t>betano</t>
        </is>
      </c>
      <c r="N1137" t="n">
        <v>0</v>
      </c>
      <c r="O1137" t="n">
        <v>1</v>
      </c>
      <c r="P1137" t="n">
        <v>0</v>
      </c>
      <c r="Q1137">
        <f>IF((($AC$1*E1137)^($AB$1))-(1-(($AC$1*E1137)^($AB$1)))/(H1137-1)&lt;0, 0,(($AC$1*E1137)^($AB$1))-(1-(($AC$1*E1137)^($AB$1)))/(H1137-1))</f>
        <v/>
      </c>
      <c r="R1137">
        <f>IF((($AC$1*F1137)^($AB$1))-(1-(($AC$1*F1137)^($AB$1)))/(I1137-1)&lt;0, 0,(($AC$1*F1137)^($AB$1))-(1-(($AC$1*F1137)^($AB$1)))/(I1137-1))</f>
        <v/>
      </c>
      <c r="S1137">
        <f>IF((($AC$1*G1137)^($AB$1))-(1-(($AC$1*G1137)^($AB$1)))/(J1137-1)&lt;0, 0,(($AC$1*G1137)^($AB$1))-(1-(($AC$1*G1137)^($AB$1)))/(J1137-1))</f>
        <v/>
      </c>
      <c r="T1137">
        <f>H1137*Q1137*N1137</f>
        <v/>
      </c>
      <c r="U1137">
        <f>I1137*R1137*O1137</f>
        <v/>
      </c>
      <c r="V1137">
        <f>J1137*S1137*P1137</f>
        <v/>
      </c>
      <c r="AL1137">
        <f>Q1137*COUNT(N1137)</f>
        <v/>
      </c>
      <c r="AM1137">
        <f>R1137*COUNT(O1137)</f>
        <v/>
      </c>
      <c r="AN1137">
        <f>S1137*COUNT(P1137)</f>
        <v/>
      </c>
      <c r="AO1137">
        <f>IF(AL1137=0,"",T1137-AL1137)</f>
        <v/>
      </c>
      <c r="AP1137">
        <f>IF(AM1137=0,"",U1137-AM1137)</f>
        <v/>
      </c>
      <c r="AQ1137">
        <f>IF(AN1137=0,"",V1137-AN1137)</f>
        <v/>
      </c>
    </row>
    <row r="1138">
      <c r="A1138" t="inlineStr">
        <is>
          <t>02-03-2021</t>
        </is>
      </c>
      <c r="B1138" t="inlineStr">
        <is>
          <t>Accrington</t>
        </is>
      </c>
      <c r="C1138" t="inlineStr">
        <is>
          <t>Ipswich</t>
        </is>
      </c>
      <c r="D1138" t="inlineStr">
        <is>
          <t>2413</t>
        </is>
      </c>
      <c r="E1138" t="n">
        <v>0.3808026370493979</v>
      </c>
      <c r="F1138" t="n">
        <v>0.3153765990886993</v>
      </c>
      <c r="G1138" t="n">
        <v>0.3038207638619028</v>
      </c>
      <c r="H1138" t="n">
        <v>2.55</v>
      </c>
      <c r="I1138" t="n">
        <v>2.8</v>
      </c>
      <c r="J1138" t="n">
        <v>3.05</v>
      </c>
      <c r="K1138" t="inlineStr">
        <is>
          <t>luckia</t>
        </is>
      </c>
      <c r="L1138" t="inlineStr">
        <is>
          <t>luckia</t>
        </is>
      </c>
      <c r="M1138" t="inlineStr">
        <is>
          <t>betano</t>
        </is>
      </c>
      <c r="N1138" t="n">
        <v>0</v>
      </c>
      <c r="O1138" t="n">
        <v>1</v>
      </c>
      <c r="P1138" t="n">
        <v>0</v>
      </c>
      <c r="Q1138">
        <f>IF((($AC$1*E1138)^($AB$1))-(1-(($AC$1*E1138)^($AB$1)))/(H1138-1)&lt;0, 0,(($AC$1*E1138)^($AB$1))-(1-(($AC$1*E1138)^($AB$1)))/(H1138-1))</f>
        <v/>
      </c>
      <c r="R1138">
        <f>IF((($AC$1*F1138)^($AB$1))-(1-(($AC$1*F1138)^($AB$1)))/(I1138-1)&lt;0, 0,(($AC$1*F1138)^($AB$1))-(1-(($AC$1*F1138)^($AB$1)))/(I1138-1))</f>
        <v/>
      </c>
      <c r="S1138">
        <f>IF((($AC$1*G1138)^($AB$1))-(1-(($AC$1*G1138)^($AB$1)))/(J1138-1)&lt;0, 0,(($AC$1*G1138)^($AB$1))-(1-(($AC$1*G1138)^($AB$1)))/(J1138-1))</f>
        <v/>
      </c>
      <c r="T1138">
        <f>H1138*Q1138*N1138</f>
        <v/>
      </c>
      <c r="U1138">
        <f>I1138*R1138*O1138</f>
        <v/>
      </c>
      <c r="V1138">
        <f>J1138*S1138*P1138</f>
        <v/>
      </c>
      <c r="AL1138">
        <f>Q1138*COUNT(N1138)</f>
        <v/>
      </c>
      <c r="AM1138">
        <f>R1138*COUNT(O1138)</f>
        <v/>
      </c>
      <c r="AN1138">
        <f>S1138*COUNT(P1138)</f>
        <v/>
      </c>
      <c r="AO1138">
        <f>IF(AL1138=0,"",T1138-AL1138)</f>
        <v/>
      </c>
      <c r="AP1138">
        <f>IF(AM1138=0,"",U1138-AM1138)</f>
        <v/>
      </c>
      <c r="AQ1138">
        <f>IF(AN1138=0,"",V1138-AN1138)</f>
        <v/>
      </c>
    </row>
    <row r="1139">
      <c r="A1139" t="inlineStr">
        <is>
          <t>02-03-2021</t>
        </is>
      </c>
      <c r="B1139" t="inlineStr">
        <is>
          <t>Colchester</t>
        </is>
      </c>
      <c r="C1139" t="inlineStr">
        <is>
          <t>Carlisle</t>
        </is>
      </c>
      <c r="D1139" t="inlineStr">
        <is>
          <t>2414</t>
        </is>
      </c>
      <c r="E1139" t="n">
        <v>0.2879001979080939</v>
      </c>
      <c r="F1139" t="n">
        <v>0.4166019258663307</v>
      </c>
      <c r="G1139" t="n">
        <v>0.2954978762255755</v>
      </c>
      <c r="H1139" t="n">
        <v>1.001</v>
      </c>
      <c r="I1139" t="n">
        <v>1.001</v>
      </c>
      <c r="J1139" t="n">
        <v>1.001</v>
      </c>
      <c r="N1139" t="n">
        <v>1</v>
      </c>
      <c r="O1139" t="n">
        <v>0</v>
      </c>
      <c r="P1139" t="n">
        <v>0</v>
      </c>
      <c r="Q1139">
        <f>IF((($AC$1*E1139)^($AB$1))-(1-(($AC$1*E1139)^($AB$1)))/(H1139-1)&lt;0, 0,(($AC$1*E1139)^($AB$1))-(1-(($AC$1*E1139)^($AB$1)))/(H1139-1))</f>
        <v/>
      </c>
      <c r="R1139">
        <f>IF((($AC$1*F1139)^($AB$1))-(1-(($AC$1*F1139)^($AB$1)))/(I1139-1)&lt;0, 0,(($AC$1*F1139)^($AB$1))-(1-(($AC$1*F1139)^($AB$1)))/(I1139-1))</f>
        <v/>
      </c>
      <c r="S1139">
        <f>IF((($AC$1*G1139)^($AB$1))-(1-(($AC$1*G1139)^($AB$1)))/(J1139-1)&lt;0, 0,(($AC$1*G1139)^($AB$1))-(1-(($AC$1*G1139)^($AB$1)))/(J1139-1))</f>
        <v/>
      </c>
      <c r="T1139">
        <f>H1139*Q1139*N1139</f>
        <v/>
      </c>
      <c r="U1139">
        <f>I1139*R1139*O1139</f>
        <v/>
      </c>
      <c r="V1139">
        <f>J1139*S1139*P1139</f>
        <v/>
      </c>
      <c r="AL1139">
        <f>Q1139*COUNT(N1139)</f>
        <v/>
      </c>
      <c r="AM1139">
        <f>R1139*COUNT(O1139)</f>
        <v/>
      </c>
      <c r="AN1139">
        <f>S1139*COUNT(P1139)</f>
        <v/>
      </c>
      <c r="AO1139">
        <f>IF(AL1139=0,"",T1139-AL1139)</f>
        <v/>
      </c>
      <c r="AP1139">
        <f>IF(AM1139=0,"",U1139-AM1139)</f>
        <v/>
      </c>
      <c r="AQ1139">
        <f>IF(AN1139=0,"",V1139-AN1139)</f>
        <v/>
      </c>
    </row>
    <row r="1140">
      <c r="A1140" t="inlineStr">
        <is>
          <t>02-03-2021</t>
        </is>
      </c>
      <c r="B1140" t="inlineStr">
        <is>
          <t>Bradford City</t>
        </is>
      </c>
      <c r="C1140" t="inlineStr">
        <is>
          <t>Mansfield</t>
        </is>
      </c>
      <c r="D1140" t="inlineStr">
        <is>
          <t>2414</t>
        </is>
      </c>
      <c r="E1140" t="n">
        <v>0.4048956000517346</v>
      </c>
      <c r="F1140" t="n">
        <v>0.2926301910636324</v>
      </c>
      <c r="G1140" t="n">
        <v>0.3024742088846329</v>
      </c>
      <c r="H1140" t="n">
        <v>1.001</v>
      </c>
      <c r="I1140" t="n">
        <v>1.001</v>
      </c>
      <c r="J1140" t="n">
        <v>1.001</v>
      </c>
      <c r="N1140" t="n">
        <v>1</v>
      </c>
      <c r="O1140" t="n">
        <v>0</v>
      </c>
      <c r="P1140" t="n">
        <v>0</v>
      </c>
      <c r="Q1140">
        <f>IF((($AC$1*E1140)^($AB$1))-(1-(($AC$1*E1140)^($AB$1)))/(H1140-1)&lt;0, 0,(($AC$1*E1140)^($AB$1))-(1-(($AC$1*E1140)^($AB$1)))/(H1140-1))</f>
        <v/>
      </c>
      <c r="R1140">
        <f>IF((($AC$1*F1140)^($AB$1))-(1-(($AC$1*F1140)^($AB$1)))/(I1140-1)&lt;0, 0,(($AC$1*F1140)^($AB$1))-(1-(($AC$1*F1140)^($AB$1)))/(I1140-1))</f>
        <v/>
      </c>
      <c r="S1140">
        <f>IF((($AC$1*G1140)^($AB$1))-(1-(($AC$1*G1140)^($AB$1)))/(J1140-1)&lt;0, 0,(($AC$1*G1140)^($AB$1))-(1-(($AC$1*G1140)^($AB$1)))/(J1140-1))</f>
        <v/>
      </c>
      <c r="T1140">
        <f>H1140*Q1140*N1140</f>
        <v/>
      </c>
      <c r="U1140">
        <f>I1140*R1140*O1140</f>
        <v/>
      </c>
      <c r="V1140">
        <f>J1140*S1140*P1140</f>
        <v/>
      </c>
      <c r="AL1140">
        <f>Q1140*COUNT(N1140)</f>
        <v/>
      </c>
      <c r="AM1140">
        <f>R1140*COUNT(O1140)</f>
        <v/>
      </c>
      <c r="AN1140">
        <f>S1140*COUNT(P1140)</f>
        <v/>
      </c>
      <c r="AO1140">
        <f>IF(AL1140=0,"",T1140-AL1140)</f>
        <v/>
      </c>
      <c r="AP1140">
        <f>IF(AM1140=0,"",U1140-AM1140)</f>
        <v/>
      </c>
      <c r="AQ1140">
        <f>IF(AN1140=0,"",V1140-AN1140)</f>
        <v/>
      </c>
    </row>
    <row r="1141">
      <c r="A1141" t="inlineStr">
        <is>
          <t>02-03-2021</t>
        </is>
      </c>
      <c r="B1141" t="inlineStr">
        <is>
          <t>Oldham</t>
        </is>
      </c>
      <c r="C1141" t="inlineStr">
        <is>
          <t>Bolton</t>
        </is>
      </c>
      <c r="D1141" t="inlineStr">
        <is>
          <t>2414</t>
        </is>
      </c>
      <c r="E1141" t="n">
        <v>0.3569216740506193</v>
      </c>
      <c r="F1141" t="n">
        <v>0.3625236211212642</v>
      </c>
      <c r="G1141" t="n">
        <v>0.2805547048281164</v>
      </c>
      <c r="H1141" t="n">
        <v>1.001</v>
      </c>
      <c r="I1141" t="n">
        <v>1.001</v>
      </c>
      <c r="J1141" t="n">
        <v>1.001</v>
      </c>
      <c r="N1141" t="n">
        <v>0</v>
      </c>
      <c r="O1141" t="n">
        <v>1</v>
      </c>
      <c r="P1141" t="n">
        <v>0</v>
      </c>
      <c r="Q1141">
        <f>IF((($AC$1*E1141)^($AB$1))-(1-(($AC$1*E1141)^($AB$1)))/(H1141-1)&lt;0, 0,(($AC$1*E1141)^($AB$1))-(1-(($AC$1*E1141)^($AB$1)))/(H1141-1))</f>
        <v/>
      </c>
      <c r="R1141">
        <f>IF((($AC$1*F1141)^($AB$1))-(1-(($AC$1*F1141)^($AB$1)))/(I1141-1)&lt;0, 0,(($AC$1*F1141)^($AB$1))-(1-(($AC$1*F1141)^($AB$1)))/(I1141-1))</f>
        <v/>
      </c>
      <c r="S1141">
        <f>IF((($AC$1*G1141)^($AB$1))-(1-(($AC$1*G1141)^($AB$1)))/(J1141-1)&lt;0, 0,(($AC$1*G1141)^($AB$1))-(1-(($AC$1*G1141)^($AB$1)))/(J1141-1))</f>
        <v/>
      </c>
      <c r="T1141">
        <f>H1141*Q1141*N1141</f>
        <v/>
      </c>
      <c r="U1141">
        <f>I1141*R1141*O1141</f>
        <v/>
      </c>
      <c r="V1141">
        <f>J1141*S1141*P1141</f>
        <v/>
      </c>
      <c r="AL1141">
        <f>Q1141*COUNT(N1141)</f>
        <v/>
      </c>
      <c r="AM1141">
        <f>R1141*COUNT(O1141)</f>
        <v/>
      </c>
      <c r="AN1141">
        <f>S1141*COUNT(P1141)</f>
        <v/>
      </c>
      <c r="AO1141">
        <f>IF(AL1141=0,"",T1141-AL1141)</f>
        <v/>
      </c>
      <c r="AP1141">
        <f>IF(AM1141=0,"",U1141-AM1141)</f>
        <v/>
      </c>
      <c r="AQ1141">
        <f>IF(AN1141=0,"",V1141-AN1141)</f>
        <v/>
      </c>
    </row>
    <row r="1142">
      <c r="A1142" t="inlineStr">
        <is>
          <t>02-03-2021</t>
        </is>
      </c>
      <c r="B1142" t="inlineStr">
        <is>
          <t>Nancy</t>
        </is>
      </c>
      <c r="C1142" t="inlineStr">
        <is>
          <t>Caen</t>
        </is>
      </c>
      <c r="D1142" t="inlineStr">
        <is>
          <t>1844</t>
        </is>
      </c>
      <c r="E1142" t="n">
        <v>0.3811050131231626</v>
      </c>
      <c r="F1142" t="n">
        <v>0.3053062763628223</v>
      </c>
      <c r="G1142" t="n">
        <v>0.3135887105140151</v>
      </c>
      <c r="H1142" t="n">
        <v>2.25</v>
      </c>
      <c r="I1142" t="n">
        <v>3.5</v>
      </c>
      <c r="J1142" t="n">
        <v>2.8</v>
      </c>
      <c r="K1142" t="inlineStr">
        <is>
          <t>luckia</t>
        </is>
      </c>
      <c r="L1142" t="inlineStr">
        <is>
          <t>luckia</t>
        </is>
      </c>
      <c r="M1142" t="inlineStr">
        <is>
          <t>luckia</t>
        </is>
      </c>
      <c r="N1142" t="n">
        <v>1</v>
      </c>
      <c r="O1142" t="n">
        <v>0</v>
      </c>
      <c r="P1142" t="n">
        <v>0</v>
      </c>
      <c r="Q1142">
        <f>IF((($AC$1*E1142)^($AB$1))-(1-(($AC$1*E1142)^($AB$1)))/(H1142-1)&lt;0, 0,(($AC$1*E1142)^($AB$1))-(1-(($AC$1*E1142)^($AB$1)))/(H1142-1))</f>
        <v/>
      </c>
      <c r="R1142">
        <f>IF((($AC$1*F1142)^($AB$1))-(1-(($AC$1*F1142)^($AB$1)))/(I1142-1)&lt;0, 0,(($AC$1*F1142)^($AB$1))-(1-(($AC$1*F1142)^($AB$1)))/(I1142-1))</f>
        <v/>
      </c>
      <c r="S1142">
        <f>IF((($AC$1*G1142)^($AB$1))-(1-(($AC$1*G1142)^($AB$1)))/(J1142-1)&lt;0, 0,(($AC$1*G1142)^($AB$1))-(1-(($AC$1*G1142)^($AB$1)))/(J1142-1))</f>
        <v/>
      </c>
      <c r="T1142">
        <f>H1142*Q1142*N1142</f>
        <v/>
      </c>
      <c r="U1142">
        <f>I1142*R1142*O1142</f>
        <v/>
      </c>
      <c r="V1142">
        <f>J1142*S1142*P1142</f>
        <v/>
      </c>
      <c r="AL1142">
        <f>Q1142*COUNT(N1142)</f>
        <v/>
      </c>
      <c r="AM1142">
        <f>R1142*COUNT(O1142)</f>
        <v/>
      </c>
      <c r="AN1142">
        <f>S1142*COUNT(P1142)</f>
        <v/>
      </c>
      <c r="AO1142">
        <f>IF(AL1142=0,"",T1142-AL1142)</f>
        <v/>
      </c>
      <c r="AP1142">
        <f>IF(AM1142=0,"",U1142-AM1142)</f>
        <v/>
      </c>
      <c r="AQ1142">
        <f>IF(AN1142=0,"",V1142-AN1142)</f>
        <v/>
      </c>
    </row>
    <row r="1143">
      <c r="A1143" t="inlineStr">
        <is>
          <t>02-03-2021</t>
        </is>
      </c>
      <c r="B1143" t="inlineStr">
        <is>
          <t>Cambridge Utd</t>
        </is>
      </c>
      <c r="C1143" t="inlineStr">
        <is>
          <t>Scunthorpe</t>
        </is>
      </c>
      <c r="D1143" t="inlineStr">
        <is>
          <t>2414</t>
        </is>
      </c>
      <c r="E1143" t="n">
        <v>0.4130683196886589</v>
      </c>
      <c r="F1143" t="n">
        <v>0.2822221167839875</v>
      </c>
      <c r="G1143" t="n">
        <v>0.3047095635273535</v>
      </c>
      <c r="H1143" t="n">
        <v>1.001</v>
      </c>
      <c r="I1143" t="n">
        <v>1.001</v>
      </c>
      <c r="J1143" t="n">
        <v>1.001</v>
      </c>
      <c r="N1143" t="n">
        <v>0</v>
      </c>
      <c r="O1143" t="n">
        <v>1</v>
      </c>
      <c r="P1143" t="n">
        <v>0</v>
      </c>
      <c r="Q1143">
        <f>IF((($AC$1*E1143)^($AB$1))-(1-(($AC$1*E1143)^($AB$1)))/(H1143-1)&lt;0, 0,(($AC$1*E1143)^($AB$1))-(1-(($AC$1*E1143)^($AB$1)))/(H1143-1))</f>
        <v/>
      </c>
      <c r="R1143">
        <f>IF((($AC$1*F1143)^($AB$1))-(1-(($AC$1*F1143)^($AB$1)))/(I1143-1)&lt;0, 0,(($AC$1*F1143)^($AB$1))-(1-(($AC$1*F1143)^($AB$1)))/(I1143-1))</f>
        <v/>
      </c>
      <c r="S1143">
        <f>IF((($AC$1*G1143)^($AB$1))-(1-(($AC$1*G1143)^($AB$1)))/(J1143-1)&lt;0, 0,(($AC$1*G1143)^($AB$1))-(1-(($AC$1*G1143)^($AB$1)))/(J1143-1))</f>
        <v/>
      </c>
      <c r="T1143">
        <f>H1143*Q1143*N1143</f>
        <v/>
      </c>
      <c r="U1143">
        <f>I1143*R1143*O1143</f>
        <v/>
      </c>
      <c r="V1143">
        <f>J1143*S1143*P1143</f>
        <v/>
      </c>
      <c r="AL1143">
        <f>Q1143*COUNT(N1143)</f>
        <v/>
      </c>
      <c r="AM1143">
        <f>R1143*COUNT(O1143)</f>
        <v/>
      </c>
      <c r="AN1143">
        <f>S1143*COUNT(P1143)</f>
        <v/>
      </c>
      <c r="AO1143">
        <f>IF(AL1143=0,"",T1143-AL1143)</f>
        <v/>
      </c>
      <c r="AP1143">
        <f>IF(AM1143=0,"",U1143-AM1143)</f>
        <v/>
      </c>
      <c r="AQ1143">
        <f>IF(AN1143=0,"",V1143-AN1143)</f>
        <v/>
      </c>
    </row>
    <row r="1144">
      <c r="A1144" t="inlineStr">
        <is>
          <t>02-03-2021</t>
        </is>
      </c>
      <c r="B1144" t="inlineStr">
        <is>
          <t>Cheltenham</t>
        </is>
      </c>
      <c r="C1144" t="inlineStr">
        <is>
          <t>Southend</t>
        </is>
      </c>
      <c r="D1144" t="inlineStr">
        <is>
          <t>2414</t>
        </is>
      </c>
      <c r="E1144" t="n">
        <v>0.5669419655767265</v>
      </c>
      <c r="F1144" t="n">
        <v>0.1772431939245109</v>
      </c>
      <c r="G1144" t="n">
        <v>0.2558148404987626</v>
      </c>
      <c r="H1144" t="n">
        <v>1.001</v>
      </c>
      <c r="I1144" t="n">
        <v>1.001</v>
      </c>
      <c r="J1144" t="n">
        <v>1.001</v>
      </c>
      <c r="N1144" t="n">
        <v>1</v>
      </c>
      <c r="O1144" t="n">
        <v>0</v>
      </c>
      <c r="P1144" t="n">
        <v>0</v>
      </c>
      <c r="Q1144">
        <f>IF((($AC$1*E1144)^($AB$1))-(1-(($AC$1*E1144)^($AB$1)))/(H1144-1)&lt;0, 0,(($AC$1*E1144)^($AB$1))-(1-(($AC$1*E1144)^($AB$1)))/(H1144-1))</f>
        <v/>
      </c>
      <c r="R1144">
        <f>IF((($AC$1*F1144)^($AB$1))-(1-(($AC$1*F1144)^($AB$1)))/(I1144-1)&lt;0, 0,(($AC$1*F1144)^($AB$1))-(1-(($AC$1*F1144)^($AB$1)))/(I1144-1))</f>
        <v/>
      </c>
      <c r="S1144">
        <f>IF((($AC$1*G1144)^($AB$1))-(1-(($AC$1*G1144)^($AB$1)))/(J1144-1)&lt;0, 0,(($AC$1*G1144)^($AB$1))-(1-(($AC$1*G1144)^($AB$1)))/(J1144-1))</f>
        <v/>
      </c>
      <c r="T1144">
        <f>H1144*Q1144*N1144</f>
        <v/>
      </c>
      <c r="U1144">
        <f>I1144*R1144*O1144</f>
        <v/>
      </c>
      <c r="V1144">
        <f>J1144*S1144*P1144</f>
        <v/>
      </c>
      <c r="AL1144">
        <f>Q1144*COUNT(N1144)</f>
        <v/>
      </c>
      <c r="AM1144">
        <f>R1144*COUNT(O1144)</f>
        <v/>
      </c>
      <c r="AN1144">
        <f>S1144*COUNT(P1144)</f>
        <v/>
      </c>
      <c r="AO1144">
        <f>IF(AL1144=0,"",T1144-AL1144)</f>
        <v/>
      </c>
      <c r="AP1144">
        <f>IF(AM1144=0,"",U1144-AM1144)</f>
        <v/>
      </c>
      <c r="AQ1144">
        <f>IF(AN1144=0,"",V1144-AN1144)</f>
        <v/>
      </c>
    </row>
    <row r="1145">
      <c r="A1145" t="inlineStr">
        <is>
          <t>02-03-2021</t>
        </is>
      </c>
      <c r="B1145" t="inlineStr">
        <is>
          <t>Le Havre</t>
        </is>
      </c>
      <c r="C1145" t="inlineStr">
        <is>
          <t>Grenoble</t>
        </is>
      </c>
      <c r="D1145" t="inlineStr">
        <is>
          <t>1844</t>
        </is>
      </c>
      <c r="E1145" t="n">
        <v>0.3573909041191852</v>
      </c>
      <c r="F1145" t="n">
        <v>0.3166672187121573</v>
      </c>
      <c r="G1145" t="n">
        <v>0.3259418771686575</v>
      </c>
      <c r="H1145" t="n">
        <v>2.45</v>
      </c>
      <c r="I1145" t="n">
        <v>3</v>
      </c>
      <c r="J1145" t="n">
        <v>2.85</v>
      </c>
      <c r="K1145" t="inlineStr">
        <is>
          <t>luckia</t>
        </is>
      </c>
      <c r="L1145" t="inlineStr">
        <is>
          <t>luckia</t>
        </is>
      </c>
      <c r="M1145" t="inlineStr">
        <is>
          <t>luckia</t>
        </is>
      </c>
      <c r="N1145" t="n">
        <v>0</v>
      </c>
      <c r="O1145" t="n">
        <v>1</v>
      </c>
      <c r="P1145" t="n">
        <v>0</v>
      </c>
      <c r="Q1145">
        <f>IF((($AC$1*E1145)^($AB$1))-(1-(($AC$1*E1145)^($AB$1)))/(H1145-1)&lt;0, 0,(($AC$1*E1145)^($AB$1))-(1-(($AC$1*E1145)^($AB$1)))/(H1145-1))</f>
        <v/>
      </c>
      <c r="R1145">
        <f>IF((($AC$1*F1145)^($AB$1))-(1-(($AC$1*F1145)^($AB$1)))/(I1145-1)&lt;0, 0,(($AC$1*F1145)^($AB$1))-(1-(($AC$1*F1145)^($AB$1)))/(I1145-1))</f>
        <v/>
      </c>
      <c r="S1145">
        <f>IF((($AC$1*G1145)^($AB$1))-(1-(($AC$1*G1145)^($AB$1)))/(J1145-1)&lt;0, 0,(($AC$1*G1145)^($AB$1))-(1-(($AC$1*G1145)^($AB$1)))/(J1145-1))</f>
        <v/>
      </c>
      <c r="T1145">
        <f>H1145*Q1145*N1145</f>
        <v/>
      </c>
      <c r="U1145">
        <f>I1145*R1145*O1145</f>
        <v/>
      </c>
      <c r="V1145">
        <f>J1145*S1145*P1145</f>
        <v/>
      </c>
      <c r="AL1145">
        <f>Q1145*COUNT(N1145)</f>
        <v/>
      </c>
      <c r="AM1145">
        <f>R1145*COUNT(O1145)</f>
        <v/>
      </c>
      <c r="AN1145">
        <f>S1145*COUNT(P1145)</f>
        <v/>
      </c>
      <c r="AO1145">
        <f>IF(AL1145=0,"",T1145-AL1145)</f>
        <v/>
      </c>
      <c r="AP1145">
        <f>IF(AM1145=0,"",U1145-AM1145)</f>
        <v/>
      </c>
      <c r="AQ1145">
        <f>IF(AN1145=0,"",V1145-AN1145)</f>
        <v/>
      </c>
    </row>
    <row r="1146">
      <c r="A1146" t="inlineStr">
        <is>
          <t>02-03-2021</t>
        </is>
      </c>
      <c r="B1146" t="inlineStr">
        <is>
          <t>Tranmere</t>
        </is>
      </c>
      <c r="C1146" t="inlineStr">
        <is>
          <t>Newport</t>
        </is>
      </c>
      <c r="D1146" t="inlineStr">
        <is>
          <t>2414</t>
        </is>
      </c>
      <c r="E1146" t="n">
        <v>0.3695038808627473</v>
      </c>
      <c r="F1146" t="n">
        <v>0.3227112812070971</v>
      </c>
      <c r="G1146" t="n">
        <v>0.3077848379301557</v>
      </c>
      <c r="H1146" t="n">
        <v>1.001</v>
      </c>
      <c r="I1146" t="n">
        <v>1.001</v>
      </c>
      <c r="J1146" t="n">
        <v>1.001</v>
      </c>
      <c r="N1146" t="n">
        <v>1</v>
      </c>
      <c r="O1146" t="n">
        <v>0</v>
      </c>
      <c r="P1146" t="n">
        <v>0</v>
      </c>
      <c r="Q1146">
        <f>IF((($AC$1*E1146)^($AB$1))-(1-(($AC$1*E1146)^($AB$1)))/(H1146-1)&lt;0, 0,(($AC$1*E1146)^($AB$1))-(1-(($AC$1*E1146)^($AB$1)))/(H1146-1))</f>
        <v/>
      </c>
      <c r="R1146">
        <f>IF((($AC$1*F1146)^($AB$1))-(1-(($AC$1*F1146)^($AB$1)))/(I1146-1)&lt;0, 0,(($AC$1*F1146)^($AB$1))-(1-(($AC$1*F1146)^($AB$1)))/(I1146-1))</f>
        <v/>
      </c>
      <c r="S1146">
        <f>IF((($AC$1*G1146)^($AB$1))-(1-(($AC$1*G1146)^($AB$1)))/(J1146-1)&lt;0, 0,(($AC$1*G1146)^($AB$1))-(1-(($AC$1*G1146)^($AB$1)))/(J1146-1))</f>
        <v/>
      </c>
      <c r="T1146">
        <f>H1146*Q1146*N1146</f>
        <v/>
      </c>
      <c r="U1146">
        <f>I1146*R1146*O1146</f>
        <v/>
      </c>
      <c r="V1146">
        <f>J1146*S1146*P1146</f>
        <v/>
      </c>
      <c r="AL1146">
        <f>Q1146*COUNT(N1146)</f>
        <v/>
      </c>
      <c r="AM1146">
        <f>R1146*COUNT(O1146)</f>
        <v/>
      </c>
      <c r="AN1146">
        <f>S1146*COUNT(P1146)</f>
        <v/>
      </c>
      <c r="AO1146">
        <f>IF(AL1146=0,"",T1146-AL1146)</f>
        <v/>
      </c>
      <c r="AP1146">
        <f>IF(AM1146=0,"",U1146-AM1146)</f>
        <v/>
      </c>
      <c r="AQ1146">
        <f>IF(AN1146=0,"",V1146-AN1146)</f>
        <v/>
      </c>
    </row>
    <row r="1147">
      <c r="A1147" t="inlineStr">
        <is>
          <t>02-03-2021</t>
        </is>
      </c>
      <c r="B1147" t="inlineStr">
        <is>
          <t>Blackpool</t>
        </is>
      </c>
      <c r="C1147" t="inlineStr">
        <is>
          <t>Crewe</t>
        </is>
      </c>
      <c r="D1147" t="inlineStr">
        <is>
          <t>2413</t>
        </is>
      </c>
      <c r="E1147" t="n">
        <v>0.4327050641164344</v>
      </c>
      <c r="F1147" t="n">
        <v>0.2904922065434168</v>
      </c>
      <c r="G1147" t="n">
        <v>0.2768027293401488</v>
      </c>
      <c r="H1147" t="n">
        <v>2.22</v>
      </c>
      <c r="I1147" t="n">
        <v>3.25</v>
      </c>
      <c r="J1147" t="n">
        <v>3.2</v>
      </c>
      <c r="K1147" t="inlineStr">
        <is>
          <t>betano</t>
        </is>
      </c>
      <c r="L1147" t="inlineStr">
        <is>
          <t>luckia</t>
        </is>
      </c>
      <c r="M1147" t="inlineStr">
        <is>
          <t>luckia</t>
        </is>
      </c>
      <c r="N1147" t="n">
        <v>0</v>
      </c>
      <c r="O1147" t="n">
        <v>0</v>
      </c>
      <c r="P1147" t="n">
        <v>1</v>
      </c>
      <c r="Q1147">
        <f>IF((($AC$1*E1147)^($AB$1))-(1-(($AC$1*E1147)^($AB$1)))/(H1147-1)&lt;0, 0,(($AC$1*E1147)^($AB$1))-(1-(($AC$1*E1147)^($AB$1)))/(H1147-1))</f>
        <v/>
      </c>
      <c r="R1147">
        <f>IF((($AC$1*F1147)^($AB$1))-(1-(($AC$1*F1147)^($AB$1)))/(I1147-1)&lt;0, 0,(($AC$1*F1147)^($AB$1))-(1-(($AC$1*F1147)^($AB$1)))/(I1147-1))</f>
        <v/>
      </c>
      <c r="S1147">
        <f>IF((($AC$1*G1147)^($AB$1))-(1-(($AC$1*G1147)^($AB$1)))/(J1147-1)&lt;0, 0,(($AC$1*G1147)^($AB$1))-(1-(($AC$1*G1147)^($AB$1)))/(J1147-1))</f>
        <v/>
      </c>
      <c r="T1147">
        <f>H1147*Q1147*N1147</f>
        <v/>
      </c>
      <c r="U1147">
        <f>I1147*R1147*O1147</f>
        <v/>
      </c>
      <c r="V1147">
        <f>J1147*S1147*P1147</f>
        <v/>
      </c>
      <c r="AL1147">
        <f>Q1147*COUNT(N1147)</f>
        <v/>
      </c>
      <c r="AM1147">
        <f>R1147*COUNT(O1147)</f>
        <v/>
      </c>
      <c r="AN1147">
        <f>S1147*COUNT(P1147)</f>
        <v/>
      </c>
      <c r="AO1147">
        <f>IF(AL1147=0,"",T1147-AL1147)</f>
        <v/>
      </c>
      <c r="AP1147">
        <f>IF(AM1147=0,"",U1147-AM1147)</f>
        <v/>
      </c>
      <c r="AQ1147">
        <f>IF(AN1147=0,"",V1147-AN1147)</f>
        <v/>
      </c>
    </row>
    <row r="1148">
      <c r="A1148" t="inlineStr">
        <is>
          <t>02-03-2021</t>
        </is>
      </c>
      <c r="B1148" t="inlineStr">
        <is>
          <t>Oxford Utd</t>
        </is>
      </c>
      <c r="C1148" t="inlineStr">
        <is>
          <t>Peterborough</t>
        </is>
      </c>
      <c r="D1148" t="inlineStr">
        <is>
          <t>2413</t>
        </is>
      </c>
      <c r="E1148" t="n">
        <v>0.3526558034867605</v>
      </c>
      <c r="F1148" t="n">
        <v>0.3616335784105565</v>
      </c>
      <c r="G1148" t="n">
        <v>0.2857106181026829</v>
      </c>
      <c r="H1148" t="n">
        <v>2.8</v>
      </c>
      <c r="I1148" t="n">
        <v>2.52</v>
      </c>
      <c r="J1148" t="n">
        <v>3.2</v>
      </c>
      <c r="K1148" t="inlineStr">
        <is>
          <t>betano</t>
        </is>
      </c>
      <c r="L1148" t="inlineStr">
        <is>
          <t>betano</t>
        </is>
      </c>
      <c r="M1148" t="inlineStr">
        <is>
          <t>luckia</t>
        </is>
      </c>
      <c r="N1148" t="n">
        <v>0</v>
      </c>
      <c r="O1148" t="n">
        <v>0</v>
      </c>
      <c r="P1148" t="n">
        <v>1</v>
      </c>
      <c r="Q1148">
        <f>IF((($AC$1*E1148)^($AB$1))-(1-(($AC$1*E1148)^($AB$1)))/(H1148-1)&lt;0, 0,(($AC$1*E1148)^($AB$1))-(1-(($AC$1*E1148)^($AB$1)))/(H1148-1))</f>
        <v/>
      </c>
      <c r="R1148">
        <f>IF((($AC$1*F1148)^($AB$1))-(1-(($AC$1*F1148)^($AB$1)))/(I1148-1)&lt;0, 0,(($AC$1*F1148)^($AB$1))-(1-(($AC$1*F1148)^($AB$1)))/(I1148-1))</f>
        <v/>
      </c>
      <c r="S1148">
        <f>IF((($AC$1*G1148)^($AB$1))-(1-(($AC$1*G1148)^($AB$1)))/(J1148-1)&lt;0, 0,(($AC$1*G1148)^($AB$1))-(1-(($AC$1*G1148)^($AB$1)))/(J1148-1))</f>
        <v/>
      </c>
      <c r="T1148">
        <f>H1148*Q1148*N1148</f>
        <v/>
      </c>
      <c r="U1148">
        <f>I1148*R1148*O1148</f>
        <v/>
      </c>
      <c r="V1148">
        <f>J1148*S1148*P1148</f>
        <v/>
      </c>
      <c r="AL1148">
        <f>Q1148*COUNT(N1148)</f>
        <v/>
      </c>
      <c r="AM1148">
        <f>R1148*COUNT(O1148)</f>
        <v/>
      </c>
      <c r="AN1148">
        <f>S1148*COUNT(P1148)</f>
        <v/>
      </c>
      <c r="AO1148">
        <f>IF(AL1148=0,"",T1148-AL1148)</f>
        <v/>
      </c>
      <c r="AP1148">
        <f>IF(AM1148=0,"",U1148-AM1148)</f>
        <v/>
      </c>
      <c r="AQ1148">
        <f>IF(AN1148=0,"",V1148-AN1148)</f>
        <v/>
      </c>
    </row>
    <row r="1149">
      <c r="A1149" t="inlineStr">
        <is>
          <t>02-03-2021</t>
        </is>
      </c>
      <c r="B1149" t="inlineStr">
        <is>
          <t>Northampton</t>
        </is>
      </c>
      <c r="C1149" t="inlineStr">
        <is>
          <t>Plymouth</t>
        </is>
      </c>
      <c r="D1149" t="inlineStr">
        <is>
          <t>2413</t>
        </is>
      </c>
      <c r="E1149" t="n">
        <v>0.3624579876943997</v>
      </c>
      <c r="F1149" t="n">
        <v>0.3538358534234269</v>
      </c>
      <c r="G1149" t="n">
        <v>0.2837061588821732</v>
      </c>
      <c r="H1149" t="n">
        <v>2.67</v>
      </c>
      <c r="I1149" t="n">
        <v>2.55</v>
      </c>
      <c r="J1149" t="n">
        <v>3.25</v>
      </c>
      <c r="K1149" t="inlineStr">
        <is>
          <t>betano</t>
        </is>
      </c>
      <c r="L1149" t="inlineStr">
        <is>
          <t>luckia</t>
        </is>
      </c>
      <c r="M1149" t="inlineStr">
        <is>
          <t>betano</t>
        </is>
      </c>
      <c r="N1149" t="n">
        <v>1</v>
      </c>
      <c r="O1149" t="n">
        <v>0</v>
      </c>
      <c r="P1149" t="n">
        <v>0</v>
      </c>
      <c r="Q1149">
        <f>IF((($AC$1*E1149)^($AB$1))-(1-(($AC$1*E1149)^($AB$1)))/(H1149-1)&lt;0, 0,(($AC$1*E1149)^($AB$1))-(1-(($AC$1*E1149)^($AB$1)))/(H1149-1))</f>
        <v/>
      </c>
      <c r="R1149">
        <f>IF((($AC$1*F1149)^($AB$1))-(1-(($AC$1*F1149)^($AB$1)))/(I1149-1)&lt;0, 0,(($AC$1*F1149)^($AB$1))-(1-(($AC$1*F1149)^($AB$1)))/(I1149-1))</f>
        <v/>
      </c>
      <c r="S1149">
        <f>IF((($AC$1*G1149)^($AB$1))-(1-(($AC$1*G1149)^($AB$1)))/(J1149-1)&lt;0, 0,(($AC$1*G1149)^($AB$1))-(1-(($AC$1*G1149)^($AB$1)))/(J1149-1))</f>
        <v/>
      </c>
      <c r="T1149">
        <f>H1149*Q1149*N1149</f>
        <v/>
      </c>
      <c r="U1149">
        <f>I1149*R1149*O1149</f>
        <v/>
      </c>
      <c r="V1149">
        <f>J1149*S1149*P1149</f>
        <v/>
      </c>
      <c r="AL1149">
        <f>Q1149*COUNT(N1149)</f>
        <v/>
      </c>
      <c r="AM1149">
        <f>R1149*COUNT(O1149)</f>
        <v/>
      </c>
      <c r="AN1149">
        <f>S1149*COUNT(P1149)</f>
        <v/>
      </c>
      <c r="AO1149">
        <f>IF(AL1149=0,"",T1149-AL1149)</f>
        <v/>
      </c>
      <c r="AP1149">
        <f>IF(AM1149=0,"",U1149-AM1149)</f>
        <v/>
      </c>
      <c r="AQ1149">
        <f>IF(AN1149=0,"",V1149-AN1149)</f>
        <v/>
      </c>
    </row>
    <row r="1150">
      <c r="A1150" t="inlineStr">
        <is>
          <t>02-03-2021</t>
        </is>
      </c>
      <c r="B1150" t="inlineStr">
        <is>
          <t>AC Ajaccio</t>
        </is>
      </c>
      <c r="C1150" t="inlineStr">
        <is>
          <t>Rodez</t>
        </is>
      </c>
      <c r="D1150" t="inlineStr">
        <is>
          <t>1844</t>
        </is>
      </c>
      <c r="E1150" t="n">
        <v>0.3604808875344339</v>
      </c>
      <c r="F1150" t="n">
        <v>0.3095828657388364</v>
      </c>
      <c r="G1150" t="n">
        <v>0.3299362467267297</v>
      </c>
      <c r="H1150" t="n">
        <v>2.3</v>
      </c>
      <c r="I1150" t="n">
        <v>3.5</v>
      </c>
      <c r="J1150" t="n">
        <v>2.75</v>
      </c>
      <c r="K1150" t="inlineStr">
        <is>
          <t>luckia</t>
        </is>
      </c>
      <c r="L1150" t="inlineStr">
        <is>
          <t>luckia</t>
        </is>
      </c>
      <c r="M1150" t="inlineStr">
        <is>
          <t>luckia</t>
        </is>
      </c>
      <c r="N1150" t="n">
        <v>1</v>
      </c>
      <c r="O1150" t="n">
        <v>0</v>
      </c>
      <c r="P1150" t="n">
        <v>0</v>
      </c>
      <c r="Q1150">
        <f>IF((($AC$1*E1150)^($AB$1))-(1-(($AC$1*E1150)^($AB$1)))/(H1150-1)&lt;0, 0,(($AC$1*E1150)^($AB$1))-(1-(($AC$1*E1150)^($AB$1)))/(H1150-1))</f>
        <v/>
      </c>
      <c r="R1150">
        <f>IF((($AC$1*F1150)^($AB$1))-(1-(($AC$1*F1150)^($AB$1)))/(I1150-1)&lt;0, 0,(($AC$1*F1150)^($AB$1))-(1-(($AC$1*F1150)^($AB$1)))/(I1150-1))</f>
        <v/>
      </c>
      <c r="S1150">
        <f>IF((($AC$1*G1150)^($AB$1))-(1-(($AC$1*G1150)^($AB$1)))/(J1150-1)&lt;0, 0,(($AC$1*G1150)^($AB$1))-(1-(($AC$1*G1150)^($AB$1)))/(J1150-1))</f>
        <v/>
      </c>
      <c r="T1150">
        <f>H1150*Q1150*N1150</f>
        <v/>
      </c>
      <c r="U1150">
        <f>I1150*R1150*O1150</f>
        <v/>
      </c>
      <c r="V1150">
        <f>J1150*S1150*P1150</f>
        <v/>
      </c>
      <c r="AL1150">
        <f>Q1150*COUNT(N1150)</f>
        <v/>
      </c>
      <c r="AM1150">
        <f>R1150*COUNT(O1150)</f>
        <v/>
      </c>
      <c r="AN1150">
        <f>S1150*COUNT(P1150)</f>
        <v/>
      </c>
      <c r="AO1150">
        <f>IF(AL1150=0,"",T1150-AL1150)</f>
        <v/>
      </c>
      <c r="AP1150">
        <f>IF(AM1150=0,"",U1150-AM1150)</f>
        <v/>
      </c>
      <c r="AQ1150">
        <f>IF(AN1150=0,"",V1150-AN1150)</f>
        <v/>
      </c>
    </row>
    <row r="1151">
      <c r="A1151" t="inlineStr">
        <is>
          <t>02-03-2021</t>
        </is>
      </c>
      <c r="B1151" t="inlineStr">
        <is>
          <t>Shrewsbury</t>
        </is>
      </c>
      <c r="C1151" t="inlineStr">
        <is>
          <t>AFC Wimbledon</t>
        </is>
      </c>
      <c r="D1151" t="inlineStr">
        <is>
          <t>2413</t>
        </is>
      </c>
      <c r="E1151" t="n">
        <v>0.5052275851676712</v>
      </c>
      <c r="F1151" t="n">
        <v>0.2354400674211782</v>
      </c>
      <c r="G1151" t="n">
        <v>0.2593323474111505</v>
      </c>
      <c r="H1151" t="n">
        <v>1.95</v>
      </c>
      <c r="I1151" t="n">
        <v>3.9</v>
      </c>
      <c r="J1151" t="n">
        <v>3.25</v>
      </c>
      <c r="K1151" t="inlineStr">
        <is>
          <t>betano</t>
        </is>
      </c>
      <c r="L1151" t="inlineStr">
        <is>
          <t>luckia</t>
        </is>
      </c>
      <c r="M1151" t="inlineStr">
        <is>
          <t>luckia</t>
        </is>
      </c>
      <c r="N1151" t="n">
        <v>0</v>
      </c>
      <c r="O1151" t="n">
        <v>0</v>
      </c>
      <c r="P1151" t="n">
        <v>1</v>
      </c>
      <c r="Q1151">
        <f>IF((($AC$1*E1151)^($AB$1))-(1-(($AC$1*E1151)^($AB$1)))/(H1151-1)&lt;0, 0,(($AC$1*E1151)^($AB$1))-(1-(($AC$1*E1151)^($AB$1)))/(H1151-1))</f>
        <v/>
      </c>
      <c r="R1151">
        <f>IF((($AC$1*F1151)^($AB$1))-(1-(($AC$1*F1151)^($AB$1)))/(I1151-1)&lt;0, 0,(($AC$1*F1151)^($AB$1))-(1-(($AC$1*F1151)^($AB$1)))/(I1151-1))</f>
        <v/>
      </c>
      <c r="S1151">
        <f>IF((($AC$1*G1151)^($AB$1))-(1-(($AC$1*G1151)^($AB$1)))/(J1151-1)&lt;0, 0,(($AC$1*G1151)^($AB$1))-(1-(($AC$1*G1151)^($AB$1)))/(J1151-1))</f>
        <v/>
      </c>
      <c r="T1151">
        <f>H1151*Q1151*N1151</f>
        <v/>
      </c>
      <c r="U1151">
        <f>I1151*R1151*O1151</f>
        <v/>
      </c>
      <c r="V1151">
        <f>J1151*S1151*P1151</f>
        <v/>
      </c>
      <c r="AL1151">
        <f>Q1151*COUNT(N1151)</f>
        <v/>
      </c>
      <c r="AM1151">
        <f>R1151*COUNT(O1151)</f>
        <v/>
      </c>
      <c r="AN1151">
        <f>S1151*COUNT(P1151)</f>
        <v/>
      </c>
      <c r="AO1151">
        <f>IF(AL1151=0,"",T1151-AL1151)</f>
        <v/>
      </c>
      <c r="AP1151">
        <f>IF(AM1151=0,"",U1151-AM1151)</f>
        <v/>
      </c>
      <c r="AQ1151">
        <f>IF(AN1151=0,"",V1151-AN1151)</f>
        <v/>
      </c>
    </row>
    <row r="1152">
      <c r="A1152" t="inlineStr">
        <is>
          <t>02-03-2021</t>
        </is>
      </c>
      <c r="B1152" t="inlineStr">
        <is>
          <t>Coventry</t>
        </is>
      </c>
      <c r="C1152" t="inlineStr">
        <is>
          <t>Middlesbrough</t>
        </is>
      </c>
      <c r="D1152" t="inlineStr">
        <is>
          <t>2412</t>
        </is>
      </c>
      <c r="E1152" t="n">
        <v>0.3286384881529289</v>
      </c>
      <c r="F1152" t="n">
        <v>0.3627481574864574</v>
      </c>
      <c r="G1152" t="n">
        <v>0.3086133543606137</v>
      </c>
      <c r="H1152" t="n">
        <v>2.95</v>
      </c>
      <c r="I1152" t="n">
        <v>2.5</v>
      </c>
      <c r="J1152" t="n">
        <v>3.05</v>
      </c>
      <c r="K1152" t="inlineStr">
        <is>
          <t>luckia</t>
        </is>
      </c>
      <c r="L1152" t="inlineStr">
        <is>
          <t>luckia</t>
        </is>
      </c>
      <c r="M1152" t="inlineStr">
        <is>
          <t>betano</t>
        </is>
      </c>
      <c r="N1152" t="n">
        <v>0</v>
      </c>
      <c r="O1152" t="n">
        <v>1</v>
      </c>
      <c r="P1152" t="n">
        <v>0</v>
      </c>
      <c r="Q1152">
        <f>IF((($AC$1*E1152)^($AB$1))-(1-(($AC$1*E1152)^($AB$1)))/(H1152-1)&lt;0, 0,(($AC$1*E1152)^($AB$1))-(1-(($AC$1*E1152)^($AB$1)))/(H1152-1))</f>
        <v/>
      </c>
      <c r="R1152">
        <f>IF((($AC$1*F1152)^($AB$1))-(1-(($AC$1*F1152)^($AB$1)))/(I1152-1)&lt;0, 0,(($AC$1*F1152)^($AB$1))-(1-(($AC$1*F1152)^($AB$1)))/(I1152-1))</f>
        <v/>
      </c>
      <c r="S1152">
        <f>IF((($AC$1*G1152)^($AB$1))-(1-(($AC$1*G1152)^($AB$1)))/(J1152-1)&lt;0, 0,(($AC$1*G1152)^($AB$1))-(1-(($AC$1*G1152)^($AB$1)))/(J1152-1))</f>
        <v/>
      </c>
      <c r="T1152">
        <f>H1152*Q1152*N1152</f>
        <v/>
      </c>
      <c r="U1152">
        <f>I1152*R1152*O1152</f>
        <v/>
      </c>
      <c r="V1152">
        <f>J1152*S1152*P1152</f>
        <v/>
      </c>
      <c r="AL1152">
        <f>Q1152*COUNT(N1152)</f>
        <v/>
      </c>
      <c r="AM1152">
        <f>R1152*COUNT(O1152)</f>
        <v/>
      </c>
      <c r="AN1152">
        <f>S1152*COUNT(P1152)</f>
        <v/>
      </c>
      <c r="AO1152">
        <f>IF(AL1152=0,"",T1152-AL1152)</f>
        <v/>
      </c>
      <c r="AP1152">
        <f>IF(AM1152=0,"",U1152-AM1152)</f>
        <v/>
      </c>
      <c r="AQ1152">
        <f>IF(AN1152=0,"",V1152-AN1152)</f>
        <v/>
      </c>
    </row>
    <row r="1153">
      <c r="A1153" t="inlineStr">
        <is>
          <t>02-03-2021</t>
        </is>
      </c>
      <c r="B1153" t="inlineStr">
        <is>
          <t>Millwall</t>
        </is>
      </c>
      <c r="C1153" t="inlineStr">
        <is>
          <t>Preston</t>
        </is>
      </c>
      <c r="D1153" t="inlineStr">
        <is>
          <t>2412</t>
        </is>
      </c>
      <c r="E1153" t="n">
        <v>0.3923743150231643</v>
      </c>
      <c r="F1153" t="n">
        <v>0.297632347553991</v>
      </c>
      <c r="G1153" t="n">
        <v>0.3099933374228446</v>
      </c>
      <c r="H1153" t="n">
        <v>2.25</v>
      </c>
      <c r="I1153" t="n">
        <v>3.4</v>
      </c>
      <c r="J1153" t="n">
        <v>3.1</v>
      </c>
      <c r="K1153" t="inlineStr">
        <is>
          <t>luckia</t>
        </is>
      </c>
      <c r="L1153" t="inlineStr">
        <is>
          <t>luckia</t>
        </is>
      </c>
      <c r="M1153" t="inlineStr">
        <is>
          <t>betano</t>
        </is>
      </c>
      <c r="N1153" t="n">
        <v>1</v>
      </c>
      <c r="O1153" t="n">
        <v>0</v>
      </c>
      <c r="P1153" t="n">
        <v>0</v>
      </c>
      <c r="Q1153">
        <f>IF((($AC$1*E1153)^($AB$1))-(1-(($AC$1*E1153)^($AB$1)))/(H1153-1)&lt;0, 0,(($AC$1*E1153)^($AB$1))-(1-(($AC$1*E1153)^($AB$1)))/(H1153-1))</f>
        <v/>
      </c>
      <c r="R1153">
        <f>IF((($AC$1*F1153)^($AB$1))-(1-(($AC$1*F1153)^($AB$1)))/(I1153-1)&lt;0, 0,(($AC$1*F1153)^($AB$1))-(1-(($AC$1*F1153)^($AB$1)))/(I1153-1))</f>
        <v/>
      </c>
      <c r="S1153">
        <f>IF((($AC$1*G1153)^($AB$1))-(1-(($AC$1*G1153)^($AB$1)))/(J1153-1)&lt;0, 0,(($AC$1*G1153)^($AB$1))-(1-(($AC$1*G1153)^($AB$1)))/(J1153-1))</f>
        <v/>
      </c>
      <c r="T1153">
        <f>H1153*Q1153*N1153</f>
        <v/>
      </c>
      <c r="U1153">
        <f>I1153*R1153*O1153</f>
        <v/>
      </c>
      <c r="V1153">
        <f>J1153*S1153*P1153</f>
        <v/>
      </c>
      <c r="AL1153">
        <f>Q1153*COUNT(N1153)</f>
        <v/>
      </c>
      <c r="AM1153">
        <f>R1153*COUNT(O1153)</f>
        <v/>
      </c>
      <c r="AN1153">
        <f>S1153*COUNT(P1153)</f>
        <v/>
      </c>
      <c r="AO1153">
        <f>IF(AL1153=0,"",T1153-AL1153)</f>
        <v/>
      </c>
      <c r="AP1153">
        <f>IF(AM1153=0,"",U1153-AM1153)</f>
        <v/>
      </c>
      <c r="AQ1153">
        <f>IF(AN1153=0,"",V1153-AN1153)</f>
        <v/>
      </c>
    </row>
    <row r="1154">
      <c r="A1154" t="inlineStr">
        <is>
          <t>02-03-2021</t>
        </is>
      </c>
      <c r="B1154" t="inlineStr">
        <is>
          <t>Hull</t>
        </is>
      </c>
      <c r="C1154" t="inlineStr">
        <is>
          <t>Rochdale</t>
        </is>
      </c>
      <c r="D1154" t="inlineStr">
        <is>
          <t>2413</t>
        </is>
      </c>
      <c r="E1154" t="n">
        <v>0.7776978572491137</v>
      </c>
      <c r="F1154" t="n">
        <v>0.07979915101129333</v>
      </c>
      <c r="G1154" t="n">
        <v>0.1425029917395931</v>
      </c>
      <c r="H1154" t="n">
        <v>1.32</v>
      </c>
      <c r="I1154" t="n">
        <v>8.5</v>
      </c>
      <c r="J1154" t="n">
        <v>5.25</v>
      </c>
      <c r="K1154" t="inlineStr">
        <is>
          <t>betano</t>
        </is>
      </c>
      <c r="L1154" t="inlineStr">
        <is>
          <t>luckia</t>
        </is>
      </c>
      <c r="M1154" t="inlineStr">
        <is>
          <t>luckia</t>
        </is>
      </c>
      <c r="N1154" t="n">
        <v>1</v>
      </c>
      <c r="O1154" t="n">
        <v>0</v>
      </c>
      <c r="P1154" t="n">
        <v>0</v>
      </c>
      <c r="Q1154">
        <f>IF((($AC$1*E1154)^($AB$1))-(1-(($AC$1*E1154)^($AB$1)))/(H1154-1)&lt;0, 0,(($AC$1*E1154)^($AB$1))-(1-(($AC$1*E1154)^($AB$1)))/(H1154-1))</f>
        <v/>
      </c>
      <c r="R1154">
        <f>IF((($AC$1*F1154)^($AB$1))-(1-(($AC$1*F1154)^($AB$1)))/(I1154-1)&lt;0, 0,(($AC$1*F1154)^($AB$1))-(1-(($AC$1*F1154)^($AB$1)))/(I1154-1))</f>
        <v/>
      </c>
      <c r="S1154">
        <f>IF((($AC$1*G1154)^($AB$1))-(1-(($AC$1*G1154)^($AB$1)))/(J1154-1)&lt;0, 0,(($AC$1*G1154)^($AB$1))-(1-(($AC$1*G1154)^($AB$1)))/(J1154-1))</f>
        <v/>
      </c>
      <c r="T1154">
        <f>H1154*Q1154*N1154</f>
        <v/>
      </c>
      <c r="U1154">
        <f>I1154*R1154*O1154</f>
        <v/>
      </c>
      <c r="V1154">
        <f>J1154*S1154*P1154</f>
        <v/>
      </c>
      <c r="AL1154">
        <f>Q1154*COUNT(N1154)</f>
        <v/>
      </c>
      <c r="AM1154">
        <f>R1154*COUNT(O1154)</f>
        <v/>
      </c>
      <c r="AN1154">
        <f>S1154*COUNT(P1154)</f>
        <v/>
      </c>
      <c r="AO1154">
        <f>IF(AL1154=0,"",T1154-AL1154)</f>
        <v/>
      </c>
      <c r="AP1154">
        <f>IF(AM1154=0,"",U1154-AM1154)</f>
        <v/>
      </c>
      <c r="AQ1154">
        <f>IF(AN1154=0,"",V1154-AN1154)</f>
        <v/>
      </c>
    </row>
    <row r="1155">
      <c r="A1155" t="inlineStr">
        <is>
          <t>02-03-2021</t>
        </is>
      </c>
      <c r="B1155" t="inlineStr">
        <is>
          <t>Cardiff</t>
        </is>
      </c>
      <c r="C1155" t="inlineStr">
        <is>
          <t>Derby</t>
        </is>
      </c>
      <c r="D1155" t="inlineStr">
        <is>
          <t>2412</t>
        </is>
      </c>
      <c r="E1155" t="n">
        <v>0.4006995849410023</v>
      </c>
      <c r="F1155" t="n">
        <v>0.3007201635703894</v>
      </c>
      <c r="G1155" t="n">
        <v>0.2985802514886082</v>
      </c>
      <c r="H1155" t="n">
        <v>2.2</v>
      </c>
      <c r="I1155" t="n">
        <v>3.7</v>
      </c>
      <c r="J1155" t="n">
        <v>3.15</v>
      </c>
      <c r="K1155" t="inlineStr">
        <is>
          <t>luckia</t>
        </is>
      </c>
      <c r="L1155" t="inlineStr">
        <is>
          <t>luckia</t>
        </is>
      </c>
      <c r="M1155" t="inlineStr">
        <is>
          <t>luckia</t>
        </is>
      </c>
      <c r="N1155" t="n">
        <v>1</v>
      </c>
      <c r="O1155" t="n">
        <v>0</v>
      </c>
      <c r="P1155" t="n">
        <v>0</v>
      </c>
      <c r="Q1155">
        <f>IF((($AC$1*E1155)^($AB$1))-(1-(($AC$1*E1155)^($AB$1)))/(H1155-1)&lt;0, 0,(($AC$1*E1155)^($AB$1))-(1-(($AC$1*E1155)^($AB$1)))/(H1155-1))</f>
        <v/>
      </c>
      <c r="R1155">
        <f>IF((($AC$1*F1155)^($AB$1))-(1-(($AC$1*F1155)^($AB$1)))/(I1155-1)&lt;0, 0,(($AC$1*F1155)^($AB$1))-(1-(($AC$1*F1155)^($AB$1)))/(I1155-1))</f>
        <v/>
      </c>
      <c r="S1155">
        <f>IF((($AC$1*G1155)^($AB$1))-(1-(($AC$1*G1155)^($AB$1)))/(J1155-1)&lt;0, 0,(($AC$1*G1155)^($AB$1))-(1-(($AC$1*G1155)^($AB$1)))/(J1155-1))</f>
        <v/>
      </c>
      <c r="T1155">
        <f>H1155*Q1155*N1155</f>
        <v/>
      </c>
      <c r="U1155">
        <f>I1155*R1155*O1155</f>
        <v/>
      </c>
      <c r="V1155">
        <f>J1155*S1155*P1155</f>
        <v/>
      </c>
      <c r="AL1155">
        <f>Q1155*COUNT(N1155)</f>
        <v/>
      </c>
      <c r="AM1155">
        <f>R1155*COUNT(O1155)</f>
        <v/>
      </c>
      <c r="AN1155">
        <f>S1155*COUNT(P1155)</f>
        <v/>
      </c>
      <c r="AO1155">
        <f>IF(AL1155=0,"",T1155-AL1155)</f>
        <v/>
      </c>
      <c r="AP1155">
        <f>IF(AM1155=0,"",U1155-AM1155)</f>
        <v/>
      </c>
      <c r="AQ1155">
        <f>IF(AN1155=0,"",V1155-AN1155)</f>
        <v/>
      </c>
    </row>
    <row r="1156">
      <c r="A1156" t="inlineStr">
        <is>
          <t>02-03-2021</t>
        </is>
      </c>
      <c r="B1156" t="inlineStr">
        <is>
          <t>Salford</t>
        </is>
      </c>
      <c r="C1156" t="inlineStr">
        <is>
          <t>Port Vale</t>
        </is>
      </c>
      <c r="D1156" t="inlineStr">
        <is>
          <t>2414</t>
        </is>
      </c>
      <c r="E1156" t="n">
        <v>0.4581508845847979</v>
      </c>
      <c r="F1156" t="n">
        <v>0.256059849194414</v>
      </c>
      <c r="G1156" t="n">
        <v>0.2857892662207881</v>
      </c>
      <c r="H1156" t="n">
        <v>1.001</v>
      </c>
      <c r="I1156" t="n">
        <v>1.001</v>
      </c>
      <c r="J1156" t="n">
        <v>1.001</v>
      </c>
      <c r="N1156" t="n">
        <v>1</v>
      </c>
      <c r="O1156" t="n">
        <v>0</v>
      </c>
      <c r="P1156" t="n">
        <v>0</v>
      </c>
      <c r="Q1156">
        <f>IF((($AC$1*E1156)^($AB$1))-(1-(($AC$1*E1156)^($AB$1)))/(H1156-1)&lt;0, 0,(($AC$1*E1156)^($AB$1))-(1-(($AC$1*E1156)^($AB$1)))/(H1156-1))</f>
        <v/>
      </c>
      <c r="R1156">
        <f>IF((($AC$1*F1156)^($AB$1))-(1-(($AC$1*F1156)^($AB$1)))/(I1156-1)&lt;0, 0,(($AC$1*F1156)^($AB$1))-(1-(($AC$1*F1156)^($AB$1)))/(I1156-1))</f>
        <v/>
      </c>
      <c r="S1156">
        <f>IF((($AC$1*G1156)^($AB$1))-(1-(($AC$1*G1156)^($AB$1)))/(J1156-1)&lt;0, 0,(($AC$1*G1156)^($AB$1))-(1-(($AC$1*G1156)^($AB$1)))/(J1156-1))</f>
        <v/>
      </c>
      <c r="T1156">
        <f>H1156*Q1156*N1156</f>
        <v/>
      </c>
      <c r="U1156">
        <f>I1156*R1156*O1156</f>
        <v/>
      </c>
      <c r="V1156">
        <f>J1156*S1156*P1156</f>
        <v/>
      </c>
      <c r="AL1156">
        <f>Q1156*COUNT(N1156)</f>
        <v/>
      </c>
      <c r="AM1156">
        <f>R1156*COUNT(O1156)</f>
        <v/>
      </c>
      <c r="AN1156">
        <f>S1156*COUNT(P1156)</f>
        <v/>
      </c>
      <c r="AO1156">
        <f>IF(AL1156=0,"",T1156-AL1156)</f>
        <v/>
      </c>
      <c r="AP1156">
        <f>IF(AM1156=0,"",U1156-AM1156)</f>
        <v/>
      </c>
      <c r="AQ1156">
        <f>IF(AN1156=0,"",V1156-AN1156)</f>
        <v/>
      </c>
    </row>
    <row r="1157">
      <c r="A1157" t="inlineStr">
        <is>
          <t>02-03-2021</t>
        </is>
      </c>
      <c r="B1157" t="inlineStr">
        <is>
          <t>Huddersfield</t>
        </is>
      </c>
      <c r="C1157" t="inlineStr">
        <is>
          <t>Birmingham</t>
        </is>
      </c>
      <c r="D1157" t="inlineStr">
        <is>
          <t>2412</t>
        </is>
      </c>
      <c r="E1157" t="n">
        <v>0.3494230517355794</v>
      </c>
      <c r="F1157" t="n">
        <v>0.3493012133226482</v>
      </c>
      <c r="G1157" t="n">
        <v>0.3012757349417723</v>
      </c>
      <c r="H1157" t="n">
        <v>2.45</v>
      </c>
      <c r="I1157" t="n">
        <v>3.05</v>
      </c>
      <c r="J1157" t="n">
        <v>3</v>
      </c>
      <c r="K1157" t="inlineStr">
        <is>
          <t>luckia</t>
        </is>
      </c>
      <c r="L1157" t="inlineStr">
        <is>
          <t>luckia</t>
        </is>
      </c>
      <c r="M1157" t="inlineStr">
        <is>
          <t>luckia</t>
        </is>
      </c>
      <c r="N1157" t="n">
        <v>0</v>
      </c>
      <c r="O1157" t="n">
        <v>0</v>
      </c>
      <c r="P1157" t="n">
        <v>1</v>
      </c>
      <c r="Q1157">
        <f>IF((($AC$1*E1157)^($AB$1))-(1-(($AC$1*E1157)^($AB$1)))/(H1157-1)&lt;0, 0,(($AC$1*E1157)^($AB$1))-(1-(($AC$1*E1157)^($AB$1)))/(H1157-1))</f>
        <v/>
      </c>
      <c r="R1157">
        <f>IF((($AC$1*F1157)^($AB$1))-(1-(($AC$1*F1157)^($AB$1)))/(I1157-1)&lt;0, 0,(($AC$1*F1157)^($AB$1))-(1-(($AC$1*F1157)^($AB$1)))/(I1157-1))</f>
        <v/>
      </c>
      <c r="S1157">
        <f>IF((($AC$1*G1157)^($AB$1))-(1-(($AC$1*G1157)^($AB$1)))/(J1157-1)&lt;0, 0,(($AC$1*G1157)^($AB$1))-(1-(($AC$1*G1157)^($AB$1)))/(J1157-1))</f>
        <v/>
      </c>
      <c r="T1157">
        <f>H1157*Q1157*N1157</f>
        <v/>
      </c>
      <c r="U1157">
        <f>I1157*R1157*O1157</f>
        <v/>
      </c>
      <c r="V1157">
        <f>J1157*S1157*P1157</f>
        <v/>
      </c>
      <c r="AL1157">
        <f>Q1157*COUNT(N1157)</f>
        <v/>
      </c>
      <c r="AM1157">
        <f>R1157*COUNT(O1157)</f>
        <v/>
      </c>
      <c r="AN1157">
        <f>S1157*COUNT(P1157)</f>
        <v/>
      </c>
      <c r="AO1157">
        <f>IF(AL1157=0,"",T1157-AL1157)</f>
        <v/>
      </c>
      <c r="AP1157">
        <f>IF(AM1157=0,"",U1157-AM1157)</f>
        <v/>
      </c>
      <c r="AQ1157">
        <f>IF(AN1157=0,"",V1157-AN1157)</f>
        <v/>
      </c>
    </row>
    <row r="1158">
      <c r="A1158" t="inlineStr">
        <is>
          <t>02-03-2021</t>
        </is>
      </c>
      <c r="B1158" t="inlineStr">
        <is>
          <t>Burton</t>
        </is>
      </c>
      <c r="C1158" t="inlineStr">
        <is>
          <t>Bristol Rovers</t>
        </is>
      </c>
      <c r="D1158" t="inlineStr">
        <is>
          <t>2413</t>
        </is>
      </c>
      <c r="E1158" t="n">
        <v>0.3801082543164701</v>
      </c>
      <c r="F1158" t="n">
        <v>0.3499019779623826</v>
      </c>
      <c r="G1158" t="n">
        <v>0.2699897677211472</v>
      </c>
      <c r="H1158" t="n">
        <v>2.27</v>
      </c>
      <c r="I1158" t="n">
        <v>2.95</v>
      </c>
      <c r="J1158" t="n">
        <v>3.4</v>
      </c>
      <c r="K1158" t="inlineStr">
        <is>
          <t>betano</t>
        </is>
      </c>
      <c r="L1158" t="inlineStr">
        <is>
          <t>luckia</t>
        </is>
      </c>
      <c r="M1158" t="inlineStr">
        <is>
          <t>betano</t>
        </is>
      </c>
      <c r="N1158" t="n">
        <v>1</v>
      </c>
      <c r="O1158" t="n">
        <v>0</v>
      </c>
      <c r="P1158" t="n">
        <v>0</v>
      </c>
      <c r="Q1158">
        <f>IF((($AC$1*E1158)^($AB$1))-(1-(($AC$1*E1158)^($AB$1)))/(H1158-1)&lt;0, 0,(($AC$1*E1158)^($AB$1))-(1-(($AC$1*E1158)^($AB$1)))/(H1158-1))</f>
        <v/>
      </c>
      <c r="R1158">
        <f>IF((($AC$1*F1158)^($AB$1))-(1-(($AC$1*F1158)^($AB$1)))/(I1158-1)&lt;0, 0,(($AC$1*F1158)^($AB$1))-(1-(($AC$1*F1158)^($AB$1)))/(I1158-1))</f>
        <v/>
      </c>
      <c r="S1158">
        <f>IF((($AC$1*G1158)^($AB$1))-(1-(($AC$1*G1158)^($AB$1)))/(J1158-1)&lt;0, 0,(($AC$1*G1158)^($AB$1))-(1-(($AC$1*G1158)^($AB$1)))/(J1158-1))</f>
        <v/>
      </c>
      <c r="T1158">
        <f>H1158*Q1158*N1158</f>
        <v/>
      </c>
      <c r="U1158">
        <f>I1158*R1158*O1158</f>
        <v/>
      </c>
      <c r="V1158">
        <f>J1158*S1158*P1158</f>
        <v/>
      </c>
      <c r="AL1158">
        <f>Q1158*COUNT(N1158)</f>
        <v/>
      </c>
      <c r="AM1158">
        <f>R1158*COUNT(O1158)</f>
        <v/>
      </c>
      <c r="AN1158">
        <f>S1158*COUNT(P1158)</f>
        <v/>
      </c>
      <c r="AO1158">
        <f>IF(AL1158=0,"",T1158-AL1158)</f>
        <v/>
      </c>
      <c r="AP1158">
        <f>IF(AM1158=0,"",U1158-AM1158)</f>
        <v/>
      </c>
      <c r="AQ1158">
        <f>IF(AN1158=0,"",V1158-AN1158)</f>
        <v/>
      </c>
    </row>
    <row r="1159">
      <c r="A1159" t="inlineStr">
        <is>
          <t>02-03-2021</t>
        </is>
      </c>
      <c r="B1159" t="inlineStr">
        <is>
          <t>Amiens</t>
        </is>
      </c>
      <c r="C1159" t="inlineStr">
        <is>
          <t>Auxerre</t>
        </is>
      </c>
      <c r="D1159" t="inlineStr">
        <is>
          <t>1844</t>
        </is>
      </c>
      <c r="E1159" t="n">
        <v>0.3135282335663921</v>
      </c>
      <c r="F1159" t="n">
        <v>0.3740581899009671</v>
      </c>
      <c r="G1159" t="n">
        <v>0.3124135765326408</v>
      </c>
      <c r="H1159" t="n">
        <v>3</v>
      </c>
      <c r="I1159" t="n">
        <v>2.4</v>
      </c>
      <c r="J1159" t="n">
        <v>2.95</v>
      </c>
      <c r="K1159" t="inlineStr">
        <is>
          <t>luckia</t>
        </is>
      </c>
      <c r="L1159" t="inlineStr">
        <is>
          <t>luckia</t>
        </is>
      </c>
      <c r="M1159" t="inlineStr">
        <is>
          <t>luckia</t>
        </is>
      </c>
      <c r="N1159" t="n">
        <v>0</v>
      </c>
      <c r="O1159" t="n">
        <v>0</v>
      </c>
      <c r="P1159" t="n">
        <v>1</v>
      </c>
      <c r="Q1159">
        <f>IF((($AC$1*E1159)^($AB$1))-(1-(($AC$1*E1159)^($AB$1)))/(H1159-1)&lt;0, 0,(($AC$1*E1159)^($AB$1))-(1-(($AC$1*E1159)^($AB$1)))/(H1159-1))</f>
        <v/>
      </c>
      <c r="R1159">
        <f>IF((($AC$1*F1159)^($AB$1))-(1-(($AC$1*F1159)^($AB$1)))/(I1159-1)&lt;0, 0,(($AC$1*F1159)^($AB$1))-(1-(($AC$1*F1159)^($AB$1)))/(I1159-1))</f>
        <v/>
      </c>
      <c r="S1159">
        <f>IF((($AC$1*G1159)^($AB$1))-(1-(($AC$1*G1159)^($AB$1)))/(J1159-1)&lt;0, 0,(($AC$1*G1159)^($AB$1))-(1-(($AC$1*G1159)^($AB$1)))/(J1159-1))</f>
        <v/>
      </c>
      <c r="T1159">
        <f>H1159*Q1159*N1159</f>
        <v/>
      </c>
      <c r="U1159">
        <f>I1159*R1159*O1159</f>
        <v/>
      </c>
      <c r="V1159">
        <f>J1159*S1159*P1159</f>
        <v/>
      </c>
      <c r="AL1159">
        <f>Q1159*COUNT(N1159)</f>
        <v/>
      </c>
      <c r="AM1159">
        <f>R1159*COUNT(O1159)</f>
        <v/>
      </c>
      <c r="AN1159">
        <f>S1159*COUNT(P1159)</f>
        <v/>
      </c>
      <c r="AO1159">
        <f>IF(AL1159=0,"",T1159-AL1159)</f>
        <v/>
      </c>
      <c r="AP1159">
        <f>IF(AM1159=0,"",U1159-AM1159)</f>
        <v/>
      </c>
      <c r="AQ1159">
        <f>IF(AN1159=0,"",V1159-AN1159)</f>
        <v/>
      </c>
    </row>
    <row r="1160">
      <c r="A1160" t="inlineStr">
        <is>
          <t>02-03-2021</t>
        </is>
      </c>
      <c r="B1160" t="inlineStr">
        <is>
          <t>Doncaster</t>
        </is>
      </c>
      <c r="C1160" t="inlineStr">
        <is>
          <t>Portsmouth</t>
        </is>
      </c>
      <c r="D1160" t="inlineStr">
        <is>
          <t>2413</t>
        </is>
      </c>
      <c r="E1160" t="n">
        <v>0.3483103381042767</v>
      </c>
      <c r="F1160" t="n">
        <v>0.3684642789533269</v>
      </c>
      <c r="G1160" t="n">
        <v>0.2832253829423964</v>
      </c>
      <c r="H1160" t="n">
        <v>2.75</v>
      </c>
      <c r="I1160" t="n">
        <v>2.45</v>
      </c>
      <c r="J1160" t="n">
        <v>3.35</v>
      </c>
      <c r="K1160" t="inlineStr">
        <is>
          <t>luckia</t>
        </is>
      </c>
      <c r="L1160" t="inlineStr">
        <is>
          <t>luckia</t>
        </is>
      </c>
      <c r="M1160" t="inlineStr">
        <is>
          <t>betano</t>
        </is>
      </c>
      <c r="N1160" t="n">
        <v>1</v>
      </c>
      <c r="O1160" t="n">
        <v>0</v>
      </c>
      <c r="P1160" t="n">
        <v>0</v>
      </c>
      <c r="Q1160">
        <f>IF((($AC$1*E1160)^($AB$1))-(1-(($AC$1*E1160)^($AB$1)))/(H1160-1)&lt;0, 0,(($AC$1*E1160)^($AB$1))-(1-(($AC$1*E1160)^($AB$1)))/(H1160-1))</f>
        <v/>
      </c>
      <c r="R1160">
        <f>IF((($AC$1*F1160)^($AB$1))-(1-(($AC$1*F1160)^($AB$1)))/(I1160-1)&lt;0, 0,(($AC$1*F1160)^($AB$1))-(1-(($AC$1*F1160)^($AB$1)))/(I1160-1))</f>
        <v/>
      </c>
      <c r="S1160">
        <f>IF((($AC$1*G1160)^($AB$1))-(1-(($AC$1*G1160)^($AB$1)))/(J1160-1)&lt;0, 0,(($AC$1*G1160)^($AB$1))-(1-(($AC$1*G1160)^($AB$1)))/(J1160-1))</f>
        <v/>
      </c>
      <c r="T1160">
        <f>H1160*Q1160*N1160</f>
        <v/>
      </c>
      <c r="U1160">
        <f>I1160*R1160*O1160</f>
        <v/>
      </c>
      <c r="V1160">
        <f>J1160*S1160*P1160</f>
        <v/>
      </c>
      <c r="AL1160">
        <f>Q1160*COUNT(N1160)</f>
        <v/>
      </c>
      <c r="AM1160">
        <f>R1160*COUNT(O1160)</f>
        <v/>
      </c>
      <c r="AN1160">
        <f>S1160*COUNT(P1160)</f>
        <v/>
      </c>
      <c r="AO1160">
        <f>IF(AL1160=0,"",T1160-AL1160)</f>
        <v/>
      </c>
      <c r="AP1160">
        <f>IF(AM1160=0,"",U1160-AM1160)</f>
        <v/>
      </c>
      <c r="AQ1160">
        <f>IF(AN1160=0,"",V1160-AN1160)</f>
        <v/>
      </c>
    </row>
    <row r="1161">
      <c r="A1161" t="inlineStr">
        <is>
          <t>02-03-2021</t>
        </is>
      </c>
      <c r="B1161" t="inlineStr">
        <is>
          <t>Exeter</t>
        </is>
      </c>
      <c r="C1161" t="inlineStr">
        <is>
          <t>Walsall</t>
        </is>
      </c>
      <c r="D1161" t="inlineStr">
        <is>
          <t>2414</t>
        </is>
      </c>
      <c r="E1161" t="n">
        <v>0.4931048340255946</v>
      </c>
      <c r="F1161" t="n">
        <v>0.2392690091897415</v>
      </c>
      <c r="G1161" t="n">
        <v>0.2676261567846638</v>
      </c>
      <c r="H1161" t="n">
        <v>1.001</v>
      </c>
      <c r="I1161" t="n">
        <v>1.001</v>
      </c>
      <c r="J1161" t="n">
        <v>1.001</v>
      </c>
      <c r="N1161" t="n">
        <v>0</v>
      </c>
      <c r="O1161" t="n">
        <v>0</v>
      </c>
      <c r="P1161" t="n">
        <v>1</v>
      </c>
      <c r="Q1161">
        <f>IF((($AC$1*E1161)^($AB$1))-(1-(($AC$1*E1161)^($AB$1)))/(H1161-1)&lt;0, 0,(($AC$1*E1161)^($AB$1))-(1-(($AC$1*E1161)^($AB$1)))/(H1161-1))</f>
        <v/>
      </c>
      <c r="R1161">
        <f>IF((($AC$1*F1161)^($AB$1))-(1-(($AC$1*F1161)^($AB$1)))/(I1161-1)&lt;0, 0,(($AC$1*F1161)^($AB$1))-(1-(($AC$1*F1161)^($AB$1)))/(I1161-1))</f>
        <v/>
      </c>
      <c r="S1161">
        <f>IF((($AC$1*G1161)^($AB$1))-(1-(($AC$1*G1161)^($AB$1)))/(J1161-1)&lt;0, 0,(($AC$1*G1161)^($AB$1))-(1-(($AC$1*G1161)^($AB$1)))/(J1161-1))</f>
        <v/>
      </c>
      <c r="T1161">
        <f>H1161*Q1161*N1161</f>
        <v/>
      </c>
      <c r="U1161">
        <f>I1161*R1161*O1161</f>
        <v/>
      </c>
      <c r="V1161">
        <f>J1161*S1161*P1161</f>
        <v/>
      </c>
      <c r="AL1161">
        <f>Q1161*COUNT(N1161)</f>
        <v/>
      </c>
      <c r="AM1161">
        <f>R1161*COUNT(O1161)</f>
        <v/>
      </c>
      <c r="AN1161">
        <f>S1161*COUNT(P1161)</f>
        <v/>
      </c>
      <c r="AO1161">
        <f>IF(AL1161=0,"",T1161-AL1161)</f>
        <v/>
      </c>
      <c r="AP1161">
        <f>IF(AM1161=0,"",U1161-AM1161)</f>
        <v/>
      </c>
      <c r="AQ1161">
        <f>IF(AN1161=0,"",V1161-AN1161)</f>
        <v/>
      </c>
    </row>
    <row r="1162">
      <c r="A1162" t="inlineStr">
        <is>
          <t>02-03-2021</t>
        </is>
      </c>
      <c r="B1162" t="inlineStr">
        <is>
          <t>Pau FC</t>
        </is>
      </c>
      <c r="C1162" t="inlineStr">
        <is>
          <t>Chateauroux</t>
        </is>
      </c>
      <c r="D1162" t="inlineStr">
        <is>
          <t>1844</t>
        </is>
      </c>
      <c r="E1162" t="n">
        <v>0.3375961625355117</v>
      </c>
      <c r="F1162" t="n">
        <v>0.3556960523828294</v>
      </c>
      <c r="G1162" t="n">
        <v>0.3067077850816589</v>
      </c>
      <c r="H1162" t="n">
        <v>2.2</v>
      </c>
      <c r="I1162" t="n">
        <v>3.25</v>
      </c>
      <c r="J1162" t="n">
        <v>3.1</v>
      </c>
      <c r="K1162" t="inlineStr">
        <is>
          <t>luckia</t>
        </is>
      </c>
      <c r="L1162" t="inlineStr">
        <is>
          <t>luckia</t>
        </is>
      </c>
      <c r="M1162" t="inlineStr">
        <is>
          <t>luckia</t>
        </is>
      </c>
      <c r="N1162" t="n">
        <v>1</v>
      </c>
      <c r="O1162" t="n">
        <v>0</v>
      </c>
      <c r="P1162" t="n">
        <v>0</v>
      </c>
      <c r="Q1162">
        <f>IF((($AC$1*E1162)^($AB$1))-(1-(($AC$1*E1162)^($AB$1)))/(H1162-1)&lt;0, 0,(($AC$1*E1162)^($AB$1))-(1-(($AC$1*E1162)^($AB$1)))/(H1162-1))</f>
        <v/>
      </c>
      <c r="R1162">
        <f>IF((($AC$1*F1162)^($AB$1))-(1-(($AC$1*F1162)^($AB$1)))/(I1162-1)&lt;0, 0,(($AC$1*F1162)^($AB$1))-(1-(($AC$1*F1162)^($AB$1)))/(I1162-1))</f>
        <v/>
      </c>
      <c r="S1162">
        <f>IF((($AC$1*G1162)^($AB$1))-(1-(($AC$1*G1162)^($AB$1)))/(J1162-1)&lt;0, 0,(($AC$1*G1162)^($AB$1))-(1-(($AC$1*G1162)^($AB$1)))/(J1162-1))</f>
        <v/>
      </c>
      <c r="T1162">
        <f>H1162*Q1162*N1162</f>
        <v/>
      </c>
      <c r="U1162">
        <f>I1162*R1162*O1162</f>
        <v/>
      </c>
      <c r="V1162">
        <f>J1162*S1162*P1162</f>
        <v/>
      </c>
      <c r="AL1162">
        <f>Q1162*COUNT(N1162)</f>
        <v/>
      </c>
      <c r="AM1162">
        <f>R1162*COUNT(O1162)</f>
        <v/>
      </c>
      <c r="AN1162">
        <f>S1162*COUNT(P1162)</f>
        <v/>
      </c>
      <c r="AO1162">
        <f>IF(AL1162=0,"",T1162-AL1162)</f>
        <v/>
      </c>
      <c r="AP1162">
        <f>IF(AM1162=0,"",U1162-AM1162)</f>
        <v/>
      </c>
      <c r="AQ1162">
        <f>IF(AN1162=0,"",V1162-AN1162)</f>
        <v/>
      </c>
    </row>
    <row r="1163">
      <c r="A1163" t="inlineStr">
        <is>
          <t>02-03-2021</t>
        </is>
      </c>
      <c r="B1163" t="inlineStr">
        <is>
          <t>Nottingham</t>
        </is>
      </c>
      <c r="C1163" t="inlineStr">
        <is>
          <t>Luton</t>
        </is>
      </c>
      <c r="D1163" t="inlineStr">
        <is>
          <t>2412</t>
        </is>
      </c>
      <c r="E1163" t="n">
        <v>0.4681639858736744</v>
      </c>
      <c r="F1163" t="n">
        <v>0.239475645152918</v>
      </c>
      <c r="G1163" t="n">
        <v>0.2923603689734077</v>
      </c>
      <c r="H1163" t="n">
        <v>1.95</v>
      </c>
      <c r="I1163" t="n">
        <v>4.05</v>
      </c>
      <c r="J1163" t="n">
        <v>3.2</v>
      </c>
      <c r="K1163" t="inlineStr">
        <is>
          <t>luckia</t>
        </is>
      </c>
      <c r="L1163" t="inlineStr">
        <is>
          <t>luckia</t>
        </is>
      </c>
      <c r="M1163" t="inlineStr">
        <is>
          <t>luckia</t>
        </is>
      </c>
      <c r="N1163" t="n">
        <v>0</v>
      </c>
      <c r="O1163" t="n">
        <v>1</v>
      </c>
      <c r="P1163" t="n">
        <v>0</v>
      </c>
      <c r="Q1163">
        <f>IF((($AC$1*E1163)^($AB$1))-(1-(($AC$1*E1163)^($AB$1)))/(H1163-1)&lt;0, 0,(($AC$1*E1163)^($AB$1))-(1-(($AC$1*E1163)^($AB$1)))/(H1163-1))</f>
        <v/>
      </c>
      <c r="R1163">
        <f>IF((($AC$1*F1163)^($AB$1))-(1-(($AC$1*F1163)^($AB$1)))/(I1163-1)&lt;0, 0,(($AC$1*F1163)^($AB$1))-(1-(($AC$1*F1163)^($AB$1)))/(I1163-1))</f>
        <v/>
      </c>
      <c r="S1163">
        <f>IF((($AC$1*G1163)^($AB$1))-(1-(($AC$1*G1163)^($AB$1)))/(J1163-1)&lt;0, 0,(($AC$1*G1163)^($AB$1))-(1-(($AC$1*G1163)^($AB$1)))/(J1163-1))</f>
        <v/>
      </c>
      <c r="T1163">
        <f>H1163*Q1163*N1163</f>
        <v/>
      </c>
      <c r="U1163">
        <f>I1163*R1163*O1163</f>
        <v/>
      </c>
      <c r="V1163">
        <f>J1163*S1163*P1163</f>
        <v/>
      </c>
      <c r="AL1163">
        <f>Q1163*COUNT(N1163)</f>
        <v/>
      </c>
      <c r="AM1163">
        <f>R1163*COUNT(O1163)</f>
        <v/>
      </c>
      <c r="AN1163">
        <f>S1163*COUNT(P1163)</f>
        <v/>
      </c>
      <c r="AO1163">
        <f>IF(AL1163=0,"",T1163-AL1163)</f>
        <v/>
      </c>
      <c r="AP1163">
        <f>IF(AM1163=0,"",U1163-AM1163)</f>
        <v/>
      </c>
      <c r="AQ1163">
        <f>IF(AN1163=0,"",V1163-AN1163)</f>
        <v/>
      </c>
    </row>
    <row r="1164">
      <c r="A1164" t="inlineStr">
        <is>
          <t>02-03-2021</t>
        </is>
      </c>
      <c r="B1164" t="inlineStr">
        <is>
          <t>Juventus</t>
        </is>
      </c>
      <c r="C1164" t="inlineStr">
        <is>
          <t>Spezia</t>
        </is>
      </c>
      <c r="D1164" t="inlineStr">
        <is>
          <t>1854</t>
        </is>
      </c>
      <c r="E1164" t="n">
        <v>0.7758101724606064</v>
      </c>
      <c r="F1164" t="n">
        <v>0.07563852013352565</v>
      </c>
      <c r="G1164" t="n">
        <v>0.148551307405868</v>
      </c>
      <c r="H1164" t="n">
        <v>1.27</v>
      </c>
      <c r="I1164" t="n">
        <v>11.75</v>
      </c>
      <c r="J1164" t="n">
        <v>6</v>
      </c>
      <c r="K1164" t="inlineStr">
        <is>
          <t>betano</t>
        </is>
      </c>
      <c r="L1164" t="inlineStr">
        <is>
          <t>betano</t>
        </is>
      </c>
      <c r="M1164" t="inlineStr">
        <is>
          <t>luckia</t>
        </is>
      </c>
      <c r="N1164" t="n">
        <v>1</v>
      </c>
      <c r="O1164" t="n">
        <v>0</v>
      </c>
      <c r="P1164" t="n">
        <v>0</v>
      </c>
      <c r="Q1164">
        <f>IF((($AC$1*E1164)^($AB$1))-(1-(($AC$1*E1164)^($AB$1)))/(H1164-1)&lt;0, 0,(($AC$1*E1164)^($AB$1))-(1-(($AC$1*E1164)^($AB$1)))/(H1164-1))</f>
        <v/>
      </c>
      <c r="R1164">
        <f>IF((($AC$1*F1164)^($AB$1))-(1-(($AC$1*F1164)^($AB$1)))/(I1164-1)&lt;0, 0,(($AC$1*F1164)^($AB$1))-(1-(($AC$1*F1164)^($AB$1)))/(I1164-1))</f>
        <v/>
      </c>
      <c r="S1164">
        <f>IF((($AC$1*G1164)^($AB$1))-(1-(($AC$1*G1164)^($AB$1)))/(J1164-1)&lt;0, 0,(($AC$1*G1164)^($AB$1))-(1-(($AC$1*G1164)^($AB$1)))/(J1164-1))</f>
        <v/>
      </c>
      <c r="T1164">
        <f>H1164*Q1164*N1164</f>
        <v/>
      </c>
      <c r="U1164">
        <f>I1164*R1164*O1164</f>
        <v/>
      </c>
      <c r="V1164">
        <f>J1164*S1164*P1164</f>
        <v/>
      </c>
      <c r="AL1164">
        <f>Q1164*COUNT(N1164)</f>
        <v/>
      </c>
      <c r="AM1164">
        <f>R1164*COUNT(O1164)</f>
        <v/>
      </c>
      <c r="AN1164">
        <f>S1164*COUNT(P1164)</f>
        <v/>
      </c>
      <c r="AO1164">
        <f>IF(AL1164=0,"",T1164-AL1164)</f>
        <v/>
      </c>
      <c r="AP1164">
        <f>IF(AM1164=0,"",U1164-AM1164)</f>
        <v/>
      </c>
      <c r="AQ1164">
        <f>IF(AN1164=0,"",V1164-AN1164)</f>
        <v/>
      </c>
    </row>
    <row r="1165">
      <c r="A1165" t="inlineStr">
        <is>
          <t>02-03-2021</t>
        </is>
      </c>
      <c r="B1165" t="inlineStr">
        <is>
          <t>Manchester City</t>
        </is>
      </c>
      <c r="C1165" t="inlineStr">
        <is>
          <t>Wolves</t>
        </is>
      </c>
      <c r="D1165" t="inlineStr">
        <is>
          <t>2411</t>
        </is>
      </c>
      <c r="E1165" t="n">
        <v>0.8286587372162203</v>
      </c>
      <c r="F1165" t="n">
        <v>0.05247340885959038</v>
      </c>
      <c r="G1165" t="n">
        <v>0.1188678539241893</v>
      </c>
      <c r="H1165" t="n">
        <v>1.22</v>
      </c>
      <c r="I1165" t="n">
        <v>16</v>
      </c>
      <c r="J1165" t="n">
        <v>6.3</v>
      </c>
      <c r="K1165" t="inlineStr">
        <is>
          <t>betano</t>
        </is>
      </c>
      <c r="L1165" t="inlineStr">
        <is>
          <t>luckia</t>
        </is>
      </c>
      <c r="M1165" t="inlineStr">
        <is>
          <t>betano</t>
        </is>
      </c>
      <c r="N1165" t="n">
        <v>1</v>
      </c>
      <c r="O1165" t="n">
        <v>0</v>
      </c>
      <c r="P1165" t="n">
        <v>0</v>
      </c>
      <c r="Q1165">
        <f>IF((($AC$1*E1165)^($AB$1))-(1-(($AC$1*E1165)^($AB$1)))/(H1165-1)&lt;0, 0,(($AC$1*E1165)^($AB$1))-(1-(($AC$1*E1165)^($AB$1)))/(H1165-1))</f>
        <v/>
      </c>
      <c r="R1165">
        <f>IF((($AC$1*F1165)^($AB$1))-(1-(($AC$1*F1165)^($AB$1)))/(I1165-1)&lt;0, 0,(($AC$1*F1165)^($AB$1))-(1-(($AC$1*F1165)^($AB$1)))/(I1165-1))</f>
        <v/>
      </c>
      <c r="S1165">
        <f>IF((($AC$1*G1165)^($AB$1))-(1-(($AC$1*G1165)^($AB$1)))/(J1165-1)&lt;0, 0,(($AC$1*G1165)^($AB$1))-(1-(($AC$1*G1165)^($AB$1)))/(J1165-1))</f>
        <v/>
      </c>
      <c r="T1165">
        <f>H1165*Q1165*N1165</f>
        <v/>
      </c>
      <c r="U1165">
        <f>I1165*R1165*O1165</f>
        <v/>
      </c>
      <c r="V1165">
        <f>J1165*S1165*P1165</f>
        <v/>
      </c>
      <c r="AL1165">
        <f>Q1165*COUNT(N1165)</f>
        <v/>
      </c>
      <c r="AM1165">
        <f>R1165*COUNT(O1165)</f>
        <v/>
      </c>
      <c r="AN1165">
        <f>S1165*COUNT(P1165)</f>
        <v/>
      </c>
      <c r="AO1165">
        <f>IF(AL1165=0,"",T1165-AL1165)</f>
        <v/>
      </c>
      <c r="AP1165">
        <f>IF(AM1165=0,"",U1165-AM1165)</f>
        <v/>
      </c>
      <c r="AQ1165">
        <f>IF(AN1165=0,"",V1165-AN1165)</f>
        <v/>
      </c>
    </row>
    <row r="1166">
      <c r="A1166" t="inlineStr">
        <is>
          <t>02-03-2021</t>
        </is>
      </c>
      <c r="B1166" t="inlineStr">
        <is>
          <t>Reading</t>
        </is>
      </c>
      <c r="C1166" t="inlineStr">
        <is>
          <t>Blackburn</t>
        </is>
      </c>
      <c r="D1166" t="inlineStr">
        <is>
          <t>2412</t>
        </is>
      </c>
      <c r="E1166" t="n">
        <v>0.3630336168954204</v>
      </c>
      <c r="F1166" t="n">
        <v>0.3366192615647138</v>
      </c>
      <c r="G1166" t="n">
        <v>0.3003471215398658</v>
      </c>
      <c r="H1166" t="n">
        <v>2.32</v>
      </c>
      <c r="I1166" t="n">
        <v>3.05</v>
      </c>
      <c r="J1166" t="n">
        <v>3.2</v>
      </c>
      <c r="K1166" t="inlineStr">
        <is>
          <t>betano</t>
        </is>
      </c>
      <c r="L1166" t="inlineStr">
        <is>
          <t>luckia</t>
        </is>
      </c>
      <c r="M1166" t="inlineStr">
        <is>
          <t>luckia</t>
        </is>
      </c>
      <c r="N1166" t="n">
        <v>1</v>
      </c>
      <c r="O1166" t="n">
        <v>0</v>
      </c>
      <c r="P1166" t="n">
        <v>0</v>
      </c>
      <c r="Q1166">
        <f>IF((($AC$1*E1166)^($AB$1))-(1-(($AC$1*E1166)^($AB$1)))/(H1166-1)&lt;0, 0,(($AC$1*E1166)^($AB$1))-(1-(($AC$1*E1166)^($AB$1)))/(H1166-1))</f>
        <v/>
      </c>
      <c r="R1166">
        <f>IF((($AC$1*F1166)^($AB$1))-(1-(($AC$1*F1166)^($AB$1)))/(I1166-1)&lt;0, 0,(($AC$1*F1166)^($AB$1))-(1-(($AC$1*F1166)^($AB$1)))/(I1166-1))</f>
        <v/>
      </c>
      <c r="S1166">
        <f>IF((($AC$1*G1166)^($AB$1))-(1-(($AC$1*G1166)^($AB$1)))/(J1166-1)&lt;0, 0,(($AC$1*G1166)^($AB$1))-(1-(($AC$1*G1166)^($AB$1)))/(J1166-1))</f>
        <v/>
      </c>
      <c r="T1166">
        <f>H1166*Q1166*N1166</f>
        <v/>
      </c>
      <c r="U1166">
        <f>I1166*R1166*O1166</f>
        <v/>
      </c>
      <c r="V1166">
        <f>J1166*S1166*P1166</f>
        <v/>
      </c>
      <c r="AL1166">
        <f>Q1166*COUNT(N1166)</f>
        <v/>
      </c>
      <c r="AM1166">
        <f>R1166*COUNT(O1166)</f>
        <v/>
      </c>
      <c r="AN1166">
        <f>S1166*COUNT(P1166)</f>
        <v/>
      </c>
      <c r="AO1166">
        <f>IF(AL1166=0,"",T1166-AL1166)</f>
        <v/>
      </c>
      <c r="AP1166">
        <f>IF(AM1166=0,"",U1166-AM1166)</f>
        <v/>
      </c>
      <c r="AQ1166">
        <f>IF(AN1166=0,"",V1166-AN1166)</f>
        <v/>
      </c>
    </row>
    <row r="1167">
      <c r="A1167" t="inlineStr">
        <is>
          <t>02-03-2021</t>
        </is>
      </c>
      <c r="B1167" t="inlineStr">
        <is>
          <t>Atlas</t>
        </is>
      </c>
      <c r="C1167" t="inlineStr">
        <is>
          <t>Atl. San Luis</t>
        </is>
      </c>
      <c r="D1167" t="inlineStr">
        <is>
          <t>1975</t>
        </is>
      </c>
      <c r="E1167" t="n">
        <v>0.3593259080629843</v>
      </c>
      <c r="F1167" t="n">
        <v>0.3459799471972773</v>
      </c>
      <c r="G1167" t="n">
        <v>0.2946941447397385</v>
      </c>
      <c r="H1167" t="n">
        <v>2.1</v>
      </c>
      <c r="I1167" t="n">
        <v>3.25</v>
      </c>
      <c r="J1167" t="n">
        <v>3.2</v>
      </c>
      <c r="K1167" t="inlineStr">
        <is>
          <t>luckia</t>
        </is>
      </c>
      <c r="L1167" t="inlineStr">
        <is>
          <t>luckia</t>
        </is>
      </c>
      <c r="M1167" t="inlineStr">
        <is>
          <t>luckia</t>
        </is>
      </c>
      <c r="N1167" t="n">
        <v>1</v>
      </c>
      <c r="O1167" t="n">
        <v>0</v>
      </c>
      <c r="P1167" t="n">
        <v>0</v>
      </c>
      <c r="Q1167">
        <f>IF((($AC$1*E1167)^($AB$1))-(1-(($AC$1*E1167)^($AB$1)))/(H1167-1)&lt;0, 0,(($AC$1*E1167)^($AB$1))-(1-(($AC$1*E1167)^($AB$1)))/(H1167-1))</f>
        <v/>
      </c>
      <c r="R1167">
        <f>IF((($AC$1*F1167)^($AB$1))-(1-(($AC$1*F1167)^($AB$1)))/(I1167-1)&lt;0, 0,(($AC$1*F1167)^($AB$1))-(1-(($AC$1*F1167)^($AB$1)))/(I1167-1))</f>
        <v/>
      </c>
      <c r="S1167">
        <f>IF((($AC$1*G1167)^($AB$1))-(1-(($AC$1*G1167)^($AB$1)))/(J1167-1)&lt;0, 0,(($AC$1*G1167)^($AB$1))-(1-(($AC$1*G1167)^($AB$1)))/(J1167-1))</f>
        <v/>
      </c>
      <c r="T1167">
        <f>H1167*Q1167*N1167</f>
        <v/>
      </c>
      <c r="U1167">
        <f>I1167*R1167*O1167</f>
        <v/>
      </c>
      <c r="V1167">
        <f>J1167*S1167*P1167</f>
        <v/>
      </c>
      <c r="AL1167">
        <f>Q1167*COUNT(N1167)</f>
        <v/>
      </c>
      <c r="AM1167">
        <f>R1167*COUNT(O1167)</f>
        <v/>
      </c>
      <c r="AN1167">
        <f>S1167*COUNT(P1167)</f>
        <v/>
      </c>
      <c r="AO1167">
        <f>IF(AL1167=0,"",T1167-AL1167)</f>
        <v/>
      </c>
      <c r="AP1167">
        <f>IF(AM1167=0,"",U1167-AM1167)</f>
        <v/>
      </c>
      <c r="AQ1167">
        <f>IF(AN1167=0,"",V1167-AN1167)</f>
        <v/>
      </c>
    </row>
    <row r="1168">
      <c r="A1168" t="inlineStr">
        <is>
          <t>03-03-2021</t>
        </is>
      </c>
      <c r="B1168" t="inlineStr">
        <is>
          <t>Erzurum BB</t>
        </is>
      </c>
      <c r="C1168" t="inlineStr">
        <is>
          <t>Karagumruk</t>
        </is>
      </c>
      <c r="D1168" t="inlineStr">
        <is>
          <t>1882</t>
        </is>
      </c>
      <c r="E1168" t="n">
        <v>0.3479601114205257</v>
      </c>
      <c r="F1168" t="n">
        <v>0.3402677765824536</v>
      </c>
      <c r="G1168" t="n">
        <v>0.3117721119970207</v>
      </c>
      <c r="H1168" t="n">
        <v>2.8</v>
      </c>
      <c r="I1168" t="n">
        <v>2.45</v>
      </c>
      <c r="J1168" t="n">
        <v>3.15</v>
      </c>
      <c r="K1168" t="inlineStr">
        <is>
          <t>luckia</t>
        </is>
      </c>
      <c r="L1168" t="inlineStr">
        <is>
          <t>luckia</t>
        </is>
      </c>
      <c r="M1168" t="inlineStr">
        <is>
          <t>luckia</t>
        </is>
      </c>
      <c r="N1168" t="n">
        <v>0</v>
      </c>
      <c r="O1168" t="n">
        <v>0</v>
      </c>
      <c r="P1168" t="n">
        <v>1</v>
      </c>
      <c r="Q1168">
        <f>IF((($AC$1*E1168)^($AB$1))-(1-(($AC$1*E1168)^($AB$1)))/(H1168-1)&lt;0, 0,(($AC$1*E1168)^($AB$1))-(1-(($AC$1*E1168)^($AB$1)))/(H1168-1))</f>
        <v/>
      </c>
      <c r="R1168">
        <f>IF((($AC$1*F1168)^($AB$1))-(1-(($AC$1*F1168)^($AB$1)))/(I1168-1)&lt;0, 0,(($AC$1*F1168)^($AB$1))-(1-(($AC$1*F1168)^($AB$1)))/(I1168-1))</f>
        <v/>
      </c>
      <c r="S1168">
        <f>IF((($AC$1*G1168)^($AB$1))-(1-(($AC$1*G1168)^($AB$1)))/(J1168-1)&lt;0, 0,(($AC$1*G1168)^($AB$1))-(1-(($AC$1*G1168)^($AB$1)))/(J1168-1))</f>
        <v/>
      </c>
      <c r="T1168">
        <f>H1168*Q1168*N1168</f>
        <v/>
      </c>
      <c r="U1168">
        <f>I1168*R1168*O1168</f>
        <v/>
      </c>
      <c r="V1168">
        <f>J1168*S1168*P1168</f>
        <v/>
      </c>
      <c r="AL1168">
        <f>Q1168*COUNT(N1168)</f>
        <v/>
      </c>
      <c r="AM1168">
        <f>R1168*COUNT(O1168)</f>
        <v/>
      </c>
      <c r="AN1168">
        <f>S1168*COUNT(P1168)</f>
        <v/>
      </c>
      <c r="AO1168">
        <f>IF(AL1168=0,"",T1168-AL1168)</f>
        <v/>
      </c>
      <c r="AP1168">
        <f>IF(AM1168=0,"",U1168-AM1168)</f>
        <v/>
      </c>
      <c r="AQ1168">
        <f>IF(AN1168=0,"",V1168-AN1168)</f>
        <v/>
      </c>
    </row>
    <row r="1169">
      <c r="A1169" t="inlineStr">
        <is>
          <t>03-03-2021</t>
        </is>
      </c>
      <c r="B1169" t="inlineStr">
        <is>
          <t>Basaksehir</t>
        </is>
      </c>
      <c r="C1169" t="inlineStr">
        <is>
          <t>Konyaspor</t>
        </is>
      </c>
      <c r="D1169" t="inlineStr">
        <is>
          <t>1882</t>
        </is>
      </c>
      <c r="E1169" t="n">
        <v>0.4150891262308971</v>
      </c>
      <c r="F1169" t="n">
        <v>0.2885345774634459</v>
      </c>
      <c r="G1169" t="n">
        <v>0.2963762963056571</v>
      </c>
      <c r="H1169" t="n">
        <v>2.05</v>
      </c>
      <c r="I1169" t="n">
        <v>3.6</v>
      </c>
      <c r="J1169" t="n">
        <v>3.2</v>
      </c>
      <c r="K1169" t="inlineStr">
        <is>
          <t>luckia</t>
        </is>
      </c>
      <c r="L1169" t="inlineStr">
        <is>
          <t>luckia</t>
        </is>
      </c>
      <c r="M1169" t="inlineStr">
        <is>
          <t>betano</t>
        </is>
      </c>
      <c r="N1169" t="n">
        <v>0</v>
      </c>
      <c r="O1169" t="n">
        <v>0</v>
      </c>
      <c r="P1169" t="n">
        <v>1</v>
      </c>
      <c r="Q1169">
        <f>IF((($AC$1*E1169)^($AB$1))-(1-(($AC$1*E1169)^($AB$1)))/(H1169-1)&lt;0, 0,(($AC$1*E1169)^($AB$1))-(1-(($AC$1*E1169)^($AB$1)))/(H1169-1))</f>
        <v/>
      </c>
      <c r="R1169">
        <f>IF((($AC$1*F1169)^($AB$1))-(1-(($AC$1*F1169)^($AB$1)))/(I1169-1)&lt;0, 0,(($AC$1*F1169)^($AB$1))-(1-(($AC$1*F1169)^($AB$1)))/(I1169-1))</f>
        <v/>
      </c>
      <c r="S1169">
        <f>IF((($AC$1*G1169)^($AB$1))-(1-(($AC$1*G1169)^($AB$1)))/(J1169-1)&lt;0, 0,(($AC$1*G1169)^($AB$1))-(1-(($AC$1*G1169)^($AB$1)))/(J1169-1))</f>
        <v/>
      </c>
      <c r="T1169">
        <f>H1169*Q1169*N1169</f>
        <v/>
      </c>
      <c r="U1169">
        <f>I1169*R1169*O1169</f>
        <v/>
      </c>
      <c r="V1169">
        <f>J1169*S1169*P1169</f>
        <v/>
      </c>
      <c r="AL1169">
        <f>Q1169*COUNT(N1169)</f>
        <v/>
      </c>
      <c r="AM1169">
        <f>R1169*COUNT(O1169)</f>
        <v/>
      </c>
      <c r="AN1169">
        <f>S1169*COUNT(P1169)</f>
        <v/>
      </c>
      <c r="AO1169">
        <f>IF(AL1169=0,"",T1169-AL1169)</f>
        <v/>
      </c>
      <c r="AP1169">
        <f>IF(AM1169=0,"",U1169-AM1169)</f>
        <v/>
      </c>
      <c r="AQ1169">
        <f>IF(AN1169=0,"",V1169-AN1169)</f>
        <v/>
      </c>
    </row>
    <row r="1170">
      <c r="A1170" t="inlineStr">
        <is>
          <t>03-03-2021</t>
        </is>
      </c>
      <c r="B1170" t="inlineStr">
        <is>
          <t>Sivasspor</t>
        </is>
      </c>
      <c r="C1170" t="inlineStr">
        <is>
          <t>Hatayspor</t>
        </is>
      </c>
      <c r="D1170" t="inlineStr">
        <is>
          <t>1882</t>
        </is>
      </c>
      <c r="E1170" t="n">
        <v>0.3996559428542287</v>
      </c>
      <c r="F1170" t="n">
        <v>0.3011615431241023</v>
      </c>
      <c r="G1170" t="n">
        <v>0.299182514021669</v>
      </c>
      <c r="H1170" t="n">
        <v>2.35</v>
      </c>
      <c r="I1170" t="n">
        <v>3</v>
      </c>
      <c r="J1170" t="n">
        <v>3.05</v>
      </c>
      <c r="K1170" t="inlineStr">
        <is>
          <t>luckia</t>
        </is>
      </c>
      <c r="L1170" t="inlineStr">
        <is>
          <t>luckia</t>
        </is>
      </c>
      <c r="M1170" t="inlineStr">
        <is>
          <t>luckia</t>
        </is>
      </c>
      <c r="N1170" t="n">
        <v>0</v>
      </c>
      <c r="O1170" t="n">
        <v>0</v>
      </c>
      <c r="P1170" t="n">
        <v>1</v>
      </c>
      <c r="Q1170">
        <f>IF((($AC$1*E1170)^($AB$1))-(1-(($AC$1*E1170)^($AB$1)))/(H1170-1)&lt;0, 0,(($AC$1*E1170)^($AB$1))-(1-(($AC$1*E1170)^($AB$1)))/(H1170-1))</f>
        <v/>
      </c>
      <c r="R1170">
        <f>IF((($AC$1*F1170)^($AB$1))-(1-(($AC$1*F1170)^($AB$1)))/(I1170-1)&lt;0, 0,(($AC$1*F1170)^($AB$1))-(1-(($AC$1*F1170)^($AB$1)))/(I1170-1))</f>
        <v/>
      </c>
      <c r="S1170">
        <f>IF((($AC$1*G1170)^($AB$1))-(1-(($AC$1*G1170)^($AB$1)))/(J1170-1)&lt;0, 0,(($AC$1*G1170)^($AB$1))-(1-(($AC$1*G1170)^($AB$1)))/(J1170-1))</f>
        <v/>
      </c>
      <c r="T1170">
        <f>H1170*Q1170*N1170</f>
        <v/>
      </c>
      <c r="U1170">
        <f>I1170*R1170*O1170</f>
        <v/>
      </c>
      <c r="V1170">
        <f>J1170*S1170*P1170</f>
        <v/>
      </c>
      <c r="AL1170">
        <f>Q1170*COUNT(N1170)</f>
        <v/>
      </c>
      <c r="AM1170">
        <f>R1170*COUNT(O1170)</f>
        <v/>
      </c>
      <c r="AN1170">
        <f>S1170*COUNT(P1170)</f>
        <v/>
      </c>
      <c r="AO1170">
        <f>IF(AL1170=0,"",T1170-AL1170)</f>
        <v/>
      </c>
      <c r="AP1170">
        <f>IF(AM1170=0,"",U1170-AM1170)</f>
        <v/>
      </c>
      <c r="AQ1170">
        <f>IF(AN1170=0,"",V1170-AN1170)</f>
        <v/>
      </c>
    </row>
    <row r="1171">
      <c r="A1171" t="inlineStr">
        <is>
          <t>03-03-2021</t>
        </is>
      </c>
      <c r="B1171" t="inlineStr">
        <is>
          <t>Kayserispor</t>
        </is>
      </c>
      <c r="C1171" t="inlineStr">
        <is>
          <t>Rizespor</t>
        </is>
      </c>
      <c r="D1171" t="inlineStr">
        <is>
          <t>1882</t>
        </is>
      </c>
      <c r="E1171" t="n">
        <v>0.3612006437972527</v>
      </c>
      <c r="F1171" t="n">
        <v>0.3296921321082662</v>
      </c>
      <c r="G1171" t="n">
        <v>0.3091072240944812</v>
      </c>
      <c r="H1171" t="n">
        <v>2.35</v>
      </c>
      <c r="I1171" t="n">
        <v>2.95</v>
      </c>
      <c r="J1171" t="n">
        <v>3.1</v>
      </c>
      <c r="K1171" t="inlineStr">
        <is>
          <t>luckia</t>
        </is>
      </c>
      <c r="L1171" t="inlineStr">
        <is>
          <t>luckia</t>
        </is>
      </c>
      <c r="M1171" t="inlineStr">
        <is>
          <t>luckia</t>
        </is>
      </c>
      <c r="N1171" t="n">
        <v>1</v>
      </c>
      <c r="O1171" t="n">
        <v>0</v>
      </c>
      <c r="P1171" t="n">
        <v>0</v>
      </c>
      <c r="Q1171">
        <f>IF((($AC$1*E1171)^($AB$1))-(1-(($AC$1*E1171)^($AB$1)))/(H1171-1)&lt;0, 0,(($AC$1*E1171)^($AB$1))-(1-(($AC$1*E1171)^($AB$1)))/(H1171-1))</f>
        <v/>
      </c>
      <c r="R1171">
        <f>IF((($AC$1*F1171)^($AB$1))-(1-(($AC$1*F1171)^($AB$1)))/(I1171-1)&lt;0, 0,(($AC$1*F1171)^($AB$1))-(1-(($AC$1*F1171)^($AB$1)))/(I1171-1))</f>
        <v/>
      </c>
      <c r="S1171">
        <f>IF((($AC$1*G1171)^($AB$1))-(1-(($AC$1*G1171)^($AB$1)))/(J1171-1)&lt;0, 0,(($AC$1*G1171)^($AB$1))-(1-(($AC$1*G1171)^($AB$1)))/(J1171-1))</f>
        <v/>
      </c>
      <c r="T1171">
        <f>H1171*Q1171*N1171</f>
        <v/>
      </c>
      <c r="U1171">
        <f>I1171*R1171*O1171</f>
        <v/>
      </c>
      <c r="V1171">
        <f>J1171*S1171*P1171</f>
        <v/>
      </c>
      <c r="AL1171">
        <f>Q1171*COUNT(N1171)</f>
        <v/>
      </c>
      <c r="AM1171">
        <f>R1171*COUNT(O1171)</f>
        <v/>
      </c>
      <c r="AN1171">
        <f>S1171*COUNT(P1171)</f>
        <v/>
      </c>
      <c r="AO1171">
        <f>IF(AL1171=0,"",T1171-AL1171)</f>
        <v/>
      </c>
      <c r="AP1171">
        <f>IF(AM1171=0,"",U1171-AM1171)</f>
        <v/>
      </c>
      <c r="AQ1171">
        <f>IF(AN1171=0,"",V1171-AN1171)</f>
        <v/>
      </c>
    </row>
    <row r="1172">
      <c r="A1172" t="inlineStr">
        <is>
          <t>03-03-2021</t>
        </is>
      </c>
      <c r="B1172" t="inlineStr">
        <is>
          <t>Ankaragucu</t>
        </is>
      </c>
      <c r="C1172" t="inlineStr">
        <is>
          <t>Galatasaray</t>
        </is>
      </c>
      <c r="D1172" t="inlineStr">
        <is>
          <t>1882</t>
        </is>
      </c>
      <c r="E1172" t="n">
        <v>0.1562942145233303</v>
      </c>
      <c r="F1172" t="n">
        <v>0.6523309611178353</v>
      </c>
      <c r="G1172" t="n">
        <v>0.1913748243588344</v>
      </c>
      <c r="H1172" t="n">
        <v>6.25</v>
      </c>
      <c r="I1172" t="n">
        <v>1.44</v>
      </c>
      <c r="J1172" t="n">
        <v>4.5</v>
      </c>
      <c r="K1172" t="inlineStr">
        <is>
          <t>luckia</t>
        </is>
      </c>
      <c r="L1172" t="inlineStr">
        <is>
          <t>betano</t>
        </is>
      </c>
      <c r="M1172" t="inlineStr">
        <is>
          <t>luckia</t>
        </is>
      </c>
      <c r="N1172" t="n">
        <v>1</v>
      </c>
      <c r="O1172" t="n">
        <v>0</v>
      </c>
      <c r="P1172" t="n">
        <v>0</v>
      </c>
      <c r="Q1172">
        <f>IF((($AC$1*E1172)^($AB$1))-(1-(($AC$1*E1172)^($AB$1)))/(H1172-1)&lt;0, 0,(($AC$1*E1172)^($AB$1))-(1-(($AC$1*E1172)^($AB$1)))/(H1172-1))</f>
        <v/>
      </c>
      <c r="R1172">
        <f>IF((($AC$1*F1172)^($AB$1))-(1-(($AC$1*F1172)^($AB$1)))/(I1172-1)&lt;0, 0,(($AC$1*F1172)^($AB$1))-(1-(($AC$1*F1172)^($AB$1)))/(I1172-1))</f>
        <v/>
      </c>
      <c r="S1172">
        <f>IF((($AC$1*G1172)^($AB$1))-(1-(($AC$1*G1172)^($AB$1)))/(J1172-1)&lt;0, 0,(($AC$1*G1172)^($AB$1))-(1-(($AC$1*G1172)^($AB$1)))/(J1172-1))</f>
        <v/>
      </c>
      <c r="T1172">
        <f>H1172*Q1172*N1172</f>
        <v/>
      </c>
      <c r="U1172">
        <f>I1172*R1172*O1172</f>
        <v/>
      </c>
      <c r="V1172">
        <f>J1172*S1172*P1172</f>
        <v/>
      </c>
      <c r="AL1172">
        <f>Q1172*COUNT(N1172)</f>
        <v/>
      </c>
      <c r="AM1172">
        <f>R1172*COUNT(O1172)</f>
        <v/>
      </c>
      <c r="AN1172">
        <f>S1172*COUNT(P1172)</f>
        <v/>
      </c>
      <c r="AO1172">
        <f>IF(AL1172=0,"",T1172-AL1172)</f>
        <v/>
      </c>
      <c r="AP1172">
        <f>IF(AM1172=0,"",U1172-AM1172)</f>
        <v/>
      </c>
      <c r="AQ1172">
        <f>IF(AN1172=0,"",V1172-AN1172)</f>
        <v/>
      </c>
    </row>
    <row r="1173">
      <c r="A1173" t="inlineStr">
        <is>
          <t>03-03-2021</t>
        </is>
      </c>
      <c r="B1173" t="inlineStr">
        <is>
          <t>Horsens</t>
        </is>
      </c>
      <c r="C1173" t="inlineStr">
        <is>
          <t>Aalborg</t>
        </is>
      </c>
      <c r="D1173" t="inlineStr">
        <is>
          <t>1837</t>
        </is>
      </c>
      <c r="E1173" t="n">
        <v>0.3439414025082764</v>
      </c>
      <c r="F1173" t="n">
        <v>0.3695562188098999</v>
      </c>
      <c r="G1173" t="n">
        <v>0.2865023786818236</v>
      </c>
      <c r="H1173" t="n">
        <v>3.2</v>
      </c>
      <c r="I1173" t="n">
        <v>2.25</v>
      </c>
      <c r="J1173" t="n">
        <v>3.1</v>
      </c>
      <c r="K1173" t="inlineStr">
        <is>
          <t>luckia</t>
        </is>
      </c>
      <c r="L1173" t="inlineStr">
        <is>
          <t>luckia</t>
        </is>
      </c>
      <c r="M1173" t="inlineStr">
        <is>
          <t>luckia</t>
        </is>
      </c>
      <c r="N1173" t="n">
        <v>1</v>
      </c>
      <c r="O1173" t="n">
        <v>0</v>
      </c>
      <c r="P1173" t="n">
        <v>0</v>
      </c>
      <c r="Q1173">
        <f>IF((($AC$1*E1173)^($AB$1))-(1-(($AC$1*E1173)^($AB$1)))/(H1173-1)&lt;0, 0,(($AC$1*E1173)^($AB$1))-(1-(($AC$1*E1173)^($AB$1)))/(H1173-1))</f>
        <v/>
      </c>
      <c r="R1173">
        <f>IF((($AC$1*F1173)^($AB$1))-(1-(($AC$1*F1173)^($AB$1)))/(I1173-1)&lt;0, 0,(($AC$1*F1173)^($AB$1))-(1-(($AC$1*F1173)^($AB$1)))/(I1173-1))</f>
        <v/>
      </c>
      <c r="S1173">
        <f>IF((($AC$1*G1173)^($AB$1))-(1-(($AC$1*G1173)^($AB$1)))/(J1173-1)&lt;0, 0,(($AC$1*G1173)^($AB$1))-(1-(($AC$1*G1173)^($AB$1)))/(J1173-1))</f>
        <v/>
      </c>
      <c r="T1173">
        <f>H1173*Q1173*N1173</f>
        <v/>
      </c>
      <c r="U1173">
        <f>I1173*R1173*O1173</f>
        <v/>
      </c>
      <c r="V1173">
        <f>J1173*S1173*P1173</f>
        <v/>
      </c>
      <c r="AL1173">
        <f>Q1173*COUNT(N1173)</f>
        <v/>
      </c>
      <c r="AM1173">
        <f>R1173*COUNT(O1173)</f>
        <v/>
      </c>
      <c r="AN1173">
        <f>S1173*COUNT(P1173)</f>
        <v/>
      </c>
      <c r="AO1173">
        <f>IF(AL1173=0,"",T1173-AL1173)</f>
        <v/>
      </c>
      <c r="AP1173">
        <f>IF(AM1173=0,"",U1173-AM1173)</f>
        <v/>
      </c>
      <c r="AQ1173">
        <f>IF(AN1173=0,"",V1173-AN1173)</f>
        <v/>
      </c>
    </row>
    <row r="1174">
      <c r="A1174" t="inlineStr">
        <is>
          <t>03-03-2021</t>
        </is>
      </c>
      <c r="B1174" t="inlineStr">
        <is>
          <t>Aarhus</t>
        </is>
      </c>
      <c r="C1174" t="inlineStr">
        <is>
          <t>Nordsjaelland</t>
        </is>
      </c>
      <c r="D1174" t="inlineStr">
        <is>
          <t>1837</t>
        </is>
      </c>
      <c r="E1174" t="n">
        <v>0.5812003615167683</v>
      </c>
      <c r="F1174" t="n">
        <v>0.1934935064665972</v>
      </c>
      <c r="G1174" t="n">
        <v>0.2253061320166346</v>
      </c>
      <c r="H1174" t="n">
        <v>1.57</v>
      </c>
      <c r="I1174" t="n">
        <v>4.95</v>
      </c>
      <c r="J1174" t="n">
        <v>4.05</v>
      </c>
      <c r="K1174" t="inlineStr">
        <is>
          <t>luckia</t>
        </is>
      </c>
      <c r="L1174" t="inlineStr">
        <is>
          <t>luckia</t>
        </is>
      </c>
      <c r="M1174" t="inlineStr">
        <is>
          <t>luckia</t>
        </is>
      </c>
      <c r="N1174" t="n">
        <v>0</v>
      </c>
      <c r="O1174" t="n">
        <v>1</v>
      </c>
      <c r="P1174" t="n">
        <v>0</v>
      </c>
      <c r="Q1174">
        <f>IF((($AC$1*E1174)^($AB$1))-(1-(($AC$1*E1174)^($AB$1)))/(H1174-1)&lt;0, 0,(($AC$1*E1174)^($AB$1))-(1-(($AC$1*E1174)^($AB$1)))/(H1174-1))</f>
        <v/>
      </c>
      <c r="R1174">
        <f>IF((($AC$1*F1174)^($AB$1))-(1-(($AC$1*F1174)^($AB$1)))/(I1174-1)&lt;0, 0,(($AC$1*F1174)^($AB$1))-(1-(($AC$1*F1174)^($AB$1)))/(I1174-1))</f>
        <v/>
      </c>
      <c r="S1174">
        <f>IF((($AC$1*G1174)^($AB$1))-(1-(($AC$1*G1174)^($AB$1)))/(J1174-1)&lt;0, 0,(($AC$1*G1174)^($AB$1))-(1-(($AC$1*G1174)^($AB$1)))/(J1174-1))</f>
        <v/>
      </c>
      <c r="T1174">
        <f>H1174*Q1174*N1174</f>
        <v/>
      </c>
      <c r="U1174">
        <f>I1174*R1174*O1174</f>
        <v/>
      </c>
      <c r="V1174">
        <f>J1174*S1174*P1174</f>
        <v/>
      </c>
      <c r="AL1174">
        <f>Q1174*COUNT(N1174)</f>
        <v/>
      </c>
      <c r="AM1174">
        <f>R1174*COUNT(O1174)</f>
        <v/>
      </c>
      <c r="AN1174">
        <f>S1174*COUNT(P1174)</f>
        <v/>
      </c>
      <c r="AO1174">
        <f>IF(AL1174=0,"",T1174-AL1174)</f>
        <v/>
      </c>
      <c r="AP1174">
        <f>IF(AM1174=0,"",U1174-AM1174)</f>
        <v/>
      </c>
      <c r="AQ1174">
        <f>IF(AN1174=0,"",V1174-AN1174)</f>
        <v/>
      </c>
    </row>
    <row r="1175">
      <c r="A1175" t="inlineStr">
        <is>
          <t>03-03-2021</t>
        </is>
      </c>
      <c r="B1175" t="inlineStr">
        <is>
          <t>Norwich</t>
        </is>
      </c>
      <c r="C1175" t="inlineStr">
        <is>
          <t>Brentford</t>
        </is>
      </c>
      <c r="D1175" t="inlineStr">
        <is>
          <t>2412</t>
        </is>
      </c>
      <c r="E1175" t="n">
        <v>0.3606416084988587</v>
      </c>
      <c r="F1175" t="n">
        <v>0.3636109835733816</v>
      </c>
      <c r="G1175" t="n">
        <v>0.2757474079277597</v>
      </c>
      <c r="H1175" t="n">
        <v>2.18</v>
      </c>
      <c r="I1175" t="n">
        <v>3.3</v>
      </c>
      <c r="J1175" t="n">
        <v>3.25</v>
      </c>
      <c r="K1175" t="inlineStr">
        <is>
          <t>betano</t>
        </is>
      </c>
      <c r="L1175" t="inlineStr">
        <is>
          <t>luckia</t>
        </is>
      </c>
      <c r="M1175" t="inlineStr">
        <is>
          <t>luckia</t>
        </is>
      </c>
      <c r="N1175" t="n">
        <v>1</v>
      </c>
      <c r="O1175" t="n">
        <v>0</v>
      </c>
      <c r="P1175" t="n">
        <v>0</v>
      </c>
      <c r="Q1175">
        <f>IF((($AC$1*E1175)^($AB$1))-(1-(($AC$1*E1175)^($AB$1)))/(H1175-1)&lt;0, 0,(($AC$1*E1175)^($AB$1))-(1-(($AC$1*E1175)^($AB$1)))/(H1175-1))</f>
        <v/>
      </c>
      <c r="R1175">
        <f>IF((($AC$1*F1175)^($AB$1))-(1-(($AC$1*F1175)^($AB$1)))/(I1175-1)&lt;0, 0,(($AC$1*F1175)^($AB$1))-(1-(($AC$1*F1175)^($AB$1)))/(I1175-1))</f>
        <v/>
      </c>
      <c r="S1175">
        <f>IF((($AC$1*G1175)^($AB$1))-(1-(($AC$1*G1175)^($AB$1)))/(J1175-1)&lt;0, 0,(($AC$1*G1175)^($AB$1))-(1-(($AC$1*G1175)^($AB$1)))/(J1175-1))</f>
        <v/>
      </c>
      <c r="T1175">
        <f>H1175*Q1175*N1175</f>
        <v/>
      </c>
      <c r="U1175">
        <f>I1175*R1175*O1175</f>
        <v/>
      </c>
      <c r="V1175">
        <f>J1175*S1175*P1175</f>
        <v/>
      </c>
      <c r="AL1175">
        <f>Q1175*COUNT(N1175)</f>
        <v/>
      </c>
      <c r="AM1175">
        <f>R1175*COUNT(O1175)</f>
        <v/>
      </c>
      <c r="AN1175">
        <f>S1175*COUNT(P1175)</f>
        <v/>
      </c>
      <c r="AO1175">
        <f>IF(AL1175=0,"",T1175-AL1175)</f>
        <v/>
      </c>
      <c r="AP1175">
        <f>IF(AM1175=0,"",U1175-AM1175)</f>
        <v/>
      </c>
      <c r="AQ1175">
        <f>IF(AN1175=0,"",V1175-AN1175)</f>
        <v/>
      </c>
    </row>
    <row r="1176">
      <c r="A1176" t="inlineStr">
        <is>
          <t>03-03-2021</t>
        </is>
      </c>
      <c r="B1176" t="inlineStr">
        <is>
          <t>Sassuolo</t>
        </is>
      </c>
      <c r="C1176" t="inlineStr">
        <is>
          <t>Napoli</t>
        </is>
      </c>
      <c r="D1176" t="inlineStr">
        <is>
          <t>1854</t>
        </is>
      </c>
      <c r="E1176" t="n">
        <v>0.2493740259070694</v>
      </c>
      <c r="F1176" t="n">
        <v>0.486346501683891</v>
      </c>
      <c r="G1176" t="n">
        <v>0.2642794724090395</v>
      </c>
      <c r="H1176" t="n">
        <v>3.6</v>
      </c>
      <c r="I1176" t="n">
        <v>2.05</v>
      </c>
      <c r="J1176" t="n">
        <v>3.35</v>
      </c>
      <c r="K1176" t="inlineStr">
        <is>
          <t>luckia</t>
        </is>
      </c>
      <c r="L1176" t="inlineStr">
        <is>
          <t>luckia</t>
        </is>
      </c>
      <c r="M1176" t="inlineStr">
        <is>
          <t>luckia</t>
        </is>
      </c>
      <c r="N1176" t="n">
        <v>0</v>
      </c>
      <c r="O1176" t="n">
        <v>0</v>
      </c>
      <c r="P1176" t="n">
        <v>1</v>
      </c>
      <c r="Q1176">
        <f>IF((($AC$1*E1176)^($AB$1))-(1-(($AC$1*E1176)^($AB$1)))/(H1176-1)&lt;0, 0,(($AC$1*E1176)^($AB$1))-(1-(($AC$1*E1176)^($AB$1)))/(H1176-1))</f>
        <v/>
      </c>
      <c r="R1176">
        <f>IF((($AC$1*F1176)^($AB$1))-(1-(($AC$1*F1176)^($AB$1)))/(I1176-1)&lt;0, 0,(($AC$1*F1176)^($AB$1))-(1-(($AC$1*F1176)^($AB$1)))/(I1176-1))</f>
        <v/>
      </c>
      <c r="S1176">
        <f>IF((($AC$1*G1176)^($AB$1))-(1-(($AC$1*G1176)^($AB$1)))/(J1176-1)&lt;0, 0,(($AC$1*G1176)^($AB$1))-(1-(($AC$1*G1176)^($AB$1)))/(J1176-1))</f>
        <v/>
      </c>
      <c r="T1176">
        <f>H1176*Q1176*N1176</f>
        <v/>
      </c>
      <c r="U1176">
        <f>I1176*R1176*O1176</f>
        <v/>
      </c>
      <c r="V1176">
        <f>J1176*S1176*P1176</f>
        <v/>
      </c>
      <c r="AL1176">
        <f>Q1176*COUNT(N1176)</f>
        <v/>
      </c>
      <c r="AM1176">
        <f>R1176*COUNT(O1176)</f>
        <v/>
      </c>
      <c r="AN1176">
        <f>S1176*COUNT(P1176)</f>
        <v/>
      </c>
      <c r="AO1176">
        <f>IF(AL1176=0,"",T1176-AL1176)</f>
        <v/>
      </c>
      <c r="AP1176">
        <f>IF(AM1176=0,"",U1176-AM1176)</f>
        <v/>
      </c>
      <c r="AQ1176">
        <f>IF(AN1176=0,"",V1176-AN1176)</f>
        <v/>
      </c>
    </row>
    <row r="1177">
      <c r="A1177" t="inlineStr">
        <is>
          <t>03-03-2021</t>
        </is>
      </c>
      <c r="B1177" t="inlineStr">
        <is>
          <t>Metz</t>
        </is>
      </c>
      <c r="C1177" t="inlineStr">
        <is>
          <t>Angers</t>
        </is>
      </c>
      <c r="D1177" t="inlineStr">
        <is>
          <t>1843</t>
        </is>
      </c>
      <c r="E1177" t="n">
        <v>0.3842022244375619</v>
      </c>
      <c r="F1177" t="n">
        <v>0.2983132579623941</v>
      </c>
      <c r="G1177" t="n">
        <v>0.317484517600044</v>
      </c>
      <c r="H1177" t="n">
        <v>2.5</v>
      </c>
      <c r="I1177" t="n">
        <v>3</v>
      </c>
      <c r="J1177" t="n">
        <v>2.95</v>
      </c>
      <c r="K1177" t="inlineStr">
        <is>
          <t>luckia</t>
        </is>
      </c>
      <c r="L1177" t="inlineStr">
        <is>
          <t>luckia</t>
        </is>
      </c>
      <c r="M1177" t="inlineStr">
        <is>
          <t>luckia</t>
        </is>
      </c>
      <c r="N1177" t="n">
        <v>0</v>
      </c>
      <c r="O1177" t="n">
        <v>1</v>
      </c>
      <c r="P1177" t="n">
        <v>0</v>
      </c>
      <c r="Q1177">
        <f>IF((($AC$1*E1177)^($AB$1))-(1-(($AC$1*E1177)^($AB$1)))/(H1177-1)&lt;0, 0,(($AC$1*E1177)^($AB$1))-(1-(($AC$1*E1177)^($AB$1)))/(H1177-1))</f>
        <v/>
      </c>
      <c r="R1177">
        <f>IF((($AC$1*F1177)^($AB$1))-(1-(($AC$1*F1177)^($AB$1)))/(I1177-1)&lt;0, 0,(($AC$1*F1177)^($AB$1))-(1-(($AC$1*F1177)^($AB$1)))/(I1177-1))</f>
        <v/>
      </c>
      <c r="S1177">
        <f>IF((($AC$1*G1177)^($AB$1))-(1-(($AC$1*G1177)^($AB$1)))/(J1177-1)&lt;0, 0,(($AC$1*G1177)^($AB$1))-(1-(($AC$1*G1177)^($AB$1)))/(J1177-1))</f>
        <v/>
      </c>
      <c r="T1177">
        <f>H1177*Q1177*N1177</f>
        <v/>
      </c>
      <c r="U1177">
        <f>I1177*R1177*O1177</f>
        <v/>
      </c>
      <c r="V1177">
        <f>J1177*S1177*P1177</f>
        <v/>
      </c>
      <c r="AL1177">
        <f>Q1177*COUNT(N1177)</f>
        <v/>
      </c>
      <c r="AM1177">
        <f>R1177*COUNT(O1177)</f>
        <v/>
      </c>
      <c r="AN1177">
        <f>S1177*COUNT(P1177)</f>
        <v/>
      </c>
      <c r="AO1177">
        <f>IF(AL1177=0,"",T1177-AL1177)</f>
        <v/>
      </c>
      <c r="AP1177">
        <f>IF(AM1177=0,"",U1177-AM1177)</f>
        <v/>
      </c>
      <c r="AQ1177">
        <f>IF(AN1177=0,"",V1177-AN1177)</f>
        <v/>
      </c>
    </row>
    <row r="1178">
      <c r="A1178" t="inlineStr">
        <is>
          <t>03-03-2021</t>
        </is>
      </c>
      <c r="B1178" t="inlineStr">
        <is>
          <t>Burnley</t>
        </is>
      </c>
      <c r="C1178" t="inlineStr">
        <is>
          <t>Leicester</t>
        </is>
      </c>
      <c r="D1178" t="inlineStr">
        <is>
          <t>2411</t>
        </is>
      </c>
      <c r="E1178" t="n">
        <v>0.2862947429975949</v>
      </c>
      <c r="F1178" t="n">
        <v>0.4401076414422097</v>
      </c>
      <c r="G1178" t="n">
        <v>0.2735976155601955</v>
      </c>
      <c r="H1178" t="n">
        <v>3.9</v>
      </c>
      <c r="I1178" t="n">
        <v>2.05</v>
      </c>
      <c r="J1178" t="n">
        <v>3.25</v>
      </c>
      <c r="K1178" t="inlineStr">
        <is>
          <t>luckia</t>
        </is>
      </c>
      <c r="L1178" t="inlineStr">
        <is>
          <t>luckia</t>
        </is>
      </c>
      <c r="M1178" t="inlineStr">
        <is>
          <t>betano</t>
        </is>
      </c>
      <c r="N1178" t="n">
        <v>0</v>
      </c>
      <c r="O1178" t="n">
        <v>0</v>
      </c>
      <c r="P1178" t="n">
        <v>1</v>
      </c>
      <c r="Q1178">
        <f>IF((($AC$1*E1178)^($AB$1))-(1-(($AC$1*E1178)^($AB$1)))/(H1178-1)&lt;0, 0,(($AC$1*E1178)^($AB$1))-(1-(($AC$1*E1178)^($AB$1)))/(H1178-1))</f>
        <v/>
      </c>
      <c r="R1178">
        <f>IF((($AC$1*F1178)^($AB$1))-(1-(($AC$1*F1178)^($AB$1)))/(I1178-1)&lt;0, 0,(($AC$1*F1178)^($AB$1))-(1-(($AC$1*F1178)^($AB$1)))/(I1178-1))</f>
        <v/>
      </c>
      <c r="S1178">
        <f>IF((($AC$1*G1178)^($AB$1))-(1-(($AC$1*G1178)^($AB$1)))/(J1178-1)&lt;0, 0,(($AC$1*G1178)^($AB$1))-(1-(($AC$1*G1178)^($AB$1)))/(J1178-1))</f>
        <v/>
      </c>
      <c r="T1178">
        <f>H1178*Q1178*N1178</f>
        <v/>
      </c>
      <c r="U1178">
        <f>I1178*R1178*O1178</f>
        <v/>
      </c>
      <c r="V1178">
        <f>J1178*S1178*P1178</f>
        <v/>
      </c>
      <c r="AL1178">
        <f>Q1178*COUNT(N1178)</f>
        <v/>
      </c>
      <c r="AM1178">
        <f>R1178*COUNT(O1178)</f>
        <v/>
      </c>
      <c r="AN1178">
        <f>S1178*COUNT(P1178)</f>
        <v/>
      </c>
      <c r="AO1178">
        <f>IF(AL1178=0,"",T1178-AL1178)</f>
        <v/>
      </c>
      <c r="AP1178">
        <f>IF(AM1178=0,"",U1178-AM1178)</f>
        <v/>
      </c>
      <c r="AQ1178">
        <f>IF(AN1178=0,"",V1178-AN1178)</f>
        <v/>
      </c>
    </row>
    <row r="1179">
      <c r="A1179" t="inlineStr">
        <is>
          <t>03-03-2021</t>
        </is>
      </c>
      <c r="B1179" t="inlineStr">
        <is>
          <t>St Etienne</t>
        </is>
      </c>
      <c r="C1179" t="inlineStr">
        <is>
          <t>Lens</t>
        </is>
      </c>
      <c r="D1179" t="inlineStr">
        <is>
          <t>1843</t>
        </is>
      </c>
      <c r="E1179" t="n">
        <v>0.3712428389572637</v>
      </c>
      <c r="F1179" t="n">
        <v>0.3197031298305628</v>
      </c>
      <c r="G1179" t="n">
        <v>0.3090540312121734</v>
      </c>
      <c r="H1179" t="n">
        <v>2.52</v>
      </c>
      <c r="I1179" t="n">
        <v>2.75</v>
      </c>
      <c r="J1179" t="n">
        <v>3.2</v>
      </c>
      <c r="K1179" t="inlineStr">
        <is>
          <t>betano</t>
        </is>
      </c>
      <c r="L1179" t="inlineStr">
        <is>
          <t>luckia</t>
        </is>
      </c>
      <c r="M1179" t="inlineStr">
        <is>
          <t>luckia</t>
        </is>
      </c>
      <c r="N1179" t="n">
        <v>0</v>
      </c>
      <c r="O1179" t="n">
        <v>1</v>
      </c>
      <c r="P1179" t="n">
        <v>0</v>
      </c>
      <c r="Q1179">
        <f>IF((($AC$1*E1179)^($AB$1))-(1-(($AC$1*E1179)^($AB$1)))/(H1179-1)&lt;0, 0,(($AC$1*E1179)^($AB$1))-(1-(($AC$1*E1179)^($AB$1)))/(H1179-1))</f>
        <v/>
      </c>
      <c r="R1179">
        <f>IF((($AC$1*F1179)^($AB$1))-(1-(($AC$1*F1179)^($AB$1)))/(I1179-1)&lt;0, 0,(($AC$1*F1179)^($AB$1))-(1-(($AC$1*F1179)^($AB$1)))/(I1179-1))</f>
        <v/>
      </c>
      <c r="S1179">
        <f>IF((($AC$1*G1179)^($AB$1))-(1-(($AC$1*G1179)^($AB$1)))/(J1179-1)&lt;0, 0,(($AC$1*G1179)^($AB$1))-(1-(($AC$1*G1179)^($AB$1)))/(J1179-1))</f>
        <v/>
      </c>
      <c r="T1179">
        <f>H1179*Q1179*N1179</f>
        <v/>
      </c>
      <c r="U1179">
        <f>I1179*R1179*O1179</f>
        <v/>
      </c>
      <c r="V1179">
        <f>J1179*S1179*P1179</f>
        <v/>
      </c>
      <c r="AL1179">
        <f>Q1179*COUNT(N1179)</f>
        <v/>
      </c>
      <c r="AM1179">
        <f>R1179*COUNT(O1179)</f>
        <v/>
      </c>
      <c r="AN1179">
        <f>S1179*COUNT(P1179)</f>
        <v/>
      </c>
      <c r="AO1179">
        <f>IF(AL1179=0,"",T1179-AL1179)</f>
        <v/>
      </c>
      <c r="AP1179">
        <f>IF(AM1179=0,"",U1179-AM1179)</f>
        <v/>
      </c>
      <c r="AQ1179">
        <f>IF(AN1179=0,"",V1179-AN1179)</f>
        <v/>
      </c>
    </row>
    <row r="1180">
      <c r="A1180" t="inlineStr">
        <is>
          <t>03-03-2021</t>
        </is>
      </c>
      <c r="B1180" t="inlineStr">
        <is>
          <t>Nice</t>
        </is>
      </c>
      <c r="C1180" t="inlineStr">
        <is>
          <t>Nimes</t>
        </is>
      </c>
      <c r="D1180" t="inlineStr">
        <is>
          <t>1843</t>
        </is>
      </c>
      <c r="E1180" t="n">
        <v>0.4945796135318883</v>
      </c>
      <c r="F1180" t="n">
        <v>0.239004547393908</v>
      </c>
      <c r="G1180" t="n">
        <v>0.2664158390742037</v>
      </c>
      <c r="H1180" t="n">
        <v>1.75</v>
      </c>
      <c r="I1180" t="n">
        <v>4.6</v>
      </c>
      <c r="J1180" t="n">
        <v>3.75</v>
      </c>
      <c r="K1180" t="inlineStr">
        <is>
          <t>betano</t>
        </is>
      </c>
      <c r="L1180" t="inlineStr">
        <is>
          <t>luckia</t>
        </is>
      </c>
      <c r="M1180" t="inlineStr">
        <is>
          <t>luckia</t>
        </is>
      </c>
      <c r="N1180" t="n">
        <v>1</v>
      </c>
      <c r="O1180" t="n">
        <v>0</v>
      </c>
      <c r="P1180" t="n">
        <v>0</v>
      </c>
      <c r="Q1180">
        <f>IF((($AC$1*E1180)^($AB$1))-(1-(($AC$1*E1180)^($AB$1)))/(H1180-1)&lt;0, 0,(($AC$1*E1180)^($AB$1))-(1-(($AC$1*E1180)^($AB$1)))/(H1180-1))</f>
        <v/>
      </c>
      <c r="R1180">
        <f>IF((($AC$1*F1180)^($AB$1))-(1-(($AC$1*F1180)^($AB$1)))/(I1180-1)&lt;0, 0,(($AC$1*F1180)^($AB$1))-(1-(($AC$1*F1180)^($AB$1)))/(I1180-1))</f>
        <v/>
      </c>
      <c r="S1180">
        <f>IF((($AC$1*G1180)^($AB$1))-(1-(($AC$1*G1180)^($AB$1)))/(J1180-1)&lt;0, 0,(($AC$1*G1180)^($AB$1))-(1-(($AC$1*G1180)^($AB$1)))/(J1180-1))</f>
        <v/>
      </c>
      <c r="T1180">
        <f>H1180*Q1180*N1180</f>
        <v/>
      </c>
      <c r="U1180">
        <f>I1180*R1180*O1180</f>
        <v/>
      </c>
      <c r="V1180">
        <f>J1180*S1180*P1180</f>
        <v/>
      </c>
      <c r="AL1180">
        <f>Q1180*COUNT(N1180)</f>
        <v/>
      </c>
      <c r="AM1180">
        <f>R1180*COUNT(O1180)</f>
        <v/>
      </c>
      <c r="AN1180">
        <f>S1180*COUNT(P1180)</f>
        <v/>
      </c>
      <c r="AO1180">
        <f>IF(AL1180=0,"",T1180-AL1180)</f>
        <v/>
      </c>
      <c r="AP1180">
        <f>IF(AM1180=0,"",U1180-AM1180)</f>
        <v/>
      </c>
      <c r="AQ1180">
        <f>IF(AN1180=0,"",V1180-AN1180)</f>
        <v/>
      </c>
    </row>
    <row r="1181">
      <c r="A1181" t="inlineStr">
        <is>
          <t>03-03-2021</t>
        </is>
      </c>
      <c r="B1181" t="inlineStr">
        <is>
          <t>Lyon</t>
        </is>
      </c>
      <c r="C1181" t="inlineStr">
        <is>
          <t>Rennes</t>
        </is>
      </c>
      <c r="D1181" t="inlineStr">
        <is>
          <t>1843</t>
        </is>
      </c>
      <c r="E1181" t="n">
        <v>0.5929164247151453</v>
      </c>
      <c r="F1181" t="n">
        <v>0.1667851759964398</v>
      </c>
      <c r="G1181" t="n">
        <v>0.240298399288415</v>
      </c>
      <c r="H1181" t="n">
        <v>1.57</v>
      </c>
      <c r="I1181" t="n">
        <v>5.75</v>
      </c>
      <c r="J1181" t="n">
        <v>4</v>
      </c>
      <c r="K1181" t="inlineStr">
        <is>
          <t>betano</t>
        </is>
      </c>
      <c r="L1181" t="inlineStr">
        <is>
          <t>luckia</t>
        </is>
      </c>
      <c r="M1181" t="inlineStr">
        <is>
          <t>luckia</t>
        </is>
      </c>
      <c r="N1181" t="n">
        <v>1</v>
      </c>
      <c r="O1181" t="n">
        <v>0</v>
      </c>
      <c r="P1181" t="n">
        <v>0</v>
      </c>
      <c r="Q1181">
        <f>IF((($AC$1*E1181)^($AB$1))-(1-(($AC$1*E1181)^($AB$1)))/(H1181-1)&lt;0, 0,(($AC$1*E1181)^($AB$1))-(1-(($AC$1*E1181)^($AB$1)))/(H1181-1))</f>
        <v/>
      </c>
      <c r="R1181">
        <f>IF((($AC$1*F1181)^($AB$1))-(1-(($AC$1*F1181)^($AB$1)))/(I1181-1)&lt;0, 0,(($AC$1*F1181)^($AB$1))-(1-(($AC$1*F1181)^($AB$1)))/(I1181-1))</f>
        <v/>
      </c>
      <c r="S1181">
        <f>IF((($AC$1*G1181)^($AB$1))-(1-(($AC$1*G1181)^($AB$1)))/(J1181-1)&lt;0, 0,(($AC$1*G1181)^($AB$1))-(1-(($AC$1*G1181)^($AB$1)))/(J1181-1))</f>
        <v/>
      </c>
      <c r="T1181">
        <f>H1181*Q1181*N1181</f>
        <v/>
      </c>
      <c r="U1181">
        <f>I1181*R1181*O1181</f>
        <v/>
      </c>
      <c r="V1181">
        <f>J1181*S1181*P1181</f>
        <v/>
      </c>
      <c r="AL1181">
        <f>Q1181*COUNT(N1181)</f>
        <v/>
      </c>
      <c r="AM1181">
        <f>R1181*COUNT(O1181)</f>
        <v/>
      </c>
      <c r="AN1181">
        <f>S1181*COUNT(P1181)</f>
        <v/>
      </c>
      <c r="AO1181">
        <f>IF(AL1181=0,"",T1181-AL1181)</f>
        <v/>
      </c>
      <c r="AP1181">
        <f>IF(AM1181=0,"",U1181-AM1181)</f>
        <v/>
      </c>
      <c r="AQ1181">
        <f>IF(AN1181=0,"",V1181-AN1181)</f>
        <v/>
      </c>
    </row>
    <row r="1182">
      <c r="A1182" t="inlineStr">
        <is>
          <t>03-03-2021</t>
        </is>
      </c>
      <c r="B1182" t="inlineStr">
        <is>
          <t>Brest</t>
        </is>
      </c>
      <c r="C1182" t="inlineStr">
        <is>
          <t>Dijon</t>
        </is>
      </c>
      <c r="D1182" t="inlineStr">
        <is>
          <t>1843</t>
        </is>
      </c>
      <c r="E1182" t="n">
        <v>0.5009652215579377</v>
      </c>
      <c r="F1182" t="n">
        <v>0.2313870479083125</v>
      </c>
      <c r="G1182" t="n">
        <v>0.26764773053375</v>
      </c>
      <c r="H1182" t="n">
        <v>1.7</v>
      </c>
      <c r="I1182" t="n">
        <v>4.7</v>
      </c>
      <c r="J1182" t="n">
        <v>3.8</v>
      </c>
      <c r="K1182" t="inlineStr">
        <is>
          <t>betano</t>
        </is>
      </c>
      <c r="L1182" t="inlineStr">
        <is>
          <t>luckia</t>
        </is>
      </c>
      <c r="M1182" t="inlineStr">
        <is>
          <t>luckia</t>
        </is>
      </c>
      <c r="N1182" t="n">
        <v>1</v>
      </c>
      <c r="O1182" t="n">
        <v>0</v>
      </c>
      <c r="P1182" t="n">
        <v>0</v>
      </c>
      <c r="Q1182">
        <f>IF((($AC$1*E1182)^($AB$1))-(1-(($AC$1*E1182)^($AB$1)))/(H1182-1)&lt;0, 0,(($AC$1*E1182)^($AB$1))-(1-(($AC$1*E1182)^($AB$1)))/(H1182-1))</f>
        <v/>
      </c>
      <c r="R1182">
        <f>IF((($AC$1*F1182)^($AB$1))-(1-(($AC$1*F1182)^($AB$1)))/(I1182-1)&lt;0, 0,(($AC$1*F1182)^($AB$1))-(1-(($AC$1*F1182)^($AB$1)))/(I1182-1))</f>
        <v/>
      </c>
      <c r="S1182">
        <f>IF((($AC$1*G1182)^($AB$1))-(1-(($AC$1*G1182)^($AB$1)))/(J1182-1)&lt;0, 0,(($AC$1*G1182)^($AB$1))-(1-(($AC$1*G1182)^($AB$1)))/(J1182-1))</f>
        <v/>
      </c>
      <c r="T1182">
        <f>H1182*Q1182*N1182</f>
        <v/>
      </c>
      <c r="U1182">
        <f>I1182*R1182*O1182</f>
        <v/>
      </c>
      <c r="V1182">
        <f>J1182*S1182*P1182</f>
        <v/>
      </c>
      <c r="AL1182">
        <f>Q1182*COUNT(N1182)</f>
        <v/>
      </c>
      <c r="AM1182">
        <f>R1182*COUNT(O1182)</f>
        <v/>
      </c>
      <c r="AN1182">
        <f>S1182*COUNT(P1182)</f>
        <v/>
      </c>
      <c r="AO1182">
        <f>IF(AL1182=0,"",T1182-AL1182)</f>
        <v/>
      </c>
      <c r="AP1182">
        <f>IF(AM1182=0,"",U1182-AM1182)</f>
        <v/>
      </c>
      <c r="AQ1182">
        <f>IF(AN1182=0,"",V1182-AN1182)</f>
        <v/>
      </c>
    </row>
    <row r="1183">
      <c r="A1183" t="inlineStr">
        <is>
          <t>03-03-2021</t>
        </is>
      </c>
      <c r="B1183" t="inlineStr">
        <is>
          <t>Livingston</t>
        </is>
      </c>
      <c r="C1183" t="inlineStr">
        <is>
          <t>Rangers</t>
        </is>
      </c>
      <c r="D1183" t="inlineStr">
        <is>
          <t>2417</t>
        </is>
      </c>
      <c r="E1183" t="n">
        <v>0.1615172235697479</v>
      </c>
      <c r="F1183" t="n">
        <v>0.6480733379916604</v>
      </c>
      <c r="G1183" t="n">
        <v>0.1904094384385917</v>
      </c>
      <c r="H1183" t="n">
        <v>8.5</v>
      </c>
      <c r="I1183" t="n">
        <v>1.37</v>
      </c>
      <c r="J1183" t="n">
        <v>4.5</v>
      </c>
      <c r="K1183" t="inlineStr">
        <is>
          <t>betano</t>
        </is>
      </c>
      <c r="L1183" t="inlineStr">
        <is>
          <t>betano</t>
        </is>
      </c>
      <c r="M1183" t="inlineStr">
        <is>
          <t>luckia</t>
        </is>
      </c>
      <c r="N1183" t="n">
        <v>0</v>
      </c>
      <c r="O1183" t="n">
        <v>1</v>
      </c>
      <c r="P1183" t="n">
        <v>0</v>
      </c>
      <c r="Q1183">
        <f>IF((($AC$1*E1183)^($AB$1))-(1-(($AC$1*E1183)^($AB$1)))/(H1183-1)&lt;0, 0,(($AC$1*E1183)^($AB$1))-(1-(($AC$1*E1183)^($AB$1)))/(H1183-1))</f>
        <v/>
      </c>
      <c r="R1183">
        <f>IF((($AC$1*F1183)^($AB$1))-(1-(($AC$1*F1183)^($AB$1)))/(I1183-1)&lt;0, 0,(($AC$1*F1183)^($AB$1))-(1-(($AC$1*F1183)^($AB$1)))/(I1183-1))</f>
        <v/>
      </c>
      <c r="S1183">
        <f>IF((($AC$1*G1183)^($AB$1))-(1-(($AC$1*G1183)^($AB$1)))/(J1183-1)&lt;0, 0,(($AC$1*G1183)^($AB$1))-(1-(($AC$1*G1183)^($AB$1)))/(J1183-1))</f>
        <v/>
      </c>
      <c r="T1183">
        <f>H1183*Q1183*N1183</f>
        <v/>
      </c>
      <c r="U1183">
        <f>I1183*R1183*O1183</f>
        <v/>
      </c>
      <c r="V1183">
        <f>J1183*S1183*P1183</f>
        <v/>
      </c>
      <c r="AL1183">
        <f>Q1183*COUNT(N1183)</f>
        <v/>
      </c>
      <c r="AM1183">
        <f>R1183*COUNT(O1183)</f>
        <v/>
      </c>
      <c r="AN1183">
        <f>S1183*COUNT(P1183)</f>
        <v/>
      </c>
      <c r="AO1183">
        <f>IF(AL1183=0,"",T1183-AL1183)</f>
        <v/>
      </c>
      <c r="AP1183">
        <f>IF(AM1183=0,"",U1183-AM1183)</f>
        <v/>
      </c>
      <c r="AQ1183">
        <f>IF(AN1183=0,"",V1183-AN1183)</f>
        <v/>
      </c>
    </row>
    <row r="1184">
      <c r="A1184" t="inlineStr">
        <is>
          <t>03-03-2021</t>
        </is>
      </c>
      <c r="B1184" t="inlineStr">
        <is>
          <t>Hamilton</t>
        </is>
      </c>
      <c r="C1184" t="inlineStr">
        <is>
          <t>St Johnstone</t>
        </is>
      </c>
      <c r="D1184" t="inlineStr">
        <is>
          <t>2417</t>
        </is>
      </c>
      <c r="E1184" t="n">
        <v>0.2253940505328567</v>
      </c>
      <c r="F1184" t="n">
        <v>0.5199735135009359</v>
      </c>
      <c r="G1184" t="n">
        <v>0.2546324359662074</v>
      </c>
      <c r="H1184" t="n">
        <v>4.65</v>
      </c>
      <c r="I1184" t="n">
        <v>1.72</v>
      </c>
      <c r="J1184" t="n">
        <v>3.65</v>
      </c>
      <c r="K1184" t="inlineStr">
        <is>
          <t>betano</t>
        </is>
      </c>
      <c r="L1184" t="inlineStr">
        <is>
          <t>betano</t>
        </is>
      </c>
      <c r="M1184" t="inlineStr">
        <is>
          <t>luckia</t>
        </is>
      </c>
      <c r="N1184" t="n">
        <v>0</v>
      </c>
      <c r="O1184" t="n">
        <v>0</v>
      </c>
      <c r="P1184" t="n">
        <v>1</v>
      </c>
      <c r="Q1184">
        <f>IF((($AC$1*E1184)^($AB$1))-(1-(($AC$1*E1184)^($AB$1)))/(H1184-1)&lt;0, 0,(($AC$1*E1184)^($AB$1))-(1-(($AC$1*E1184)^($AB$1)))/(H1184-1))</f>
        <v/>
      </c>
      <c r="R1184">
        <f>IF((($AC$1*F1184)^($AB$1))-(1-(($AC$1*F1184)^($AB$1)))/(I1184-1)&lt;0, 0,(($AC$1*F1184)^($AB$1))-(1-(($AC$1*F1184)^($AB$1)))/(I1184-1))</f>
        <v/>
      </c>
      <c r="S1184">
        <f>IF((($AC$1*G1184)^($AB$1))-(1-(($AC$1*G1184)^($AB$1)))/(J1184-1)&lt;0, 0,(($AC$1*G1184)^($AB$1))-(1-(($AC$1*G1184)^($AB$1)))/(J1184-1))</f>
        <v/>
      </c>
      <c r="T1184">
        <f>H1184*Q1184*N1184</f>
        <v/>
      </c>
      <c r="U1184">
        <f>I1184*R1184*O1184</f>
        <v/>
      </c>
      <c r="V1184">
        <f>J1184*S1184*P1184</f>
        <v/>
      </c>
      <c r="AL1184">
        <f>Q1184*COUNT(N1184)</f>
        <v/>
      </c>
      <c r="AM1184">
        <f>R1184*COUNT(O1184)</f>
        <v/>
      </c>
      <c r="AN1184">
        <f>S1184*COUNT(P1184)</f>
        <v/>
      </c>
      <c r="AO1184">
        <f>IF(AL1184=0,"",T1184-AL1184)</f>
        <v/>
      </c>
      <c r="AP1184">
        <f>IF(AM1184=0,"",U1184-AM1184)</f>
        <v/>
      </c>
      <c r="AQ1184">
        <f>IF(AN1184=0,"",V1184-AN1184)</f>
        <v/>
      </c>
    </row>
    <row r="1185">
      <c r="A1185" t="inlineStr">
        <is>
          <t>03-03-2021</t>
        </is>
      </c>
      <c r="B1185" t="inlineStr">
        <is>
          <t>Sheffield Utd</t>
        </is>
      </c>
      <c r="C1185" t="inlineStr">
        <is>
          <t>Aston Villa</t>
        </is>
      </c>
      <c r="D1185" t="inlineStr">
        <is>
          <t>2411</t>
        </is>
      </c>
      <c r="E1185" t="n">
        <v>0.2989515647349576</v>
      </c>
      <c r="F1185" t="n">
        <v>0.4267487498235655</v>
      </c>
      <c r="G1185" t="n">
        <v>0.2742996854414769</v>
      </c>
      <c r="H1185" t="n">
        <v>3.65</v>
      </c>
      <c r="I1185" t="n">
        <v>2.05</v>
      </c>
      <c r="J1185" t="n">
        <v>3.4</v>
      </c>
      <c r="K1185" t="inlineStr">
        <is>
          <t>luckia</t>
        </is>
      </c>
      <c r="L1185" t="inlineStr">
        <is>
          <t>luckia</t>
        </is>
      </c>
      <c r="M1185" t="inlineStr">
        <is>
          <t>luckia</t>
        </is>
      </c>
      <c r="N1185" t="n">
        <v>1</v>
      </c>
      <c r="O1185" t="n">
        <v>0</v>
      </c>
      <c r="P1185" t="n">
        <v>0</v>
      </c>
      <c r="Q1185">
        <f>IF((($AC$1*E1185)^($AB$1))-(1-(($AC$1*E1185)^($AB$1)))/(H1185-1)&lt;0, 0,(($AC$1*E1185)^($AB$1))-(1-(($AC$1*E1185)^($AB$1)))/(H1185-1))</f>
        <v/>
      </c>
      <c r="R1185">
        <f>IF((($AC$1*F1185)^($AB$1))-(1-(($AC$1*F1185)^($AB$1)))/(I1185-1)&lt;0, 0,(($AC$1*F1185)^($AB$1))-(1-(($AC$1*F1185)^($AB$1)))/(I1185-1))</f>
        <v/>
      </c>
      <c r="S1185">
        <f>IF((($AC$1*G1185)^($AB$1))-(1-(($AC$1*G1185)^($AB$1)))/(J1185-1)&lt;0, 0,(($AC$1*G1185)^($AB$1))-(1-(($AC$1*G1185)^($AB$1)))/(J1185-1))</f>
        <v/>
      </c>
      <c r="T1185">
        <f>H1185*Q1185*N1185</f>
        <v/>
      </c>
      <c r="U1185">
        <f>I1185*R1185*O1185</f>
        <v/>
      </c>
      <c r="V1185">
        <f>J1185*S1185*P1185</f>
        <v/>
      </c>
      <c r="AL1185">
        <f>Q1185*COUNT(N1185)</f>
        <v/>
      </c>
      <c r="AM1185">
        <f>R1185*COUNT(O1185)</f>
        <v/>
      </c>
      <c r="AN1185">
        <f>S1185*COUNT(P1185)</f>
        <v/>
      </c>
      <c r="AO1185">
        <f>IF(AL1185=0,"",T1185-AL1185)</f>
        <v/>
      </c>
      <c r="AP1185">
        <f>IF(AM1185=0,"",U1185-AM1185)</f>
        <v/>
      </c>
      <c r="AQ1185">
        <f>IF(AN1185=0,"",V1185-AN1185)</f>
        <v/>
      </c>
    </row>
    <row r="1186">
      <c r="A1186" t="inlineStr">
        <is>
          <t>03-03-2021</t>
        </is>
      </c>
      <c r="B1186" t="inlineStr">
        <is>
          <t>Watford</t>
        </is>
      </c>
      <c r="C1186" t="inlineStr">
        <is>
          <t>Wycombe</t>
        </is>
      </c>
      <c r="D1186" t="inlineStr">
        <is>
          <t>2412</t>
        </is>
      </c>
      <c r="E1186" t="n">
        <v>0.7353300620548179</v>
      </c>
      <c r="F1186" t="n">
        <v>0.0990989805068913</v>
      </c>
      <c r="G1186" t="n">
        <v>0.1655709574382908</v>
      </c>
      <c r="H1186" t="n">
        <v>1.36</v>
      </c>
      <c r="I1186" t="n">
        <v>8.25</v>
      </c>
      <c r="J1186" t="n">
        <v>4.9</v>
      </c>
      <c r="K1186" t="inlineStr">
        <is>
          <t>betano</t>
        </is>
      </c>
      <c r="L1186" t="inlineStr">
        <is>
          <t>luckia</t>
        </is>
      </c>
      <c r="M1186" t="inlineStr">
        <is>
          <t>luckia</t>
        </is>
      </c>
      <c r="N1186" t="n">
        <v>1</v>
      </c>
      <c r="O1186" t="n">
        <v>0</v>
      </c>
      <c r="P1186" t="n">
        <v>0</v>
      </c>
      <c r="Q1186">
        <f>IF((($AC$1*E1186)^($AB$1))-(1-(($AC$1*E1186)^($AB$1)))/(H1186-1)&lt;0, 0,(($AC$1*E1186)^($AB$1))-(1-(($AC$1*E1186)^($AB$1)))/(H1186-1))</f>
        <v/>
      </c>
      <c r="R1186">
        <f>IF((($AC$1*F1186)^($AB$1))-(1-(($AC$1*F1186)^($AB$1)))/(I1186-1)&lt;0, 0,(($AC$1*F1186)^($AB$1))-(1-(($AC$1*F1186)^($AB$1)))/(I1186-1))</f>
        <v/>
      </c>
      <c r="S1186">
        <f>IF((($AC$1*G1186)^($AB$1))-(1-(($AC$1*G1186)^($AB$1)))/(J1186-1)&lt;0, 0,(($AC$1*G1186)^($AB$1))-(1-(($AC$1*G1186)^($AB$1)))/(J1186-1))</f>
        <v/>
      </c>
      <c r="T1186">
        <f>H1186*Q1186*N1186</f>
        <v/>
      </c>
      <c r="U1186">
        <f>I1186*R1186*O1186</f>
        <v/>
      </c>
      <c r="V1186">
        <f>J1186*S1186*P1186</f>
        <v/>
      </c>
      <c r="AL1186">
        <f>Q1186*COUNT(N1186)</f>
        <v/>
      </c>
      <c r="AM1186">
        <f>R1186*COUNT(O1186)</f>
        <v/>
      </c>
      <c r="AN1186">
        <f>S1186*COUNT(P1186)</f>
        <v/>
      </c>
      <c r="AO1186">
        <f>IF(AL1186=0,"",T1186-AL1186)</f>
        <v/>
      </c>
      <c r="AP1186">
        <f>IF(AM1186=0,"",U1186-AM1186)</f>
        <v/>
      </c>
      <c r="AQ1186">
        <f>IF(AN1186=0,"",V1186-AN1186)</f>
        <v/>
      </c>
    </row>
    <row r="1187">
      <c r="A1187" t="inlineStr">
        <is>
          <t>03-03-2021</t>
        </is>
      </c>
      <c r="B1187" t="inlineStr">
        <is>
          <t>QPR</t>
        </is>
      </c>
      <c r="C1187" t="inlineStr">
        <is>
          <t>Barnsley</t>
        </is>
      </c>
      <c r="D1187" t="inlineStr">
        <is>
          <t>2412</t>
        </is>
      </c>
      <c r="E1187" t="n">
        <v>0.3397867238461875</v>
      </c>
      <c r="F1187" t="n">
        <v>0.361983459592165</v>
      </c>
      <c r="G1187" t="n">
        <v>0.2982298165616474</v>
      </c>
      <c r="H1187" t="n">
        <v>2.8</v>
      </c>
      <c r="I1187" t="n">
        <v>2.5</v>
      </c>
      <c r="J1187" t="n">
        <v>3.35</v>
      </c>
      <c r="K1187" t="inlineStr">
        <is>
          <t>luckia</t>
        </is>
      </c>
      <c r="L1187" t="inlineStr">
        <is>
          <t>luckia</t>
        </is>
      </c>
      <c r="M1187" t="inlineStr">
        <is>
          <t>betano</t>
        </is>
      </c>
      <c r="N1187" t="n">
        <v>0</v>
      </c>
      <c r="O1187" t="n">
        <v>1</v>
      </c>
      <c r="P1187" t="n">
        <v>0</v>
      </c>
      <c r="Q1187">
        <f>IF((($AC$1*E1187)^($AB$1))-(1-(($AC$1*E1187)^($AB$1)))/(H1187-1)&lt;0, 0,(($AC$1*E1187)^($AB$1))-(1-(($AC$1*E1187)^($AB$1)))/(H1187-1))</f>
        <v/>
      </c>
      <c r="R1187">
        <f>IF((($AC$1*F1187)^($AB$1))-(1-(($AC$1*F1187)^($AB$1)))/(I1187-1)&lt;0, 0,(($AC$1*F1187)^($AB$1))-(1-(($AC$1*F1187)^($AB$1)))/(I1187-1))</f>
        <v/>
      </c>
      <c r="S1187">
        <f>IF((($AC$1*G1187)^($AB$1))-(1-(($AC$1*G1187)^($AB$1)))/(J1187-1)&lt;0, 0,(($AC$1*G1187)^($AB$1))-(1-(($AC$1*G1187)^($AB$1)))/(J1187-1))</f>
        <v/>
      </c>
      <c r="T1187">
        <f>H1187*Q1187*N1187</f>
        <v/>
      </c>
      <c r="U1187">
        <f>I1187*R1187*O1187</f>
        <v/>
      </c>
      <c r="V1187">
        <f>J1187*S1187*P1187</f>
        <v/>
      </c>
      <c r="AL1187">
        <f>Q1187*COUNT(N1187)</f>
        <v/>
      </c>
      <c r="AM1187">
        <f>R1187*COUNT(O1187)</f>
        <v/>
      </c>
      <c r="AN1187">
        <f>S1187*COUNT(P1187)</f>
        <v/>
      </c>
      <c r="AO1187">
        <f>IF(AL1187=0,"",T1187-AL1187)</f>
        <v/>
      </c>
      <c r="AP1187">
        <f>IF(AM1187=0,"",U1187-AM1187)</f>
        <v/>
      </c>
      <c r="AQ1187">
        <f>IF(AN1187=0,"",V1187-AN1187)</f>
        <v/>
      </c>
    </row>
    <row r="1188">
      <c r="A1188" t="inlineStr">
        <is>
          <t>03-03-2021</t>
        </is>
      </c>
      <c r="B1188" t="inlineStr">
        <is>
          <t>FC Copenhagen</t>
        </is>
      </c>
      <c r="C1188" t="inlineStr">
        <is>
          <t>Vejle</t>
        </is>
      </c>
      <c r="D1188" t="inlineStr">
        <is>
          <t>1837</t>
        </is>
      </c>
      <c r="E1188" t="n">
        <v>0.6658419615653633</v>
      </c>
      <c r="F1188" t="n">
        <v>0.1379456907983626</v>
      </c>
      <c r="G1188" t="n">
        <v>0.1962123476362741</v>
      </c>
      <c r="H1188" t="n">
        <v>1.45</v>
      </c>
      <c r="I1188" t="n">
        <v>6</v>
      </c>
      <c r="J1188" t="n">
        <v>4.3</v>
      </c>
      <c r="K1188" t="inlineStr">
        <is>
          <t>betano</t>
        </is>
      </c>
      <c r="L1188" t="inlineStr">
        <is>
          <t>luckia</t>
        </is>
      </c>
      <c r="M1188" t="inlineStr">
        <is>
          <t>luckia</t>
        </is>
      </c>
      <c r="N1188" t="n">
        <v>1</v>
      </c>
      <c r="O1188" t="n">
        <v>0</v>
      </c>
      <c r="P1188" t="n">
        <v>0</v>
      </c>
      <c r="Q1188">
        <f>IF((($AC$1*E1188)^($AB$1))-(1-(($AC$1*E1188)^($AB$1)))/(H1188-1)&lt;0, 0,(($AC$1*E1188)^($AB$1))-(1-(($AC$1*E1188)^($AB$1)))/(H1188-1))</f>
        <v/>
      </c>
      <c r="R1188">
        <f>IF((($AC$1*F1188)^($AB$1))-(1-(($AC$1*F1188)^($AB$1)))/(I1188-1)&lt;0, 0,(($AC$1*F1188)^($AB$1))-(1-(($AC$1*F1188)^($AB$1)))/(I1188-1))</f>
        <v/>
      </c>
      <c r="S1188">
        <f>IF((($AC$1*G1188)^($AB$1))-(1-(($AC$1*G1188)^($AB$1)))/(J1188-1)&lt;0, 0,(($AC$1*G1188)^($AB$1))-(1-(($AC$1*G1188)^($AB$1)))/(J1188-1))</f>
        <v/>
      </c>
      <c r="T1188">
        <f>H1188*Q1188*N1188</f>
        <v/>
      </c>
      <c r="U1188">
        <f>I1188*R1188*O1188</f>
        <v/>
      </c>
      <c r="V1188">
        <f>J1188*S1188*P1188</f>
        <v/>
      </c>
      <c r="AL1188">
        <f>Q1188*COUNT(N1188)</f>
        <v/>
      </c>
      <c r="AM1188">
        <f>R1188*COUNT(O1188)</f>
        <v/>
      </c>
      <c r="AN1188">
        <f>S1188*COUNT(P1188)</f>
        <v/>
      </c>
      <c r="AO1188">
        <f>IF(AL1188=0,"",T1188-AL1188)</f>
        <v/>
      </c>
      <c r="AP1188">
        <f>IF(AM1188=0,"",U1188-AM1188)</f>
        <v/>
      </c>
      <c r="AQ1188">
        <f>IF(AN1188=0,"",V1188-AN1188)</f>
        <v/>
      </c>
    </row>
    <row r="1189">
      <c r="A1189" t="inlineStr">
        <is>
          <t>03-03-2021</t>
        </is>
      </c>
      <c r="B1189" t="inlineStr">
        <is>
          <t>Atalanta</t>
        </is>
      </c>
      <c r="C1189" t="inlineStr">
        <is>
          <t>Crotone</t>
        </is>
      </c>
      <c r="D1189" t="inlineStr">
        <is>
          <t>1854</t>
        </is>
      </c>
      <c r="E1189" t="n">
        <v>0.8135243966527842</v>
      </c>
      <c r="F1189" t="n">
        <v>0.06167527858056437</v>
      </c>
      <c r="G1189" t="n">
        <v>0.1248003247666514</v>
      </c>
      <c r="H1189" t="n">
        <v>1.18</v>
      </c>
      <c r="I1189" t="n">
        <v>13.5</v>
      </c>
      <c r="J1189" t="n">
        <v>7.25</v>
      </c>
      <c r="K1189" t="inlineStr">
        <is>
          <t>betano</t>
        </is>
      </c>
      <c r="L1189" t="inlineStr">
        <is>
          <t>betano</t>
        </is>
      </c>
      <c r="M1189" t="inlineStr">
        <is>
          <t>luckia</t>
        </is>
      </c>
      <c r="N1189" t="n">
        <v>1</v>
      </c>
      <c r="O1189" t="n">
        <v>0</v>
      </c>
      <c r="P1189" t="n">
        <v>0</v>
      </c>
      <c r="Q1189">
        <f>IF((($AC$1*E1189)^($AB$1))-(1-(($AC$1*E1189)^($AB$1)))/(H1189-1)&lt;0, 0,(($AC$1*E1189)^($AB$1))-(1-(($AC$1*E1189)^($AB$1)))/(H1189-1))</f>
        <v/>
      </c>
      <c r="R1189">
        <f>IF((($AC$1*F1189)^($AB$1))-(1-(($AC$1*F1189)^($AB$1)))/(I1189-1)&lt;0, 0,(($AC$1*F1189)^($AB$1))-(1-(($AC$1*F1189)^($AB$1)))/(I1189-1))</f>
        <v/>
      </c>
      <c r="S1189">
        <f>IF((($AC$1*G1189)^($AB$1))-(1-(($AC$1*G1189)^($AB$1)))/(J1189-1)&lt;0, 0,(($AC$1*G1189)^($AB$1))-(1-(($AC$1*G1189)^($AB$1)))/(J1189-1))</f>
        <v/>
      </c>
      <c r="T1189">
        <f>H1189*Q1189*N1189</f>
        <v/>
      </c>
      <c r="U1189">
        <f>I1189*R1189*O1189</f>
        <v/>
      </c>
      <c r="V1189">
        <f>J1189*S1189*P1189</f>
        <v/>
      </c>
      <c r="AL1189">
        <f>Q1189*COUNT(N1189)</f>
        <v/>
      </c>
      <c r="AM1189">
        <f>R1189*COUNT(O1189)</f>
        <v/>
      </c>
      <c r="AN1189">
        <f>S1189*COUNT(P1189)</f>
        <v/>
      </c>
      <c r="AO1189">
        <f>IF(AL1189=0,"",T1189-AL1189)</f>
        <v/>
      </c>
      <c r="AP1189">
        <f>IF(AM1189=0,"",U1189-AM1189)</f>
        <v/>
      </c>
      <c r="AQ1189">
        <f>IF(AN1189=0,"",V1189-AN1189)</f>
        <v/>
      </c>
    </row>
    <row r="1190">
      <c r="A1190" t="inlineStr">
        <is>
          <t>03-03-2021</t>
        </is>
      </c>
      <c r="B1190" t="inlineStr">
        <is>
          <t>Cagliari</t>
        </is>
      </c>
      <c r="C1190" t="inlineStr">
        <is>
          <t>Bologna</t>
        </is>
      </c>
      <c r="D1190" t="inlineStr">
        <is>
          <t>1854</t>
        </is>
      </c>
      <c r="E1190" t="n">
        <v>0.3231365567620658</v>
      </c>
      <c r="F1190" t="n">
        <v>0.3799763602310879</v>
      </c>
      <c r="G1190" t="n">
        <v>0.2968870830068464</v>
      </c>
      <c r="H1190" t="n">
        <v>2.55</v>
      </c>
      <c r="I1190" t="n">
        <v>2.85</v>
      </c>
      <c r="J1190" t="n">
        <v>3.25</v>
      </c>
      <c r="K1190" t="inlineStr">
        <is>
          <t>luckia</t>
        </is>
      </c>
      <c r="L1190" t="inlineStr">
        <is>
          <t>luckia</t>
        </is>
      </c>
      <c r="M1190" t="inlineStr">
        <is>
          <t>betano</t>
        </is>
      </c>
      <c r="N1190" t="n">
        <v>1</v>
      </c>
      <c r="O1190" t="n">
        <v>0</v>
      </c>
      <c r="P1190" t="n">
        <v>0</v>
      </c>
      <c r="Q1190">
        <f>IF((($AC$1*E1190)^($AB$1))-(1-(($AC$1*E1190)^($AB$1)))/(H1190-1)&lt;0, 0,(($AC$1*E1190)^($AB$1))-(1-(($AC$1*E1190)^($AB$1)))/(H1190-1))</f>
        <v/>
      </c>
      <c r="R1190">
        <f>IF((($AC$1*F1190)^($AB$1))-(1-(($AC$1*F1190)^($AB$1)))/(I1190-1)&lt;0, 0,(($AC$1*F1190)^($AB$1))-(1-(($AC$1*F1190)^($AB$1)))/(I1190-1))</f>
        <v/>
      </c>
      <c r="S1190">
        <f>IF((($AC$1*G1190)^($AB$1))-(1-(($AC$1*G1190)^($AB$1)))/(J1190-1)&lt;0, 0,(($AC$1*G1190)^($AB$1))-(1-(($AC$1*G1190)^($AB$1)))/(J1190-1))</f>
        <v/>
      </c>
      <c r="T1190">
        <f>H1190*Q1190*N1190</f>
        <v/>
      </c>
      <c r="U1190">
        <f>I1190*R1190*O1190</f>
        <v/>
      </c>
      <c r="V1190">
        <f>J1190*S1190*P1190</f>
        <v/>
      </c>
      <c r="AL1190">
        <f>Q1190*COUNT(N1190)</f>
        <v/>
      </c>
      <c r="AM1190">
        <f>R1190*COUNT(O1190)</f>
        <v/>
      </c>
      <c r="AN1190">
        <f>S1190*COUNT(P1190)</f>
        <v/>
      </c>
      <c r="AO1190">
        <f>IF(AL1190=0,"",T1190-AL1190)</f>
        <v/>
      </c>
      <c r="AP1190">
        <f>IF(AM1190=0,"",U1190-AM1190)</f>
        <v/>
      </c>
      <c r="AQ1190">
        <f>IF(AN1190=0,"",V1190-AN1190)</f>
        <v/>
      </c>
    </row>
    <row r="1191">
      <c r="A1191" t="inlineStr">
        <is>
          <t>03-03-2021</t>
        </is>
      </c>
      <c r="B1191" t="inlineStr">
        <is>
          <t>Sheffield Wed</t>
        </is>
      </c>
      <c r="C1191" t="inlineStr">
        <is>
          <t>Rotherham</t>
        </is>
      </c>
      <c r="D1191" t="inlineStr">
        <is>
          <t>2412</t>
        </is>
      </c>
      <c r="E1191" t="n">
        <v>0.3871145630026841</v>
      </c>
      <c r="F1191" t="n">
        <v>0.3306912330166329</v>
      </c>
      <c r="G1191" t="n">
        <v>0.282194203980683</v>
      </c>
      <c r="H1191" t="n">
        <v>2.37</v>
      </c>
      <c r="I1191" t="n">
        <v>3.1</v>
      </c>
      <c r="J1191" t="n">
        <v>3.1</v>
      </c>
      <c r="K1191" t="inlineStr">
        <is>
          <t>betano</t>
        </is>
      </c>
      <c r="L1191" t="inlineStr">
        <is>
          <t>luckia</t>
        </is>
      </c>
      <c r="M1191" t="inlineStr">
        <is>
          <t>luckia</t>
        </is>
      </c>
      <c r="N1191" t="n">
        <v>0</v>
      </c>
      <c r="O1191" t="n">
        <v>1</v>
      </c>
      <c r="P1191" t="n">
        <v>0</v>
      </c>
      <c r="Q1191">
        <f>IF((($AC$1*E1191)^($AB$1))-(1-(($AC$1*E1191)^($AB$1)))/(H1191-1)&lt;0, 0,(($AC$1*E1191)^($AB$1))-(1-(($AC$1*E1191)^($AB$1)))/(H1191-1))</f>
        <v/>
      </c>
      <c r="R1191">
        <f>IF((($AC$1*F1191)^($AB$1))-(1-(($AC$1*F1191)^($AB$1)))/(I1191-1)&lt;0, 0,(($AC$1*F1191)^($AB$1))-(1-(($AC$1*F1191)^($AB$1)))/(I1191-1))</f>
        <v/>
      </c>
      <c r="S1191">
        <f>IF((($AC$1*G1191)^($AB$1))-(1-(($AC$1*G1191)^($AB$1)))/(J1191-1)&lt;0, 0,(($AC$1*G1191)^($AB$1))-(1-(($AC$1*G1191)^($AB$1)))/(J1191-1))</f>
        <v/>
      </c>
      <c r="T1191">
        <f>H1191*Q1191*N1191</f>
        <v/>
      </c>
      <c r="U1191">
        <f>I1191*R1191*O1191</f>
        <v/>
      </c>
      <c r="V1191">
        <f>J1191*S1191*P1191</f>
        <v/>
      </c>
      <c r="AL1191">
        <f>Q1191*COUNT(N1191)</f>
        <v/>
      </c>
      <c r="AM1191">
        <f>R1191*COUNT(O1191)</f>
        <v/>
      </c>
      <c r="AN1191">
        <f>S1191*COUNT(P1191)</f>
        <v/>
      </c>
      <c r="AO1191">
        <f>IF(AL1191=0,"",T1191-AL1191)</f>
        <v/>
      </c>
      <c r="AP1191">
        <f>IF(AM1191=0,"",U1191-AM1191)</f>
        <v/>
      </c>
      <c r="AQ1191">
        <f>IF(AN1191=0,"",V1191-AN1191)</f>
        <v/>
      </c>
    </row>
    <row r="1192">
      <c r="A1192" t="inlineStr">
        <is>
          <t>03-03-2021</t>
        </is>
      </c>
      <c r="B1192" t="inlineStr">
        <is>
          <t>Benevento</t>
        </is>
      </c>
      <c r="C1192" t="inlineStr">
        <is>
          <t>Verona</t>
        </is>
      </c>
      <c r="D1192" t="inlineStr">
        <is>
          <t>1854</t>
        </is>
      </c>
      <c r="E1192" t="n">
        <v>0.2774073808684559</v>
      </c>
      <c r="F1192" t="n">
        <v>0.4308445970521748</v>
      </c>
      <c r="G1192" t="n">
        <v>0.2917480220793693</v>
      </c>
      <c r="H1192" t="n">
        <v>3.3</v>
      </c>
      <c r="I1192" t="n">
        <v>2.25</v>
      </c>
      <c r="J1192" t="n">
        <v>3.25</v>
      </c>
      <c r="K1192" t="inlineStr">
        <is>
          <t>luckia</t>
        </is>
      </c>
      <c r="L1192" t="inlineStr">
        <is>
          <t>luckia</t>
        </is>
      </c>
      <c r="M1192" t="inlineStr">
        <is>
          <t>betano</t>
        </is>
      </c>
      <c r="N1192" t="n">
        <v>0</v>
      </c>
      <c r="O1192" t="n">
        <v>1</v>
      </c>
      <c r="P1192" t="n">
        <v>0</v>
      </c>
      <c r="Q1192">
        <f>IF((($AC$1*E1192)^($AB$1))-(1-(($AC$1*E1192)^($AB$1)))/(H1192-1)&lt;0, 0,(($AC$1*E1192)^($AB$1))-(1-(($AC$1*E1192)^($AB$1)))/(H1192-1))</f>
        <v/>
      </c>
      <c r="R1192">
        <f>IF((($AC$1*F1192)^($AB$1))-(1-(($AC$1*F1192)^($AB$1)))/(I1192-1)&lt;0, 0,(($AC$1*F1192)^($AB$1))-(1-(($AC$1*F1192)^($AB$1)))/(I1192-1))</f>
        <v/>
      </c>
      <c r="S1192">
        <f>IF((($AC$1*G1192)^($AB$1))-(1-(($AC$1*G1192)^($AB$1)))/(J1192-1)&lt;0, 0,(($AC$1*G1192)^($AB$1))-(1-(($AC$1*G1192)^($AB$1)))/(J1192-1))</f>
        <v/>
      </c>
      <c r="T1192">
        <f>H1192*Q1192*N1192</f>
        <v/>
      </c>
      <c r="U1192">
        <f>I1192*R1192*O1192</f>
        <v/>
      </c>
      <c r="V1192">
        <f>J1192*S1192*P1192</f>
        <v/>
      </c>
      <c r="AL1192">
        <f>Q1192*COUNT(N1192)</f>
        <v/>
      </c>
      <c r="AM1192">
        <f>R1192*COUNT(O1192)</f>
        <v/>
      </c>
      <c r="AN1192">
        <f>S1192*COUNT(P1192)</f>
        <v/>
      </c>
      <c r="AO1192">
        <f>IF(AL1192=0,"",T1192-AL1192)</f>
        <v/>
      </c>
      <c r="AP1192">
        <f>IF(AM1192=0,"",U1192-AM1192)</f>
        <v/>
      </c>
      <c r="AQ1192">
        <f>IF(AN1192=0,"",V1192-AN1192)</f>
        <v/>
      </c>
    </row>
    <row r="1193">
      <c r="A1193" t="inlineStr">
        <is>
          <t>03-03-2021</t>
        </is>
      </c>
      <c r="B1193" t="inlineStr">
        <is>
          <t>Genoa</t>
        </is>
      </c>
      <c r="C1193" t="inlineStr">
        <is>
          <t>Sampdoria</t>
        </is>
      </c>
      <c r="D1193" t="inlineStr">
        <is>
          <t>1854</t>
        </is>
      </c>
      <c r="E1193" t="n">
        <v>0.320543680161437</v>
      </c>
      <c r="F1193" t="n">
        <v>0.3797225394757966</v>
      </c>
      <c r="G1193" t="n">
        <v>0.2997337803627664</v>
      </c>
      <c r="H1193" t="n">
        <v>2.95</v>
      </c>
      <c r="I1193" t="n">
        <v>2.55</v>
      </c>
      <c r="J1193" t="n">
        <v>3.2</v>
      </c>
      <c r="K1193" t="inlineStr">
        <is>
          <t>luckia</t>
        </is>
      </c>
      <c r="L1193" t="inlineStr">
        <is>
          <t>luckia</t>
        </is>
      </c>
      <c r="M1193" t="inlineStr">
        <is>
          <t>betano</t>
        </is>
      </c>
      <c r="N1193" t="n">
        <v>0</v>
      </c>
      <c r="O1193" t="n">
        <v>0</v>
      </c>
      <c r="P1193" t="n">
        <v>1</v>
      </c>
      <c r="Q1193">
        <f>IF((($AC$1*E1193)^($AB$1))-(1-(($AC$1*E1193)^($AB$1)))/(H1193-1)&lt;0, 0,(($AC$1*E1193)^($AB$1))-(1-(($AC$1*E1193)^($AB$1)))/(H1193-1))</f>
        <v/>
      </c>
      <c r="R1193">
        <f>IF((($AC$1*F1193)^($AB$1))-(1-(($AC$1*F1193)^($AB$1)))/(I1193-1)&lt;0, 0,(($AC$1*F1193)^($AB$1))-(1-(($AC$1*F1193)^($AB$1)))/(I1193-1))</f>
        <v/>
      </c>
      <c r="S1193">
        <f>IF((($AC$1*G1193)^($AB$1))-(1-(($AC$1*G1193)^($AB$1)))/(J1193-1)&lt;0, 0,(($AC$1*G1193)^($AB$1))-(1-(($AC$1*G1193)^($AB$1)))/(J1193-1))</f>
        <v/>
      </c>
      <c r="T1193">
        <f>H1193*Q1193*N1193</f>
        <v/>
      </c>
      <c r="U1193">
        <f>I1193*R1193*O1193</f>
        <v/>
      </c>
      <c r="V1193">
        <f>J1193*S1193*P1193</f>
        <v/>
      </c>
      <c r="AL1193">
        <f>Q1193*COUNT(N1193)</f>
        <v/>
      </c>
      <c r="AM1193">
        <f>R1193*COUNT(O1193)</f>
        <v/>
      </c>
      <c r="AN1193">
        <f>S1193*COUNT(P1193)</f>
        <v/>
      </c>
      <c r="AO1193">
        <f>IF(AL1193=0,"",T1193-AL1193)</f>
        <v/>
      </c>
      <c r="AP1193">
        <f>IF(AM1193=0,"",U1193-AM1193)</f>
        <v/>
      </c>
      <c r="AQ1193">
        <f>IF(AN1193=0,"",V1193-AN1193)</f>
        <v/>
      </c>
    </row>
    <row r="1194">
      <c r="A1194" t="inlineStr">
        <is>
          <t>03-03-2021</t>
        </is>
      </c>
      <c r="B1194" t="inlineStr">
        <is>
          <t>AC Milan</t>
        </is>
      </c>
      <c r="C1194" t="inlineStr">
        <is>
          <t>Udinese</t>
        </is>
      </c>
      <c r="D1194" t="inlineStr">
        <is>
          <t>1854</t>
        </is>
      </c>
      <c r="E1194" t="n">
        <v>0.5307023044600454</v>
      </c>
      <c r="F1194" t="n">
        <v>0.2059742611821933</v>
      </c>
      <c r="G1194" t="n">
        <v>0.2633234343577613</v>
      </c>
      <c r="H1194" t="n">
        <v>1.8</v>
      </c>
      <c r="I1194" t="n">
        <v>4.6</v>
      </c>
      <c r="J1194" t="n">
        <v>3.5</v>
      </c>
      <c r="K1194" t="inlineStr">
        <is>
          <t>betano</t>
        </is>
      </c>
      <c r="L1194" t="inlineStr">
        <is>
          <t>luckia</t>
        </is>
      </c>
      <c r="M1194" t="inlineStr">
        <is>
          <t>luckia</t>
        </is>
      </c>
      <c r="N1194" t="n">
        <v>0</v>
      </c>
      <c r="O1194" t="n">
        <v>0</v>
      </c>
      <c r="P1194" t="n">
        <v>1</v>
      </c>
      <c r="Q1194">
        <f>IF((($AC$1*E1194)^($AB$1))-(1-(($AC$1*E1194)^($AB$1)))/(H1194-1)&lt;0, 0,(($AC$1*E1194)^($AB$1))-(1-(($AC$1*E1194)^($AB$1)))/(H1194-1))</f>
        <v/>
      </c>
      <c r="R1194">
        <f>IF((($AC$1*F1194)^($AB$1))-(1-(($AC$1*F1194)^($AB$1)))/(I1194-1)&lt;0, 0,(($AC$1*F1194)^($AB$1))-(1-(($AC$1*F1194)^($AB$1)))/(I1194-1))</f>
        <v/>
      </c>
      <c r="S1194">
        <f>IF((($AC$1*G1194)^($AB$1))-(1-(($AC$1*G1194)^($AB$1)))/(J1194-1)&lt;0, 0,(($AC$1*G1194)^($AB$1))-(1-(($AC$1*G1194)^($AB$1)))/(J1194-1))</f>
        <v/>
      </c>
      <c r="T1194">
        <f>H1194*Q1194*N1194</f>
        <v/>
      </c>
      <c r="U1194">
        <f>I1194*R1194*O1194</f>
        <v/>
      </c>
      <c r="V1194">
        <f>J1194*S1194*P1194</f>
        <v/>
      </c>
      <c r="AL1194">
        <f>Q1194*COUNT(N1194)</f>
        <v/>
      </c>
      <c r="AM1194">
        <f>R1194*COUNT(O1194)</f>
        <v/>
      </c>
      <c r="AN1194">
        <f>S1194*COUNT(P1194)</f>
        <v/>
      </c>
      <c r="AO1194">
        <f>IF(AL1194=0,"",T1194-AL1194)</f>
        <v/>
      </c>
      <c r="AP1194">
        <f>IF(AM1194=0,"",U1194-AM1194)</f>
        <v/>
      </c>
      <c r="AQ1194">
        <f>IF(AN1194=0,"",V1194-AN1194)</f>
        <v/>
      </c>
    </row>
    <row r="1195">
      <c r="A1195" t="inlineStr">
        <is>
          <t>03-03-2021</t>
        </is>
      </c>
      <c r="B1195" t="inlineStr">
        <is>
          <t>Fiorentina</t>
        </is>
      </c>
      <c r="C1195" t="inlineStr">
        <is>
          <t>AS Roma</t>
        </is>
      </c>
      <c r="D1195" t="inlineStr">
        <is>
          <t>1854</t>
        </is>
      </c>
      <c r="E1195" t="n">
        <v>0.2447612264505506</v>
      </c>
      <c r="F1195" t="n">
        <v>0.4930193424800366</v>
      </c>
      <c r="G1195" t="n">
        <v>0.2622194310694128</v>
      </c>
      <c r="H1195" t="n">
        <v>3.7</v>
      </c>
      <c r="I1195" t="n">
        <v>2</v>
      </c>
      <c r="J1195" t="n">
        <v>3.5</v>
      </c>
      <c r="K1195" t="inlineStr">
        <is>
          <t>luckia</t>
        </is>
      </c>
      <c r="L1195" t="inlineStr">
        <is>
          <t>luckia</t>
        </is>
      </c>
      <c r="M1195" t="inlineStr">
        <is>
          <t>betano</t>
        </is>
      </c>
      <c r="N1195" t="n">
        <v>0</v>
      </c>
      <c r="O1195" t="n">
        <v>1</v>
      </c>
      <c r="P1195" t="n">
        <v>0</v>
      </c>
      <c r="Q1195">
        <f>IF((($AC$1*E1195)^($AB$1))-(1-(($AC$1*E1195)^($AB$1)))/(H1195-1)&lt;0, 0,(($AC$1*E1195)^($AB$1))-(1-(($AC$1*E1195)^($AB$1)))/(H1195-1))</f>
        <v/>
      </c>
      <c r="R1195">
        <f>IF((($AC$1*F1195)^($AB$1))-(1-(($AC$1*F1195)^($AB$1)))/(I1195-1)&lt;0, 0,(($AC$1*F1195)^($AB$1))-(1-(($AC$1*F1195)^($AB$1)))/(I1195-1))</f>
        <v/>
      </c>
      <c r="S1195">
        <f>IF((($AC$1*G1195)^($AB$1))-(1-(($AC$1*G1195)^($AB$1)))/(J1195-1)&lt;0, 0,(($AC$1*G1195)^($AB$1))-(1-(($AC$1*G1195)^($AB$1)))/(J1195-1))</f>
        <v/>
      </c>
      <c r="T1195">
        <f>H1195*Q1195*N1195</f>
        <v/>
      </c>
      <c r="U1195">
        <f>I1195*R1195*O1195</f>
        <v/>
      </c>
      <c r="V1195">
        <f>J1195*S1195*P1195</f>
        <v/>
      </c>
      <c r="AL1195">
        <f>Q1195*COUNT(N1195)</f>
        <v/>
      </c>
      <c r="AM1195">
        <f>R1195*COUNT(O1195)</f>
        <v/>
      </c>
      <c r="AN1195">
        <f>S1195*COUNT(P1195)</f>
        <v/>
      </c>
      <c r="AO1195">
        <f>IF(AL1195=0,"",T1195-AL1195)</f>
        <v/>
      </c>
      <c r="AP1195">
        <f>IF(AM1195=0,"",U1195-AM1195)</f>
        <v/>
      </c>
      <c r="AQ1195">
        <f>IF(AN1195=0,"",V1195-AN1195)</f>
        <v/>
      </c>
    </row>
    <row r="1196">
      <c r="A1196" t="inlineStr">
        <is>
          <t>03-03-2021</t>
        </is>
      </c>
      <c r="B1196" t="inlineStr">
        <is>
          <t>Bristol City</t>
        </is>
      </c>
      <c r="C1196" t="inlineStr">
        <is>
          <t>Bournemouth</t>
        </is>
      </c>
      <c r="D1196" t="inlineStr">
        <is>
          <t>2412</t>
        </is>
      </c>
      <c r="E1196" t="n">
        <v>0.2517933870263158</v>
      </c>
      <c r="F1196" t="n">
        <v>0.4869264041443352</v>
      </c>
      <c r="G1196" t="n">
        <v>0.261280208829349</v>
      </c>
      <c r="H1196" t="n">
        <v>4.25</v>
      </c>
      <c r="I1196" t="n">
        <v>1.87</v>
      </c>
      <c r="J1196" t="n">
        <v>3.45</v>
      </c>
      <c r="K1196" t="inlineStr">
        <is>
          <t>luckia</t>
        </is>
      </c>
      <c r="L1196" t="inlineStr">
        <is>
          <t>betano</t>
        </is>
      </c>
      <c r="M1196" t="inlineStr">
        <is>
          <t>luckia</t>
        </is>
      </c>
      <c r="N1196" t="n">
        <v>0</v>
      </c>
      <c r="O1196" t="n">
        <v>1</v>
      </c>
      <c r="P1196" t="n">
        <v>0</v>
      </c>
      <c r="Q1196">
        <f>IF((($AC$1*E1196)^($AB$1))-(1-(($AC$1*E1196)^($AB$1)))/(H1196-1)&lt;0, 0,(($AC$1*E1196)^($AB$1))-(1-(($AC$1*E1196)^($AB$1)))/(H1196-1))</f>
        <v/>
      </c>
      <c r="R1196">
        <f>IF((($AC$1*F1196)^($AB$1))-(1-(($AC$1*F1196)^($AB$1)))/(I1196-1)&lt;0, 0,(($AC$1*F1196)^($AB$1))-(1-(($AC$1*F1196)^($AB$1)))/(I1196-1))</f>
        <v/>
      </c>
      <c r="S1196">
        <f>IF((($AC$1*G1196)^($AB$1))-(1-(($AC$1*G1196)^($AB$1)))/(J1196-1)&lt;0, 0,(($AC$1*G1196)^($AB$1))-(1-(($AC$1*G1196)^($AB$1)))/(J1196-1))</f>
        <v/>
      </c>
      <c r="T1196">
        <f>H1196*Q1196*N1196</f>
        <v/>
      </c>
      <c r="U1196">
        <f>I1196*R1196*O1196</f>
        <v/>
      </c>
      <c r="V1196">
        <f>J1196*S1196*P1196</f>
        <v/>
      </c>
      <c r="AL1196">
        <f>Q1196*COUNT(N1196)</f>
        <v/>
      </c>
      <c r="AM1196">
        <f>R1196*COUNT(O1196)</f>
        <v/>
      </c>
      <c r="AN1196">
        <f>S1196*COUNT(P1196)</f>
        <v/>
      </c>
      <c r="AO1196">
        <f>IF(AL1196=0,"",T1196-AL1196)</f>
        <v/>
      </c>
      <c r="AP1196">
        <f>IF(AM1196=0,"",U1196-AM1196)</f>
        <v/>
      </c>
      <c r="AQ1196">
        <f>IF(AN1196=0,"",V1196-AN1196)</f>
        <v/>
      </c>
    </row>
    <row r="1197">
      <c r="A1197" t="inlineStr">
        <is>
          <t>03-03-2021</t>
        </is>
      </c>
      <c r="B1197" t="inlineStr">
        <is>
          <t>Montpellier</t>
        </is>
      </c>
      <c r="C1197" t="inlineStr">
        <is>
          <t>Lorient</t>
        </is>
      </c>
      <c r="D1197" t="inlineStr">
        <is>
          <t>1843</t>
        </is>
      </c>
      <c r="E1197" t="n">
        <v>0.4307967631891533</v>
      </c>
      <c r="F1197" t="n">
        <v>0.2851948479887903</v>
      </c>
      <c r="G1197" t="n">
        <v>0.2840083888220565</v>
      </c>
      <c r="H1197" t="n">
        <v>1.91</v>
      </c>
      <c r="I1197" t="n">
        <v>3.9</v>
      </c>
      <c r="J1197" t="n">
        <v>3.5</v>
      </c>
      <c r="K1197" t="inlineStr">
        <is>
          <t>betano</t>
        </is>
      </c>
      <c r="L1197" t="inlineStr">
        <is>
          <t>luckia</t>
        </is>
      </c>
      <c r="M1197" t="inlineStr">
        <is>
          <t>luckia</t>
        </is>
      </c>
      <c r="N1197" t="n">
        <v>0</v>
      </c>
      <c r="O1197" t="n">
        <v>0</v>
      </c>
      <c r="P1197" t="n">
        <v>1</v>
      </c>
      <c r="Q1197">
        <f>IF((($AC$1*E1197)^($AB$1))-(1-(($AC$1*E1197)^($AB$1)))/(H1197-1)&lt;0, 0,(($AC$1*E1197)^($AB$1))-(1-(($AC$1*E1197)^($AB$1)))/(H1197-1))</f>
        <v/>
      </c>
      <c r="R1197">
        <f>IF((($AC$1*F1197)^($AB$1))-(1-(($AC$1*F1197)^($AB$1)))/(I1197-1)&lt;0, 0,(($AC$1*F1197)^($AB$1))-(1-(($AC$1*F1197)^($AB$1)))/(I1197-1))</f>
        <v/>
      </c>
      <c r="S1197">
        <f>IF((($AC$1*G1197)^($AB$1))-(1-(($AC$1*G1197)^($AB$1)))/(J1197-1)&lt;0, 0,(($AC$1*G1197)^($AB$1))-(1-(($AC$1*G1197)^($AB$1)))/(J1197-1))</f>
        <v/>
      </c>
      <c r="T1197">
        <f>H1197*Q1197*N1197</f>
        <v/>
      </c>
      <c r="U1197">
        <f>I1197*R1197*O1197</f>
        <v/>
      </c>
      <c r="V1197">
        <f>J1197*S1197*P1197</f>
        <v/>
      </c>
      <c r="AL1197">
        <f>Q1197*COUNT(N1197)</f>
        <v/>
      </c>
      <c r="AM1197">
        <f>R1197*COUNT(O1197)</f>
        <v/>
      </c>
      <c r="AN1197">
        <f>S1197*COUNT(P1197)</f>
        <v/>
      </c>
      <c r="AO1197">
        <f>IF(AL1197=0,"",T1197-AL1197)</f>
        <v/>
      </c>
      <c r="AP1197">
        <f>IF(AM1197=0,"",U1197-AM1197)</f>
        <v/>
      </c>
      <c r="AQ1197">
        <f>IF(AN1197=0,"",V1197-AN1197)</f>
        <v/>
      </c>
    </row>
    <row r="1198">
      <c r="A1198" t="inlineStr">
        <is>
          <t>03-03-2021</t>
        </is>
      </c>
      <c r="B1198" t="inlineStr">
        <is>
          <t>Nantes</t>
        </is>
      </c>
      <c r="C1198" t="inlineStr">
        <is>
          <t>Reims</t>
        </is>
      </c>
      <c r="D1198" t="inlineStr">
        <is>
          <t>1843</t>
        </is>
      </c>
      <c r="E1198" t="n">
        <v>0.3591318805867174</v>
      </c>
      <c r="F1198" t="n">
        <v>0.3223779557158921</v>
      </c>
      <c r="G1198" t="n">
        <v>0.3184901636973906</v>
      </c>
      <c r="H1198" t="n">
        <v>2.45</v>
      </c>
      <c r="I1198" t="n">
        <v>3.1</v>
      </c>
      <c r="J1198" t="n">
        <v>2.9</v>
      </c>
      <c r="K1198" t="inlineStr">
        <is>
          <t>luckia</t>
        </is>
      </c>
      <c r="L1198" t="inlineStr">
        <is>
          <t>luckia</t>
        </is>
      </c>
      <c r="M1198" t="inlineStr">
        <is>
          <t>luckia</t>
        </is>
      </c>
      <c r="N1198" t="n">
        <v>0</v>
      </c>
      <c r="O1198" t="n">
        <v>1</v>
      </c>
      <c r="P1198" t="n">
        <v>0</v>
      </c>
      <c r="Q1198">
        <f>IF((($AC$1*E1198)^($AB$1))-(1-(($AC$1*E1198)^($AB$1)))/(H1198-1)&lt;0, 0,(($AC$1*E1198)^($AB$1))-(1-(($AC$1*E1198)^($AB$1)))/(H1198-1))</f>
        <v/>
      </c>
      <c r="R1198">
        <f>IF((($AC$1*F1198)^($AB$1))-(1-(($AC$1*F1198)^($AB$1)))/(I1198-1)&lt;0, 0,(($AC$1*F1198)^($AB$1))-(1-(($AC$1*F1198)^($AB$1)))/(I1198-1))</f>
        <v/>
      </c>
      <c r="S1198">
        <f>IF((($AC$1*G1198)^($AB$1))-(1-(($AC$1*G1198)^($AB$1)))/(J1198-1)&lt;0, 0,(($AC$1*G1198)^($AB$1))-(1-(($AC$1*G1198)^($AB$1)))/(J1198-1))</f>
        <v/>
      </c>
      <c r="T1198">
        <f>H1198*Q1198*N1198</f>
        <v/>
      </c>
      <c r="U1198">
        <f>I1198*R1198*O1198</f>
        <v/>
      </c>
      <c r="V1198">
        <f>J1198*S1198*P1198</f>
        <v/>
      </c>
      <c r="AL1198">
        <f>Q1198*COUNT(N1198)</f>
        <v/>
      </c>
      <c r="AM1198">
        <f>R1198*COUNT(O1198)</f>
        <v/>
      </c>
      <c r="AN1198">
        <f>S1198*COUNT(P1198)</f>
        <v/>
      </c>
      <c r="AO1198">
        <f>IF(AL1198=0,"",T1198-AL1198)</f>
        <v/>
      </c>
      <c r="AP1198">
        <f>IF(AM1198=0,"",U1198-AM1198)</f>
        <v/>
      </c>
      <c r="AQ1198">
        <f>IF(AN1198=0,"",V1198-AN1198)</f>
        <v/>
      </c>
    </row>
    <row r="1199">
      <c r="A1199" t="inlineStr">
        <is>
          <t>03-03-2021</t>
        </is>
      </c>
      <c r="B1199" t="inlineStr">
        <is>
          <t>Strasbourg</t>
        </is>
      </c>
      <c r="C1199" t="inlineStr">
        <is>
          <t>Monaco</t>
        </is>
      </c>
      <c r="D1199" t="inlineStr">
        <is>
          <t>1843</t>
        </is>
      </c>
      <c r="E1199" t="n">
        <v>0.2537065032672887</v>
      </c>
      <c r="F1199" t="n">
        <v>0.4820291272718474</v>
      </c>
      <c r="G1199" t="n">
        <v>0.2642643694608639</v>
      </c>
      <c r="H1199" t="n">
        <v>3.85</v>
      </c>
      <c r="I1199" t="n">
        <v>1.91</v>
      </c>
      <c r="J1199" t="n">
        <v>3.6</v>
      </c>
      <c r="K1199" t="inlineStr">
        <is>
          <t>luckia</t>
        </is>
      </c>
      <c r="L1199" t="inlineStr">
        <is>
          <t>betano</t>
        </is>
      </c>
      <c r="M1199" t="inlineStr">
        <is>
          <t>luckia</t>
        </is>
      </c>
      <c r="N1199" t="n">
        <v>1</v>
      </c>
      <c r="O1199" t="n">
        <v>0</v>
      </c>
      <c r="P1199" t="n">
        <v>0</v>
      </c>
      <c r="Q1199">
        <f>IF((($AC$1*E1199)^($AB$1))-(1-(($AC$1*E1199)^($AB$1)))/(H1199-1)&lt;0, 0,(($AC$1*E1199)^($AB$1))-(1-(($AC$1*E1199)^($AB$1)))/(H1199-1))</f>
        <v/>
      </c>
      <c r="R1199">
        <f>IF((($AC$1*F1199)^($AB$1))-(1-(($AC$1*F1199)^($AB$1)))/(I1199-1)&lt;0, 0,(($AC$1*F1199)^($AB$1))-(1-(($AC$1*F1199)^($AB$1)))/(I1199-1))</f>
        <v/>
      </c>
      <c r="S1199">
        <f>IF((($AC$1*G1199)^($AB$1))-(1-(($AC$1*G1199)^($AB$1)))/(J1199-1)&lt;0, 0,(($AC$1*G1199)^($AB$1))-(1-(($AC$1*G1199)^($AB$1)))/(J1199-1))</f>
        <v/>
      </c>
      <c r="T1199">
        <f>H1199*Q1199*N1199</f>
        <v/>
      </c>
      <c r="U1199">
        <f>I1199*R1199*O1199</f>
        <v/>
      </c>
      <c r="V1199">
        <f>J1199*S1199*P1199</f>
        <v/>
      </c>
      <c r="AL1199">
        <f>Q1199*COUNT(N1199)</f>
        <v/>
      </c>
      <c r="AM1199">
        <f>R1199*COUNT(O1199)</f>
        <v/>
      </c>
      <c r="AN1199">
        <f>S1199*COUNT(P1199)</f>
        <v/>
      </c>
      <c r="AO1199">
        <f>IF(AL1199=0,"",T1199-AL1199)</f>
        <v/>
      </c>
      <c r="AP1199">
        <f>IF(AM1199=0,"",U1199-AM1199)</f>
        <v/>
      </c>
      <c r="AQ1199">
        <f>IF(AN1199=0,"",V1199-AN1199)</f>
        <v/>
      </c>
    </row>
    <row r="1200">
      <c r="A1200" t="inlineStr">
        <is>
          <t>03-03-2021</t>
        </is>
      </c>
      <c r="B1200" t="inlineStr">
        <is>
          <t>Bordeaux</t>
        </is>
      </c>
      <c r="C1200" t="inlineStr">
        <is>
          <t>Paris SG</t>
        </is>
      </c>
      <c r="D1200" t="inlineStr">
        <is>
          <t>1843</t>
        </is>
      </c>
      <c r="E1200" t="n">
        <v>0.163202256754947</v>
      </c>
      <c r="F1200" t="n">
        <v>0.6452744780938967</v>
      </c>
      <c r="G1200" t="n">
        <v>0.1915232651511563</v>
      </c>
      <c r="H1200" t="n">
        <v>6.75</v>
      </c>
      <c r="I1200" t="n">
        <v>1.47</v>
      </c>
      <c r="J1200" t="n">
        <v>4.2</v>
      </c>
      <c r="K1200" t="inlineStr">
        <is>
          <t>luckia</t>
        </is>
      </c>
      <c r="L1200" t="inlineStr">
        <is>
          <t>betano</t>
        </is>
      </c>
      <c r="M1200" t="inlineStr">
        <is>
          <t>luckia</t>
        </is>
      </c>
      <c r="N1200" t="n">
        <v>0</v>
      </c>
      <c r="O1200" t="n">
        <v>1</v>
      </c>
      <c r="P1200" t="n">
        <v>0</v>
      </c>
      <c r="Q1200">
        <f>IF((($AC$1*E1200)^($AB$1))-(1-(($AC$1*E1200)^($AB$1)))/(H1200-1)&lt;0, 0,(($AC$1*E1200)^($AB$1))-(1-(($AC$1*E1200)^($AB$1)))/(H1200-1))</f>
        <v/>
      </c>
      <c r="R1200">
        <f>IF((($AC$1*F1200)^($AB$1))-(1-(($AC$1*F1200)^($AB$1)))/(I1200-1)&lt;0, 0,(($AC$1*F1200)^($AB$1))-(1-(($AC$1*F1200)^($AB$1)))/(I1200-1))</f>
        <v/>
      </c>
      <c r="S1200">
        <f>IF((($AC$1*G1200)^($AB$1))-(1-(($AC$1*G1200)^($AB$1)))/(J1200-1)&lt;0, 0,(($AC$1*G1200)^($AB$1))-(1-(($AC$1*G1200)^($AB$1)))/(J1200-1))</f>
        <v/>
      </c>
      <c r="T1200">
        <f>H1200*Q1200*N1200</f>
        <v/>
      </c>
      <c r="U1200">
        <f>I1200*R1200*O1200</f>
        <v/>
      </c>
      <c r="V1200">
        <f>J1200*S1200*P1200</f>
        <v/>
      </c>
      <c r="AL1200">
        <f>Q1200*COUNT(N1200)</f>
        <v/>
      </c>
      <c r="AM1200">
        <f>R1200*COUNT(O1200)</f>
        <v/>
      </c>
      <c r="AN1200">
        <f>S1200*COUNT(P1200)</f>
        <v/>
      </c>
      <c r="AO1200">
        <f>IF(AL1200=0,"",T1200-AL1200)</f>
        <v/>
      </c>
      <c r="AP1200">
        <f>IF(AM1200=0,"",U1200-AM1200)</f>
        <v/>
      </c>
      <c r="AQ1200">
        <f>IF(AN1200=0,"",V1200-AN1200)</f>
        <v/>
      </c>
    </row>
    <row r="1201">
      <c r="A1201" t="inlineStr">
        <is>
          <t>03-03-2021</t>
        </is>
      </c>
      <c r="B1201" t="inlineStr">
        <is>
          <t>Lille</t>
        </is>
      </c>
      <c r="C1201" t="inlineStr">
        <is>
          <t>Marseille</t>
        </is>
      </c>
      <c r="D1201" t="inlineStr">
        <is>
          <t>1843</t>
        </is>
      </c>
      <c r="E1201" t="n">
        <v>0.5370838745593495</v>
      </c>
      <c r="F1201" t="n">
        <v>0.186500432498993</v>
      </c>
      <c r="G1201" t="n">
        <v>0.2764156929416576</v>
      </c>
      <c r="H1201" t="n">
        <v>1.7</v>
      </c>
      <c r="I1201" t="n">
        <v>5.3</v>
      </c>
      <c r="J1201" t="n">
        <v>3.55</v>
      </c>
      <c r="K1201" t="inlineStr">
        <is>
          <t>betano</t>
        </is>
      </c>
      <c r="L1201" t="inlineStr">
        <is>
          <t>betano</t>
        </is>
      </c>
      <c r="M1201" t="inlineStr">
        <is>
          <t>luckia</t>
        </is>
      </c>
      <c r="N1201" t="n">
        <v>1</v>
      </c>
      <c r="O1201" t="n">
        <v>0</v>
      </c>
      <c r="P1201" t="n">
        <v>0</v>
      </c>
      <c r="Q1201">
        <f>IF((($AC$1*E1201)^($AB$1))-(1-(($AC$1*E1201)^($AB$1)))/(H1201-1)&lt;0, 0,(($AC$1*E1201)^($AB$1))-(1-(($AC$1*E1201)^($AB$1)))/(H1201-1))</f>
        <v/>
      </c>
      <c r="R1201">
        <f>IF((($AC$1*F1201)^($AB$1))-(1-(($AC$1*F1201)^($AB$1)))/(I1201-1)&lt;0, 0,(($AC$1*F1201)^($AB$1))-(1-(($AC$1*F1201)^($AB$1)))/(I1201-1))</f>
        <v/>
      </c>
      <c r="S1201">
        <f>IF((($AC$1*G1201)^($AB$1))-(1-(($AC$1*G1201)^($AB$1)))/(J1201-1)&lt;0, 0,(($AC$1*G1201)^($AB$1))-(1-(($AC$1*G1201)^($AB$1)))/(J1201-1))</f>
        <v/>
      </c>
      <c r="T1201">
        <f>H1201*Q1201*N1201</f>
        <v/>
      </c>
      <c r="U1201">
        <f>I1201*R1201*O1201</f>
        <v/>
      </c>
      <c r="V1201">
        <f>J1201*S1201*P1201</f>
        <v/>
      </c>
      <c r="AL1201">
        <f>Q1201*COUNT(N1201)</f>
        <v/>
      </c>
      <c r="AM1201">
        <f>R1201*COUNT(O1201)</f>
        <v/>
      </c>
      <c r="AN1201">
        <f>S1201*COUNT(P1201)</f>
        <v/>
      </c>
      <c r="AO1201">
        <f>IF(AL1201=0,"",T1201-AL1201)</f>
        <v/>
      </c>
      <c r="AP1201">
        <f>IF(AM1201=0,"",U1201-AM1201)</f>
        <v/>
      </c>
      <c r="AQ1201">
        <f>IF(AN1201=0,"",V1201-AN1201)</f>
        <v/>
      </c>
    </row>
    <row r="1202">
      <c r="A1202" t="inlineStr">
        <is>
          <t>03-03-2021</t>
        </is>
      </c>
      <c r="B1202" t="inlineStr">
        <is>
          <t>Crystal Palace</t>
        </is>
      </c>
      <c r="C1202" t="inlineStr">
        <is>
          <t>Manchester Utd</t>
        </is>
      </c>
      <c r="D1202" t="inlineStr">
        <is>
          <t>2411</t>
        </is>
      </c>
      <c r="E1202" t="n">
        <v>0.1516688044979768</v>
      </c>
      <c r="F1202" t="n">
        <v>0.6673018421502899</v>
      </c>
      <c r="G1202" t="n">
        <v>0.1810293533517333</v>
      </c>
      <c r="H1202" t="n">
        <v>7.75</v>
      </c>
      <c r="I1202" t="n">
        <v>1.42</v>
      </c>
      <c r="J1202" t="n">
        <v>4.65</v>
      </c>
      <c r="K1202" t="inlineStr">
        <is>
          <t>luckia</t>
        </is>
      </c>
      <c r="L1202" t="inlineStr">
        <is>
          <t>betano</t>
        </is>
      </c>
      <c r="M1202" t="inlineStr">
        <is>
          <t>luckia</t>
        </is>
      </c>
      <c r="N1202" t="n">
        <v>0</v>
      </c>
      <c r="O1202" t="n">
        <v>0</v>
      </c>
      <c r="P1202" t="n">
        <v>1</v>
      </c>
      <c r="Q1202">
        <f>IF((($AC$1*E1202)^($AB$1))-(1-(($AC$1*E1202)^($AB$1)))/(H1202-1)&lt;0, 0,(($AC$1*E1202)^($AB$1))-(1-(($AC$1*E1202)^($AB$1)))/(H1202-1))</f>
        <v/>
      </c>
      <c r="R1202">
        <f>IF((($AC$1*F1202)^($AB$1))-(1-(($AC$1*F1202)^($AB$1)))/(I1202-1)&lt;0, 0,(($AC$1*F1202)^($AB$1))-(1-(($AC$1*F1202)^($AB$1)))/(I1202-1))</f>
        <v/>
      </c>
      <c r="S1202">
        <f>IF((($AC$1*G1202)^($AB$1))-(1-(($AC$1*G1202)^($AB$1)))/(J1202-1)&lt;0, 0,(($AC$1*G1202)^($AB$1))-(1-(($AC$1*G1202)^($AB$1)))/(J1202-1))</f>
        <v/>
      </c>
      <c r="T1202">
        <f>H1202*Q1202*N1202</f>
        <v/>
      </c>
      <c r="U1202">
        <f>I1202*R1202*O1202</f>
        <v/>
      </c>
      <c r="V1202">
        <f>J1202*S1202*P1202</f>
        <v/>
      </c>
      <c r="AL1202">
        <f>Q1202*COUNT(N1202)</f>
        <v/>
      </c>
      <c r="AM1202">
        <f>R1202*COUNT(O1202)</f>
        <v/>
      </c>
      <c r="AN1202">
        <f>S1202*COUNT(P1202)</f>
        <v/>
      </c>
      <c r="AO1202">
        <f>IF(AL1202=0,"",T1202-AL1202)</f>
        <v/>
      </c>
      <c r="AP1202">
        <f>IF(AM1202=0,"",U1202-AM1202)</f>
        <v/>
      </c>
      <c r="AQ1202">
        <f>IF(AN1202=0,"",V1202-AN1202)</f>
        <v/>
      </c>
    </row>
    <row r="1203">
      <c r="A1203" t="inlineStr">
        <is>
          <t>03-03-2021</t>
        </is>
      </c>
      <c r="B1203" t="inlineStr">
        <is>
          <t>Stoke</t>
        </is>
      </c>
      <c r="C1203" t="inlineStr">
        <is>
          <t>Swansea</t>
        </is>
      </c>
      <c r="D1203" t="inlineStr">
        <is>
          <t>2412</t>
        </is>
      </c>
      <c r="E1203" t="n">
        <v>0.3650222665412412</v>
      </c>
      <c r="F1203" t="n">
        <v>0.3324887226219537</v>
      </c>
      <c r="G1203" t="n">
        <v>0.302489010836805</v>
      </c>
      <c r="H1203" t="n">
        <v>2.55</v>
      </c>
      <c r="I1203" t="n">
        <v>2.92</v>
      </c>
      <c r="J1203" t="n">
        <v>2.95</v>
      </c>
      <c r="K1203" t="inlineStr">
        <is>
          <t>luckia</t>
        </is>
      </c>
      <c r="L1203" t="inlineStr">
        <is>
          <t>betano</t>
        </is>
      </c>
      <c r="M1203" t="inlineStr">
        <is>
          <t>luckia</t>
        </is>
      </c>
      <c r="N1203" t="n">
        <v>0</v>
      </c>
      <c r="O1203" t="n">
        <v>1</v>
      </c>
      <c r="P1203" t="n">
        <v>0</v>
      </c>
      <c r="Q1203">
        <f>IF((($AC$1*E1203)^($AB$1))-(1-(($AC$1*E1203)^($AB$1)))/(H1203-1)&lt;0, 0,(($AC$1*E1203)^($AB$1))-(1-(($AC$1*E1203)^($AB$1)))/(H1203-1))</f>
        <v/>
      </c>
      <c r="R1203">
        <f>IF((($AC$1*F1203)^($AB$1))-(1-(($AC$1*F1203)^($AB$1)))/(I1203-1)&lt;0, 0,(($AC$1*F1203)^($AB$1))-(1-(($AC$1*F1203)^($AB$1)))/(I1203-1))</f>
        <v/>
      </c>
      <c r="S1203">
        <f>IF((($AC$1*G1203)^($AB$1))-(1-(($AC$1*G1203)^($AB$1)))/(J1203-1)&lt;0, 0,(($AC$1*G1203)^($AB$1))-(1-(($AC$1*G1203)^($AB$1)))/(J1203-1))</f>
        <v/>
      </c>
      <c r="T1203">
        <f>H1203*Q1203*N1203</f>
        <v/>
      </c>
      <c r="U1203">
        <f>I1203*R1203*O1203</f>
        <v/>
      </c>
      <c r="V1203">
        <f>J1203*S1203*P1203</f>
        <v/>
      </c>
      <c r="AL1203">
        <f>Q1203*COUNT(N1203)</f>
        <v/>
      </c>
      <c r="AM1203">
        <f>R1203*COUNT(O1203)</f>
        <v/>
      </c>
      <c r="AN1203">
        <f>S1203*COUNT(P1203)</f>
        <v/>
      </c>
      <c r="AO1203">
        <f>IF(AL1203=0,"",T1203-AL1203)</f>
        <v/>
      </c>
      <c r="AP1203">
        <f>IF(AM1203=0,"",U1203-AM1203)</f>
        <v/>
      </c>
      <c r="AQ1203">
        <f>IF(AN1203=0,"",V1203-AN1203)</f>
        <v/>
      </c>
    </row>
    <row r="1204">
      <c r="A1204" t="inlineStr">
        <is>
          <t>04-03-2021</t>
        </is>
      </c>
      <c r="B1204" t="inlineStr">
        <is>
          <t>Alanyaspor</t>
        </is>
      </c>
      <c r="C1204" t="inlineStr">
        <is>
          <t>Goztepe</t>
        </is>
      </c>
      <c r="D1204" t="inlineStr">
        <is>
          <t>1882</t>
        </is>
      </c>
      <c r="E1204" t="n">
        <v>0.4439324901075977</v>
      </c>
      <c r="F1204" t="n">
        <v>0.2760565273912996</v>
      </c>
      <c r="G1204" t="n">
        <v>0.2800109825011028</v>
      </c>
      <c r="H1204" t="n">
        <v>1.9</v>
      </c>
      <c r="I1204" t="n">
        <v>3.7</v>
      </c>
      <c r="J1204" t="n">
        <v>3.35</v>
      </c>
      <c r="K1204" t="inlineStr">
        <is>
          <t>luckia</t>
        </is>
      </c>
      <c r="L1204" t="inlineStr">
        <is>
          <t>luckia</t>
        </is>
      </c>
      <c r="M1204" t="inlineStr">
        <is>
          <t>betano</t>
        </is>
      </c>
      <c r="N1204" t="n">
        <v>0</v>
      </c>
      <c r="O1204" t="n">
        <v>0</v>
      </c>
      <c r="P1204" t="n">
        <v>1</v>
      </c>
      <c r="Q1204">
        <f>IF((($AC$1*E1204)^($AB$1))-(1-(($AC$1*E1204)^($AB$1)))/(H1204-1)&lt;0, 0,(($AC$1*E1204)^($AB$1))-(1-(($AC$1*E1204)^($AB$1)))/(H1204-1))</f>
        <v/>
      </c>
      <c r="R1204">
        <f>IF((($AC$1*F1204)^($AB$1))-(1-(($AC$1*F1204)^($AB$1)))/(I1204-1)&lt;0, 0,(($AC$1*F1204)^($AB$1))-(1-(($AC$1*F1204)^($AB$1)))/(I1204-1))</f>
        <v/>
      </c>
      <c r="S1204">
        <f>IF((($AC$1*G1204)^($AB$1))-(1-(($AC$1*G1204)^($AB$1)))/(J1204-1)&lt;0, 0,(($AC$1*G1204)^($AB$1))-(1-(($AC$1*G1204)^($AB$1)))/(J1204-1))</f>
        <v/>
      </c>
      <c r="T1204">
        <f>H1204*Q1204*N1204</f>
        <v/>
      </c>
      <c r="U1204">
        <f>I1204*R1204*O1204</f>
        <v/>
      </c>
      <c r="V1204">
        <f>J1204*S1204*P1204</f>
        <v/>
      </c>
      <c r="AL1204">
        <f>Q1204*COUNT(N1204)</f>
        <v/>
      </c>
      <c r="AM1204">
        <f>R1204*COUNT(O1204)</f>
        <v/>
      </c>
      <c r="AN1204">
        <f>S1204*COUNT(P1204)</f>
        <v/>
      </c>
      <c r="AO1204">
        <f>IF(AL1204=0,"",T1204-AL1204)</f>
        <v/>
      </c>
      <c r="AP1204">
        <f>IF(AM1204=0,"",U1204-AM1204)</f>
        <v/>
      </c>
      <c r="AQ1204">
        <f>IF(AN1204=0,"",V1204-AN1204)</f>
        <v/>
      </c>
    </row>
    <row r="1205">
      <c r="A1205" t="inlineStr">
        <is>
          <t>04-03-2021</t>
        </is>
      </c>
      <c r="B1205" t="inlineStr">
        <is>
          <t>Kasimpasa</t>
        </is>
      </c>
      <c r="C1205" t="inlineStr">
        <is>
          <t>Trabzonspor</t>
        </is>
      </c>
      <c r="D1205" t="inlineStr">
        <is>
          <t>1882</t>
        </is>
      </c>
      <c r="E1205" t="n">
        <v>0.2721129786263387</v>
      </c>
      <c r="F1205" t="n">
        <v>0.4462148643406937</v>
      </c>
      <c r="G1205" t="n">
        <v>0.2816721570329675</v>
      </c>
      <c r="H1205" t="n">
        <v>3.85</v>
      </c>
      <c r="I1205" t="n">
        <v>1.88</v>
      </c>
      <c r="J1205" t="n">
        <v>3.35</v>
      </c>
      <c r="K1205" t="inlineStr">
        <is>
          <t>luckia</t>
        </is>
      </c>
      <c r="L1205" t="inlineStr">
        <is>
          <t>betano</t>
        </is>
      </c>
      <c r="M1205" t="inlineStr">
        <is>
          <t>betano</t>
        </is>
      </c>
      <c r="N1205" t="n">
        <v>0</v>
      </c>
      <c r="O1205" t="n">
        <v>1</v>
      </c>
      <c r="P1205" t="n">
        <v>0</v>
      </c>
      <c r="Q1205">
        <f>IF((($AC$1*E1205)^($AB$1))-(1-(($AC$1*E1205)^($AB$1)))/(H1205-1)&lt;0, 0,(($AC$1*E1205)^($AB$1))-(1-(($AC$1*E1205)^($AB$1)))/(H1205-1))</f>
        <v/>
      </c>
      <c r="R1205">
        <f>IF((($AC$1*F1205)^($AB$1))-(1-(($AC$1*F1205)^($AB$1)))/(I1205-1)&lt;0, 0,(($AC$1*F1205)^($AB$1))-(1-(($AC$1*F1205)^($AB$1)))/(I1205-1))</f>
        <v/>
      </c>
      <c r="S1205">
        <f>IF((($AC$1*G1205)^($AB$1))-(1-(($AC$1*G1205)^($AB$1)))/(J1205-1)&lt;0, 0,(($AC$1*G1205)^($AB$1))-(1-(($AC$1*G1205)^($AB$1)))/(J1205-1))</f>
        <v/>
      </c>
      <c r="T1205">
        <f>H1205*Q1205*N1205</f>
        <v/>
      </c>
      <c r="U1205">
        <f>I1205*R1205*O1205</f>
        <v/>
      </c>
      <c r="V1205">
        <f>J1205*S1205*P1205</f>
        <v/>
      </c>
      <c r="AL1205">
        <f>Q1205*COUNT(N1205)</f>
        <v/>
      </c>
      <c r="AM1205">
        <f>R1205*COUNT(O1205)</f>
        <v/>
      </c>
      <c r="AN1205">
        <f>S1205*COUNT(P1205)</f>
        <v/>
      </c>
      <c r="AO1205">
        <f>IF(AL1205=0,"",T1205-AL1205)</f>
        <v/>
      </c>
      <c r="AP1205">
        <f>IF(AM1205=0,"",U1205-AM1205)</f>
        <v/>
      </c>
      <c r="AQ1205">
        <f>IF(AN1205=0,"",V1205-AN1205)</f>
        <v/>
      </c>
    </row>
    <row r="1206">
      <c r="A1206" t="inlineStr">
        <is>
          <t>04-03-2021</t>
        </is>
      </c>
      <c r="B1206" t="inlineStr">
        <is>
          <t>Fenerbahce</t>
        </is>
      </c>
      <c r="C1206" t="inlineStr">
        <is>
          <t>Antalyaspor</t>
        </is>
      </c>
      <c r="D1206" t="inlineStr">
        <is>
          <t>1882</t>
        </is>
      </c>
      <c r="E1206" t="n">
        <v>0.5934653522077377</v>
      </c>
      <c r="F1206" t="n">
        <v>0.165093709744633</v>
      </c>
      <c r="G1206" t="n">
        <v>0.2414409380476293</v>
      </c>
      <c r="H1206" t="n">
        <v>1.65</v>
      </c>
      <c r="I1206" t="n">
        <v>4.9</v>
      </c>
      <c r="J1206" t="n">
        <v>3.45</v>
      </c>
      <c r="K1206" t="inlineStr">
        <is>
          <t>betano</t>
        </is>
      </c>
      <c r="L1206" t="inlineStr">
        <is>
          <t>betano</t>
        </is>
      </c>
      <c r="M1206" t="inlineStr">
        <is>
          <t>betano</t>
        </is>
      </c>
      <c r="N1206" t="n">
        <v>0</v>
      </c>
      <c r="O1206" t="n">
        <v>0</v>
      </c>
      <c r="P1206" t="n">
        <v>1</v>
      </c>
      <c r="Q1206">
        <f>IF((($AC$1*E1206)^($AB$1))-(1-(($AC$1*E1206)^($AB$1)))/(H1206-1)&lt;0, 0,(($AC$1*E1206)^($AB$1))-(1-(($AC$1*E1206)^($AB$1)))/(H1206-1))</f>
        <v/>
      </c>
      <c r="R1206">
        <f>IF((($AC$1*F1206)^($AB$1))-(1-(($AC$1*F1206)^($AB$1)))/(I1206-1)&lt;0, 0,(($AC$1*F1206)^($AB$1))-(1-(($AC$1*F1206)^($AB$1)))/(I1206-1))</f>
        <v/>
      </c>
      <c r="S1206">
        <f>IF((($AC$1*G1206)^($AB$1))-(1-(($AC$1*G1206)^($AB$1)))/(J1206-1)&lt;0, 0,(($AC$1*G1206)^($AB$1))-(1-(($AC$1*G1206)^($AB$1)))/(J1206-1))</f>
        <v/>
      </c>
      <c r="T1206">
        <f>H1206*Q1206*N1206</f>
        <v/>
      </c>
      <c r="U1206">
        <f>I1206*R1206*O1206</f>
        <v/>
      </c>
      <c r="V1206">
        <f>J1206*S1206*P1206</f>
        <v/>
      </c>
      <c r="AL1206">
        <f>Q1206*COUNT(N1206)</f>
        <v/>
      </c>
      <c r="AM1206">
        <f>R1206*COUNT(O1206)</f>
        <v/>
      </c>
      <c r="AN1206">
        <f>S1206*COUNT(P1206)</f>
        <v/>
      </c>
      <c r="AO1206">
        <f>IF(AL1206=0,"",T1206-AL1206)</f>
        <v/>
      </c>
      <c r="AP1206">
        <f>IF(AM1206=0,"",U1206-AM1206)</f>
        <v/>
      </c>
      <c r="AQ1206">
        <f>IF(AN1206=0,"",V1206-AN1206)</f>
        <v/>
      </c>
    </row>
    <row r="1207">
      <c r="A1207" t="inlineStr">
        <is>
          <t>04-03-2021</t>
        </is>
      </c>
      <c r="B1207" t="inlineStr">
        <is>
          <t>Sonderjyske</t>
        </is>
      </c>
      <c r="C1207" t="inlineStr">
        <is>
          <t>Odense</t>
        </is>
      </c>
      <c r="D1207" t="inlineStr">
        <is>
          <t>1837</t>
        </is>
      </c>
      <c r="E1207" t="n">
        <v>0.3708225308641935</v>
      </c>
      <c r="F1207" t="n">
        <v>0.3537508550062426</v>
      </c>
      <c r="G1207" t="n">
        <v>0.2754266141295638</v>
      </c>
      <c r="H1207" t="n">
        <v>2.75</v>
      </c>
      <c r="I1207" t="n">
        <v>2.18</v>
      </c>
      <c r="J1207" t="n">
        <v>2.82</v>
      </c>
      <c r="K1207" t="inlineStr">
        <is>
          <t>betano</t>
        </is>
      </c>
      <c r="L1207" t="inlineStr">
        <is>
          <t>betano</t>
        </is>
      </c>
      <c r="M1207" t="inlineStr">
        <is>
          <t>betano</t>
        </is>
      </c>
      <c r="N1207" t="n">
        <v>0</v>
      </c>
      <c r="O1207" t="n">
        <v>0</v>
      </c>
      <c r="P1207" t="n">
        <v>1</v>
      </c>
      <c r="Q1207">
        <f>IF((($AC$1*E1207)^($AB$1))-(1-(($AC$1*E1207)^($AB$1)))/(H1207-1)&lt;0, 0,(($AC$1*E1207)^($AB$1))-(1-(($AC$1*E1207)^($AB$1)))/(H1207-1))</f>
        <v/>
      </c>
      <c r="R1207">
        <f>IF((($AC$1*F1207)^($AB$1))-(1-(($AC$1*F1207)^($AB$1)))/(I1207-1)&lt;0, 0,(($AC$1*F1207)^($AB$1))-(1-(($AC$1*F1207)^($AB$1)))/(I1207-1))</f>
        <v/>
      </c>
      <c r="S1207">
        <f>IF((($AC$1*G1207)^($AB$1))-(1-(($AC$1*G1207)^($AB$1)))/(J1207-1)&lt;0, 0,(($AC$1*G1207)^($AB$1))-(1-(($AC$1*G1207)^($AB$1)))/(J1207-1))</f>
        <v/>
      </c>
      <c r="T1207">
        <f>H1207*Q1207*N1207</f>
        <v/>
      </c>
      <c r="U1207">
        <f>I1207*R1207*O1207</f>
        <v/>
      </c>
      <c r="V1207">
        <f>J1207*S1207*P1207</f>
        <v/>
      </c>
      <c r="AL1207">
        <f>Q1207*COUNT(N1207)</f>
        <v/>
      </c>
      <c r="AM1207">
        <f>R1207*COUNT(O1207)</f>
        <v/>
      </c>
      <c r="AN1207">
        <f>S1207*COUNT(P1207)</f>
        <v/>
      </c>
      <c r="AO1207">
        <f>IF(AL1207=0,"",T1207-AL1207)</f>
        <v/>
      </c>
      <c r="AP1207">
        <f>IF(AM1207=0,"",U1207-AM1207)</f>
        <v/>
      </c>
      <c r="AQ1207">
        <f>IF(AN1207=0,"",V1207-AN1207)</f>
        <v/>
      </c>
    </row>
    <row r="1208">
      <c r="A1208" t="inlineStr">
        <is>
          <t>04-03-2021</t>
        </is>
      </c>
      <c r="B1208" t="inlineStr">
        <is>
          <t>Lyngby</t>
        </is>
      </c>
      <c r="C1208" t="inlineStr">
        <is>
          <t>Midtjylland</t>
        </is>
      </c>
      <c r="D1208" t="inlineStr">
        <is>
          <t>1837</t>
        </is>
      </c>
      <c r="E1208" t="n">
        <v>0.1541834030068833</v>
      </c>
      <c r="F1208" t="n">
        <v>0.6611804650192923</v>
      </c>
      <c r="G1208" t="n">
        <v>0.1846361319738245</v>
      </c>
      <c r="H1208" t="n">
        <v>5.3</v>
      </c>
      <c r="I1208" t="n">
        <v>1.4</v>
      </c>
      <c r="J1208" t="n">
        <v>3.6</v>
      </c>
      <c r="K1208" t="inlineStr">
        <is>
          <t>betano</t>
        </is>
      </c>
      <c r="L1208" t="inlineStr">
        <is>
          <t>betano</t>
        </is>
      </c>
      <c r="M1208" t="inlineStr">
        <is>
          <t>betano</t>
        </is>
      </c>
      <c r="N1208" t="n">
        <v>1</v>
      </c>
      <c r="O1208" t="n">
        <v>0</v>
      </c>
      <c r="P1208" t="n">
        <v>0</v>
      </c>
      <c r="Q1208">
        <f>IF((($AC$1*E1208)^($AB$1))-(1-(($AC$1*E1208)^($AB$1)))/(H1208-1)&lt;0, 0,(($AC$1*E1208)^($AB$1))-(1-(($AC$1*E1208)^($AB$1)))/(H1208-1))</f>
        <v/>
      </c>
      <c r="R1208">
        <f>IF((($AC$1*F1208)^($AB$1))-(1-(($AC$1*F1208)^($AB$1)))/(I1208-1)&lt;0, 0,(($AC$1*F1208)^($AB$1))-(1-(($AC$1*F1208)^($AB$1)))/(I1208-1))</f>
        <v/>
      </c>
      <c r="S1208">
        <f>IF((($AC$1*G1208)^($AB$1))-(1-(($AC$1*G1208)^($AB$1)))/(J1208-1)&lt;0, 0,(($AC$1*G1208)^($AB$1))-(1-(($AC$1*G1208)^($AB$1)))/(J1208-1))</f>
        <v/>
      </c>
      <c r="T1208">
        <f>H1208*Q1208*N1208</f>
        <v/>
      </c>
      <c r="U1208">
        <f>I1208*R1208*O1208</f>
        <v/>
      </c>
      <c r="V1208">
        <f>J1208*S1208*P1208</f>
        <v/>
      </c>
      <c r="AL1208">
        <f>Q1208*COUNT(N1208)</f>
        <v/>
      </c>
      <c r="AM1208">
        <f>R1208*COUNT(O1208)</f>
        <v/>
      </c>
      <c r="AN1208">
        <f>S1208*COUNT(P1208)</f>
        <v/>
      </c>
      <c r="AO1208">
        <f>IF(AL1208=0,"",T1208-AL1208)</f>
        <v/>
      </c>
      <c r="AP1208">
        <f>IF(AM1208=0,"",U1208-AM1208)</f>
        <v/>
      </c>
      <c r="AQ1208">
        <f>IF(AN1208=0,"",V1208-AN1208)</f>
        <v/>
      </c>
    </row>
    <row r="1209">
      <c r="A1209" t="inlineStr">
        <is>
          <t>04-03-2021</t>
        </is>
      </c>
      <c r="B1209" t="inlineStr">
        <is>
          <t>Fulham</t>
        </is>
      </c>
      <c r="C1209" t="inlineStr">
        <is>
          <t>Tottenham</t>
        </is>
      </c>
      <c r="D1209" t="inlineStr">
        <is>
          <t>2411</t>
        </is>
      </c>
      <c r="E1209" t="n">
        <v>0.2686199556209579</v>
      </c>
      <c r="F1209" t="n">
        <v>0.4700965134184003</v>
      </c>
      <c r="G1209" t="n">
        <v>0.2612835309606418</v>
      </c>
      <c r="H1209" t="n">
        <v>4.05</v>
      </c>
      <c r="I1209" t="n">
        <v>1.93</v>
      </c>
      <c r="J1209" t="n">
        <v>3.6</v>
      </c>
      <c r="K1209" t="inlineStr">
        <is>
          <t>luckia</t>
        </is>
      </c>
      <c r="L1209" t="inlineStr">
        <is>
          <t>betano</t>
        </is>
      </c>
      <c r="M1209" t="inlineStr">
        <is>
          <t>betano</t>
        </is>
      </c>
      <c r="N1209" t="n">
        <v>0</v>
      </c>
      <c r="O1209" t="n">
        <v>1</v>
      </c>
      <c r="P1209" t="n">
        <v>0</v>
      </c>
      <c r="Q1209">
        <f>IF((($AC$1*E1209)^($AB$1))-(1-(($AC$1*E1209)^($AB$1)))/(H1209-1)&lt;0, 0,(($AC$1*E1209)^($AB$1))-(1-(($AC$1*E1209)^($AB$1)))/(H1209-1))</f>
        <v/>
      </c>
      <c r="R1209">
        <f>IF((($AC$1*F1209)^($AB$1))-(1-(($AC$1*F1209)^($AB$1)))/(I1209-1)&lt;0, 0,(($AC$1*F1209)^($AB$1))-(1-(($AC$1*F1209)^($AB$1)))/(I1209-1))</f>
        <v/>
      </c>
      <c r="S1209">
        <f>IF((($AC$1*G1209)^($AB$1))-(1-(($AC$1*G1209)^($AB$1)))/(J1209-1)&lt;0, 0,(($AC$1*G1209)^($AB$1))-(1-(($AC$1*G1209)^($AB$1)))/(J1209-1))</f>
        <v/>
      </c>
      <c r="T1209">
        <f>H1209*Q1209*N1209</f>
        <v/>
      </c>
      <c r="U1209">
        <f>I1209*R1209*O1209</f>
        <v/>
      </c>
      <c r="V1209">
        <f>J1209*S1209*P1209</f>
        <v/>
      </c>
      <c r="AL1209">
        <f>Q1209*COUNT(N1209)</f>
        <v/>
      </c>
      <c r="AM1209">
        <f>R1209*COUNT(O1209)</f>
        <v/>
      </c>
      <c r="AN1209">
        <f>S1209*COUNT(P1209)</f>
        <v/>
      </c>
      <c r="AO1209">
        <f>IF(AL1209=0,"",T1209-AL1209)</f>
        <v/>
      </c>
      <c r="AP1209">
        <f>IF(AM1209=0,"",U1209-AM1209)</f>
        <v/>
      </c>
      <c r="AQ1209">
        <f>IF(AN1209=0,"",V1209-AN1209)</f>
        <v/>
      </c>
    </row>
    <row r="1210">
      <c r="A1210" t="inlineStr">
        <is>
          <t>04-03-2021</t>
        </is>
      </c>
      <c r="B1210" t="inlineStr">
        <is>
          <t>West Brom</t>
        </is>
      </c>
      <c r="C1210" t="inlineStr">
        <is>
          <t>Everton</t>
        </is>
      </c>
      <c r="D1210" t="inlineStr">
        <is>
          <t>2411</t>
        </is>
      </c>
      <c r="E1210" t="n">
        <v>0.272740186511478</v>
      </c>
      <c r="F1210" t="n">
        <v>0.465032817915543</v>
      </c>
      <c r="G1210" t="n">
        <v>0.2622269955729788</v>
      </c>
      <c r="H1210" t="n">
        <v>3.9</v>
      </c>
      <c r="I1210" t="n">
        <v>1.93</v>
      </c>
      <c r="J1210" t="n">
        <v>3.55</v>
      </c>
      <c r="K1210" t="inlineStr">
        <is>
          <t>betano</t>
        </is>
      </c>
      <c r="L1210" t="inlineStr">
        <is>
          <t>betano</t>
        </is>
      </c>
      <c r="M1210" t="inlineStr">
        <is>
          <t>betano</t>
        </is>
      </c>
      <c r="N1210" t="n">
        <v>0</v>
      </c>
      <c r="O1210" t="n">
        <v>1</v>
      </c>
      <c r="P1210" t="n">
        <v>0</v>
      </c>
      <c r="Q1210">
        <f>IF((($AC$1*E1210)^($AB$1))-(1-(($AC$1*E1210)^($AB$1)))/(H1210-1)&lt;0, 0,(($AC$1*E1210)^($AB$1))-(1-(($AC$1*E1210)^($AB$1)))/(H1210-1))</f>
        <v/>
      </c>
      <c r="R1210">
        <f>IF((($AC$1*F1210)^($AB$1))-(1-(($AC$1*F1210)^($AB$1)))/(I1210-1)&lt;0, 0,(($AC$1*F1210)^($AB$1))-(1-(($AC$1*F1210)^($AB$1)))/(I1210-1))</f>
        <v/>
      </c>
      <c r="S1210">
        <f>IF((($AC$1*G1210)^($AB$1))-(1-(($AC$1*G1210)^($AB$1)))/(J1210-1)&lt;0, 0,(($AC$1*G1210)^($AB$1))-(1-(($AC$1*G1210)^($AB$1)))/(J1210-1))</f>
        <v/>
      </c>
      <c r="T1210">
        <f>H1210*Q1210*N1210</f>
        <v/>
      </c>
      <c r="U1210">
        <f>I1210*R1210*O1210</f>
        <v/>
      </c>
      <c r="V1210">
        <f>J1210*S1210*P1210</f>
        <v/>
      </c>
      <c r="AL1210">
        <f>Q1210*COUNT(N1210)</f>
        <v/>
      </c>
      <c r="AM1210">
        <f>R1210*COUNT(O1210)</f>
        <v/>
      </c>
      <c r="AN1210">
        <f>S1210*COUNT(P1210)</f>
        <v/>
      </c>
      <c r="AO1210">
        <f>IF(AL1210=0,"",T1210-AL1210)</f>
        <v/>
      </c>
      <c r="AP1210">
        <f>IF(AM1210=0,"",U1210-AM1210)</f>
        <v/>
      </c>
      <c r="AQ1210">
        <f>IF(AN1210=0,"",V1210-AN1210)</f>
        <v/>
      </c>
    </row>
    <row r="1211">
      <c r="A1211" t="inlineStr">
        <is>
          <t>04-03-2021</t>
        </is>
      </c>
      <c r="B1211" t="inlineStr">
        <is>
          <t>Brondby</t>
        </is>
      </c>
      <c r="C1211" t="inlineStr">
        <is>
          <t>Randers FC</t>
        </is>
      </c>
      <c r="D1211" t="inlineStr">
        <is>
          <t>1837</t>
        </is>
      </c>
      <c r="E1211" t="n">
        <v>0.5303110306264903</v>
      </c>
      <c r="F1211" t="n">
        <v>0.2292536468278076</v>
      </c>
      <c r="G1211" t="n">
        <v>0.240435322545702</v>
      </c>
      <c r="H1211" t="n">
        <v>1.65</v>
      </c>
      <c r="I1211" t="n">
        <v>3.8</v>
      </c>
      <c r="J1211" t="n">
        <v>3.25</v>
      </c>
      <c r="K1211" t="inlineStr">
        <is>
          <t>betano</t>
        </is>
      </c>
      <c r="L1211" t="inlineStr">
        <is>
          <t>betano</t>
        </is>
      </c>
      <c r="M1211" t="inlineStr">
        <is>
          <t>betano</t>
        </is>
      </c>
      <c r="N1211" t="n">
        <v>0</v>
      </c>
      <c r="O1211" t="n">
        <v>0</v>
      </c>
      <c r="P1211" t="n">
        <v>1</v>
      </c>
      <c r="Q1211">
        <f>IF((($AC$1*E1211)^($AB$1))-(1-(($AC$1*E1211)^($AB$1)))/(H1211-1)&lt;0, 0,(($AC$1*E1211)^($AB$1))-(1-(($AC$1*E1211)^($AB$1)))/(H1211-1))</f>
        <v/>
      </c>
      <c r="R1211">
        <f>IF((($AC$1*F1211)^($AB$1))-(1-(($AC$1*F1211)^($AB$1)))/(I1211-1)&lt;0, 0,(($AC$1*F1211)^($AB$1))-(1-(($AC$1*F1211)^($AB$1)))/(I1211-1))</f>
        <v/>
      </c>
      <c r="S1211">
        <f>IF((($AC$1*G1211)^($AB$1))-(1-(($AC$1*G1211)^($AB$1)))/(J1211-1)&lt;0, 0,(($AC$1*G1211)^($AB$1))-(1-(($AC$1*G1211)^($AB$1)))/(J1211-1))</f>
        <v/>
      </c>
      <c r="T1211">
        <f>H1211*Q1211*N1211</f>
        <v/>
      </c>
      <c r="U1211">
        <f>I1211*R1211*O1211</f>
        <v/>
      </c>
      <c r="V1211">
        <f>J1211*S1211*P1211</f>
        <v/>
      </c>
      <c r="AL1211">
        <f>Q1211*COUNT(N1211)</f>
        <v/>
      </c>
      <c r="AM1211">
        <f>R1211*COUNT(O1211)</f>
        <v/>
      </c>
      <c r="AN1211">
        <f>S1211*COUNT(P1211)</f>
        <v/>
      </c>
      <c r="AO1211">
        <f>IF(AL1211=0,"",T1211-AL1211)</f>
        <v/>
      </c>
      <c r="AP1211">
        <f>IF(AM1211=0,"",U1211-AM1211)</f>
        <v/>
      </c>
      <c r="AQ1211">
        <f>IF(AN1211=0,"",V1211-AN1211)</f>
        <v/>
      </c>
    </row>
    <row r="1212">
      <c r="A1212" t="inlineStr">
        <is>
          <t>04-03-2021</t>
        </is>
      </c>
      <c r="B1212" t="inlineStr">
        <is>
          <t>Parma</t>
        </is>
      </c>
      <c r="C1212" t="inlineStr">
        <is>
          <t>Inter</t>
        </is>
      </c>
      <c r="D1212" t="inlineStr">
        <is>
          <t>1854</t>
        </is>
      </c>
      <c r="E1212" t="n">
        <v>0.09470208995503857</v>
      </c>
      <c r="F1212" t="n">
        <v>0.7768450906661732</v>
      </c>
      <c r="G1212" t="n">
        <v>0.1284528193787881</v>
      </c>
      <c r="H1212" t="n">
        <v>11.75</v>
      </c>
      <c r="I1212" t="n">
        <v>1.24</v>
      </c>
      <c r="J1212" t="n">
        <v>6</v>
      </c>
      <c r="K1212" t="inlineStr">
        <is>
          <t>betano</t>
        </is>
      </c>
      <c r="L1212" t="inlineStr">
        <is>
          <t>betano</t>
        </is>
      </c>
      <c r="M1212" t="inlineStr">
        <is>
          <t>luckia</t>
        </is>
      </c>
      <c r="Q1212">
        <f>IF((($AC$1*E1212)^($AB$1))-(1-(($AC$1*E1212)^($AB$1)))/(H1212-1)&lt;0, 0,(($AC$1*E1212)^($AB$1))-(1-(($AC$1*E1212)^($AB$1)))/(H1212-1))</f>
        <v/>
      </c>
      <c r="R1212">
        <f>IF((($AC$1*F1212)^($AB$1))-(1-(($AC$1*F1212)^($AB$1)))/(I1212-1)&lt;0, 0,(($AC$1*F1212)^($AB$1))-(1-(($AC$1*F1212)^($AB$1)))/(I1212-1))</f>
        <v/>
      </c>
      <c r="S1212">
        <f>IF((($AC$1*G1212)^($AB$1))-(1-(($AC$1*G1212)^($AB$1)))/(J1212-1)&lt;0, 0,(($AC$1*G1212)^($AB$1))-(1-(($AC$1*G1212)^($AB$1)))/(J1212-1))</f>
        <v/>
      </c>
      <c r="T1212">
        <f>H1212*Q1212*N1212</f>
        <v/>
      </c>
      <c r="U1212">
        <f>I1212*R1212*O1212</f>
        <v/>
      </c>
      <c r="V1212">
        <f>J1212*S1212*P1212</f>
        <v/>
      </c>
      <c r="AL1212">
        <f>Q1212*COUNT(N1212)</f>
        <v/>
      </c>
      <c r="AM1212">
        <f>R1212*COUNT(O1212)</f>
        <v/>
      </c>
      <c r="AN1212">
        <f>S1212*COUNT(P1212)</f>
        <v/>
      </c>
      <c r="AO1212">
        <f>IF(AL1212=0,"",T1212-AL1212)</f>
        <v/>
      </c>
      <c r="AP1212">
        <f>IF(AM1212=0,"",U1212-AM1212)</f>
        <v/>
      </c>
      <c r="AQ1212">
        <f>IF(AN1212=0,"",V1212-AN1212)</f>
        <v/>
      </c>
    </row>
    <row r="1213">
      <c r="A1213" t="inlineStr">
        <is>
          <t>04-03-2021</t>
        </is>
      </c>
      <c r="B1213" t="inlineStr">
        <is>
          <t>Liverpool</t>
        </is>
      </c>
      <c r="C1213" t="inlineStr">
        <is>
          <t>Chelsea</t>
        </is>
      </c>
      <c r="D1213" t="inlineStr">
        <is>
          <t>2411</t>
        </is>
      </c>
      <c r="E1213" t="n">
        <v>0.4021733842346427</v>
      </c>
      <c r="F1213" t="n">
        <v>0.333270068029999</v>
      </c>
      <c r="G1213" t="n">
        <v>0.2645565477353584</v>
      </c>
      <c r="H1213" t="n">
        <v>2.28</v>
      </c>
      <c r="I1213" t="n">
        <v>3.33</v>
      </c>
      <c r="J1213" t="n">
        <v>3.82</v>
      </c>
      <c r="K1213" t="inlineStr">
        <is>
          <t>betano</t>
        </is>
      </c>
      <c r="L1213" t="inlineStr">
        <is>
          <t>betano</t>
        </is>
      </c>
      <c r="M1213" t="inlineStr">
        <is>
          <t>betano</t>
        </is>
      </c>
      <c r="N1213" t="n">
        <v>0</v>
      </c>
      <c r="O1213" t="n">
        <v>1</v>
      </c>
      <c r="P1213" t="n">
        <v>0</v>
      </c>
      <c r="Q1213">
        <f>IF((($AC$1*E1213)^($AB$1))-(1-(($AC$1*E1213)^($AB$1)))/(H1213-1)&lt;0, 0,(($AC$1*E1213)^($AB$1))-(1-(($AC$1*E1213)^($AB$1)))/(H1213-1))</f>
        <v/>
      </c>
      <c r="R1213">
        <f>IF((($AC$1*F1213)^($AB$1))-(1-(($AC$1*F1213)^($AB$1)))/(I1213-1)&lt;0, 0,(($AC$1*F1213)^($AB$1))-(1-(($AC$1*F1213)^($AB$1)))/(I1213-1))</f>
        <v/>
      </c>
      <c r="S1213">
        <f>IF((($AC$1*G1213)^($AB$1))-(1-(($AC$1*G1213)^($AB$1)))/(J1213-1)&lt;0, 0,(($AC$1*G1213)^($AB$1))-(1-(($AC$1*G1213)^($AB$1)))/(J1213-1))</f>
        <v/>
      </c>
      <c r="T1213">
        <f>H1213*Q1213*N1213</f>
        <v/>
      </c>
      <c r="U1213">
        <f>I1213*R1213*O1213</f>
        <v/>
      </c>
      <c r="V1213">
        <f>J1213*S1213*P1213</f>
        <v/>
      </c>
      <c r="AL1213">
        <f>Q1213*COUNT(N1213)</f>
        <v/>
      </c>
      <c r="AM1213">
        <f>R1213*COUNT(O1213)</f>
        <v/>
      </c>
      <c r="AN1213">
        <f>S1213*COUNT(P1213)</f>
        <v/>
      </c>
      <c r="AO1213">
        <f>IF(AL1213=0,"",T1213-AL1213)</f>
        <v/>
      </c>
      <c r="AP1213">
        <f>IF(AM1213=0,"",U1213-AM1213)</f>
        <v/>
      </c>
      <c r="AQ1213">
        <f>IF(AN1213=0,"",V1213-AN1213)</f>
        <v/>
      </c>
    </row>
    <row r="1214">
      <c r="A1214" t="inlineStr">
        <is>
          <t>05-03-2021</t>
        </is>
      </c>
      <c r="B1214" t="inlineStr">
        <is>
          <t>Paderborn</t>
        </is>
      </c>
      <c r="C1214" t="inlineStr">
        <is>
          <t>Darmstadt</t>
        </is>
      </c>
      <c r="D1214" t="inlineStr">
        <is>
          <t>1846</t>
        </is>
      </c>
      <c r="E1214" t="n">
        <v>0.4478084420055581</v>
      </c>
      <c r="F1214" t="n">
        <v>0.2733549414973143</v>
      </c>
      <c r="G1214" t="n">
        <v>0.2788366164971276</v>
      </c>
      <c r="H1214" t="n">
        <v>2</v>
      </c>
      <c r="I1214" t="n">
        <v>3.3</v>
      </c>
      <c r="J1214" t="n">
        <v>3.45</v>
      </c>
      <c r="K1214" t="inlineStr">
        <is>
          <t>luckia</t>
        </is>
      </c>
      <c r="L1214" t="inlineStr">
        <is>
          <t>luckia</t>
        </is>
      </c>
      <c r="M1214" t="inlineStr">
        <is>
          <t>luckia</t>
        </is>
      </c>
      <c r="N1214" t="n">
        <v>0</v>
      </c>
      <c r="O1214" t="n">
        <v>1</v>
      </c>
      <c r="P1214" t="n">
        <v>0</v>
      </c>
      <c r="Q1214">
        <f>IF((($AC$1*E1214)^($AB$1))-(1-(($AC$1*E1214)^($AB$1)))/(H1214-1)&lt;0, 0,(($AC$1*E1214)^($AB$1))-(1-(($AC$1*E1214)^($AB$1)))/(H1214-1))</f>
        <v/>
      </c>
      <c r="R1214">
        <f>IF((($AC$1*F1214)^($AB$1))-(1-(($AC$1*F1214)^($AB$1)))/(I1214-1)&lt;0, 0,(($AC$1*F1214)^($AB$1))-(1-(($AC$1*F1214)^($AB$1)))/(I1214-1))</f>
        <v/>
      </c>
      <c r="S1214">
        <f>IF((($AC$1*G1214)^($AB$1))-(1-(($AC$1*G1214)^($AB$1)))/(J1214-1)&lt;0, 0,(($AC$1*G1214)^($AB$1))-(1-(($AC$1*G1214)^($AB$1)))/(J1214-1))</f>
        <v/>
      </c>
      <c r="T1214">
        <f>H1214*Q1214*N1214</f>
        <v/>
      </c>
      <c r="U1214">
        <f>I1214*R1214*O1214</f>
        <v/>
      </c>
      <c r="V1214">
        <f>J1214*S1214*P1214</f>
        <v/>
      </c>
      <c r="AL1214">
        <f>Q1214*COUNT(N1214)</f>
        <v/>
      </c>
      <c r="AM1214">
        <f>R1214*COUNT(O1214)</f>
        <v/>
      </c>
      <c r="AN1214">
        <f>S1214*COUNT(P1214)</f>
        <v/>
      </c>
      <c r="AO1214">
        <f>IF(AL1214=0,"",T1214-AL1214)</f>
        <v/>
      </c>
      <c r="AP1214">
        <f>IF(AM1214=0,"",U1214-AM1214)</f>
        <v/>
      </c>
      <c r="AQ1214">
        <f>IF(AN1214=0,"",V1214-AN1214)</f>
        <v/>
      </c>
    </row>
    <row r="1215">
      <c r="A1215" t="inlineStr">
        <is>
          <t>05-03-2021</t>
        </is>
      </c>
      <c r="B1215" t="inlineStr">
        <is>
          <t>Wurzburger Kickers</t>
        </is>
      </c>
      <c r="C1215" t="inlineStr">
        <is>
          <t>Heidenheim</t>
        </is>
      </c>
      <c r="D1215" t="inlineStr">
        <is>
          <t>1846</t>
        </is>
      </c>
      <c r="E1215" t="n">
        <v>0.3242089838664686</v>
      </c>
      <c r="F1215" t="n">
        <v>0.3894236311218943</v>
      </c>
      <c r="G1215" t="n">
        <v>0.2863673850116371</v>
      </c>
      <c r="H1215" t="n">
        <v>3.15</v>
      </c>
      <c r="I1215" t="n">
        <v>2.15</v>
      </c>
      <c r="J1215" t="n">
        <v>3.2</v>
      </c>
      <c r="K1215" t="inlineStr">
        <is>
          <t>luckia</t>
        </is>
      </c>
      <c r="L1215" t="inlineStr">
        <is>
          <t>luckia</t>
        </is>
      </c>
      <c r="M1215" t="inlineStr">
        <is>
          <t>luckia</t>
        </is>
      </c>
      <c r="N1215" t="n">
        <v>0</v>
      </c>
      <c r="O1215" t="n">
        <v>1</v>
      </c>
      <c r="P1215" t="n">
        <v>0</v>
      </c>
      <c r="Q1215">
        <f>IF((($AC$1*E1215)^($AB$1))-(1-(($AC$1*E1215)^($AB$1)))/(H1215-1)&lt;0, 0,(($AC$1*E1215)^($AB$1))-(1-(($AC$1*E1215)^($AB$1)))/(H1215-1))</f>
        <v/>
      </c>
      <c r="R1215">
        <f>IF((($AC$1*F1215)^($AB$1))-(1-(($AC$1*F1215)^($AB$1)))/(I1215-1)&lt;0, 0,(($AC$1*F1215)^($AB$1))-(1-(($AC$1*F1215)^($AB$1)))/(I1215-1))</f>
        <v/>
      </c>
      <c r="S1215">
        <f>IF((($AC$1*G1215)^($AB$1))-(1-(($AC$1*G1215)^($AB$1)))/(J1215-1)&lt;0, 0,(($AC$1*G1215)^($AB$1))-(1-(($AC$1*G1215)^($AB$1)))/(J1215-1))</f>
        <v/>
      </c>
      <c r="T1215">
        <f>H1215*Q1215*N1215</f>
        <v/>
      </c>
      <c r="U1215">
        <f>I1215*R1215*O1215</f>
        <v/>
      </c>
      <c r="V1215">
        <f>J1215*S1215*P1215</f>
        <v/>
      </c>
      <c r="AL1215">
        <f>Q1215*COUNT(N1215)</f>
        <v/>
      </c>
      <c r="AM1215">
        <f>R1215*COUNT(O1215)</f>
        <v/>
      </c>
      <c r="AN1215">
        <f>S1215*COUNT(P1215)</f>
        <v/>
      </c>
      <c r="AO1215">
        <f>IF(AL1215=0,"",T1215-AL1215)</f>
        <v/>
      </c>
      <c r="AP1215">
        <f>IF(AM1215=0,"",U1215-AM1215)</f>
        <v/>
      </c>
      <c r="AQ1215">
        <f>IF(AN1215=0,"",V1215-AN1215)</f>
        <v/>
      </c>
    </row>
    <row r="1216">
      <c r="A1216" t="inlineStr">
        <is>
          <t>05-03-2021</t>
        </is>
      </c>
      <c r="B1216" t="inlineStr">
        <is>
          <t>Ferreira</t>
        </is>
      </c>
      <c r="C1216" t="inlineStr">
        <is>
          <t>Nacional</t>
        </is>
      </c>
      <c r="D1216" t="inlineStr">
        <is>
          <t>1864</t>
        </is>
      </c>
      <c r="E1216" t="n">
        <v>0.467589184820186</v>
      </c>
      <c r="F1216" t="n">
        <v>0.2591508964150128</v>
      </c>
      <c r="G1216" t="n">
        <v>0.2732599187648012</v>
      </c>
      <c r="H1216" t="n">
        <v>1.83</v>
      </c>
      <c r="I1216" t="n">
        <v>4.55</v>
      </c>
      <c r="J1216" t="n">
        <v>3.4</v>
      </c>
      <c r="K1216" t="inlineStr">
        <is>
          <t>luckia</t>
        </is>
      </c>
      <c r="L1216" t="inlineStr">
        <is>
          <t>luckia</t>
        </is>
      </c>
      <c r="M1216" t="inlineStr">
        <is>
          <t>luckia</t>
        </is>
      </c>
      <c r="N1216" t="n">
        <v>1</v>
      </c>
      <c r="O1216" t="n">
        <v>0</v>
      </c>
      <c r="P1216" t="n">
        <v>0</v>
      </c>
      <c r="Q1216">
        <f>IF((($AC$1*E1216)^($AB$1))-(1-(($AC$1*E1216)^($AB$1)))/(H1216-1)&lt;0, 0,(($AC$1*E1216)^($AB$1))-(1-(($AC$1*E1216)^($AB$1)))/(H1216-1))</f>
        <v/>
      </c>
      <c r="R1216">
        <f>IF((($AC$1*F1216)^($AB$1))-(1-(($AC$1*F1216)^($AB$1)))/(I1216-1)&lt;0, 0,(($AC$1*F1216)^($AB$1))-(1-(($AC$1*F1216)^($AB$1)))/(I1216-1))</f>
        <v/>
      </c>
      <c r="S1216">
        <f>IF((($AC$1*G1216)^($AB$1))-(1-(($AC$1*G1216)^($AB$1)))/(J1216-1)&lt;0, 0,(($AC$1*G1216)^($AB$1))-(1-(($AC$1*G1216)^($AB$1)))/(J1216-1))</f>
        <v/>
      </c>
      <c r="T1216">
        <f>H1216*Q1216*N1216</f>
        <v/>
      </c>
      <c r="U1216">
        <f>I1216*R1216*O1216</f>
        <v/>
      </c>
      <c r="V1216">
        <f>J1216*S1216*P1216</f>
        <v/>
      </c>
      <c r="AL1216">
        <f>Q1216*COUNT(N1216)</f>
        <v/>
      </c>
      <c r="AM1216">
        <f>R1216*COUNT(O1216)</f>
        <v/>
      </c>
      <c r="AN1216">
        <f>S1216*COUNT(P1216)</f>
        <v/>
      </c>
      <c r="AO1216">
        <f>IF(AL1216=0,"",T1216-AL1216)</f>
        <v/>
      </c>
      <c r="AP1216">
        <f>IF(AM1216=0,"",U1216-AM1216)</f>
        <v/>
      </c>
      <c r="AQ1216">
        <f>IF(AN1216=0,"",V1216-AN1216)</f>
        <v/>
      </c>
    </row>
    <row r="1217">
      <c r="A1217" t="inlineStr">
        <is>
          <t>05-03-2021</t>
        </is>
      </c>
      <c r="B1217" t="inlineStr">
        <is>
          <t>FC Emmen</t>
        </is>
      </c>
      <c r="C1217" t="inlineStr">
        <is>
          <t>Sparta Rotterdam</t>
        </is>
      </c>
      <c r="D1217" t="inlineStr">
        <is>
          <t>1849</t>
        </is>
      </c>
      <c r="E1217" t="n">
        <v>0.3769453550703143</v>
      </c>
      <c r="F1217" t="n">
        <v>0.3606052703865085</v>
      </c>
      <c r="G1217" t="n">
        <v>0.2624493745431771</v>
      </c>
      <c r="H1217" t="n">
        <v>2.9</v>
      </c>
      <c r="I1217" t="n">
        <v>2.3</v>
      </c>
      <c r="J1217" t="n">
        <v>3.35</v>
      </c>
      <c r="K1217" t="inlineStr">
        <is>
          <t>betano</t>
        </is>
      </c>
      <c r="L1217" t="inlineStr">
        <is>
          <t>betano</t>
        </is>
      </c>
      <c r="M1217" t="inlineStr">
        <is>
          <t>luckia</t>
        </is>
      </c>
      <c r="N1217" t="n">
        <v>0</v>
      </c>
      <c r="O1217" t="n">
        <v>0</v>
      </c>
      <c r="P1217" t="n">
        <v>1</v>
      </c>
      <c r="Q1217">
        <f>IF((($AC$1*E1217)^($AB$1))-(1-(($AC$1*E1217)^($AB$1)))/(H1217-1)&lt;0, 0,(($AC$1*E1217)^($AB$1))-(1-(($AC$1*E1217)^($AB$1)))/(H1217-1))</f>
        <v/>
      </c>
      <c r="R1217">
        <f>IF((($AC$1*F1217)^($AB$1))-(1-(($AC$1*F1217)^($AB$1)))/(I1217-1)&lt;0, 0,(($AC$1*F1217)^($AB$1))-(1-(($AC$1*F1217)^($AB$1)))/(I1217-1))</f>
        <v/>
      </c>
      <c r="S1217">
        <f>IF((($AC$1*G1217)^($AB$1))-(1-(($AC$1*G1217)^($AB$1)))/(J1217-1)&lt;0, 0,(($AC$1*G1217)^($AB$1))-(1-(($AC$1*G1217)^($AB$1)))/(J1217-1))</f>
        <v/>
      </c>
      <c r="T1217">
        <f>H1217*Q1217*N1217</f>
        <v/>
      </c>
      <c r="U1217">
        <f>I1217*R1217*O1217</f>
        <v/>
      </c>
      <c r="V1217">
        <f>J1217*S1217*P1217</f>
        <v/>
      </c>
      <c r="AL1217">
        <f>Q1217*COUNT(N1217)</f>
        <v/>
      </c>
      <c r="AM1217">
        <f>R1217*COUNT(O1217)</f>
        <v/>
      </c>
      <c r="AN1217">
        <f>S1217*COUNT(P1217)</f>
        <v/>
      </c>
      <c r="AO1217">
        <f>IF(AL1217=0,"",T1217-AL1217)</f>
        <v/>
      </c>
      <c r="AP1217">
        <f>IF(AM1217=0,"",U1217-AM1217)</f>
        <v/>
      </c>
      <c r="AQ1217">
        <f>IF(AN1217=0,"",V1217-AN1217)</f>
        <v/>
      </c>
    </row>
    <row r="1218">
      <c r="A1218" t="inlineStr">
        <is>
          <t>05-03-2021</t>
        </is>
      </c>
      <c r="B1218" t="inlineStr">
        <is>
          <t>Schalke</t>
        </is>
      </c>
      <c r="C1218" t="inlineStr">
        <is>
          <t>Mainz</t>
        </is>
      </c>
      <c r="D1218" t="inlineStr">
        <is>
          <t>1845</t>
        </is>
      </c>
      <c r="E1218" t="n">
        <v>0.3086485885931582</v>
      </c>
      <c r="F1218" t="n">
        <v>0.4260586117720936</v>
      </c>
      <c r="G1218" t="n">
        <v>0.2652927996347482</v>
      </c>
      <c r="H1218" t="n">
        <v>3.35</v>
      </c>
      <c r="I1218" t="n">
        <v>2.12</v>
      </c>
      <c r="J1218" t="n">
        <v>3.5</v>
      </c>
      <c r="K1218" t="inlineStr">
        <is>
          <t>luckia</t>
        </is>
      </c>
      <c r="L1218" t="inlineStr">
        <is>
          <t>betano</t>
        </is>
      </c>
      <c r="M1218" t="inlineStr">
        <is>
          <t>luckia</t>
        </is>
      </c>
      <c r="N1218" t="n">
        <v>0</v>
      </c>
      <c r="O1218" t="n">
        <v>0</v>
      </c>
      <c r="P1218" t="n">
        <v>1</v>
      </c>
      <c r="Q1218">
        <f>IF((($AC$1*E1218)^($AB$1))-(1-(($AC$1*E1218)^($AB$1)))/(H1218-1)&lt;0, 0,(($AC$1*E1218)^($AB$1))-(1-(($AC$1*E1218)^($AB$1)))/(H1218-1))</f>
        <v/>
      </c>
      <c r="R1218">
        <f>IF((($AC$1*F1218)^($AB$1))-(1-(($AC$1*F1218)^($AB$1)))/(I1218-1)&lt;0, 0,(($AC$1*F1218)^($AB$1))-(1-(($AC$1*F1218)^($AB$1)))/(I1218-1))</f>
        <v/>
      </c>
      <c r="S1218">
        <f>IF((($AC$1*G1218)^($AB$1))-(1-(($AC$1*G1218)^($AB$1)))/(J1218-1)&lt;0, 0,(($AC$1*G1218)^($AB$1))-(1-(($AC$1*G1218)^($AB$1)))/(J1218-1))</f>
        <v/>
      </c>
      <c r="T1218">
        <f>H1218*Q1218*N1218</f>
        <v/>
      </c>
      <c r="U1218">
        <f>I1218*R1218*O1218</f>
        <v/>
      </c>
      <c r="V1218">
        <f>J1218*S1218*P1218</f>
        <v/>
      </c>
      <c r="AL1218">
        <f>Q1218*COUNT(N1218)</f>
        <v/>
      </c>
      <c r="AM1218">
        <f>R1218*COUNT(O1218)</f>
        <v/>
      </c>
      <c r="AN1218">
        <f>S1218*COUNT(P1218)</f>
        <v/>
      </c>
      <c r="AO1218">
        <f>IF(AL1218=0,"",T1218-AL1218)</f>
        <v/>
      </c>
      <c r="AP1218">
        <f>IF(AM1218=0,"",U1218-AM1218)</f>
        <v/>
      </c>
      <c r="AQ1218">
        <f>IF(AN1218=0,"",V1218-AN1218)</f>
        <v/>
      </c>
    </row>
    <row r="1219">
      <c r="A1219" t="inlineStr">
        <is>
          <t>05-03-2021</t>
        </is>
      </c>
      <c r="B1219" t="inlineStr">
        <is>
          <t>Huddersfield</t>
        </is>
      </c>
      <c r="C1219" t="inlineStr">
        <is>
          <t>Cardiff</t>
        </is>
      </c>
      <c r="D1219" t="inlineStr">
        <is>
          <t>2412</t>
        </is>
      </c>
      <c r="E1219" t="n">
        <v>0.2800787767649881</v>
      </c>
      <c r="F1219" t="n">
        <v>0.4505446809911259</v>
      </c>
      <c r="G1219" t="n">
        <v>0.2693765422438859</v>
      </c>
      <c r="H1219" t="n">
        <v>3.45</v>
      </c>
      <c r="I1219" t="n">
        <v>2.05</v>
      </c>
      <c r="J1219" t="n">
        <v>3.3</v>
      </c>
      <c r="K1219" t="inlineStr">
        <is>
          <t>luckia</t>
        </is>
      </c>
      <c r="L1219" t="inlineStr">
        <is>
          <t>betano</t>
        </is>
      </c>
      <c r="M1219" t="inlineStr">
        <is>
          <t>luckia</t>
        </is>
      </c>
      <c r="N1219" t="n">
        <v>0</v>
      </c>
      <c r="O1219" t="n">
        <v>0</v>
      </c>
      <c r="P1219" t="n">
        <v>1</v>
      </c>
      <c r="Q1219">
        <f>IF((($AC$1*E1219)^($AB$1))-(1-(($AC$1*E1219)^($AB$1)))/(H1219-1)&lt;0, 0,(($AC$1*E1219)^($AB$1))-(1-(($AC$1*E1219)^($AB$1)))/(H1219-1))</f>
        <v/>
      </c>
      <c r="R1219">
        <f>IF((($AC$1*F1219)^($AB$1))-(1-(($AC$1*F1219)^($AB$1)))/(I1219-1)&lt;0, 0,(($AC$1*F1219)^($AB$1))-(1-(($AC$1*F1219)^($AB$1)))/(I1219-1))</f>
        <v/>
      </c>
      <c r="S1219">
        <f>IF((($AC$1*G1219)^($AB$1))-(1-(($AC$1*G1219)^($AB$1)))/(J1219-1)&lt;0, 0,(($AC$1*G1219)^($AB$1))-(1-(($AC$1*G1219)^($AB$1)))/(J1219-1))</f>
        <v/>
      </c>
      <c r="T1219">
        <f>H1219*Q1219*N1219</f>
        <v/>
      </c>
      <c r="U1219">
        <f>I1219*R1219*O1219</f>
        <v/>
      </c>
      <c r="V1219">
        <f>J1219*S1219*P1219</f>
        <v/>
      </c>
      <c r="AL1219">
        <f>Q1219*COUNT(N1219)</f>
        <v/>
      </c>
      <c r="AM1219">
        <f>R1219*COUNT(O1219)</f>
        <v/>
      </c>
      <c r="AN1219">
        <f>S1219*COUNT(P1219)</f>
        <v/>
      </c>
      <c r="AO1219">
        <f>IF(AL1219=0,"",T1219-AL1219)</f>
        <v/>
      </c>
      <c r="AP1219">
        <f>IF(AM1219=0,"",U1219-AM1219)</f>
        <v/>
      </c>
      <c r="AQ1219">
        <f>IF(AN1219=0,"",V1219-AN1219)</f>
        <v/>
      </c>
    </row>
    <row r="1220">
      <c r="A1220" t="inlineStr">
        <is>
          <t>05-03-2021</t>
        </is>
      </c>
      <c r="B1220" t="inlineStr">
        <is>
          <t>Charleroi</t>
        </is>
      </c>
      <c r="C1220" t="inlineStr">
        <is>
          <t>St. Truiden</t>
        </is>
      </c>
      <c r="D1220" t="inlineStr">
        <is>
          <t>1832</t>
        </is>
      </c>
      <c r="E1220" t="n">
        <v>0.4382523933637523</v>
      </c>
      <c r="F1220" t="n">
        <v>0.3007385168476958</v>
      </c>
      <c r="G1220" t="n">
        <v>0.2610090897885519</v>
      </c>
      <c r="H1220" t="n">
        <v>2.12</v>
      </c>
      <c r="I1220" t="n">
        <v>3.1</v>
      </c>
      <c r="J1220" t="n">
        <v>3.45</v>
      </c>
      <c r="K1220" t="inlineStr">
        <is>
          <t>betano</t>
        </is>
      </c>
      <c r="L1220" t="inlineStr">
        <is>
          <t>betano</t>
        </is>
      </c>
      <c r="M1220" t="inlineStr">
        <is>
          <t>luckia</t>
        </is>
      </c>
      <c r="N1220" t="n">
        <v>0</v>
      </c>
      <c r="O1220" t="n">
        <v>0</v>
      </c>
      <c r="P1220" t="n">
        <v>1</v>
      </c>
      <c r="Q1220">
        <f>IF((($AC$1*E1220)^($AB$1))-(1-(($AC$1*E1220)^($AB$1)))/(H1220-1)&lt;0, 0,(($AC$1*E1220)^($AB$1))-(1-(($AC$1*E1220)^($AB$1)))/(H1220-1))</f>
        <v/>
      </c>
      <c r="R1220">
        <f>IF((($AC$1*F1220)^($AB$1))-(1-(($AC$1*F1220)^($AB$1)))/(I1220-1)&lt;0, 0,(($AC$1*F1220)^($AB$1))-(1-(($AC$1*F1220)^($AB$1)))/(I1220-1))</f>
        <v/>
      </c>
      <c r="S1220">
        <f>IF((($AC$1*G1220)^($AB$1))-(1-(($AC$1*G1220)^($AB$1)))/(J1220-1)&lt;0, 0,(($AC$1*G1220)^($AB$1))-(1-(($AC$1*G1220)^($AB$1)))/(J1220-1))</f>
        <v/>
      </c>
      <c r="T1220">
        <f>H1220*Q1220*N1220</f>
        <v/>
      </c>
      <c r="U1220">
        <f>I1220*R1220*O1220</f>
        <v/>
      </c>
      <c r="V1220">
        <f>J1220*S1220*P1220</f>
        <v/>
      </c>
      <c r="AL1220">
        <f>Q1220*COUNT(N1220)</f>
        <v/>
      </c>
      <c r="AM1220">
        <f>R1220*COUNT(O1220)</f>
        <v/>
      </c>
      <c r="AN1220">
        <f>S1220*COUNT(P1220)</f>
        <v/>
      </c>
      <c r="AO1220">
        <f>IF(AL1220=0,"",T1220-AL1220)</f>
        <v/>
      </c>
      <c r="AP1220">
        <f>IF(AM1220=0,"",U1220-AM1220)</f>
        <v/>
      </c>
      <c r="AQ1220">
        <f>IF(AN1220=0,"",V1220-AN1220)</f>
        <v/>
      </c>
    </row>
    <row r="1221">
      <c r="A1221" t="inlineStr">
        <is>
          <t>05-03-2021</t>
        </is>
      </c>
      <c r="B1221" t="inlineStr">
        <is>
          <t>Valencia</t>
        </is>
      </c>
      <c r="C1221" t="inlineStr">
        <is>
          <t>Villarreal</t>
        </is>
      </c>
      <c r="D1221" t="inlineStr">
        <is>
          <t>1869</t>
        </is>
      </c>
      <c r="E1221" t="n">
        <v>0.3026444263588222</v>
      </c>
      <c r="F1221" t="n">
        <v>0.4090282810997894</v>
      </c>
      <c r="G1221" t="n">
        <v>0.2883272925413883</v>
      </c>
      <c r="H1221" t="n">
        <v>3.7</v>
      </c>
      <c r="I1221" t="n">
        <v>2.05</v>
      </c>
      <c r="J1221" t="n">
        <v>3.2</v>
      </c>
      <c r="K1221" t="inlineStr">
        <is>
          <t>luckia</t>
        </is>
      </c>
      <c r="L1221" t="inlineStr">
        <is>
          <t>luckia</t>
        </is>
      </c>
      <c r="M1221" t="inlineStr">
        <is>
          <t>betano</t>
        </is>
      </c>
      <c r="N1221" t="n">
        <v>1</v>
      </c>
      <c r="O1221" t="n">
        <v>0</v>
      </c>
      <c r="P1221" t="n">
        <v>0</v>
      </c>
      <c r="Q1221">
        <f>IF((($AC$1*E1221)^($AB$1))-(1-(($AC$1*E1221)^($AB$1)))/(H1221-1)&lt;0, 0,(($AC$1*E1221)^($AB$1))-(1-(($AC$1*E1221)^($AB$1)))/(H1221-1))</f>
        <v/>
      </c>
      <c r="R1221">
        <f>IF((($AC$1*F1221)^($AB$1))-(1-(($AC$1*F1221)^($AB$1)))/(I1221-1)&lt;0, 0,(($AC$1*F1221)^($AB$1))-(1-(($AC$1*F1221)^($AB$1)))/(I1221-1))</f>
        <v/>
      </c>
      <c r="S1221">
        <f>IF((($AC$1*G1221)^($AB$1))-(1-(($AC$1*G1221)^($AB$1)))/(J1221-1)&lt;0, 0,(($AC$1*G1221)^($AB$1))-(1-(($AC$1*G1221)^($AB$1)))/(J1221-1))</f>
        <v/>
      </c>
      <c r="T1221">
        <f>H1221*Q1221*N1221</f>
        <v/>
      </c>
      <c r="U1221">
        <f>I1221*R1221*O1221</f>
        <v/>
      </c>
      <c r="V1221">
        <f>J1221*S1221*P1221</f>
        <v/>
      </c>
      <c r="AL1221">
        <f>Q1221*COUNT(N1221)</f>
        <v/>
      </c>
      <c r="AM1221">
        <f>R1221*COUNT(O1221)</f>
        <v/>
      </c>
      <c r="AN1221">
        <f>S1221*COUNT(P1221)</f>
        <v/>
      </c>
      <c r="AO1221">
        <f>IF(AL1221=0,"",T1221-AL1221)</f>
        <v/>
      </c>
      <c r="AP1221">
        <f>IF(AM1221=0,"",U1221-AM1221)</f>
        <v/>
      </c>
      <c r="AQ1221">
        <f>IF(AN1221=0,"",V1221-AN1221)</f>
        <v/>
      </c>
    </row>
    <row r="1222">
      <c r="A1222" t="inlineStr">
        <is>
          <t>05-03-2021</t>
        </is>
      </c>
      <c r="B1222" t="inlineStr">
        <is>
          <t>Espanyol</t>
        </is>
      </c>
      <c r="C1222" t="inlineStr">
        <is>
          <t>R. Oviedo</t>
        </is>
      </c>
      <c r="D1222" t="inlineStr">
        <is>
          <t>1871</t>
        </is>
      </c>
      <c r="E1222" t="n">
        <v>0.5806920556113879</v>
      </c>
      <c r="F1222" t="n">
        <v>0.1668466423697786</v>
      </c>
      <c r="G1222" t="n">
        <v>0.2524613020188335</v>
      </c>
      <c r="H1222" t="n">
        <v>1.65</v>
      </c>
      <c r="I1222" t="n">
        <v>5.5</v>
      </c>
      <c r="J1222" t="n">
        <v>3.3</v>
      </c>
      <c r="K1222" t="inlineStr">
        <is>
          <t>betano</t>
        </is>
      </c>
      <c r="L1222" t="inlineStr">
        <is>
          <t>luckia</t>
        </is>
      </c>
      <c r="M1222" t="inlineStr">
        <is>
          <t>betano</t>
        </is>
      </c>
      <c r="N1222" t="n">
        <v>0</v>
      </c>
      <c r="O1222" t="n">
        <v>0</v>
      </c>
      <c r="P1222" t="n">
        <v>1</v>
      </c>
      <c r="Q1222">
        <f>IF((($AC$1*E1222)^($AB$1))-(1-(($AC$1*E1222)^($AB$1)))/(H1222-1)&lt;0, 0,(($AC$1*E1222)^($AB$1))-(1-(($AC$1*E1222)^($AB$1)))/(H1222-1))</f>
        <v/>
      </c>
      <c r="R1222">
        <f>IF((($AC$1*F1222)^($AB$1))-(1-(($AC$1*F1222)^($AB$1)))/(I1222-1)&lt;0, 0,(($AC$1*F1222)^($AB$1))-(1-(($AC$1*F1222)^($AB$1)))/(I1222-1))</f>
        <v/>
      </c>
      <c r="S1222">
        <f>IF((($AC$1*G1222)^($AB$1))-(1-(($AC$1*G1222)^($AB$1)))/(J1222-1)&lt;0, 0,(($AC$1*G1222)^($AB$1))-(1-(($AC$1*G1222)^($AB$1)))/(J1222-1))</f>
        <v/>
      </c>
      <c r="T1222">
        <f>H1222*Q1222*N1222</f>
        <v/>
      </c>
      <c r="U1222">
        <f>I1222*R1222*O1222</f>
        <v/>
      </c>
      <c r="V1222">
        <f>J1222*S1222*P1222</f>
        <v/>
      </c>
      <c r="AL1222">
        <f>Q1222*COUNT(N1222)</f>
        <v/>
      </c>
      <c r="AM1222">
        <f>R1222*COUNT(O1222)</f>
        <v/>
      </c>
      <c r="AN1222">
        <f>S1222*COUNT(P1222)</f>
        <v/>
      </c>
      <c r="AO1222">
        <f>IF(AL1222=0,"",T1222-AL1222)</f>
        <v/>
      </c>
      <c r="AP1222">
        <f>IF(AM1222=0,"",U1222-AM1222)</f>
        <v/>
      </c>
      <c r="AQ1222">
        <f>IF(AN1222=0,"",V1222-AN1222)</f>
        <v/>
      </c>
    </row>
    <row r="1223">
      <c r="A1223" t="inlineStr">
        <is>
          <t>05-03-2021</t>
        </is>
      </c>
      <c r="B1223" t="inlineStr">
        <is>
          <t>Sporting</t>
        </is>
      </c>
      <c r="C1223" t="inlineStr">
        <is>
          <t>Santa Clara</t>
        </is>
      </c>
      <c r="D1223" t="inlineStr">
        <is>
          <t>1864</t>
        </is>
      </c>
      <c r="E1223" t="n">
        <v>0.7079447897786424</v>
      </c>
      <c r="F1223" t="n">
        <v>0.107074276956528</v>
      </c>
      <c r="G1223" t="n">
        <v>0.1849809332648296</v>
      </c>
      <c r="H1223" t="n">
        <v>1.42</v>
      </c>
      <c r="I1223" t="n">
        <v>8</v>
      </c>
      <c r="J1223" t="n">
        <v>4.5</v>
      </c>
      <c r="K1223" t="inlineStr">
        <is>
          <t>betano</t>
        </is>
      </c>
      <c r="L1223" t="inlineStr">
        <is>
          <t>luckia</t>
        </is>
      </c>
      <c r="M1223" t="inlineStr">
        <is>
          <t>luckia</t>
        </is>
      </c>
      <c r="N1223" t="n">
        <v>1</v>
      </c>
      <c r="O1223" t="n">
        <v>0</v>
      </c>
      <c r="P1223" t="n">
        <v>0</v>
      </c>
      <c r="Q1223">
        <f>IF((($AC$1*E1223)^($AB$1))-(1-(($AC$1*E1223)^($AB$1)))/(H1223-1)&lt;0, 0,(($AC$1*E1223)^($AB$1))-(1-(($AC$1*E1223)^($AB$1)))/(H1223-1))</f>
        <v/>
      </c>
      <c r="R1223">
        <f>IF((($AC$1*F1223)^($AB$1))-(1-(($AC$1*F1223)^($AB$1)))/(I1223-1)&lt;0, 0,(($AC$1*F1223)^($AB$1))-(1-(($AC$1*F1223)^($AB$1)))/(I1223-1))</f>
        <v/>
      </c>
      <c r="S1223">
        <f>IF((($AC$1*G1223)^($AB$1))-(1-(($AC$1*G1223)^($AB$1)))/(J1223-1)&lt;0, 0,(($AC$1*G1223)^($AB$1))-(1-(($AC$1*G1223)^($AB$1)))/(J1223-1))</f>
        <v/>
      </c>
      <c r="T1223">
        <f>H1223*Q1223*N1223</f>
        <v/>
      </c>
      <c r="U1223">
        <f>I1223*R1223*O1223</f>
        <v/>
      </c>
      <c r="V1223">
        <f>J1223*S1223*P1223</f>
        <v/>
      </c>
      <c r="AL1223">
        <f>Q1223*COUNT(N1223)</f>
        <v/>
      </c>
      <c r="AM1223">
        <f>R1223*COUNT(O1223)</f>
        <v/>
      </c>
      <c r="AN1223">
        <f>S1223*COUNT(P1223)</f>
        <v/>
      </c>
      <c r="AO1223">
        <f>IF(AL1223=0,"",T1223-AL1223)</f>
        <v/>
      </c>
      <c r="AP1223">
        <f>IF(AM1223=0,"",U1223-AM1223)</f>
        <v/>
      </c>
      <c r="AQ1223">
        <f>IF(AN1223=0,"",V1223-AN1223)</f>
        <v/>
      </c>
    </row>
    <row r="1224">
      <c r="A1224" t="inlineStr">
        <is>
          <t>06-03-2021</t>
        </is>
      </c>
      <c r="B1224" t="inlineStr">
        <is>
          <t>CSKA Moscow</t>
        </is>
      </c>
      <c r="C1224" t="inlineStr">
        <is>
          <t>Akhmat Grozny</t>
        </is>
      </c>
      <c r="D1224" t="inlineStr">
        <is>
          <t>1866</t>
        </is>
      </c>
      <c r="E1224" t="n">
        <v>0.5493278220647027</v>
      </c>
      <c r="F1224" t="n">
        <v>0.205625929980987</v>
      </c>
      <c r="G1224" t="n">
        <v>0.2450462479543103</v>
      </c>
      <c r="H1224" t="n">
        <v>1.6</v>
      </c>
      <c r="I1224" t="n">
        <v>4</v>
      </c>
      <c r="J1224" t="n">
        <v>3.25</v>
      </c>
      <c r="K1224" t="inlineStr">
        <is>
          <t>betano</t>
        </is>
      </c>
      <c r="L1224" t="inlineStr">
        <is>
          <t>betano</t>
        </is>
      </c>
      <c r="M1224" t="inlineStr">
        <is>
          <t>betano</t>
        </is>
      </c>
      <c r="N1224" t="n">
        <v>1</v>
      </c>
      <c r="O1224" t="n">
        <v>0</v>
      </c>
      <c r="P1224" t="n">
        <v>0</v>
      </c>
      <c r="Q1224">
        <f>IF((($AC$1*E1224)^($AB$1))-(1-(($AC$1*E1224)^($AB$1)))/(H1224-1)&lt;0, 0,(($AC$1*E1224)^($AB$1))-(1-(($AC$1*E1224)^($AB$1)))/(H1224-1))</f>
        <v/>
      </c>
      <c r="R1224">
        <f>IF((($AC$1*F1224)^($AB$1))-(1-(($AC$1*F1224)^($AB$1)))/(I1224-1)&lt;0, 0,(($AC$1*F1224)^($AB$1))-(1-(($AC$1*F1224)^($AB$1)))/(I1224-1))</f>
        <v/>
      </c>
      <c r="S1224">
        <f>IF((($AC$1*G1224)^($AB$1))-(1-(($AC$1*G1224)^($AB$1)))/(J1224-1)&lt;0, 0,(($AC$1*G1224)^($AB$1))-(1-(($AC$1*G1224)^($AB$1)))/(J1224-1))</f>
        <v/>
      </c>
      <c r="T1224">
        <f>H1224*Q1224*N1224</f>
        <v/>
      </c>
      <c r="U1224">
        <f>I1224*R1224*O1224</f>
        <v/>
      </c>
      <c r="V1224">
        <f>J1224*S1224*P1224</f>
        <v/>
      </c>
      <c r="AL1224">
        <f>Q1224*COUNT(N1224)</f>
        <v/>
      </c>
      <c r="AM1224">
        <f>R1224*COUNT(O1224)</f>
        <v/>
      </c>
      <c r="AN1224">
        <f>S1224*COUNT(P1224)</f>
        <v/>
      </c>
      <c r="AO1224">
        <f>IF(AL1224=0,"",T1224-AL1224)</f>
        <v/>
      </c>
      <c r="AP1224">
        <f>IF(AM1224=0,"",U1224-AM1224)</f>
        <v/>
      </c>
      <c r="AQ1224">
        <f>IF(AN1224=0,"",V1224-AN1224)</f>
        <v/>
      </c>
    </row>
    <row r="1225">
      <c r="A1225" t="inlineStr">
        <is>
          <t>06-03-2021</t>
        </is>
      </c>
      <c r="B1225" t="inlineStr">
        <is>
          <t>Karlsruher</t>
        </is>
      </c>
      <c r="C1225" t="inlineStr">
        <is>
          <t>St. Pauli</t>
        </is>
      </c>
      <c r="D1225" t="inlineStr">
        <is>
          <t>1846</t>
        </is>
      </c>
      <c r="E1225" t="n">
        <v>0.4484436385023366</v>
      </c>
      <c r="F1225" t="n">
        <v>0.2781744619086008</v>
      </c>
      <c r="G1225" t="n">
        <v>0.2733818995890626</v>
      </c>
      <c r="H1225" t="n">
        <v>2.2</v>
      </c>
      <c r="I1225" t="n">
        <v>2.87</v>
      </c>
      <c r="J1225" t="n">
        <v>3.35</v>
      </c>
      <c r="K1225" t="inlineStr">
        <is>
          <t>betano</t>
        </is>
      </c>
      <c r="L1225" t="inlineStr">
        <is>
          <t>betano</t>
        </is>
      </c>
      <c r="M1225" t="inlineStr">
        <is>
          <t>betano</t>
        </is>
      </c>
      <c r="N1225" t="n">
        <v>0</v>
      </c>
      <c r="O1225" t="n">
        <v>0</v>
      </c>
      <c r="P1225" t="n">
        <v>1</v>
      </c>
      <c r="Q1225">
        <f>IF((($AC$1*E1225)^($AB$1))-(1-(($AC$1*E1225)^($AB$1)))/(H1225-1)&lt;0, 0,(($AC$1*E1225)^($AB$1))-(1-(($AC$1*E1225)^($AB$1)))/(H1225-1))</f>
        <v/>
      </c>
      <c r="R1225">
        <f>IF((($AC$1*F1225)^($AB$1))-(1-(($AC$1*F1225)^($AB$1)))/(I1225-1)&lt;0, 0,(($AC$1*F1225)^($AB$1))-(1-(($AC$1*F1225)^($AB$1)))/(I1225-1))</f>
        <v/>
      </c>
      <c r="S1225">
        <f>IF((($AC$1*G1225)^($AB$1))-(1-(($AC$1*G1225)^($AB$1)))/(J1225-1)&lt;0, 0,(($AC$1*G1225)^($AB$1))-(1-(($AC$1*G1225)^($AB$1)))/(J1225-1))</f>
        <v/>
      </c>
      <c r="T1225">
        <f>H1225*Q1225*N1225</f>
        <v/>
      </c>
      <c r="U1225">
        <f>I1225*R1225*O1225</f>
        <v/>
      </c>
      <c r="V1225">
        <f>J1225*S1225*P1225</f>
        <v/>
      </c>
      <c r="AL1225">
        <f>Q1225*COUNT(N1225)</f>
        <v/>
      </c>
      <c r="AM1225">
        <f>R1225*COUNT(O1225)</f>
        <v/>
      </c>
      <c r="AN1225">
        <f>S1225*COUNT(P1225)</f>
        <v/>
      </c>
      <c r="AO1225">
        <f>IF(AL1225=0,"",T1225-AL1225)</f>
        <v/>
      </c>
      <c r="AP1225">
        <f>IF(AM1225=0,"",U1225-AM1225)</f>
        <v/>
      </c>
      <c r="AQ1225">
        <f>IF(AN1225=0,"",V1225-AN1225)</f>
        <v/>
      </c>
    </row>
    <row r="1226">
      <c r="A1226" t="inlineStr">
        <is>
          <t>06-03-2021</t>
        </is>
      </c>
      <c r="B1226" t="inlineStr">
        <is>
          <t>Aue</t>
        </is>
      </c>
      <c r="C1226" t="inlineStr">
        <is>
          <t>Hannover</t>
        </is>
      </c>
      <c r="D1226" t="inlineStr">
        <is>
          <t>1846</t>
        </is>
      </c>
      <c r="E1226" t="n">
        <v>0.3666335673602143</v>
      </c>
      <c r="F1226" t="n">
        <v>0.3493399205827208</v>
      </c>
      <c r="G1226" t="n">
        <v>0.2840265120570649</v>
      </c>
      <c r="H1226" t="n">
        <v>3.05</v>
      </c>
      <c r="I1226" t="n">
        <v>2.07</v>
      </c>
      <c r="J1226" t="n">
        <v>3.45</v>
      </c>
      <c r="K1226" t="inlineStr">
        <is>
          <t>betano</t>
        </is>
      </c>
      <c r="L1226" t="inlineStr">
        <is>
          <t>betano</t>
        </is>
      </c>
      <c r="M1226" t="inlineStr">
        <is>
          <t>betano</t>
        </is>
      </c>
      <c r="N1226" t="n">
        <v>0</v>
      </c>
      <c r="O1226" t="n">
        <v>0</v>
      </c>
      <c r="P1226" t="n">
        <v>1</v>
      </c>
      <c r="Q1226">
        <f>IF((($AC$1*E1226)^($AB$1))-(1-(($AC$1*E1226)^($AB$1)))/(H1226-1)&lt;0, 0,(($AC$1*E1226)^($AB$1))-(1-(($AC$1*E1226)^($AB$1)))/(H1226-1))</f>
        <v/>
      </c>
      <c r="R1226">
        <f>IF((($AC$1*F1226)^($AB$1))-(1-(($AC$1*F1226)^($AB$1)))/(I1226-1)&lt;0, 0,(($AC$1*F1226)^($AB$1))-(1-(($AC$1*F1226)^($AB$1)))/(I1226-1))</f>
        <v/>
      </c>
      <c r="S1226">
        <f>IF((($AC$1*G1226)^($AB$1))-(1-(($AC$1*G1226)^($AB$1)))/(J1226-1)&lt;0, 0,(($AC$1*G1226)^($AB$1))-(1-(($AC$1*G1226)^($AB$1)))/(J1226-1))</f>
        <v/>
      </c>
      <c r="T1226">
        <f>H1226*Q1226*N1226</f>
        <v/>
      </c>
      <c r="U1226">
        <f>I1226*R1226*O1226</f>
        <v/>
      </c>
      <c r="V1226">
        <f>J1226*S1226*P1226</f>
        <v/>
      </c>
      <c r="AL1226">
        <f>Q1226*COUNT(N1226)</f>
        <v/>
      </c>
      <c r="AM1226">
        <f>R1226*COUNT(O1226)</f>
        <v/>
      </c>
      <c r="AN1226">
        <f>S1226*COUNT(P1226)</f>
        <v/>
      </c>
      <c r="AO1226">
        <f>IF(AL1226=0,"",T1226-AL1226)</f>
        <v/>
      </c>
      <c r="AP1226">
        <f>IF(AM1226=0,"",U1226-AM1226)</f>
        <v/>
      </c>
      <c r="AQ1226">
        <f>IF(AN1226=0,"",V1226-AN1226)</f>
        <v/>
      </c>
    </row>
    <row r="1227">
      <c r="A1227" t="inlineStr">
        <is>
          <t>06-03-2021</t>
        </is>
      </c>
      <c r="B1227" t="inlineStr">
        <is>
          <t>Greuther Furth</t>
        </is>
      </c>
      <c r="C1227" t="inlineStr">
        <is>
          <t>Bochum</t>
        </is>
      </c>
      <c r="D1227" t="inlineStr">
        <is>
          <t>1846</t>
        </is>
      </c>
      <c r="E1227" t="n">
        <v>0.3695063907703432</v>
      </c>
      <c r="F1227" t="n">
        <v>0.348276189146097</v>
      </c>
      <c r="G1227" t="n">
        <v>0.2822174200835599</v>
      </c>
      <c r="H1227" t="n">
        <v>2.45</v>
      </c>
      <c r="I1227" t="n">
        <v>2.52</v>
      </c>
      <c r="J1227" t="n">
        <v>3.4</v>
      </c>
      <c r="K1227" t="inlineStr">
        <is>
          <t>betano</t>
        </is>
      </c>
      <c r="L1227" t="inlineStr">
        <is>
          <t>betano</t>
        </is>
      </c>
      <c r="M1227" t="inlineStr">
        <is>
          <t>betano</t>
        </is>
      </c>
      <c r="N1227" t="n">
        <v>0</v>
      </c>
      <c r="O1227" t="n">
        <v>1</v>
      </c>
      <c r="P1227" t="n">
        <v>0</v>
      </c>
      <c r="Q1227">
        <f>IF((($AC$1*E1227)^($AB$1))-(1-(($AC$1*E1227)^($AB$1)))/(H1227-1)&lt;0, 0,(($AC$1*E1227)^($AB$1))-(1-(($AC$1*E1227)^($AB$1)))/(H1227-1))</f>
        <v/>
      </c>
      <c r="R1227">
        <f>IF((($AC$1*F1227)^($AB$1))-(1-(($AC$1*F1227)^($AB$1)))/(I1227-1)&lt;0, 0,(($AC$1*F1227)^($AB$1))-(1-(($AC$1*F1227)^($AB$1)))/(I1227-1))</f>
        <v/>
      </c>
      <c r="S1227">
        <f>IF((($AC$1*G1227)^($AB$1))-(1-(($AC$1*G1227)^($AB$1)))/(J1227-1)&lt;0, 0,(($AC$1*G1227)^($AB$1))-(1-(($AC$1*G1227)^($AB$1)))/(J1227-1))</f>
        <v/>
      </c>
      <c r="T1227">
        <f>H1227*Q1227*N1227</f>
        <v/>
      </c>
      <c r="U1227">
        <f>I1227*R1227*O1227</f>
        <v/>
      </c>
      <c r="V1227">
        <f>J1227*S1227*P1227</f>
        <v/>
      </c>
      <c r="AL1227">
        <f>Q1227*COUNT(N1227)</f>
        <v/>
      </c>
      <c r="AM1227">
        <f>R1227*COUNT(O1227)</f>
        <v/>
      </c>
      <c r="AN1227">
        <f>S1227*COUNT(P1227)</f>
        <v/>
      </c>
      <c r="AO1227">
        <f>IF(AL1227=0,"",T1227-AL1227)</f>
        <v/>
      </c>
      <c r="AP1227">
        <f>IF(AM1227=0,"",U1227-AM1227)</f>
        <v/>
      </c>
      <c r="AQ1227">
        <f>IF(AN1227=0,"",V1227-AN1227)</f>
        <v/>
      </c>
    </row>
    <row r="1228">
      <c r="A1228" t="inlineStr">
        <is>
          <t>06-03-2021</t>
        </is>
      </c>
      <c r="B1228" t="inlineStr">
        <is>
          <t>Burnley</t>
        </is>
      </c>
      <c r="C1228" t="inlineStr">
        <is>
          <t>Arsenal</t>
        </is>
      </c>
      <c r="D1228" t="inlineStr">
        <is>
          <t>2411</t>
        </is>
      </c>
      <c r="E1228" t="n">
        <v>0.2249725441695873</v>
      </c>
      <c r="F1228" t="n">
        <v>0.543526794055354</v>
      </c>
      <c r="G1228" t="n">
        <v>0.2315006617750587</v>
      </c>
      <c r="H1228" t="n">
        <v>5.4</v>
      </c>
      <c r="I1228" t="n">
        <v>1.6</v>
      </c>
      <c r="J1228" t="n">
        <v>3.65</v>
      </c>
      <c r="K1228" t="inlineStr">
        <is>
          <t>betano</t>
        </is>
      </c>
      <c r="L1228" t="inlineStr">
        <is>
          <t>betano</t>
        </is>
      </c>
      <c r="M1228" t="inlineStr">
        <is>
          <t>betano</t>
        </is>
      </c>
      <c r="N1228" t="n">
        <v>0</v>
      </c>
      <c r="O1228" t="n">
        <v>0</v>
      </c>
      <c r="P1228" t="n">
        <v>1</v>
      </c>
      <c r="Q1228">
        <f>IF((($AC$1*E1228)^($AB$1))-(1-(($AC$1*E1228)^($AB$1)))/(H1228-1)&lt;0, 0,(($AC$1*E1228)^($AB$1))-(1-(($AC$1*E1228)^($AB$1)))/(H1228-1))</f>
        <v/>
      </c>
      <c r="R1228">
        <f>IF((($AC$1*F1228)^($AB$1))-(1-(($AC$1*F1228)^($AB$1)))/(I1228-1)&lt;0, 0,(($AC$1*F1228)^($AB$1))-(1-(($AC$1*F1228)^($AB$1)))/(I1228-1))</f>
        <v/>
      </c>
      <c r="S1228">
        <f>IF((($AC$1*G1228)^($AB$1))-(1-(($AC$1*G1228)^($AB$1)))/(J1228-1)&lt;0, 0,(($AC$1*G1228)^($AB$1))-(1-(($AC$1*G1228)^($AB$1)))/(J1228-1))</f>
        <v/>
      </c>
      <c r="T1228">
        <f>H1228*Q1228*N1228</f>
        <v/>
      </c>
      <c r="U1228">
        <f>I1228*R1228*O1228</f>
        <v/>
      </c>
      <c r="V1228">
        <f>J1228*S1228*P1228</f>
        <v/>
      </c>
      <c r="AL1228">
        <f>Q1228*COUNT(N1228)</f>
        <v/>
      </c>
      <c r="AM1228">
        <f>R1228*COUNT(O1228)</f>
        <v/>
      </c>
      <c r="AN1228">
        <f>S1228*COUNT(P1228)</f>
        <v/>
      </c>
      <c r="AO1228">
        <f>IF(AL1228=0,"",T1228-AL1228)</f>
        <v/>
      </c>
      <c r="AP1228">
        <f>IF(AM1228=0,"",U1228-AM1228)</f>
        <v/>
      </c>
      <c r="AQ1228">
        <f>IF(AN1228=0,"",V1228-AN1228)</f>
        <v/>
      </c>
    </row>
    <row r="1229">
      <c r="A1229" t="inlineStr">
        <is>
          <t>06-03-2021</t>
        </is>
      </c>
      <c r="B1229" t="inlineStr">
        <is>
          <t>Watford</t>
        </is>
      </c>
      <c r="C1229" t="inlineStr">
        <is>
          <t>Nottingham</t>
        </is>
      </c>
      <c r="D1229" t="inlineStr">
        <is>
          <t>2412</t>
        </is>
      </c>
      <c r="E1229" t="n">
        <v>0.4890003068961951</v>
      </c>
      <c r="F1229" t="n">
        <v>0.2477788959020196</v>
      </c>
      <c r="G1229" t="n">
        <v>0.2632207972017853</v>
      </c>
      <c r="H1229" t="n">
        <v>1.88</v>
      </c>
      <c r="I1229" t="n">
        <v>4.25</v>
      </c>
      <c r="J1229" t="n">
        <v>3.2</v>
      </c>
      <c r="K1229" t="inlineStr">
        <is>
          <t>betano</t>
        </is>
      </c>
      <c r="L1229" t="inlineStr">
        <is>
          <t>betano</t>
        </is>
      </c>
      <c r="M1229" t="inlineStr">
        <is>
          <t>betano</t>
        </is>
      </c>
      <c r="N1229" t="n">
        <v>1</v>
      </c>
      <c r="O1229" t="n">
        <v>0</v>
      </c>
      <c r="P1229" t="n">
        <v>0</v>
      </c>
      <c r="Q1229">
        <f>IF((($AC$1*E1229)^($AB$1))-(1-(($AC$1*E1229)^($AB$1)))/(H1229-1)&lt;0, 0,(($AC$1*E1229)^($AB$1))-(1-(($AC$1*E1229)^($AB$1)))/(H1229-1))</f>
        <v/>
      </c>
      <c r="R1229">
        <f>IF((($AC$1*F1229)^($AB$1))-(1-(($AC$1*F1229)^($AB$1)))/(I1229-1)&lt;0, 0,(($AC$1*F1229)^($AB$1))-(1-(($AC$1*F1229)^($AB$1)))/(I1229-1))</f>
        <v/>
      </c>
      <c r="S1229">
        <f>IF((($AC$1*G1229)^($AB$1))-(1-(($AC$1*G1229)^($AB$1)))/(J1229-1)&lt;0, 0,(($AC$1*G1229)^($AB$1))-(1-(($AC$1*G1229)^($AB$1)))/(J1229-1))</f>
        <v/>
      </c>
      <c r="T1229">
        <f>H1229*Q1229*N1229</f>
        <v/>
      </c>
      <c r="U1229">
        <f>I1229*R1229*O1229</f>
        <v/>
      </c>
      <c r="V1229">
        <f>J1229*S1229*P1229</f>
        <v/>
      </c>
      <c r="AL1229">
        <f>Q1229*COUNT(N1229)</f>
        <v/>
      </c>
      <c r="AM1229">
        <f>R1229*COUNT(O1229)</f>
        <v/>
      </c>
      <c r="AN1229">
        <f>S1229*COUNT(P1229)</f>
        <v/>
      </c>
      <c r="AO1229">
        <f>IF(AL1229=0,"",T1229-AL1229)</f>
        <v/>
      </c>
      <c r="AP1229">
        <f>IF(AM1229=0,"",U1229-AM1229)</f>
        <v/>
      </c>
      <c r="AQ1229">
        <f>IF(AN1229=0,"",V1229-AN1229)</f>
        <v/>
      </c>
    </row>
    <row r="1230">
      <c r="A1230" t="inlineStr">
        <is>
          <t>06-03-2021</t>
        </is>
      </c>
      <c r="B1230" t="inlineStr">
        <is>
          <t>Valladolid</t>
        </is>
      </c>
      <c r="C1230" t="inlineStr">
        <is>
          <t>Getafe</t>
        </is>
      </c>
      <c r="D1230" t="inlineStr">
        <is>
          <t>1869</t>
        </is>
      </c>
      <c r="E1230" t="n">
        <v>0.3482153310802422</v>
      </c>
      <c r="F1230" t="n">
        <v>0.3353735343140965</v>
      </c>
      <c r="G1230" t="n">
        <v>0.3164111346056613</v>
      </c>
      <c r="H1230" t="n">
        <v>3.05</v>
      </c>
      <c r="I1230" t="n">
        <v>2.6</v>
      </c>
      <c r="J1230" t="n">
        <v>2.75</v>
      </c>
      <c r="K1230" t="inlineStr">
        <is>
          <t>betano</t>
        </is>
      </c>
      <c r="L1230" t="inlineStr">
        <is>
          <t>betano</t>
        </is>
      </c>
      <c r="M1230" t="inlineStr">
        <is>
          <t>betano</t>
        </is>
      </c>
      <c r="N1230" t="n">
        <v>1</v>
      </c>
      <c r="O1230" t="n">
        <v>0</v>
      </c>
      <c r="P1230" t="n">
        <v>0</v>
      </c>
      <c r="Q1230">
        <f>IF((($AC$1*E1230)^($AB$1))-(1-(($AC$1*E1230)^($AB$1)))/(H1230-1)&lt;0, 0,(($AC$1*E1230)^($AB$1))-(1-(($AC$1*E1230)^($AB$1)))/(H1230-1))</f>
        <v/>
      </c>
      <c r="R1230">
        <f>IF((($AC$1*F1230)^($AB$1))-(1-(($AC$1*F1230)^($AB$1)))/(I1230-1)&lt;0, 0,(($AC$1*F1230)^($AB$1))-(1-(($AC$1*F1230)^($AB$1)))/(I1230-1))</f>
        <v/>
      </c>
      <c r="S1230">
        <f>IF((($AC$1*G1230)^($AB$1))-(1-(($AC$1*G1230)^($AB$1)))/(J1230-1)&lt;0, 0,(($AC$1*G1230)^($AB$1))-(1-(($AC$1*G1230)^($AB$1)))/(J1230-1))</f>
        <v/>
      </c>
      <c r="T1230">
        <f>H1230*Q1230*N1230</f>
        <v/>
      </c>
      <c r="U1230">
        <f>I1230*R1230*O1230</f>
        <v/>
      </c>
      <c r="V1230">
        <f>J1230*S1230*P1230</f>
        <v/>
      </c>
      <c r="AL1230">
        <f>Q1230*COUNT(N1230)</f>
        <v/>
      </c>
      <c r="AM1230">
        <f>R1230*COUNT(O1230)</f>
        <v/>
      </c>
      <c r="AN1230">
        <f>S1230*COUNT(P1230)</f>
        <v/>
      </c>
      <c r="AO1230">
        <f>IF(AL1230=0,"",T1230-AL1230)</f>
        <v/>
      </c>
      <c r="AP1230">
        <f>IF(AM1230=0,"",U1230-AM1230)</f>
        <v/>
      </c>
      <c r="AQ1230">
        <f>IF(AN1230=0,"",V1230-AN1230)</f>
        <v/>
      </c>
    </row>
    <row r="1231">
      <c r="A1231" t="inlineStr">
        <is>
          <t>06-03-2021</t>
        </is>
      </c>
      <c r="B1231" t="inlineStr">
        <is>
          <t>Exeter</t>
        </is>
      </c>
      <c r="C1231" t="inlineStr">
        <is>
          <t>Leyton Orient</t>
        </is>
      </c>
      <c r="D1231" t="inlineStr">
        <is>
          <t>2414</t>
        </is>
      </c>
      <c r="E1231" t="n">
        <v>0.4869169011197898</v>
      </c>
      <c r="F1231" t="n">
        <v>0.2506326729791134</v>
      </c>
      <c r="G1231" t="n">
        <v>0.2624504259010968</v>
      </c>
      <c r="H1231" t="n">
        <v>1.001</v>
      </c>
      <c r="I1231" t="n">
        <v>1.001</v>
      </c>
      <c r="J1231" t="n">
        <v>1.001</v>
      </c>
      <c r="N1231" t="n">
        <v>1</v>
      </c>
      <c r="O1231" t="n">
        <v>0</v>
      </c>
      <c r="P1231" t="n">
        <v>0</v>
      </c>
      <c r="Q1231">
        <f>IF((($AC$1*E1231)^($AB$1))-(1-(($AC$1*E1231)^($AB$1)))/(H1231-1)&lt;0, 0,(($AC$1*E1231)^($AB$1))-(1-(($AC$1*E1231)^($AB$1)))/(H1231-1))</f>
        <v/>
      </c>
      <c r="R1231">
        <f>IF((($AC$1*F1231)^($AB$1))-(1-(($AC$1*F1231)^($AB$1)))/(I1231-1)&lt;0, 0,(($AC$1*F1231)^($AB$1))-(1-(($AC$1*F1231)^($AB$1)))/(I1231-1))</f>
        <v/>
      </c>
      <c r="S1231">
        <f>IF((($AC$1*G1231)^($AB$1))-(1-(($AC$1*G1231)^($AB$1)))/(J1231-1)&lt;0, 0,(($AC$1*G1231)^($AB$1))-(1-(($AC$1*G1231)^($AB$1)))/(J1231-1))</f>
        <v/>
      </c>
      <c r="T1231">
        <f>H1231*Q1231*N1231</f>
        <v/>
      </c>
      <c r="U1231">
        <f>I1231*R1231*O1231</f>
        <v/>
      </c>
      <c r="V1231">
        <f>J1231*S1231*P1231</f>
        <v/>
      </c>
      <c r="AL1231">
        <f>Q1231*COUNT(N1231)</f>
        <v/>
      </c>
      <c r="AM1231">
        <f>R1231*COUNT(O1231)</f>
        <v/>
      </c>
      <c r="AN1231">
        <f>S1231*COUNT(P1231)</f>
        <v/>
      </c>
      <c r="AO1231">
        <f>IF(AL1231=0,"",T1231-AL1231)</f>
        <v/>
      </c>
      <c r="AP1231">
        <f>IF(AM1231=0,"",U1231-AM1231)</f>
        <v/>
      </c>
      <c r="AQ1231">
        <f>IF(AN1231=0,"",V1231-AN1231)</f>
        <v/>
      </c>
    </row>
    <row r="1232">
      <c r="A1232" t="inlineStr">
        <is>
          <t>06-03-2021</t>
        </is>
      </c>
      <c r="B1232" t="inlineStr">
        <is>
          <t>Gillingham</t>
        </is>
      </c>
      <c r="C1232" t="inlineStr">
        <is>
          <t>Ipswich</t>
        </is>
      </c>
      <c r="D1232" t="inlineStr">
        <is>
          <t>2413</t>
        </is>
      </c>
      <c r="E1232" t="n">
        <v>0.3842275194193062</v>
      </c>
      <c r="F1232" t="n">
        <v>0.3400619027806858</v>
      </c>
      <c r="G1232" t="n">
        <v>0.275710577800008</v>
      </c>
      <c r="H1232" t="n">
        <v>2.85</v>
      </c>
      <c r="I1232" t="n">
        <v>2.37</v>
      </c>
      <c r="J1232" t="n">
        <v>3.25</v>
      </c>
      <c r="K1232" t="inlineStr">
        <is>
          <t>betano</t>
        </is>
      </c>
      <c r="L1232" t="inlineStr">
        <is>
          <t>betano</t>
        </is>
      </c>
      <c r="M1232" t="inlineStr">
        <is>
          <t>betano</t>
        </is>
      </c>
      <c r="N1232" t="n">
        <v>1</v>
      </c>
      <c r="O1232" t="n">
        <v>0</v>
      </c>
      <c r="P1232" t="n">
        <v>0</v>
      </c>
      <c r="Q1232">
        <f>IF((($AC$1*E1232)^($AB$1))-(1-(($AC$1*E1232)^($AB$1)))/(H1232-1)&lt;0, 0,(($AC$1*E1232)^($AB$1))-(1-(($AC$1*E1232)^($AB$1)))/(H1232-1))</f>
        <v/>
      </c>
      <c r="R1232">
        <f>IF((($AC$1*F1232)^($AB$1))-(1-(($AC$1*F1232)^($AB$1)))/(I1232-1)&lt;0, 0,(($AC$1*F1232)^($AB$1))-(1-(($AC$1*F1232)^($AB$1)))/(I1232-1))</f>
        <v/>
      </c>
      <c r="S1232">
        <f>IF((($AC$1*G1232)^($AB$1))-(1-(($AC$1*G1232)^($AB$1)))/(J1232-1)&lt;0, 0,(($AC$1*G1232)^($AB$1))-(1-(($AC$1*G1232)^($AB$1)))/(J1232-1))</f>
        <v/>
      </c>
      <c r="T1232">
        <f>H1232*Q1232*N1232</f>
        <v/>
      </c>
      <c r="U1232">
        <f>I1232*R1232*O1232</f>
        <v/>
      </c>
      <c r="V1232">
        <f>J1232*S1232*P1232</f>
        <v/>
      </c>
      <c r="AL1232">
        <f>Q1232*COUNT(N1232)</f>
        <v/>
      </c>
      <c r="AM1232">
        <f>R1232*COUNT(O1232)</f>
        <v/>
      </c>
      <c r="AN1232">
        <f>S1232*COUNT(P1232)</f>
        <v/>
      </c>
      <c r="AO1232">
        <f>IF(AL1232=0,"",T1232-AL1232)</f>
        <v/>
      </c>
      <c r="AP1232">
        <f>IF(AM1232=0,"",U1232-AM1232)</f>
        <v/>
      </c>
      <c r="AQ1232">
        <f>IF(AN1232=0,"",V1232-AN1232)</f>
        <v/>
      </c>
    </row>
    <row r="1233">
      <c r="A1233" t="inlineStr">
        <is>
          <t>06-03-2021</t>
        </is>
      </c>
      <c r="B1233" t="inlineStr">
        <is>
          <t>Entella</t>
        </is>
      </c>
      <c r="C1233" t="inlineStr">
        <is>
          <t>Ascoli</t>
        </is>
      </c>
      <c r="D1233" t="inlineStr">
        <is>
          <t>1856</t>
        </is>
      </c>
      <c r="E1233" t="n">
        <v>0.3943798538228809</v>
      </c>
      <c r="F1233" t="n">
        <v>0.3124853012951604</v>
      </c>
      <c r="G1233" t="n">
        <v>0.2931348448819587</v>
      </c>
      <c r="H1233" t="n">
        <v>2.62</v>
      </c>
      <c r="I1233" t="n">
        <v>2.85</v>
      </c>
      <c r="J1233" t="n">
        <v>2.9</v>
      </c>
      <c r="K1233" t="inlineStr">
        <is>
          <t>betano</t>
        </is>
      </c>
      <c r="L1233" t="inlineStr">
        <is>
          <t>betano</t>
        </is>
      </c>
      <c r="M1233" t="inlineStr">
        <is>
          <t>betano</t>
        </is>
      </c>
      <c r="N1233" t="n">
        <v>0</v>
      </c>
      <c r="O1233" t="n">
        <v>0</v>
      </c>
      <c r="P1233" t="n">
        <v>1</v>
      </c>
      <c r="Q1233">
        <f>IF((($AC$1*E1233)^($AB$1))-(1-(($AC$1*E1233)^($AB$1)))/(H1233-1)&lt;0, 0,(($AC$1*E1233)^($AB$1))-(1-(($AC$1*E1233)^($AB$1)))/(H1233-1))</f>
        <v/>
      </c>
      <c r="R1233">
        <f>IF((($AC$1*F1233)^($AB$1))-(1-(($AC$1*F1233)^($AB$1)))/(I1233-1)&lt;0, 0,(($AC$1*F1233)^($AB$1))-(1-(($AC$1*F1233)^($AB$1)))/(I1233-1))</f>
        <v/>
      </c>
      <c r="S1233">
        <f>IF((($AC$1*G1233)^($AB$1))-(1-(($AC$1*G1233)^($AB$1)))/(J1233-1)&lt;0, 0,(($AC$1*G1233)^($AB$1))-(1-(($AC$1*G1233)^($AB$1)))/(J1233-1))</f>
        <v/>
      </c>
      <c r="T1233">
        <f>H1233*Q1233*N1233</f>
        <v/>
      </c>
      <c r="U1233">
        <f>I1233*R1233*O1233</f>
        <v/>
      </c>
      <c r="V1233">
        <f>J1233*S1233*P1233</f>
        <v/>
      </c>
      <c r="AL1233">
        <f>Q1233*COUNT(N1233)</f>
        <v/>
      </c>
      <c r="AM1233">
        <f>R1233*COUNT(O1233)</f>
        <v/>
      </c>
      <c r="AN1233">
        <f>S1233*COUNT(P1233)</f>
        <v/>
      </c>
      <c r="AO1233">
        <f>IF(AL1233=0,"",T1233-AL1233)</f>
        <v/>
      </c>
      <c r="AP1233">
        <f>IF(AM1233=0,"",U1233-AM1233)</f>
        <v/>
      </c>
      <c r="AQ1233">
        <f>IF(AN1233=0,"",V1233-AN1233)</f>
        <v/>
      </c>
    </row>
    <row r="1234">
      <c r="A1234" t="inlineStr">
        <is>
          <t>06-03-2021</t>
        </is>
      </c>
      <c r="B1234" t="inlineStr">
        <is>
          <t>Pescara</t>
        </is>
      </c>
      <c r="C1234" t="inlineStr">
        <is>
          <t>Spal</t>
        </is>
      </c>
      <c r="D1234" t="inlineStr">
        <is>
          <t>1856</t>
        </is>
      </c>
      <c r="E1234" t="n">
        <v>0.3636363106915938</v>
      </c>
      <c r="F1234" t="n">
        <v>0.3393608291679869</v>
      </c>
      <c r="G1234" t="n">
        <v>0.2970028601404192</v>
      </c>
      <c r="H1234" t="n">
        <v>2.95</v>
      </c>
      <c r="I1234" t="n">
        <v>2.42</v>
      </c>
      <c r="J1234" t="n">
        <v>3.05</v>
      </c>
      <c r="K1234" t="inlineStr">
        <is>
          <t>betano</t>
        </is>
      </c>
      <c r="L1234" t="inlineStr">
        <is>
          <t>betano</t>
        </is>
      </c>
      <c r="M1234" t="inlineStr">
        <is>
          <t>betano</t>
        </is>
      </c>
      <c r="N1234" t="n">
        <v>0</v>
      </c>
      <c r="O1234" t="n">
        <v>1</v>
      </c>
      <c r="P1234" t="n">
        <v>0</v>
      </c>
      <c r="Q1234">
        <f>IF((($AC$1*E1234)^($AB$1))-(1-(($AC$1*E1234)^($AB$1)))/(H1234-1)&lt;0, 0,(($AC$1*E1234)^($AB$1))-(1-(($AC$1*E1234)^($AB$1)))/(H1234-1))</f>
        <v/>
      </c>
      <c r="R1234">
        <f>IF((($AC$1*F1234)^($AB$1))-(1-(($AC$1*F1234)^($AB$1)))/(I1234-1)&lt;0, 0,(($AC$1*F1234)^($AB$1))-(1-(($AC$1*F1234)^($AB$1)))/(I1234-1))</f>
        <v/>
      </c>
      <c r="S1234">
        <f>IF((($AC$1*G1234)^($AB$1))-(1-(($AC$1*G1234)^($AB$1)))/(J1234-1)&lt;0, 0,(($AC$1*G1234)^($AB$1))-(1-(($AC$1*G1234)^($AB$1)))/(J1234-1))</f>
        <v/>
      </c>
      <c r="T1234">
        <f>H1234*Q1234*N1234</f>
        <v/>
      </c>
      <c r="U1234">
        <f>I1234*R1234*O1234</f>
        <v/>
      </c>
      <c r="V1234">
        <f>J1234*S1234*P1234</f>
        <v/>
      </c>
      <c r="AL1234">
        <f>Q1234*COUNT(N1234)</f>
        <v/>
      </c>
      <c r="AM1234">
        <f>R1234*COUNT(O1234)</f>
        <v/>
      </c>
      <c r="AN1234">
        <f>S1234*COUNT(P1234)</f>
        <v/>
      </c>
      <c r="AO1234">
        <f>IF(AL1234=0,"",T1234-AL1234)</f>
        <v/>
      </c>
      <c r="AP1234">
        <f>IF(AM1234=0,"",U1234-AM1234)</f>
        <v/>
      </c>
      <c r="AQ1234">
        <f>IF(AN1234=0,"",V1234-AN1234)</f>
        <v/>
      </c>
    </row>
    <row r="1235">
      <c r="A1235" t="inlineStr">
        <is>
          <t>06-03-2021</t>
        </is>
      </c>
      <c r="B1235" t="inlineStr">
        <is>
          <t>Pisa</t>
        </is>
      </c>
      <c r="C1235" t="inlineStr">
        <is>
          <t>Reggina</t>
        </is>
      </c>
      <c r="D1235" t="inlineStr">
        <is>
          <t>1856</t>
        </is>
      </c>
      <c r="E1235" t="n">
        <v>0.4092992139567649</v>
      </c>
      <c r="F1235" t="n">
        <v>0.2971760863863362</v>
      </c>
      <c r="G1235" t="n">
        <v>0.2935246996568988</v>
      </c>
      <c r="H1235" t="n">
        <v>2.5</v>
      </c>
      <c r="I1235" t="n">
        <v>2.8</v>
      </c>
      <c r="J1235" t="n">
        <v>3.1</v>
      </c>
      <c r="K1235" t="inlineStr">
        <is>
          <t>betano</t>
        </is>
      </c>
      <c r="L1235" t="inlineStr">
        <is>
          <t>betano</t>
        </is>
      </c>
      <c r="M1235" t="inlineStr">
        <is>
          <t>betano</t>
        </is>
      </c>
      <c r="N1235" t="n">
        <v>0</v>
      </c>
      <c r="O1235" t="n">
        <v>0</v>
      </c>
      <c r="P1235" t="n">
        <v>1</v>
      </c>
      <c r="Q1235">
        <f>IF((($AC$1*E1235)^($AB$1))-(1-(($AC$1*E1235)^($AB$1)))/(H1235-1)&lt;0, 0,(($AC$1*E1235)^($AB$1))-(1-(($AC$1*E1235)^($AB$1)))/(H1235-1))</f>
        <v/>
      </c>
      <c r="R1235">
        <f>IF((($AC$1*F1235)^($AB$1))-(1-(($AC$1*F1235)^($AB$1)))/(I1235-1)&lt;0, 0,(($AC$1*F1235)^($AB$1))-(1-(($AC$1*F1235)^($AB$1)))/(I1235-1))</f>
        <v/>
      </c>
      <c r="S1235">
        <f>IF((($AC$1*G1235)^($AB$1))-(1-(($AC$1*G1235)^($AB$1)))/(J1235-1)&lt;0, 0,(($AC$1*G1235)^($AB$1))-(1-(($AC$1*G1235)^($AB$1)))/(J1235-1))</f>
        <v/>
      </c>
      <c r="T1235">
        <f>H1235*Q1235*N1235</f>
        <v/>
      </c>
      <c r="U1235">
        <f>I1235*R1235*O1235</f>
        <v/>
      </c>
      <c r="V1235">
        <f>J1235*S1235*P1235</f>
        <v/>
      </c>
      <c r="AL1235">
        <f>Q1235*COUNT(N1235)</f>
        <v/>
      </c>
      <c r="AM1235">
        <f>R1235*COUNT(O1235)</f>
        <v/>
      </c>
      <c r="AN1235">
        <f>S1235*COUNT(P1235)</f>
        <v/>
      </c>
      <c r="AO1235">
        <f>IF(AL1235=0,"",T1235-AL1235)</f>
        <v/>
      </c>
      <c r="AP1235">
        <f>IF(AM1235=0,"",U1235-AM1235)</f>
        <v/>
      </c>
      <c r="AQ1235">
        <f>IF(AN1235=0,"",V1235-AN1235)</f>
        <v/>
      </c>
    </row>
    <row r="1236">
      <c r="A1236" t="inlineStr">
        <is>
          <t>06-03-2021</t>
        </is>
      </c>
      <c r="B1236" t="inlineStr">
        <is>
          <t>Cremonese</t>
        </is>
      </c>
      <c r="C1236" t="inlineStr">
        <is>
          <t>Salernitana</t>
        </is>
      </c>
      <c r="D1236" t="inlineStr">
        <is>
          <t>1856</t>
        </is>
      </c>
      <c r="E1236" t="n">
        <v>0.4304227491670191</v>
      </c>
      <c r="F1236" t="n">
        <v>0.2842401960879299</v>
      </c>
      <c r="G1236" t="n">
        <v>0.2853370547450509</v>
      </c>
      <c r="H1236" t="n">
        <v>2.15</v>
      </c>
      <c r="I1236" t="n">
        <v>3.3</v>
      </c>
      <c r="J1236" t="n">
        <v>3.2</v>
      </c>
      <c r="K1236" t="inlineStr">
        <is>
          <t>betano</t>
        </is>
      </c>
      <c r="L1236" t="inlineStr">
        <is>
          <t>betano</t>
        </is>
      </c>
      <c r="M1236" t="inlineStr">
        <is>
          <t>betano</t>
        </is>
      </c>
      <c r="N1236" t="n">
        <v>0</v>
      </c>
      <c r="O1236" t="n">
        <v>1</v>
      </c>
      <c r="P1236" t="n">
        <v>0</v>
      </c>
      <c r="Q1236">
        <f>IF((($AC$1*E1236)^($AB$1))-(1-(($AC$1*E1236)^($AB$1)))/(H1236-1)&lt;0, 0,(($AC$1*E1236)^($AB$1))-(1-(($AC$1*E1236)^($AB$1)))/(H1236-1))</f>
        <v/>
      </c>
      <c r="R1236">
        <f>IF((($AC$1*F1236)^($AB$1))-(1-(($AC$1*F1236)^($AB$1)))/(I1236-1)&lt;0, 0,(($AC$1*F1236)^($AB$1))-(1-(($AC$1*F1236)^($AB$1)))/(I1236-1))</f>
        <v/>
      </c>
      <c r="S1236">
        <f>IF((($AC$1*G1236)^($AB$1))-(1-(($AC$1*G1236)^($AB$1)))/(J1236-1)&lt;0, 0,(($AC$1*G1236)^($AB$1))-(1-(($AC$1*G1236)^($AB$1)))/(J1236-1))</f>
        <v/>
      </c>
      <c r="T1236">
        <f>H1236*Q1236*N1236</f>
        <v/>
      </c>
      <c r="U1236">
        <f>I1236*R1236*O1236</f>
        <v/>
      </c>
      <c r="V1236">
        <f>J1236*S1236*P1236</f>
        <v/>
      </c>
      <c r="AL1236">
        <f>Q1236*COUNT(N1236)</f>
        <v/>
      </c>
      <c r="AM1236">
        <f>R1236*COUNT(O1236)</f>
        <v/>
      </c>
      <c r="AN1236">
        <f>S1236*COUNT(P1236)</f>
        <v/>
      </c>
      <c r="AO1236">
        <f>IF(AL1236=0,"",T1236-AL1236)</f>
        <v/>
      </c>
      <c r="AP1236">
        <f>IF(AM1236=0,"",U1236-AM1236)</f>
        <v/>
      </c>
      <c r="AQ1236">
        <f>IF(AN1236=0,"",V1236-AN1236)</f>
        <v/>
      </c>
    </row>
    <row r="1237">
      <c r="A1237" t="inlineStr">
        <is>
          <t>06-03-2021</t>
        </is>
      </c>
      <c r="B1237" t="inlineStr">
        <is>
          <t>Cosenza</t>
        </is>
      </c>
      <c r="C1237" t="inlineStr">
        <is>
          <t>Frosinone</t>
        </is>
      </c>
      <c r="D1237" t="inlineStr">
        <is>
          <t>1856</t>
        </is>
      </c>
      <c r="E1237" t="n">
        <v>0.3700372839355389</v>
      </c>
      <c r="F1237" t="n">
        <v>0.3338328353084131</v>
      </c>
      <c r="G1237" t="n">
        <v>0.296129880756048</v>
      </c>
      <c r="H1237" t="n">
        <v>2.87</v>
      </c>
      <c r="I1237" t="n">
        <v>2.52</v>
      </c>
      <c r="J1237" t="n">
        <v>3</v>
      </c>
      <c r="K1237" t="inlineStr">
        <is>
          <t>betano</t>
        </is>
      </c>
      <c r="L1237" t="inlineStr">
        <is>
          <t>betano</t>
        </is>
      </c>
      <c r="M1237" t="inlineStr">
        <is>
          <t>betano</t>
        </is>
      </c>
      <c r="N1237" t="n">
        <v>0</v>
      </c>
      <c r="O1237" t="n">
        <v>1</v>
      </c>
      <c r="P1237" t="n">
        <v>0</v>
      </c>
      <c r="Q1237">
        <f>IF((($AC$1*E1237)^($AB$1))-(1-(($AC$1*E1237)^($AB$1)))/(H1237-1)&lt;0, 0,(($AC$1*E1237)^($AB$1))-(1-(($AC$1*E1237)^($AB$1)))/(H1237-1))</f>
        <v/>
      </c>
      <c r="R1237">
        <f>IF((($AC$1*F1237)^($AB$1))-(1-(($AC$1*F1237)^($AB$1)))/(I1237-1)&lt;0, 0,(($AC$1*F1237)^($AB$1))-(1-(($AC$1*F1237)^($AB$1)))/(I1237-1))</f>
        <v/>
      </c>
      <c r="S1237">
        <f>IF((($AC$1*G1237)^($AB$1))-(1-(($AC$1*G1237)^($AB$1)))/(J1237-1)&lt;0, 0,(($AC$1*G1237)^($AB$1))-(1-(($AC$1*G1237)^($AB$1)))/(J1237-1))</f>
        <v/>
      </c>
      <c r="T1237">
        <f>H1237*Q1237*N1237</f>
        <v/>
      </c>
      <c r="U1237">
        <f>I1237*R1237*O1237</f>
        <v/>
      </c>
      <c r="V1237">
        <f>J1237*S1237*P1237</f>
        <v/>
      </c>
      <c r="AL1237">
        <f>Q1237*COUNT(N1237)</f>
        <v/>
      </c>
      <c r="AM1237">
        <f>R1237*COUNT(O1237)</f>
        <v/>
      </c>
      <c r="AN1237">
        <f>S1237*COUNT(P1237)</f>
        <v/>
      </c>
      <c r="AO1237">
        <f>IF(AL1237=0,"",T1237-AL1237)</f>
        <v/>
      </c>
      <c r="AP1237">
        <f>IF(AM1237=0,"",U1237-AM1237)</f>
        <v/>
      </c>
      <c r="AQ1237">
        <f>IF(AN1237=0,"",V1237-AN1237)</f>
        <v/>
      </c>
    </row>
    <row r="1238">
      <c r="A1238" t="inlineStr">
        <is>
          <t>06-03-2021</t>
        </is>
      </c>
      <c r="B1238" t="inlineStr">
        <is>
          <t>Denizlispor</t>
        </is>
      </c>
      <c r="C1238" t="inlineStr">
        <is>
          <t>Yeni Malatyaspor</t>
        </is>
      </c>
      <c r="D1238" t="inlineStr">
        <is>
          <t>1882</t>
        </is>
      </c>
      <c r="E1238" t="n">
        <v>0.382334499431262</v>
      </c>
      <c r="F1238" t="n">
        <v>0.3216370454099154</v>
      </c>
      <c r="G1238" t="n">
        <v>0.2960284551588226</v>
      </c>
      <c r="H1238" t="n">
        <v>2.32</v>
      </c>
      <c r="I1238" t="n">
        <v>2.8</v>
      </c>
      <c r="J1238" t="n">
        <v>3.2</v>
      </c>
      <c r="K1238" t="inlineStr">
        <is>
          <t>betano</t>
        </is>
      </c>
      <c r="L1238" t="inlineStr">
        <is>
          <t>betano</t>
        </is>
      </c>
      <c r="M1238" t="inlineStr">
        <is>
          <t>betano</t>
        </is>
      </c>
      <c r="N1238" t="n">
        <v>1</v>
      </c>
      <c r="O1238" t="n">
        <v>0</v>
      </c>
      <c r="P1238" t="n">
        <v>0</v>
      </c>
      <c r="Q1238">
        <f>IF((($AC$1*E1238)^($AB$1))-(1-(($AC$1*E1238)^($AB$1)))/(H1238-1)&lt;0, 0,(($AC$1*E1238)^($AB$1))-(1-(($AC$1*E1238)^($AB$1)))/(H1238-1))</f>
        <v/>
      </c>
      <c r="R1238">
        <f>IF((($AC$1*F1238)^($AB$1))-(1-(($AC$1*F1238)^($AB$1)))/(I1238-1)&lt;0, 0,(($AC$1*F1238)^($AB$1))-(1-(($AC$1*F1238)^($AB$1)))/(I1238-1))</f>
        <v/>
      </c>
      <c r="S1238">
        <f>IF((($AC$1*G1238)^($AB$1))-(1-(($AC$1*G1238)^($AB$1)))/(J1238-1)&lt;0, 0,(($AC$1*G1238)^($AB$1))-(1-(($AC$1*G1238)^($AB$1)))/(J1238-1))</f>
        <v/>
      </c>
      <c r="T1238">
        <f>H1238*Q1238*N1238</f>
        <v/>
      </c>
      <c r="U1238">
        <f>I1238*R1238*O1238</f>
        <v/>
      </c>
      <c r="V1238">
        <f>J1238*S1238*P1238</f>
        <v/>
      </c>
      <c r="AL1238">
        <f>Q1238*COUNT(N1238)</f>
        <v/>
      </c>
      <c r="AM1238">
        <f>R1238*COUNT(O1238)</f>
        <v/>
      </c>
      <c r="AN1238">
        <f>S1238*COUNT(P1238)</f>
        <v/>
      </c>
      <c r="AO1238">
        <f>IF(AL1238=0,"",T1238-AL1238)</f>
        <v/>
      </c>
      <c r="AP1238">
        <f>IF(AM1238=0,"",U1238-AM1238)</f>
        <v/>
      </c>
      <c r="AQ1238">
        <f>IF(AN1238=0,"",V1238-AN1238)</f>
        <v/>
      </c>
    </row>
    <row r="1239">
      <c r="A1239" t="inlineStr">
        <is>
          <t>06-03-2021</t>
        </is>
      </c>
      <c r="B1239" t="inlineStr">
        <is>
          <t>Spezia</t>
        </is>
      </c>
      <c r="C1239" t="inlineStr">
        <is>
          <t>Benevento</t>
        </is>
      </c>
      <c r="D1239" t="inlineStr">
        <is>
          <t>1854</t>
        </is>
      </c>
      <c r="E1239" t="n">
        <v>0.3962544430141486</v>
      </c>
      <c r="F1239" t="n">
        <v>0.3261288187270213</v>
      </c>
      <c r="G1239" t="n">
        <v>0.2776167382588302</v>
      </c>
      <c r="H1239" t="n">
        <v>2.07</v>
      </c>
      <c r="I1239" t="n">
        <v>3.35</v>
      </c>
      <c r="J1239" t="n">
        <v>3.35</v>
      </c>
      <c r="K1239" t="inlineStr">
        <is>
          <t>betano</t>
        </is>
      </c>
      <c r="L1239" t="inlineStr">
        <is>
          <t>betano</t>
        </is>
      </c>
      <c r="M1239" t="inlineStr">
        <is>
          <t>betano</t>
        </is>
      </c>
      <c r="N1239" t="n">
        <v>0</v>
      </c>
      <c r="O1239" t="n">
        <v>0</v>
      </c>
      <c r="P1239" t="n">
        <v>1</v>
      </c>
      <c r="Q1239">
        <f>IF((($AC$1*E1239)^($AB$1))-(1-(($AC$1*E1239)^($AB$1)))/(H1239-1)&lt;0, 0,(($AC$1*E1239)^($AB$1))-(1-(($AC$1*E1239)^($AB$1)))/(H1239-1))</f>
        <v/>
      </c>
      <c r="R1239">
        <f>IF((($AC$1*F1239)^($AB$1))-(1-(($AC$1*F1239)^($AB$1)))/(I1239-1)&lt;0, 0,(($AC$1*F1239)^($AB$1))-(1-(($AC$1*F1239)^($AB$1)))/(I1239-1))</f>
        <v/>
      </c>
      <c r="S1239">
        <f>IF((($AC$1*G1239)^($AB$1))-(1-(($AC$1*G1239)^($AB$1)))/(J1239-1)&lt;0, 0,(($AC$1*G1239)^($AB$1))-(1-(($AC$1*G1239)^($AB$1)))/(J1239-1))</f>
        <v/>
      </c>
      <c r="T1239">
        <f>H1239*Q1239*N1239</f>
        <v/>
      </c>
      <c r="U1239">
        <f>I1239*R1239*O1239</f>
        <v/>
      </c>
      <c r="V1239">
        <f>J1239*S1239*P1239</f>
        <v/>
      </c>
      <c r="AL1239">
        <f>Q1239*COUNT(N1239)</f>
        <v/>
      </c>
      <c r="AM1239">
        <f>R1239*COUNT(O1239)</f>
        <v/>
      </c>
      <c r="AN1239">
        <f>S1239*COUNT(P1239)</f>
        <v/>
      </c>
      <c r="AO1239">
        <f>IF(AL1239=0,"",T1239-AL1239)</f>
        <v/>
      </c>
      <c r="AP1239">
        <f>IF(AM1239=0,"",U1239-AM1239)</f>
        <v/>
      </c>
      <c r="AQ1239">
        <f>IF(AN1239=0,"",V1239-AN1239)</f>
        <v/>
      </c>
    </row>
    <row r="1240">
      <c r="A1240" t="inlineStr">
        <is>
          <t>06-03-2021</t>
        </is>
      </c>
      <c r="B1240" t="inlineStr">
        <is>
          <t>Freiburg</t>
        </is>
      </c>
      <c r="C1240" t="inlineStr">
        <is>
          <t>RB Leipzig</t>
        </is>
      </c>
      <c r="D1240" t="inlineStr">
        <is>
          <t>1845</t>
        </is>
      </c>
      <c r="E1240" t="n">
        <v>0.2131011194145092</v>
      </c>
      <c r="F1240" t="n">
        <v>0.5638586874159847</v>
      </c>
      <c r="G1240" t="n">
        <v>0.2230401931695061</v>
      </c>
      <c r="H1240" t="n">
        <v>4.6</v>
      </c>
      <c r="I1240" t="n">
        <v>1.65</v>
      </c>
      <c r="J1240" t="n">
        <v>3.9</v>
      </c>
      <c r="K1240" t="inlineStr">
        <is>
          <t>betano</t>
        </is>
      </c>
      <c r="L1240" t="inlineStr">
        <is>
          <t>betano</t>
        </is>
      </c>
      <c r="M1240" t="inlineStr">
        <is>
          <t>betano</t>
        </is>
      </c>
      <c r="N1240" t="n">
        <v>0</v>
      </c>
      <c r="O1240" t="n">
        <v>1</v>
      </c>
      <c r="P1240" t="n">
        <v>0</v>
      </c>
      <c r="Q1240">
        <f>IF((($AC$1*E1240)^($AB$1))-(1-(($AC$1*E1240)^($AB$1)))/(H1240-1)&lt;0, 0,(($AC$1*E1240)^($AB$1))-(1-(($AC$1*E1240)^($AB$1)))/(H1240-1))</f>
        <v/>
      </c>
      <c r="R1240">
        <f>IF((($AC$1*F1240)^($AB$1))-(1-(($AC$1*F1240)^($AB$1)))/(I1240-1)&lt;0, 0,(($AC$1*F1240)^($AB$1))-(1-(($AC$1*F1240)^($AB$1)))/(I1240-1))</f>
        <v/>
      </c>
      <c r="S1240">
        <f>IF((($AC$1*G1240)^($AB$1))-(1-(($AC$1*G1240)^($AB$1)))/(J1240-1)&lt;0, 0,(($AC$1*G1240)^($AB$1))-(1-(($AC$1*G1240)^($AB$1)))/(J1240-1))</f>
        <v/>
      </c>
      <c r="T1240">
        <f>H1240*Q1240*N1240</f>
        <v/>
      </c>
      <c r="U1240">
        <f>I1240*R1240*O1240</f>
        <v/>
      </c>
      <c r="V1240">
        <f>J1240*S1240*P1240</f>
        <v/>
      </c>
      <c r="AL1240">
        <f>Q1240*COUNT(N1240)</f>
        <v/>
      </c>
      <c r="AM1240">
        <f>R1240*COUNT(O1240)</f>
        <v/>
      </c>
      <c r="AN1240">
        <f>S1240*COUNT(P1240)</f>
        <v/>
      </c>
      <c r="AO1240">
        <f>IF(AL1240=0,"",T1240-AL1240)</f>
        <v/>
      </c>
      <c r="AP1240">
        <f>IF(AM1240=0,"",U1240-AM1240)</f>
        <v/>
      </c>
      <c r="AQ1240">
        <f>IF(AN1240=0,"",V1240-AN1240)</f>
        <v/>
      </c>
    </row>
    <row r="1241">
      <c r="A1241" t="inlineStr">
        <is>
          <t>06-03-2021</t>
        </is>
      </c>
      <c r="B1241" t="inlineStr">
        <is>
          <t>Hoffenheim</t>
        </is>
      </c>
      <c r="C1241" t="inlineStr">
        <is>
          <t>Wolfsburg</t>
        </is>
      </c>
      <c r="D1241" t="inlineStr">
        <is>
          <t>1845</t>
        </is>
      </c>
      <c r="E1241" t="n">
        <v>0.3596156558880009</v>
      </c>
      <c r="F1241" t="n">
        <v>0.3755650696064677</v>
      </c>
      <c r="G1241" t="n">
        <v>0.2648192745055313</v>
      </c>
      <c r="H1241" t="n">
        <v>2.82</v>
      </c>
      <c r="I1241" t="n">
        <v>2.37</v>
      </c>
      <c r="J1241" t="n">
        <v>3.3</v>
      </c>
      <c r="K1241" t="inlineStr">
        <is>
          <t>betano</t>
        </is>
      </c>
      <c r="L1241" t="inlineStr">
        <is>
          <t>betano</t>
        </is>
      </c>
      <c r="M1241" t="inlineStr">
        <is>
          <t>betano</t>
        </is>
      </c>
      <c r="N1241" t="n">
        <v>1</v>
      </c>
      <c r="O1241" t="n">
        <v>0</v>
      </c>
      <c r="P1241" t="n">
        <v>0</v>
      </c>
      <c r="Q1241">
        <f>IF((($AC$1*E1241)^($AB$1))-(1-(($AC$1*E1241)^($AB$1)))/(H1241-1)&lt;0, 0,(($AC$1*E1241)^($AB$1))-(1-(($AC$1*E1241)^($AB$1)))/(H1241-1))</f>
        <v/>
      </c>
      <c r="R1241">
        <f>IF((($AC$1*F1241)^($AB$1))-(1-(($AC$1*F1241)^($AB$1)))/(I1241-1)&lt;0, 0,(($AC$1*F1241)^($AB$1))-(1-(($AC$1*F1241)^($AB$1)))/(I1241-1))</f>
        <v/>
      </c>
      <c r="S1241">
        <f>IF((($AC$1*G1241)^($AB$1))-(1-(($AC$1*G1241)^($AB$1)))/(J1241-1)&lt;0, 0,(($AC$1*G1241)^($AB$1))-(1-(($AC$1*G1241)^($AB$1)))/(J1241-1))</f>
        <v/>
      </c>
      <c r="T1241">
        <f>H1241*Q1241*N1241</f>
        <v/>
      </c>
      <c r="U1241">
        <f>I1241*R1241*O1241</f>
        <v/>
      </c>
      <c r="V1241">
        <f>J1241*S1241*P1241</f>
        <v/>
      </c>
      <c r="AL1241">
        <f>Q1241*COUNT(N1241)</f>
        <v/>
      </c>
      <c r="AM1241">
        <f>R1241*COUNT(O1241)</f>
        <v/>
      </c>
      <c r="AN1241">
        <f>S1241*COUNT(P1241)</f>
        <v/>
      </c>
      <c r="AO1241">
        <f>IF(AL1241=0,"",T1241-AL1241)</f>
        <v/>
      </c>
      <c r="AP1241">
        <f>IF(AM1241=0,"",U1241-AM1241)</f>
        <v/>
      </c>
      <c r="AQ1241">
        <f>IF(AN1241=0,"",V1241-AN1241)</f>
        <v/>
      </c>
    </row>
    <row r="1242">
      <c r="A1242" t="inlineStr">
        <is>
          <t>06-03-2021</t>
        </is>
      </c>
      <c r="B1242" t="inlineStr">
        <is>
          <t>Eintracht Frankfurt</t>
        </is>
      </c>
      <c r="C1242" t="inlineStr">
        <is>
          <t>Stuttgart</t>
        </is>
      </c>
      <c r="D1242" t="inlineStr">
        <is>
          <t>1845</t>
        </is>
      </c>
      <c r="E1242" t="n">
        <v>0.4836993792634983</v>
      </c>
      <c r="F1242" t="n">
        <v>0.2729201896308556</v>
      </c>
      <c r="G1242" t="n">
        <v>0.2433804311056461</v>
      </c>
      <c r="H1242" t="n">
        <v>1.88</v>
      </c>
      <c r="I1242" t="n">
        <v>3.6</v>
      </c>
      <c r="J1242" t="n">
        <v>3.7</v>
      </c>
      <c r="K1242" t="inlineStr">
        <is>
          <t>betano</t>
        </is>
      </c>
      <c r="L1242" t="inlineStr">
        <is>
          <t>betano</t>
        </is>
      </c>
      <c r="M1242" t="inlineStr">
        <is>
          <t>betano</t>
        </is>
      </c>
      <c r="N1242" t="n">
        <v>0</v>
      </c>
      <c r="O1242" t="n">
        <v>0</v>
      </c>
      <c r="P1242" t="n">
        <v>1</v>
      </c>
      <c r="Q1242">
        <f>IF((($AC$1*E1242)^($AB$1))-(1-(($AC$1*E1242)^($AB$1)))/(H1242-1)&lt;0, 0,(($AC$1*E1242)^($AB$1))-(1-(($AC$1*E1242)^($AB$1)))/(H1242-1))</f>
        <v/>
      </c>
      <c r="R1242">
        <f>IF((($AC$1*F1242)^($AB$1))-(1-(($AC$1*F1242)^($AB$1)))/(I1242-1)&lt;0, 0,(($AC$1*F1242)^($AB$1))-(1-(($AC$1*F1242)^($AB$1)))/(I1242-1))</f>
        <v/>
      </c>
      <c r="S1242">
        <f>IF((($AC$1*G1242)^($AB$1))-(1-(($AC$1*G1242)^($AB$1)))/(J1242-1)&lt;0, 0,(($AC$1*G1242)^($AB$1))-(1-(($AC$1*G1242)^($AB$1)))/(J1242-1))</f>
        <v/>
      </c>
      <c r="T1242">
        <f>H1242*Q1242*N1242</f>
        <v/>
      </c>
      <c r="U1242">
        <f>I1242*R1242*O1242</f>
        <v/>
      </c>
      <c r="V1242">
        <f>J1242*S1242*P1242</f>
        <v/>
      </c>
      <c r="AL1242">
        <f>Q1242*COUNT(N1242)</f>
        <v/>
      </c>
      <c r="AM1242">
        <f>R1242*COUNT(O1242)</f>
        <v/>
      </c>
      <c r="AN1242">
        <f>S1242*COUNT(P1242)</f>
        <v/>
      </c>
      <c r="AO1242">
        <f>IF(AL1242=0,"",T1242-AL1242)</f>
        <v/>
      </c>
      <c r="AP1242">
        <f>IF(AM1242=0,"",U1242-AM1242)</f>
        <v/>
      </c>
      <c r="AQ1242">
        <f>IF(AN1242=0,"",V1242-AN1242)</f>
        <v/>
      </c>
    </row>
    <row r="1243">
      <c r="A1243" t="inlineStr">
        <is>
          <t>06-03-2021</t>
        </is>
      </c>
      <c r="B1243" t="inlineStr">
        <is>
          <t>Hertha Berlin</t>
        </is>
      </c>
      <c r="C1243" t="inlineStr">
        <is>
          <t>Augsburg</t>
        </is>
      </c>
      <c r="D1243" t="inlineStr">
        <is>
          <t>1845</t>
        </is>
      </c>
      <c r="E1243" t="n">
        <v>0.5115101946120292</v>
      </c>
      <c r="F1243" t="n">
        <v>0.2271322400453774</v>
      </c>
      <c r="G1243" t="n">
        <v>0.2613575653425935</v>
      </c>
      <c r="H1243" t="n">
        <v>1.91</v>
      </c>
      <c r="I1243" t="n">
        <v>3.8</v>
      </c>
      <c r="J1243" t="n">
        <v>3.4</v>
      </c>
      <c r="K1243" t="inlineStr">
        <is>
          <t>betano</t>
        </is>
      </c>
      <c r="L1243" t="inlineStr">
        <is>
          <t>betano</t>
        </is>
      </c>
      <c r="M1243" t="inlineStr">
        <is>
          <t>betano</t>
        </is>
      </c>
      <c r="N1243" t="n">
        <v>1</v>
      </c>
      <c r="O1243" t="n">
        <v>0</v>
      </c>
      <c r="P1243" t="n">
        <v>0</v>
      </c>
      <c r="Q1243">
        <f>IF((($AC$1*E1243)^($AB$1))-(1-(($AC$1*E1243)^($AB$1)))/(H1243-1)&lt;0, 0,(($AC$1*E1243)^($AB$1))-(1-(($AC$1*E1243)^($AB$1)))/(H1243-1))</f>
        <v/>
      </c>
      <c r="R1243">
        <f>IF((($AC$1*F1243)^($AB$1))-(1-(($AC$1*F1243)^($AB$1)))/(I1243-1)&lt;0, 0,(($AC$1*F1243)^($AB$1))-(1-(($AC$1*F1243)^($AB$1)))/(I1243-1))</f>
        <v/>
      </c>
      <c r="S1243">
        <f>IF((($AC$1*G1243)^($AB$1))-(1-(($AC$1*G1243)^($AB$1)))/(J1243-1)&lt;0, 0,(($AC$1*G1243)^($AB$1))-(1-(($AC$1*G1243)^($AB$1)))/(J1243-1))</f>
        <v/>
      </c>
      <c r="T1243">
        <f>H1243*Q1243*N1243</f>
        <v/>
      </c>
      <c r="U1243">
        <f>I1243*R1243*O1243</f>
        <v/>
      </c>
      <c r="V1243">
        <f>J1243*S1243*P1243</f>
        <v/>
      </c>
      <c r="AL1243">
        <f>Q1243*COUNT(N1243)</f>
        <v/>
      </c>
      <c r="AM1243">
        <f>R1243*COUNT(O1243)</f>
        <v/>
      </c>
      <c r="AN1243">
        <f>S1243*COUNT(P1243)</f>
        <v/>
      </c>
      <c r="AO1243">
        <f>IF(AL1243=0,"",T1243-AL1243)</f>
        <v/>
      </c>
      <c r="AP1243">
        <f>IF(AM1243=0,"",U1243-AM1243)</f>
        <v/>
      </c>
      <c r="AQ1243">
        <f>IF(AN1243=0,"",V1243-AN1243)</f>
        <v/>
      </c>
    </row>
    <row r="1244">
      <c r="A1244" t="inlineStr">
        <is>
          <t>06-03-2021</t>
        </is>
      </c>
      <c r="B1244" t="inlineStr">
        <is>
          <t>B. Monchengladbach</t>
        </is>
      </c>
      <c r="C1244" t="inlineStr">
        <is>
          <t>Bayer Leverkusen</t>
        </is>
      </c>
      <c r="D1244" t="inlineStr">
        <is>
          <t>1845</t>
        </is>
      </c>
      <c r="E1244" t="n">
        <v>0.3872244120606596</v>
      </c>
      <c r="F1244" t="n">
        <v>0.3506112115992747</v>
      </c>
      <c r="G1244" t="n">
        <v>0.2621643763400658</v>
      </c>
      <c r="H1244" t="n">
        <v>2.57</v>
      </c>
      <c r="I1244" t="n">
        <v>2.55</v>
      </c>
      <c r="J1244" t="n">
        <v>3.35</v>
      </c>
      <c r="K1244" t="inlineStr">
        <is>
          <t>betano</t>
        </is>
      </c>
      <c r="L1244" t="inlineStr">
        <is>
          <t>betano</t>
        </is>
      </c>
      <c r="M1244" t="inlineStr">
        <is>
          <t>betano</t>
        </is>
      </c>
      <c r="N1244" t="n">
        <v>0</v>
      </c>
      <c r="O1244" t="n">
        <v>1</v>
      </c>
      <c r="P1244" t="n">
        <v>0</v>
      </c>
      <c r="Q1244">
        <f>IF((($AC$1*E1244)^($AB$1))-(1-(($AC$1*E1244)^($AB$1)))/(H1244-1)&lt;0, 0,(($AC$1*E1244)^($AB$1))-(1-(($AC$1*E1244)^($AB$1)))/(H1244-1))</f>
        <v/>
      </c>
      <c r="R1244">
        <f>IF((($AC$1*F1244)^($AB$1))-(1-(($AC$1*F1244)^($AB$1)))/(I1244-1)&lt;0, 0,(($AC$1*F1244)^($AB$1))-(1-(($AC$1*F1244)^($AB$1)))/(I1244-1))</f>
        <v/>
      </c>
      <c r="S1244">
        <f>IF((($AC$1*G1244)^($AB$1))-(1-(($AC$1*G1244)^($AB$1)))/(J1244-1)&lt;0, 0,(($AC$1*G1244)^($AB$1))-(1-(($AC$1*G1244)^($AB$1)))/(J1244-1))</f>
        <v/>
      </c>
      <c r="T1244">
        <f>H1244*Q1244*N1244</f>
        <v/>
      </c>
      <c r="U1244">
        <f>I1244*R1244*O1244</f>
        <v/>
      </c>
      <c r="V1244">
        <f>J1244*S1244*P1244</f>
        <v/>
      </c>
      <c r="AL1244">
        <f>Q1244*COUNT(N1244)</f>
        <v/>
      </c>
      <c r="AM1244">
        <f>R1244*COUNT(O1244)</f>
        <v/>
      </c>
      <c r="AN1244">
        <f>S1244*COUNT(P1244)</f>
        <v/>
      </c>
      <c r="AO1244">
        <f>IF(AL1244=0,"",T1244-AL1244)</f>
        <v/>
      </c>
      <c r="AP1244">
        <f>IF(AM1244=0,"",U1244-AM1244)</f>
        <v/>
      </c>
      <c r="AQ1244">
        <f>IF(AN1244=0,"",V1244-AN1244)</f>
        <v/>
      </c>
    </row>
    <row r="1245">
      <c r="A1245" t="inlineStr">
        <is>
          <t>06-03-2021</t>
        </is>
      </c>
      <c r="B1245" t="inlineStr">
        <is>
          <t>Blackpool</t>
        </is>
      </c>
      <c r="C1245" t="inlineStr">
        <is>
          <t>AFC Wimbledon</t>
        </is>
      </c>
      <c r="D1245" t="inlineStr">
        <is>
          <t>2413</t>
        </is>
      </c>
      <c r="E1245" t="n">
        <v>0.6589860055960441</v>
      </c>
      <c r="F1245" t="n">
        <v>0.14332158957637</v>
      </c>
      <c r="G1245" t="n">
        <v>0.1976924048275858</v>
      </c>
      <c r="H1245" t="n">
        <v>1.62</v>
      </c>
      <c r="I1245" t="n">
        <v>5.5</v>
      </c>
      <c r="J1245" t="n">
        <v>3.6</v>
      </c>
      <c r="K1245" t="inlineStr">
        <is>
          <t>betano</t>
        </is>
      </c>
      <c r="L1245" t="inlineStr">
        <is>
          <t>betano</t>
        </is>
      </c>
      <c r="M1245" t="inlineStr">
        <is>
          <t>betano</t>
        </is>
      </c>
      <c r="N1245" t="n">
        <v>0</v>
      </c>
      <c r="O1245" t="n">
        <v>0</v>
      </c>
      <c r="P1245" t="n">
        <v>1</v>
      </c>
      <c r="Q1245">
        <f>IF((($AC$1*E1245)^($AB$1))-(1-(($AC$1*E1245)^($AB$1)))/(H1245-1)&lt;0, 0,(($AC$1*E1245)^($AB$1))-(1-(($AC$1*E1245)^($AB$1)))/(H1245-1))</f>
        <v/>
      </c>
      <c r="R1245">
        <f>IF((($AC$1*F1245)^($AB$1))-(1-(($AC$1*F1245)^($AB$1)))/(I1245-1)&lt;0, 0,(($AC$1*F1245)^($AB$1))-(1-(($AC$1*F1245)^($AB$1)))/(I1245-1))</f>
        <v/>
      </c>
      <c r="S1245">
        <f>IF((($AC$1*G1245)^($AB$1))-(1-(($AC$1*G1245)^($AB$1)))/(J1245-1)&lt;0, 0,(($AC$1*G1245)^($AB$1))-(1-(($AC$1*G1245)^($AB$1)))/(J1245-1))</f>
        <v/>
      </c>
      <c r="T1245">
        <f>H1245*Q1245*N1245</f>
        <v/>
      </c>
      <c r="U1245">
        <f>I1245*R1245*O1245</f>
        <v/>
      </c>
      <c r="V1245">
        <f>J1245*S1245*P1245</f>
        <v/>
      </c>
      <c r="AL1245">
        <f>Q1245*COUNT(N1245)</f>
        <v/>
      </c>
      <c r="AM1245">
        <f>R1245*COUNT(O1245)</f>
        <v/>
      </c>
      <c r="AN1245">
        <f>S1245*COUNT(P1245)</f>
        <v/>
      </c>
      <c r="AO1245">
        <f>IF(AL1245=0,"",T1245-AL1245)</f>
        <v/>
      </c>
      <c r="AP1245">
        <f>IF(AM1245=0,"",U1245-AM1245)</f>
        <v/>
      </c>
      <c r="AQ1245">
        <f>IF(AN1245=0,"",V1245-AN1245)</f>
        <v/>
      </c>
    </row>
    <row r="1246">
      <c r="A1246" t="inlineStr">
        <is>
          <t>06-03-2021</t>
        </is>
      </c>
      <c r="B1246" t="inlineStr">
        <is>
          <t>Wigan</t>
        </is>
      </c>
      <c r="C1246" t="inlineStr">
        <is>
          <t>MK Dons</t>
        </is>
      </c>
      <c r="D1246" t="inlineStr">
        <is>
          <t>2413</t>
        </is>
      </c>
      <c r="E1246" t="n">
        <v>0.3390716618588546</v>
      </c>
      <c r="F1246" t="n">
        <v>0.412448492606922</v>
      </c>
      <c r="G1246" t="n">
        <v>0.2484798455342233</v>
      </c>
      <c r="H1246" t="n">
        <v>3.45</v>
      </c>
      <c r="I1246" t="n">
        <v>2</v>
      </c>
      <c r="J1246" t="n">
        <v>3.45</v>
      </c>
      <c r="K1246" t="inlineStr">
        <is>
          <t>betano</t>
        </is>
      </c>
      <c r="L1246" t="inlineStr">
        <is>
          <t>betano</t>
        </is>
      </c>
      <c r="M1246" t="inlineStr">
        <is>
          <t>betano</t>
        </is>
      </c>
      <c r="N1246" t="n">
        <v>1</v>
      </c>
      <c r="O1246" t="n">
        <v>0</v>
      </c>
      <c r="P1246" t="n">
        <v>0</v>
      </c>
      <c r="Q1246">
        <f>IF((($AC$1*E1246)^($AB$1))-(1-(($AC$1*E1246)^($AB$1)))/(H1246-1)&lt;0, 0,(($AC$1*E1246)^($AB$1))-(1-(($AC$1*E1246)^($AB$1)))/(H1246-1))</f>
        <v/>
      </c>
      <c r="R1246">
        <f>IF((($AC$1*F1246)^($AB$1))-(1-(($AC$1*F1246)^($AB$1)))/(I1246-1)&lt;0, 0,(($AC$1*F1246)^($AB$1))-(1-(($AC$1*F1246)^($AB$1)))/(I1246-1))</f>
        <v/>
      </c>
      <c r="S1246">
        <f>IF((($AC$1*G1246)^($AB$1))-(1-(($AC$1*G1246)^($AB$1)))/(J1246-1)&lt;0, 0,(($AC$1*G1246)^($AB$1))-(1-(($AC$1*G1246)^($AB$1)))/(J1246-1))</f>
        <v/>
      </c>
      <c r="T1246">
        <f>H1246*Q1246*N1246</f>
        <v/>
      </c>
      <c r="U1246">
        <f>I1246*R1246*O1246</f>
        <v/>
      </c>
      <c r="V1246">
        <f>J1246*S1246*P1246</f>
        <v/>
      </c>
      <c r="AL1246">
        <f>Q1246*COUNT(N1246)</f>
        <v/>
      </c>
      <c r="AM1246">
        <f>R1246*COUNT(O1246)</f>
        <v/>
      </c>
      <c r="AN1246">
        <f>S1246*COUNT(P1246)</f>
        <v/>
      </c>
      <c r="AO1246">
        <f>IF(AL1246=0,"",T1246-AL1246)</f>
        <v/>
      </c>
      <c r="AP1246">
        <f>IF(AM1246=0,"",U1246-AM1246)</f>
        <v/>
      </c>
      <c r="AQ1246">
        <f>IF(AN1246=0,"",V1246-AN1246)</f>
        <v/>
      </c>
    </row>
    <row r="1247">
      <c r="A1247" t="inlineStr">
        <is>
          <t>06-03-2021</t>
        </is>
      </c>
      <c r="B1247" t="inlineStr">
        <is>
          <t>Reading</t>
        </is>
      </c>
      <c r="C1247" t="inlineStr">
        <is>
          <t>Sheffield Wed</t>
        </is>
      </c>
      <c r="D1247" t="inlineStr">
        <is>
          <t>2412</t>
        </is>
      </c>
      <c r="E1247" t="n">
        <v>0.5148001444750803</v>
      </c>
      <c r="F1247" t="n">
        <v>0.228650929925324</v>
      </c>
      <c r="G1247" t="n">
        <v>0.2565489255995959</v>
      </c>
      <c r="H1247" t="n">
        <v>1.88</v>
      </c>
      <c r="I1247" t="n">
        <v>4.4</v>
      </c>
      <c r="J1247" t="n">
        <v>3.1</v>
      </c>
      <c r="K1247" t="inlineStr">
        <is>
          <t>betano</t>
        </is>
      </c>
      <c r="L1247" t="inlineStr">
        <is>
          <t>betano</t>
        </is>
      </c>
      <c r="M1247" t="inlineStr">
        <is>
          <t>betano</t>
        </is>
      </c>
      <c r="N1247" t="n">
        <v>1</v>
      </c>
      <c r="O1247" t="n">
        <v>0</v>
      </c>
      <c r="P1247" t="n">
        <v>0</v>
      </c>
      <c r="Q1247">
        <f>IF((($AC$1*E1247)^($AB$1))-(1-(($AC$1*E1247)^($AB$1)))/(H1247-1)&lt;0, 0,(($AC$1*E1247)^($AB$1))-(1-(($AC$1*E1247)^($AB$1)))/(H1247-1))</f>
        <v/>
      </c>
      <c r="R1247">
        <f>IF((($AC$1*F1247)^($AB$1))-(1-(($AC$1*F1247)^($AB$1)))/(I1247-1)&lt;0, 0,(($AC$1*F1247)^($AB$1))-(1-(($AC$1*F1247)^($AB$1)))/(I1247-1))</f>
        <v/>
      </c>
      <c r="S1247">
        <f>IF((($AC$1*G1247)^($AB$1))-(1-(($AC$1*G1247)^($AB$1)))/(J1247-1)&lt;0, 0,(($AC$1*G1247)^($AB$1))-(1-(($AC$1*G1247)^($AB$1)))/(J1247-1))</f>
        <v/>
      </c>
      <c r="T1247">
        <f>H1247*Q1247*N1247</f>
        <v/>
      </c>
      <c r="U1247">
        <f>I1247*R1247*O1247</f>
        <v/>
      </c>
      <c r="V1247">
        <f>J1247*S1247*P1247</f>
        <v/>
      </c>
      <c r="AL1247">
        <f>Q1247*COUNT(N1247)</f>
        <v/>
      </c>
      <c r="AM1247">
        <f>R1247*COUNT(O1247)</f>
        <v/>
      </c>
      <c r="AN1247">
        <f>S1247*COUNT(P1247)</f>
        <v/>
      </c>
      <c r="AO1247">
        <f>IF(AL1247=0,"",T1247-AL1247)</f>
        <v/>
      </c>
      <c r="AP1247">
        <f>IF(AM1247=0,"",U1247-AM1247)</f>
        <v/>
      </c>
      <c r="AQ1247">
        <f>IF(AN1247=0,"",V1247-AN1247)</f>
        <v/>
      </c>
    </row>
    <row r="1248">
      <c r="A1248" t="inlineStr">
        <is>
          <t>06-03-2021</t>
        </is>
      </c>
      <c r="B1248" t="inlineStr">
        <is>
          <t>Millwall</t>
        </is>
      </c>
      <c r="C1248" t="inlineStr">
        <is>
          <t>Blackburn</t>
        </is>
      </c>
      <c r="D1248" t="inlineStr">
        <is>
          <t>2412</t>
        </is>
      </c>
      <c r="E1248" t="n">
        <v>0.3979990768678129</v>
      </c>
      <c r="F1248" t="n">
        <v>0.31949293651273</v>
      </c>
      <c r="G1248" t="n">
        <v>0.282507986619457</v>
      </c>
      <c r="H1248" t="n">
        <v>2.42</v>
      </c>
      <c r="I1248" t="n">
        <v>2.92</v>
      </c>
      <c r="J1248" t="n">
        <v>3.05</v>
      </c>
      <c r="K1248" t="inlineStr">
        <is>
          <t>betano</t>
        </is>
      </c>
      <c r="L1248" t="inlineStr">
        <is>
          <t>betano</t>
        </is>
      </c>
      <c r="M1248" t="inlineStr">
        <is>
          <t>betano</t>
        </is>
      </c>
      <c r="N1248" t="n">
        <v>0</v>
      </c>
      <c r="O1248" t="n">
        <v>1</v>
      </c>
      <c r="P1248" t="n">
        <v>0</v>
      </c>
      <c r="Q1248">
        <f>IF((($AC$1*E1248)^($AB$1))-(1-(($AC$1*E1248)^($AB$1)))/(H1248-1)&lt;0, 0,(($AC$1*E1248)^($AB$1))-(1-(($AC$1*E1248)^($AB$1)))/(H1248-1))</f>
        <v/>
      </c>
      <c r="R1248">
        <f>IF((($AC$1*F1248)^($AB$1))-(1-(($AC$1*F1248)^($AB$1)))/(I1248-1)&lt;0, 0,(($AC$1*F1248)^($AB$1))-(1-(($AC$1*F1248)^($AB$1)))/(I1248-1))</f>
        <v/>
      </c>
      <c r="S1248">
        <f>IF((($AC$1*G1248)^($AB$1))-(1-(($AC$1*G1248)^($AB$1)))/(J1248-1)&lt;0, 0,(($AC$1*G1248)^($AB$1))-(1-(($AC$1*G1248)^($AB$1)))/(J1248-1))</f>
        <v/>
      </c>
      <c r="T1248">
        <f>H1248*Q1248*N1248</f>
        <v/>
      </c>
      <c r="U1248">
        <f>I1248*R1248*O1248</f>
        <v/>
      </c>
      <c r="V1248">
        <f>J1248*S1248*P1248</f>
        <v/>
      </c>
      <c r="AL1248">
        <f>Q1248*COUNT(N1248)</f>
        <v/>
      </c>
      <c r="AM1248">
        <f>R1248*COUNT(O1248)</f>
        <v/>
      </c>
      <c r="AN1248">
        <f>S1248*COUNT(P1248)</f>
        <v/>
      </c>
      <c r="AO1248">
        <f>IF(AL1248=0,"",T1248-AL1248)</f>
        <v/>
      </c>
      <c r="AP1248">
        <f>IF(AM1248=0,"",U1248-AM1248)</f>
        <v/>
      </c>
      <c r="AQ1248">
        <f>IF(AN1248=0,"",V1248-AN1248)</f>
        <v/>
      </c>
    </row>
    <row r="1249">
      <c r="A1249" t="inlineStr">
        <is>
          <t>06-03-2021</t>
        </is>
      </c>
      <c r="B1249" t="inlineStr">
        <is>
          <t>Stoke</t>
        </is>
      </c>
      <c r="C1249" t="inlineStr">
        <is>
          <t>Wycombe</t>
        </is>
      </c>
      <c r="D1249" t="inlineStr">
        <is>
          <t>2412</t>
        </is>
      </c>
      <c r="E1249" t="n">
        <v>0.6448993578478552</v>
      </c>
      <c r="F1249" t="n">
        <v>0.1489498852861861</v>
      </c>
      <c r="G1249" t="n">
        <v>0.2061507568659587</v>
      </c>
      <c r="H1249" t="n">
        <v>1.57</v>
      </c>
      <c r="I1249" t="n">
        <v>5.7</v>
      </c>
      <c r="J1249" t="n">
        <v>3.7</v>
      </c>
      <c r="K1249" t="inlineStr">
        <is>
          <t>betano</t>
        </is>
      </c>
      <c r="L1249" t="inlineStr">
        <is>
          <t>betano</t>
        </is>
      </c>
      <c r="M1249" t="inlineStr">
        <is>
          <t>betano</t>
        </is>
      </c>
      <c r="N1249" t="n">
        <v>1</v>
      </c>
      <c r="O1249" t="n">
        <v>0</v>
      </c>
      <c r="P1249" t="n">
        <v>0</v>
      </c>
      <c r="Q1249">
        <f>IF((($AC$1*E1249)^($AB$1))-(1-(($AC$1*E1249)^($AB$1)))/(H1249-1)&lt;0, 0,(($AC$1*E1249)^($AB$1))-(1-(($AC$1*E1249)^($AB$1)))/(H1249-1))</f>
        <v/>
      </c>
      <c r="R1249">
        <f>IF((($AC$1*F1249)^($AB$1))-(1-(($AC$1*F1249)^($AB$1)))/(I1249-1)&lt;0, 0,(($AC$1*F1249)^($AB$1))-(1-(($AC$1*F1249)^($AB$1)))/(I1249-1))</f>
        <v/>
      </c>
      <c r="S1249">
        <f>IF((($AC$1*G1249)^($AB$1))-(1-(($AC$1*G1249)^($AB$1)))/(J1249-1)&lt;0, 0,(($AC$1*G1249)^($AB$1))-(1-(($AC$1*G1249)^($AB$1)))/(J1249-1))</f>
        <v/>
      </c>
      <c r="T1249">
        <f>H1249*Q1249*N1249</f>
        <v/>
      </c>
      <c r="U1249">
        <f>I1249*R1249*O1249</f>
        <v/>
      </c>
      <c r="V1249">
        <f>J1249*S1249*P1249</f>
        <v/>
      </c>
      <c r="AL1249">
        <f>Q1249*COUNT(N1249)</f>
        <v/>
      </c>
      <c r="AM1249">
        <f>R1249*COUNT(O1249)</f>
        <v/>
      </c>
      <c r="AN1249">
        <f>S1249*COUNT(P1249)</f>
        <v/>
      </c>
      <c r="AO1249">
        <f>IF(AL1249=0,"",T1249-AL1249)</f>
        <v/>
      </c>
      <c r="AP1249">
        <f>IF(AM1249=0,"",U1249-AM1249)</f>
        <v/>
      </c>
      <c r="AQ1249">
        <f>IF(AN1249=0,"",V1249-AN1249)</f>
        <v/>
      </c>
    </row>
    <row r="1250">
      <c r="A1250" t="inlineStr">
        <is>
          <t>06-03-2021</t>
        </is>
      </c>
      <c r="B1250" t="inlineStr">
        <is>
          <t>Sunderland</t>
        </is>
      </c>
      <c r="C1250" t="inlineStr">
        <is>
          <t>Rochdale</t>
        </is>
      </c>
      <c r="D1250" t="inlineStr">
        <is>
          <t>2413</t>
        </is>
      </c>
      <c r="E1250" t="n">
        <v>0.7581972630318469</v>
      </c>
      <c r="F1250" t="n">
        <v>0.09259856010891619</v>
      </c>
      <c r="G1250" t="n">
        <v>0.1492041768592369</v>
      </c>
      <c r="H1250" t="n">
        <v>1.4</v>
      </c>
      <c r="I1250" t="n">
        <v>7.2</v>
      </c>
      <c r="J1250" t="n">
        <v>4.35</v>
      </c>
      <c r="K1250" t="inlineStr">
        <is>
          <t>betano</t>
        </is>
      </c>
      <c r="L1250" t="inlineStr">
        <is>
          <t>betano</t>
        </is>
      </c>
      <c r="M1250" t="inlineStr">
        <is>
          <t>betano</t>
        </is>
      </c>
      <c r="N1250" t="n">
        <v>1</v>
      </c>
      <c r="O1250" t="n">
        <v>0</v>
      </c>
      <c r="P1250" t="n">
        <v>0</v>
      </c>
      <c r="Q1250">
        <f>IF((($AC$1*E1250)^($AB$1))-(1-(($AC$1*E1250)^($AB$1)))/(H1250-1)&lt;0, 0,(($AC$1*E1250)^($AB$1))-(1-(($AC$1*E1250)^($AB$1)))/(H1250-1))</f>
        <v/>
      </c>
      <c r="R1250">
        <f>IF((($AC$1*F1250)^($AB$1))-(1-(($AC$1*F1250)^($AB$1)))/(I1250-1)&lt;0, 0,(($AC$1*F1250)^($AB$1))-(1-(($AC$1*F1250)^($AB$1)))/(I1250-1))</f>
        <v/>
      </c>
      <c r="S1250">
        <f>IF((($AC$1*G1250)^($AB$1))-(1-(($AC$1*G1250)^($AB$1)))/(J1250-1)&lt;0, 0,(($AC$1*G1250)^($AB$1))-(1-(($AC$1*G1250)^($AB$1)))/(J1250-1))</f>
        <v/>
      </c>
      <c r="T1250">
        <f>H1250*Q1250*N1250</f>
        <v/>
      </c>
      <c r="U1250">
        <f>I1250*R1250*O1250</f>
        <v/>
      </c>
      <c r="V1250">
        <f>J1250*S1250*P1250</f>
        <v/>
      </c>
      <c r="AL1250">
        <f>Q1250*COUNT(N1250)</f>
        <v/>
      </c>
      <c r="AM1250">
        <f>R1250*COUNT(O1250)</f>
        <v/>
      </c>
      <c r="AN1250">
        <f>S1250*COUNT(P1250)</f>
        <v/>
      </c>
      <c r="AO1250">
        <f>IF(AL1250=0,"",T1250-AL1250)</f>
        <v/>
      </c>
      <c r="AP1250">
        <f>IF(AM1250=0,"",U1250-AM1250)</f>
        <v/>
      </c>
      <c r="AQ1250">
        <f>IF(AN1250=0,"",V1250-AN1250)</f>
        <v/>
      </c>
    </row>
    <row r="1251">
      <c r="A1251" t="inlineStr">
        <is>
          <t>06-03-2021</t>
        </is>
      </c>
      <c r="B1251" t="inlineStr">
        <is>
          <t>Shrewsbury</t>
        </is>
      </c>
      <c r="C1251" t="inlineStr">
        <is>
          <t>Fleetwood</t>
        </is>
      </c>
      <c r="D1251" t="inlineStr">
        <is>
          <t>2413</t>
        </is>
      </c>
      <c r="E1251" t="n">
        <v>0.415214703788471</v>
      </c>
      <c r="F1251" t="n">
        <v>0.3024462702107383</v>
      </c>
      <c r="G1251" t="n">
        <v>0.2823390260007906</v>
      </c>
      <c r="H1251" t="n">
        <v>2.5</v>
      </c>
      <c r="I1251" t="n">
        <v>2.82</v>
      </c>
      <c r="J1251" t="n">
        <v>3.05</v>
      </c>
      <c r="K1251" t="inlineStr">
        <is>
          <t>betano</t>
        </is>
      </c>
      <c r="L1251" t="inlineStr">
        <is>
          <t>betano</t>
        </is>
      </c>
      <c r="M1251" t="inlineStr">
        <is>
          <t>betano</t>
        </is>
      </c>
      <c r="N1251" t="n">
        <v>0</v>
      </c>
      <c r="O1251" t="n">
        <v>1</v>
      </c>
      <c r="P1251" t="n">
        <v>0</v>
      </c>
      <c r="Q1251">
        <f>IF((($AC$1*E1251)^($AB$1))-(1-(($AC$1*E1251)^($AB$1)))/(H1251-1)&lt;0, 0,(($AC$1*E1251)^($AB$1))-(1-(($AC$1*E1251)^($AB$1)))/(H1251-1))</f>
        <v/>
      </c>
      <c r="R1251">
        <f>IF((($AC$1*F1251)^($AB$1))-(1-(($AC$1*F1251)^($AB$1)))/(I1251-1)&lt;0, 0,(($AC$1*F1251)^($AB$1))-(1-(($AC$1*F1251)^($AB$1)))/(I1251-1))</f>
        <v/>
      </c>
      <c r="S1251">
        <f>IF((($AC$1*G1251)^($AB$1))-(1-(($AC$1*G1251)^($AB$1)))/(J1251-1)&lt;0, 0,(($AC$1*G1251)^($AB$1))-(1-(($AC$1*G1251)^($AB$1)))/(J1251-1))</f>
        <v/>
      </c>
      <c r="T1251">
        <f>H1251*Q1251*N1251</f>
        <v/>
      </c>
      <c r="U1251">
        <f>I1251*R1251*O1251</f>
        <v/>
      </c>
      <c r="V1251">
        <f>J1251*S1251*P1251</f>
        <v/>
      </c>
      <c r="AL1251">
        <f>Q1251*COUNT(N1251)</f>
        <v/>
      </c>
      <c r="AM1251">
        <f>R1251*COUNT(O1251)</f>
        <v/>
      </c>
      <c r="AN1251">
        <f>S1251*COUNT(P1251)</f>
        <v/>
      </c>
      <c r="AO1251">
        <f>IF(AL1251=0,"",T1251-AL1251)</f>
        <v/>
      </c>
      <c r="AP1251">
        <f>IF(AM1251=0,"",U1251-AM1251)</f>
        <v/>
      </c>
      <c r="AQ1251">
        <f>IF(AN1251=0,"",V1251-AN1251)</f>
        <v/>
      </c>
    </row>
    <row r="1252">
      <c r="A1252" t="inlineStr">
        <is>
          <t>06-03-2021</t>
        </is>
      </c>
      <c r="B1252" t="inlineStr">
        <is>
          <t>Doncaster</t>
        </is>
      </c>
      <c r="C1252" t="inlineStr">
        <is>
          <t>Plymouth</t>
        </is>
      </c>
      <c r="D1252" t="inlineStr">
        <is>
          <t>2413</t>
        </is>
      </c>
      <c r="E1252" t="n">
        <v>0.4848531395343941</v>
      </c>
      <c r="F1252" t="n">
        <v>0.2700421713377511</v>
      </c>
      <c r="G1252" t="n">
        <v>0.2451046891278548</v>
      </c>
      <c r="H1252" t="n">
        <v>2.07</v>
      </c>
      <c r="I1252" t="n">
        <v>3.45</v>
      </c>
      <c r="J1252" t="n">
        <v>3.25</v>
      </c>
      <c r="K1252" t="inlineStr">
        <is>
          <t>betano</t>
        </is>
      </c>
      <c r="L1252" t="inlineStr">
        <is>
          <t>betano</t>
        </is>
      </c>
      <c r="M1252" t="inlineStr">
        <is>
          <t>betano</t>
        </is>
      </c>
      <c r="N1252" t="n">
        <v>1</v>
      </c>
      <c r="O1252" t="n">
        <v>0</v>
      </c>
      <c r="P1252" t="n">
        <v>0</v>
      </c>
      <c r="Q1252">
        <f>IF((($AC$1*E1252)^($AB$1))-(1-(($AC$1*E1252)^($AB$1)))/(H1252-1)&lt;0, 0,(($AC$1*E1252)^($AB$1))-(1-(($AC$1*E1252)^($AB$1)))/(H1252-1))</f>
        <v/>
      </c>
      <c r="R1252">
        <f>IF((($AC$1*F1252)^($AB$1))-(1-(($AC$1*F1252)^($AB$1)))/(I1252-1)&lt;0, 0,(($AC$1*F1252)^($AB$1))-(1-(($AC$1*F1252)^($AB$1)))/(I1252-1))</f>
        <v/>
      </c>
      <c r="S1252">
        <f>IF((($AC$1*G1252)^($AB$1))-(1-(($AC$1*G1252)^($AB$1)))/(J1252-1)&lt;0, 0,(($AC$1*G1252)^($AB$1))-(1-(($AC$1*G1252)^($AB$1)))/(J1252-1))</f>
        <v/>
      </c>
      <c r="T1252">
        <f>H1252*Q1252*N1252</f>
        <v/>
      </c>
      <c r="U1252">
        <f>I1252*R1252*O1252</f>
        <v/>
      </c>
      <c r="V1252">
        <f>J1252*S1252*P1252</f>
        <v/>
      </c>
      <c r="AL1252">
        <f>Q1252*COUNT(N1252)</f>
        <v/>
      </c>
      <c r="AM1252">
        <f>R1252*COUNT(O1252)</f>
        <v/>
      </c>
      <c r="AN1252">
        <f>S1252*COUNT(P1252)</f>
        <v/>
      </c>
      <c r="AO1252">
        <f>IF(AL1252=0,"",T1252-AL1252)</f>
        <v/>
      </c>
      <c r="AP1252">
        <f>IF(AM1252=0,"",U1252-AM1252)</f>
        <v/>
      </c>
      <c r="AQ1252">
        <f>IF(AN1252=0,"",V1252-AN1252)</f>
        <v/>
      </c>
    </row>
    <row r="1253">
      <c r="A1253" t="inlineStr">
        <is>
          <t>06-03-2021</t>
        </is>
      </c>
      <c r="B1253" t="inlineStr">
        <is>
          <t>Grimsby</t>
        </is>
      </c>
      <c r="C1253" t="inlineStr">
        <is>
          <t>Forest Green</t>
        </is>
      </c>
      <c r="D1253" t="inlineStr">
        <is>
          <t>2414</t>
        </is>
      </c>
      <c r="E1253" t="n">
        <v>0.2701220274348755</v>
      </c>
      <c r="F1253" t="n">
        <v>0.4636400902972558</v>
      </c>
      <c r="G1253" t="n">
        <v>0.2662378822678687</v>
      </c>
      <c r="H1253" t="n">
        <v>1.001</v>
      </c>
      <c r="I1253" t="n">
        <v>1.001</v>
      </c>
      <c r="J1253" t="n">
        <v>1.001</v>
      </c>
      <c r="N1253" t="n">
        <v>0</v>
      </c>
      <c r="O1253" t="n">
        <v>1</v>
      </c>
      <c r="P1253" t="n">
        <v>0</v>
      </c>
      <c r="Q1253">
        <f>IF((($AC$1*E1253)^($AB$1))-(1-(($AC$1*E1253)^($AB$1)))/(H1253-1)&lt;0, 0,(($AC$1*E1253)^($AB$1))-(1-(($AC$1*E1253)^($AB$1)))/(H1253-1))</f>
        <v/>
      </c>
      <c r="R1253">
        <f>IF((($AC$1*F1253)^($AB$1))-(1-(($AC$1*F1253)^($AB$1)))/(I1253-1)&lt;0, 0,(($AC$1*F1253)^($AB$1))-(1-(($AC$1*F1253)^($AB$1)))/(I1253-1))</f>
        <v/>
      </c>
      <c r="S1253">
        <f>IF((($AC$1*G1253)^($AB$1))-(1-(($AC$1*G1253)^($AB$1)))/(J1253-1)&lt;0, 0,(($AC$1*G1253)^($AB$1))-(1-(($AC$1*G1253)^($AB$1)))/(J1253-1))</f>
        <v/>
      </c>
      <c r="T1253">
        <f>H1253*Q1253*N1253</f>
        <v/>
      </c>
      <c r="U1253">
        <f>I1253*R1253*O1253</f>
        <v/>
      </c>
      <c r="V1253">
        <f>J1253*S1253*P1253</f>
        <v/>
      </c>
      <c r="AL1253">
        <f>Q1253*COUNT(N1253)</f>
        <v/>
      </c>
      <c r="AM1253">
        <f>R1253*COUNT(O1253)</f>
        <v/>
      </c>
      <c r="AN1253">
        <f>S1253*COUNT(P1253)</f>
        <v/>
      </c>
      <c r="AO1253">
        <f>IF(AL1253=0,"",T1253-AL1253)</f>
        <v/>
      </c>
      <c r="AP1253">
        <f>IF(AM1253=0,"",U1253-AM1253)</f>
        <v/>
      </c>
      <c r="AQ1253">
        <f>IF(AN1253=0,"",V1253-AN1253)</f>
        <v/>
      </c>
    </row>
    <row r="1254">
      <c r="A1254" t="inlineStr">
        <is>
          <t>06-03-2021</t>
        </is>
      </c>
      <c r="B1254" t="inlineStr">
        <is>
          <t>Cambridge Utd</t>
        </is>
      </c>
      <c r="C1254" t="inlineStr">
        <is>
          <t>Walsall</t>
        </is>
      </c>
      <c r="D1254" t="inlineStr">
        <is>
          <t>2414</t>
        </is>
      </c>
      <c r="E1254" t="n">
        <v>0.4880053800956407</v>
      </c>
      <c r="F1254" t="n">
        <v>0.2407091153472457</v>
      </c>
      <c r="G1254" t="n">
        <v>0.2712855045571137</v>
      </c>
      <c r="H1254" t="n">
        <v>1.001</v>
      </c>
      <c r="I1254" t="n">
        <v>1.001</v>
      </c>
      <c r="J1254" t="n">
        <v>1.001</v>
      </c>
      <c r="N1254" t="n">
        <v>1</v>
      </c>
      <c r="O1254" t="n">
        <v>0</v>
      </c>
      <c r="P1254" t="n">
        <v>0</v>
      </c>
      <c r="Q1254">
        <f>IF((($AC$1*E1254)^($AB$1))-(1-(($AC$1*E1254)^($AB$1)))/(H1254-1)&lt;0, 0,(($AC$1*E1254)^($AB$1))-(1-(($AC$1*E1254)^($AB$1)))/(H1254-1))</f>
        <v/>
      </c>
      <c r="R1254">
        <f>IF((($AC$1*F1254)^($AB$1))-(1-(($AC$1*F1254)^($AB$1)))/(I1254-1)&lt;0, 0,(($AC$1*F1254)^($AB$1))-(1-(($AC$1*F1254)^($AB$1)))/(I1254-1))</f>
        <v/>
      </c>
      <c r="S1254">
        <f>IF((($AC$1*G1254)^($AB$1))-(1-(($AC$1*G1254)^($AB$1)))/(J1254-1)&lt;0, 0,(($AC$1*G1254)^($AB$1))-(1-(($AC$1*G1254)^($AB$1)))/(J1254-1))</f>
        <v/>
      </c>
      <c r="T1254">
        <f>H1254*Q1254*N1254</f>
        <v/>
      </c>
      <c r="U1254">
        <f>I1254*R1254*O1254</f>
        <v/>
      </c>
      <c r="V1254">
        <f>J1254*S1254*P1254</f>
        <v/>
      </c>
      <c r="AL1254">
        <f>Q1254*COUNT(N1254)</f>
        <v/>
      </c>
      <c r="AM1254">
        <f>R1254*COUNT(O1254)</f>
        <v/>
      </c>
      <c r="AN1254">
        <f>S1254*COUNT(P1254)</f>
        <v/>
      </c>
      <c r="AO1254">
        <f>IF(AL1254=0,"",T1254-AL1254)</f>
        <v/>
      </c>
      <c r="AP1254">
        <f>IF(AM1254=0,"",U1254-AM1254)</f>
        <v/>
      </c>
      <c r="AQ1254">
        <f>IF(AN1254=0,"",V1254-AN1254)</f>
        <v/>
      </c>
    </row>
    <row r="1255">
      <c r="A1255" t="inlineStr">
        <is>
          <t>06-03-2021</t>
        </is>
      </c>
      <c r="B1255" t="inlineStr">
        <is>
          <t>Barrow</t>
        </is>
      </c>
      <c r="C1255" t="inlineStr">
        <is>
          <t>Mansfield</t>
        </is>
      </c>
      <c r="D1255" t="inlineStr">
        <is>
          <t>2414</t>
        </is>
      </c>
      <c r="E1255" t="n">
        <v>0.3636724658528295</v>
      </c>
      <c r="F1255" t="n">
        <v>0.3580917560935863</v>
      </c>
      <c r="G1255" t="n">
        <v>0.2782357780535842</v>
      </c>
      <c r="H1255" t="n">
        <v>1.001</v>
      </c>
      <c r="I1255" t="n">
        <v>1.001</v>
      </c>
      <c r="J1255" t="n">
        <v>1.001</v>
      </c>
      <c r="N1255" t="n">
        <v>1</v>
      </c>
      <c r="O1255" t="n">
        <v>0</v>
      </c>
      <c r="P1255" t="n">
        <v>0</v>
      </c>
      <c r="Q1255">
        <f>IF((($AC$1*E1255)^($AB$1))-(1-(($AC$1*E1255)^($AB$1)))/(H1255-1)&lt;0, 0,(($AC$1*E1255)^($AB$1))-(1-(($AC$1*E1255)^($AB$1)))/(H1255-1))</f>
        <v/>
      </c>
      <c r="R1255">
        <f>IF((($AC$1*F1255)^($AB$1))-(1-(($AC$1*F1255)^($AB$1)))/(I1255-1)&lt;0, 0,(($AC$1*F1255)^($AB$1))-(1-(($AC$1*F1255)^($AB$1)))/(I1255-1))</f>
        <v/>
      </c>
      <c r="S1255">
        <f>IF((($AC$1*G1255)^($AB$1))-(1-(($AC$1*G1255)^($AB$1)))/(J1255-1)&lt;0, 0,(($AC$1*G1255)^($AB$1))-(1-(($AC$1*G1255)^($AB$1)))/(J1255-1))</f>
        <v/>
      </c>
      <c r="T1255">
        <f>H1255*Q1255*N1255</f>
        <v/>
      </c>
      <c r="U1255">
        <f>I1255*R1255*O1255</f>
        <v/>
      </c>
      <c r="V1255">
        <f>J1255*S1255*P1255</f>
        <v/>
      </c>
      <c r="AL1255">
        <f>Q1255*COUNT(N1255)</f>
        <v/>
      </c>
      <c r="AM1255">
        <f>R1255*COUNT(O1255)</f>
        <v/>
      </c>
      <c r="AN1255">
        <f>S1255*COUNT(P1255)</f>
        <v/>
      </c>
      <c r="AO1255">
        <f>IF(AL1255=0,"",T1255-AL1255)</f>
        <v/>
      </c>
      <c r="AP1255">
        <f>IF(AM1255=0,"",U1255-AM1255)</f>
        <v/>
      </c>
      <c r="AQ1255">
        <f>IF(AN1255=0,"",V1255-AN1255)</f>
        <v/>
      </c>
    </row>
    <row r="1256">
      <c r="A1256" t="inlineStr">
        <is>
          <t>06-03-2021</t>
        </is>
      </c>
      <c r="B1256" t="inlineStr">
        <is>
          <t>Swansea</t>
        </is>
      </c>
      <c r="C1256" t="inlineStr">
        <is>
          <t>Middlesbrough</t>
        </is>
      </c>
      <c r="D1256" t="inlineStr">
        <is>
          <t>2412</t>
        </is>
      </c>
      <c r="E1256" t="n">
        <v>0.3655162155261642</v>
      </c>
      <c r="F1256" t="n">
        <v>0.3503919294060563</v>
      </c>
      <c r="G1256" t="n">
        <v>0.2840918550677795</v>
      </c>
      <c r="H1256" t="n">
        <v>2.42</v>
      </c>
      <c r="I1256" t="n">
        <v>2.95</v>
      </c>
      <c r="J1256" t="n">
        <v>3.05</v>
      </c>
      <c r="K1256" t="inlineStr">
        <is>
          <t>betano</t>
        </is>
      </c>
      <c r="L1256" t="inlineStr">
        <is>
          <t>betano</t>
        </is>
      </c>
      <c r="M1256" t="inlineStr">
        <is>
          <t>betano</t>
        </is>
      </c>
      <c r="N1256" t="n">
        <v>1</v>
      </c>
      <c r="O1256" t="n">
        <v>0</v>
      </c>
      <c r="P1256" t="n">
        <v>0</v>
      </c>
      <c r="Q1256">
        <f>IF((($AC$1*E1256)^($AB$1))-(1-(($AC$1*E1256)^($AB$1)))/(H1256-1)&lt;0, 0,(($AC$1*E1256)^($AB$1))-(1-(($AC$1*E1256)^($AB$1)))/(H1256-1))</f>
        <v/>
      </c>
      <c r="R1256">
        <f>IF((($AC$1*F1256)^($AB$1))-(1-(($AC$1*F1256)^($AB$1)))/(I1256-1)&lt;0, 0,(($AC$1*F1256)^($AB$1))-(1-(($AC$1*F1256)^($AB$1)))/(I1256-1))</f>
        <v/>
      </c>
      <c r="S1256">
        <f>IF((($AC$1*G1256)^($AB$1))-(1-(($AC$1*G1256)^($AB$1)))/(J1256-1)&lt;0, 0,(($AC$1*G1256)^($AB$1))-(1-(($AC$1*G1256)^($AB$1)))/(J1256-1))</f>
        <v/>
      </c>
      <c r="T1256">
        <f>H1256*Q1256*N1256</f>
        <v/>
      </c>
      <c r="U1256">
        <f>I1256*R1256*O1256</f>
        <v/>
      </c>
      <c r="V1256">
        <f>J1256*S1256*P1256</f>
        <v/>
      </c>
      <c r="AL1256">
        <f>Q1256*COUNT(N1256)</f>
        <v/>
      </c>
      <c r="AM1256">
        <f>R1256*COUNT(O1256)</f>
        <v/>
      </c>
      <c r="AN1256">
        <f>S1256*COUNT(P1256)</f>
        <v/>
      </c>
      <c r="AO1256">
        <f>IF(AL1256=0,"",T1256-AL1256)</f>
        <v/>
      </c>
      <c r="AP1256">
        <f>IF(AM1256=0,"",U1256-AM1256)</f>
        <v/>
      </c>
      <c r="AQ1256">
        <f>IF(AN1256=0,"",V1256-AN1256)</f>
        <v/>
      </c>
    </row>
    <row r="1257">
      <c r="A1257" t="inlineStr">
        <is>
          <t>06-03-2021</t>
        </is>
      </c>
      <c r="B1257" t="inlineStr">
        <is>
          <t>Sheffield Utd</t>
        </is>
      </c>
      <c r="C1257" t="inlineStr">
        <is>
          <t>Southampton</t>
        </is>
      </c>
      <c r="D1257" t="inlineStr">
        <is>
          <t>2411</t>
        </is>
      </c>
      <c r="E1257" t="n">
        <v>0.3200975072254844</v>
      </c>
      <c r="F1257" t="n">
        <v>0.4151377138552885</v>
      </c>
      <c r="G1257" t="n">
        <v>0.2647647789192272</v>
      </c>
      <c r="H1257" t="n">
        <v>3.6</v>
      </c>
      <c r="I1257" t="n">
        <v>2.02</v>
      </c>
      <c r="J1257" t="n">
        <v>3.25</v>
      </c>
      <c r="K1257" t="inlineStr">
        <is>
          <t>betano</t>
        </is>
      </c>
      <c r="L1257" t="inlineStr">
        <is>
          <t>betano</t>
        </is>
      </c>
      <c r="M1257" t="inlineStr">
        <is>
          <t>betano</t>
        </is>
      </c>
      <c r="N1257" t="n">
        <v>0</v>
      </c>
      <c r="O1257" t="n">
        <v>1</v>
      </c>
      <c r="P1257" t="n">
        <v>0</v>
      </c>
      <c r="Q1257">
        <f>IF((($AC$1*E1257)^($AB$1))-(1-(($AC$1*E1257)^($AB$1)))/(H1257-1)&lt;0, 0,(($AC$1*E1257)^($AB$1))-(1-(($AC$1*E1257)^($AB$1)))/(H1257-1))</f>
        <v/>
      </c>
      <c r="R1257">
        <f>IF((($AC$1*F1257)^($AB$1))-(1-(($AC$1*F1257)^($AB$1)))/(I1257-1)&lt;0, 0,(($AC$1*F1257)^($AB$1))-(1-(($AC$1*F1257)^($AB$1)))/(I1257-1))</f>
        <v/>
      </c>
      <c r="S1257">
        <f>IF((($AC$1*G1257)^($AB$1))-(1-(($AC$1*G1257)^($AB$1)))/(J1257-1)&lt;0, 0,(($AC$1*G1257)^($AB$1))-(1-(($AC$1*G1257)^($AB$1)))/(J1257-1))</f>
        <v/>
      </c>
      <c r="T1257">
        <f>H1257*Q1257*N1257</f>
        <v/>
      </c>
      <c r="U1257">
        <f>I1257*R1257*O1257</f>
        <v/>
      </c>
      <c r="V1257">
        <f>J1257*S1257*P1257</f>
        <v/>
      </c>
      <c r="AL1257">
        <f>Q1257*COUNT(N1257)</f>
        <v/>
      </c>
      <c r="AM1257">
        <f>R1257*COUNT(O1257)</f>
        <v/>
      </c>
      <c r="AN1257">
        <f>S1257*COUNT(P1257)</f>
        <v/>
      </c>
      <c r="AO1257">
        <f>IF(AL1257=0,"",T1257-AL1257)</f>
        <v/>
      </c>
      <c r="AP1257">
        <f>IF(AM1257=0,"",U1257-AM1257)</f>
        <v/>
      </c>
      <c r="AQ1257">
        <f>IF(AN1257=0,"",V1257-AN1257)</f>
        <v/>
      </c>
    </row>
    <row r="1258">
      <c r="A1258" t="inlineStr">
        <is>
          <t>06-03-2021</t>
        </is>
      </c>
      <c r="B1258" t="inlineStr">
        <is>
          <t>Burton</t>
        </is>
      </c>
      <c r="C1258" t="inlineStr">
        <is>
          <t>Peterborough</t>
        </is>
      </c>
      <c r="D1258" t="inlineStr">
        <is>
          <t>2413</t>
        </is>
      </c>
      <c r="E1258" t="n">
        <v>0.2464685508917505</v>
      </c>
      <c r="F1258" t="n">
        <v>0.5129757120582035</v>
      </c>
      <c r="G1258" t="n">
        <v>0.240555737050046</v>
      </c>
      <c r="H1258" t="n">
        <v>3.9</v>
      </c>
      <c r="I1258" t="n">
        <v>1.85</v>
      </c>
      <c r="J1258" t="n">
        <v>3.5</v>
      </c>
      <c r="K1258" t="inlineStr">
        <is>
          <t>betano</t>
        </is>
      </c>
      <c r="L1258" t="inlineStr">
        <is>
          <t>betano</t>
        </is>
      </c>
      <c r="M1258" t="inlineStr">
        <is>
          <t>betano</t>
        </is>
      </c>
      <c r="N1258" t="n">
        <v>1</v>
      </c>
      <c r="O1258" t="n">
        <v>0</v>
      </c>
      <c r="P1258" t="n">
        <v>0</v>
      </c>
      <c r="Q1258">
        <f>IF((($AC$1*E1258)^($AB$1))-(1-(($AC$1*E1258)^($AB$1)))/(H1258-1)&lt;0, 0,(($AC$1*E1258)^($AB$1))-(1-(($AC$1*E1258)^($AB$1)))/(H1258-1))</f>
        <v/>
      </c>
      <c r="R1258">
        <f>IF((($AC$1*F1258)^($AB$1))-(1-(($AC$1*F1258)^($AB$1)))/(I1258-1)&lt;0, 0,(($AC$1*F1258)^($AB$1))-(1-(($AC$1*F1258)^($AB$1)))/(I1258-1))</f>
        <v/>
      </c>
      <c r="S1258">
        <f>IF((($AC$1*G1258)^($AB$1))-(1-(($AC$1*G1258)^($AB$1)))/(J1258-1)&lt;0, 0,(($AC$1*G1258)^($AB$1))-(1-(($AC$1*G1258)^($AB$1)))/(J1258-1))</f>
        <v/>
      </c>
      <c r="T1258">
        <f>H1258*Q1258*N1258</f>
        <v/>
      </c>
      <c r="U1258">
        <f>I1258*R1258*O1258</f>
        <v/>
      </c>
      <c r="V1258">
        <f>J1258*S1258*P1258</f>
        <v/>
      </c>
      <c r="AL1258">
        <f>Q1258*COUNT(N1258)</f>
        <v/>
      </c>
      <c r="AM1258">
        <f>R1258*COUNT(O1258)</f>
        <v/>
      </c>
      <c r="AN1258">
        <f>S1258*COUNT(P1258)</f>
        <v/>
      </c>
      <c r="AO1258">
        <f>IF(AL1258=0,"",T1258-AL1258)</f>
        <v/>
      </c>
      <c r="AP1258">
        <f>IF(AM1258=0,"",U1258-AM1258)</f>
        <v/>
      </c>
      <c r="AQ1258">
        <f>IF(AN1258=0,"",V1258-AN1258)</f>
        <v/>
      </c>
    </row>
    <row r="1259">
      <c r="A1259" t="inlineStr">
        <is>
          <t>06-03-2021</t>
        </is>
      </c>
      <c r="B1259" t="inlineStr">
        <is>
          <t>Salford</t>
        </is>
      </c>
      <c r="C1259" t="inlineStr">
        <is>
          <t>Scunthorpe</t>
        </is>
      </c>
      <c r="D1259" t="inlineStr">
        <is>
          <t>2414</t>
        </is>
      </c>
      <c r="E1259" t="n">
        <v>0.5391694690169154</v>
      </c>
      <c r="F1259" t="n">
        <v>0.2076299628530444</v>
      </c>
      <c r="G1259" t="n">
        <v>0.2532005681300402</v>
      </c>
      <c r="H1259" t="n">
        <v>1.001</v>
      </c>
      <c r="I1259" t="n">
        <v>1.001</v>
      </c>
      <c r="J1259" t="n">
        <v>1.001</v>
      </c>
      <c r="N1259" t="n">
        <v>0</v>
      </c>
      <c r="O1259" t="n">
        <v>0</v>
      </c>
      <c r="P1259" t="n">
        <v>1</v>
      </c>
      <c r="Q1259">
        <f>IF((($AC$1*E1259)^($AB$1))-(1-(($AC$1*E1259)^($AB$1)))/(H1259-1)&lt;0, 0,(($AC$1*E1259)^($AB$1))-(1-(($AC$1*E1259)^($AB$1)))/(H1259-1))</f>
        <v/>
      </c>
      <c r="R1259">
        <f>IF((($AC$1*F1259)^($AB$1))-(1-(($AC$1*F1259)^($AB$1)))/(I1259-1)&lt;0, 0,(($AC$1*F1259)^($AB$1))-(1-(($AC$1*F1259)^($AB$1)))/(I1259-1))</f>
        <v/>
      </c>
      <c r="S1259">
        <f>IF((($AC$1*G1259)^($AB$1))-(1-(($AC$1*G1259)^($AB$1)))/(J1259-1)&lt;0, 0,(($AC$1*G1259)^($AB$1))-(1-(($AC$1*G1259)^($AB$1)))/(J1259-1))</f>
        <v/>
      </c>
      <c r="T1259">
        <f>H1259*Q1259*N1259</f>
        <v/>
      </c>
      <c r="U1259">
        <f>I1259*R1259*O1259</f>
        <v/>
      </c>
      <c r="V1259">
        <f>J1259*S1259*P1259</f>
        <v/>
      </c>
      <c r="AL1259">
        <f>Q1259*COUNT(N1259)</f>
        <v/>
      </c>
      <c r="AM1259">
        <f>R1259*COUNT(O1259)</f>
        <v/>
      </c>
      <c r="AN1259">
        <f>S1259*COUNT(P1259)</f>
        <v/>
      </c>
      <c r="AO1259">
        <f>IF(AL1259=0,"",T1259-AL1259)</f>
        <v/>
      </c>
      <c r="AP1259">
        <f>IF(AM1259=0,"",U1259-AM1259)</f>
        <v/>
      </c>
      <c r="AQ1259">
        <f>IF(AN1259=0,"",V1259-AN1259)</f>
        <v/>
      </c>
    </row>
    <row r="1260">
      <c r="A1260" t="inlineStr">
        <is>
          <t>06-03-2021</t>
        </is>
      </c>
      <c r="B1260" t="inlineStr">
        <is>
          <t>Cheltenham</t>
        </is>
      </c>
      <c r="C1260" t="inlineStr">
        <is>
          <t>Port Vale</t>
        </is>
      </c>
      <c r="D1260" t="inlineStr">
        <is>
          <t>2414</t>
        </is>
      </c>
      <c r="E1260" t="n">
        <v>0.5631149621301572</v>
      </c>
      <c r="F1260" t="n">
        <v>0.1993095154560226</v>
      </c>
      <c r="G1260" t="n">
        <v>0.2375755224138202</v>
      </c>
      <c r="H1260" t="n">
        <v>1.001</v>
      </c>
      <c r="I1260" t="n">
        <v>1.001</v>
      </c>
      <c r="J1260" t="n">
        <v>1.001</v>
      </c>
      <c r="N1260" t="n">
        <v>1</v>
      </c>
      <c r="O1260" t="n">
        <v>0</v>
      </c>
      <c r="P1260" t="n">
        <v>0</v>
      </c>
      <c r="Q1260">
        <f>IF((($AC$1*E1260)^($AB$1))-(1-(($AC$1*E1260)^($AB$1)))/(H1260-1)&lt;0, 0,(($AC$1*E1260)^($AB$1))-(1-(($AC$1*E1260)^($AB$1)))/(H1260-1))</f>
        <v/>
      </c>
      <c r="R1260">
        <f>IF((($AC$1*F1260)^($AB$1))-(1-(($AC$1*F1260)^($AB$1)))/(I1260-1)&lt;0, 0,(($AC$1*F1260)^($AB$1))-(1-(($AC$1*F1260)^($AB$1)))/(I1260-1))</f>
        <v/>
      </c>
      <c r="S1260">
        <f>IF((($AC$1*G1260)^($AB$1))-(1-(($AC$1*G1260)^($AB$1)))/(J1260-1)&lt;0, 0,(($AC$1*G1260)^($AB$1))-(1-(($AC$1*G1260)^($AB$1)))/(J1260-1))</f>
        <v/>
      </c>
      <c r="T1260">
        <f>H1260*Q1260*N1260</f>
        <v/>
      </c>
      <c r="U1260">
        <f>I1260*R1260*O1260</f>
        <v/>
      </c>
      <c r="V1260">
        <f>J1260*S1260*P1260</f>
        <v/>
      </c>
      <c r="AL1260">
        <f>Q1260*COUNT(N1260)</f>
        <v/>
      </c>
      <c r="AM1260">
        <f>R1260*COUNT(O1260)</f>
        <v/>
      </c>
      <c r="AN1260">
        <f>S1260*COUNT(P1260)</f>
        <v/>
      </c>
      <c r="AO1260">
        <f>IF(AL1260=0,"",T1260-AL1260)</f>
        <v/>
      </c>
      <c r="AP1260">
        <f>IF(AM1260=0,"",U1260-AM1260)</f>
        <v/>
      </c>
      <c r="AQ1260">
        <f>IF(AN1260=0,"",V1260-AN1260)</f>
        <v/>
      </c>
    </row>
    <row r="1261">
      <c r="A1261" t="inlineStr">
        <is>
          <t>06-03-2021</t>
        </is>
      </c>
      <c r="B1261" t="inlineStr">
        <is>
          <t>Norwich</t>
        </is>
      </c>
      <c r="C1261" t="inlineStr">
        <is>
          <t>Luton</t>
        </is>
      </c>
      <c r="D1261" t="inlineStr">
        <is>
          <t>2412</t>
        </is>
      </c>
      <c r="E1261" t="n">
        <v>0.709987681923013</v>
      </c>
      <c r="F1261" t="n">
        <v>0.1141396093295789</v>
      </c>
      <c r="G1261" t="n">
        <v>0.1758727087474081</v>
      </c>
      <c r="H1261" t="n">
        <v>1.42</v>
      </c>
      <c r="I1261" t="n">
        <v>7.6</v>
      </c>
      <c r="J1261" t="n">
        <v>4.15</v>
      </c>
      <c r="K1261" t="inlineStr">
        <is>
          <t>betano</t>
        </is>
      </c>
      <c r="L1261" t="inlineStr">
        <is>
          <t>betano</t>
        </is>
      </c>
      <c r="M1261" t="inlineStr">
        <is>
          <t>betano</t>
        </is>
      </c>
      <c r="N1261" t="n">
        <v>1</v>
      </c>
      <c r="O1261" t="n">
        <v>0</v>
      </c>
      <c r="P1261" t="n">
        <v>0</v>
      </c>
      <c r="Q1261">
        <f>IF((($AC$1*E1261)^($AB$1))-(1-(($AC$1*E1261)^($AB$1)))/(H1261-1)&lt;0, 0,(($AC$1*E1261)^($AB$1))-(1-(($AC$1*E1261)^($AB$1)))/(H1261-1))</f>
        <v/>
      </c>
      <c r="R1261">
        <f>IF((($AC$1*F1261)^($AB$1))-(1-(($AC$1*F1261)^($AB$1)))/(I1261-1)&lt;0, 0,(($AC$1*F1261)^($AB$1))-(1-(($AC$1*F1261)^($AB$1)))/(I1261-1))</f>
        <v/>
      </c>
      <c r="S1261">
        <f>IF((($AC$1*G1261)^($AB$1))-(1-(($AC$1*G1261)^($AB$1)))/(J1261-1)&lt;0, 0,(($AC$1*G1261)^($AB$1))-(1-(($AC$1*G1261)^($AB$1)))/(J1261-1))</f>
        <v/>
      </c>
      <c r="T1261">
        <f>H1261*Q1261*N1261</f>
        <v/>
      </c>
      <c r="U1261">
        <f>I1261*R1261*O1261</f>
        <v/>
      </c>
      <c r="V1261">
        <f>J1261*S1261*P1261</f>
        <v/>
      </c>
      <c r="AL1261">
        <f>Q1261*COUNT(N1261)</f>
        <v/>
      </c>
      <c r="AM1261">
        <f>R1261*COUNT(O1261)</f>
        <v/>
      </c>
      <c r="AN1261">
        <f>S1261*COUNT(P1261)</f>
        <v/>
      </c>
      <c r="AO1261">
        <f>IF(AL1261=0,"",T1261-AL1261)</f>
        <v/>
      </c>
      <c r="AP1261">
        <f>IF(AM1261=0,"",U1261-AM1261)</f>
        <v/>
      </c>
      <c r="AQ1261">
        <f>IF(AN1261=0,"",V1261-AN1261)</f>
        <v/>
      </c>
    </row>
    <row r="1262">
      <c r="A1262" t="inlineStr">
        <is>
          <t>06-03-2021</t>
        </is>
      </c>
      <c r="B1262" t="inlineStr">
        <is>
          <t>Bradford City</t>
        </is>
      </c>
      <c r="C1262" t="inlineStr">
        <is>
          <t>Bolton</t>
        </is>
      </c>
      <c r="D1262" t="inlineStr">
        <is>
          <t>2414</t>
        </is>
      </c>
      <c r="E1262" t="n">
        <v>0.4038681484545171</v>
      </c>
      <c r="F1262" t="n">
        <v>0.3031574180428511</v>
      </c>
      <c r="G1262" t="n">
        <v>0.2929744335026317</v>
      </c>
      <c r="H1262" t="n">
        <v>1.001</v>
      </c>
      <c r="I1262" t="n">
        <v>1.001</v>
      </c>
      <c r="J1262" t="n">
        <v>1.001</v>
      </c>
      <c r="N1262" t="n">
        <v>0</v>
      </c>
      <c r="O1262" t="n">
        <v>0</v>
      </c>
      <c r="P1262" t="n">
        <v>1</v>
      </c>
      <c r="Q1262">
        <f>IF((($AC$1*E1262)^($AB$1))-(1-(($AC$1*E1262)^($AB$1)))/(H1262-1)&lt;0, 0,(($AC$1*E1262)^($AB$1))-(1-(($AC$1*E1262)^($AB$1)))/(H1262-1))</f>
        <v/>
      </c>
      <c r="R1262">
        <f>IF((($AC$1*F1262)^($AB$1))-(1-(($AC$1*F1262)^($AB$1)))/(I1262-1)&lt;0, 0,(($AC$1*F1262)^($AB$1))-(1-(($AC$1*F1262)^($AB$1)))/(I1262-1))</f>
        <v/>
      </c>
      <c r="S1262">
        <f>IF((($AC$1*G1262)^($AB$1))-(1-(($AC$1*G1262)^($AB$1)))/(J1262-1)&lt;0, 0,(($AC$1*G1262)^($AB$1))-(1-(($AC$1*G1262)^($AB$1)))/(J1262-1))</f>
        <v/>
      </c>
      <c r="T1262">
        <f>H1262*Q1262*N1262</f>
        <v/>
      </c>
      <c r="U1262">
        <f>I1262*R1262*O1262</f>
        <v/>
      </c>
      <c r="V1262">
        <f>J1262*S1262*P1262</f>
        <v/>
      </c>
      <c r="AL1262">
        <f>Q1262*COUNT(N1262)</f>
        <v/>
      </c>
      <c r="AM1262">
        <f>R1262*COUNT(O1262)</f>
        <v/>
      </c>
      <c r="AN1262">
        <f>S1262*COUNT(P1262)</f>
        <v/>
      </c>
      <c r="AO1262">
        <f>IF(AL1262=0,"",T1262-AL1262)</f>
        <v/>
      </c>
      <c r="AP1262">
        <f>IF(AM1262=0,"",U1262-AM1262)</f>
        <v/>
      </c>
      <c r="AQ1262">
        <f>IF(AN1262=0,"",V1262-AN1262)</f>
        <v/>
      </c>
    </row>
    <row r="1263">
      <c r="A1263" t="inlineStr">
        <is>
          <t>06-03-2021</t>
        </is>
      </c>
      <c r="B1263" t="inlineStr">
        <is>
          <t>Bristol City</t>
        </is>
      </c>
      <c r="C1263" t="inlineStr">
        <is>
          <t>QPR</t>
        </is>
      </c>
      <c r="D1263" t="inlineStr">
        <is>
          <t>2412</t>
        </is>
      </c>
      <c r="E1263" t="n">
        <v>0.3597458399305805</v>
      </c>
      <c r="F1263" t="n">
        <v>0.3761379469497909</v>
      </c>
      <c r="G1263" t="n">
        <v>0.2641162131196288</v>
      </c>
      <c r="H1263" t="n">
        <v>3.05</v>
      </c>
      <c r="I1263" t="n">
        <v>2.3</v>
      </c>
      <c r="J1263" t="n">
        <v>3.15</v>
      </c>
      <c r="K1263" t="inlineStr">
        <is>
          <t>betano</t>
        </is>
      </c>
      <c r="L1263" t="inlineStr">
        <is>
          <t>betano</t>
        </is>
      </c>
      <c r="M1263" t="inlineStr">
        <is>
          <t>betano</t>
        </is>
      </c>
      <c r="N1263" t="n">
        <v>0</v>
      </c>
      <c r="O1263" t="n">
        <v>1</v>
      </c>
      <c r="P1263" t="n">
        <v>0</v>
      </c>
      <c r="Q1263">
        <f>IF((($AC$1*E1263)^($AB$1))-(1-(($AC$1*E1263)^($AB$1)))/(H1263-1)&lt;0, 0,(($AC$1*E1263)^($AB$1))-(1-(($AC$1*E1263)^($AB$1)))/(H1263-1))</f>
        <v/>
      </c>
      <c r="R1263">
        <f>IF((($AC$1*F1263)^($AB$1))-(1-(($AC$1*F1263)^($AB$1)))/(I1263-1)&lt;0, 0,(($AC$1*F1263)^($AB$1))-(1-(($AC$1*F1263)^($AB$1)))/(I1263-1))</f>
        <v/>
      </c>
      <c r="S1263">
        <f>IF((($AC$1*G1263)^($AB$1))-(1-(($AC$1*G1263)^($AB$1)))/(J1263-1)&lt;0, 0,(($AC$1*G1263)^($AB$1))-(1-(($AC$1*G1263)^($AB$1)))/(J1263-1))</f>
        <v/>
      </c>
      <c r="T1263">
        <f>H1263*Q1263*N1263</f>
        <v/>
      </c>
      <c r="U1263">
        <f>I1263*R1263*O1263</f>
        <v/>
      </c>
      <c r="V1263">
        <f>J1263*S1263*P1263</f>
        <v/>
      </c>
      <c r="AL1263">
        <f>Q1263*COUNT(N1263)</f>
        <v/>
      </c>
      <c r="AM1263">
        <f>R1263*COUNT(O1263)</f>
        <v/>
      </c>
      <c r="AN1263">
        <f>S1263*COUNT(P1263)</f>
        <v/>
      </c>
      <c r="AO1263">
        <f>IF(AL1263=0,"",T1263-AL1263)</f>
        <v/>
      </c>
      <c r="AP1263">
        <f>IF(AM1263=0,"",U1263-AM1263)</f>
        <v/>
      </c>
      <c r="AQ1263">
        <f>IF(AN1263=0,"",V1263-AN1263)</f>
        <v/>
      </c>
    </row>
    <row r="1264">
      <c r="A1264" t="inlineStr">
        <is>
          <t>06-03-2021</t>
        </is>
      </c>
      <c r="B1264" t="inlineStr">
        <is>
          <t>Zaragoza</t>
        </is>
      </c>
      <c r="C1264" t="inlineStr">
        <is>
          <t>Tenerife</t>
        </is>
      </c>
      <c r="D1264" t="inlineStr">
        <is>
          <t>1871</t>
        </is>
      </c>
      <c r="E1264" t="n">
        <v>0.3686559003633797</v>
      </c>
      <c r="F1264" t="n">
        <v>0.2885552792654348</v>
      </c>
      <c r="G1264" t="n">
        <v>0.3427888203711855</v>
      </c>
      <c r="H1264" t="n">
        <v>2.52</v>
      </c>
      <c r="I1264" t="n">
        <v>3.05</v>
      </c>
      <c r="J1264" t="n">
        <v>2.67</v>
      </c>
      <c r="K1264" t="inlineStr">
        <is>
          <t>betano</t>
        </is>
      </c>
      <c r="L1264" t="inlineStr">
        <is>
          <t>betano</t>
        </is>
      </c>
      <c r="M1264" t="inlineStr">
        <is>
          <t>betano</t>
        </is>
      </c>
      <c r="N1264" t="n">
        <v>1</v>
      </c>
      <c r="O1264" t="n">
        <v>0</v>
      </c>
      <c r="P1264" t="n">
        <v>0</v>
      </c>
      <c r="Q1264">
        <f>IF((($AC$1*E1264)^($AB$1))-(1-(($AC$1*E1264)^($AB$1)))/(H1264-1)&lt;0, 0,(($AC$1*E1264)^($AB$1))-(1-(($AC$1*E1264)^($AB$1)))/(H1264-1))</f>
        <v/>
      </c>
      <c r="R1264">
        <f>IF((($AC$1*F1264)^($AB$1))-(1-(($AC$1*F1264)^($AB$1)))/(I1264-1)&lt;0, 0,(($AC$1*F1264)^($AB$1))-(1-(($AC$1*F1264)^($AB$1)))/(I1264-1))</f>
        <v/>
      </c>
      <c r="S1264">
        <f>IF((($AC$1*G1264)^($AB$1))-(1-(($AC$1*G1264)^($AB$1)))/(J1264-1)&lt;0, 0,(($AC$1*G1264)^($AB$1))-(1-(($AC$1*G1264)^($AB$1)))/(J1264-1))</f>
        <v/>
      </c>
      <c r="T1264">
        <f>H1264*Q1264*N1264</f>
        <v/>
      </c>
      <c r="U1264">
        <f>I1264*R1264*O1264</f>
        <v/>
      </c>
      <c r="V1264">
        <f>J1264*S1264*P1264</f>
        <v/>
      </c>
      <c r="AL1264">
        <f>Q1264*COUNT(N1264)</f>
        <v/>
      </c>
      <c r="AM1264">
        <f>R1264*COUNT(O1264)</f>
        <v/>
      </c>
      <c r="AN1264">
        <f>S1264*COUNT(P1264)</f>
        <v/>
      </c>
      <c r="AO1264">
        <f>IF(AL1264=0,"",T1264-AL1264)</f>
        <v/>
      </c>
      <c r="AP1264">
        <f>IF(AM1264=0,"",U1264-AM1264)</f>
        <v/>
      </c>
      <c r="AQ1264">
        <f>IF(AN1264=0,"",V1264-AN1264)</f>
        <v/>
      </c>
    </row>
    <row r="1265">
      <c r="A1265" t="inlineStr">
        <is>
          <t>06-03-2021</t>
        </is>
      </c>
      <c r="B1265" t="inlineStr">
        <is>
          <t>Colchester</t>
        </is>
      </c>
      <c r="C1265" t="inlineStr">
        <is>
          <t>Newport</t>
        </is>
      </c>
      <c r="D1265" t="inlineStr">
        <is>
          <t>2414</t>
        </is>
      </c>
      <c r="E1265" t="n">
        <v>0.3704982382608205</v>
      </c>
      <c r="F1265" t="n">
        <v>0.3354525610772522</v>
      </c>
      <c r="G1265" t="n">
        <v>0.2940492006619274</v>
      </c>
      <c r="H1265" t="n">
        <v>1.001</v>
      </c>
      <c r="I1265" t="n">
        <v>1.001</v>
      </c>
      <c r="J1265" t="n">
        <v>1.001</v>
      </c>
      <c r="N1265" t="n">
        <v>0</v>
      </c>
      <c r="O1265" t="n">
        <v>1</v>
      </c>
      <c r="P1265" t="n">
        <v>0</v>
      </c>
      <c r="Q1265">
        <f>IF((($AC$1*E1265)^($AB$1))-(1-(($AC$1*E1265)^($AB$1)))/(H1265-1)&lt;0, 0,(($AC$1*E1265)^($AB$1))-(1-(($AC$1*E1265)^($AB$1)))/(H1265-1))</f>
        <v/>
      </c>
      <c r="R1265">
        <f>IF((($AC$1*F1265)^($AB$1))-(1-(($AC$1*F1265)^($AB$1)))/(I1265-1)&lt;0, 0,(($AC$1*F1265)^($AB$1))-(1-(($AC$1*F1265)^($AB$1)))/(I1265-1))</f>
        <v/>
      </c>
      <c r="S1265">
        <f>IF((($AC$1*G1265)^($AB$1))-(1-(($AC$1*G1265)^($AB$1)))/(J1265-1)&lt;0, 0,(($AC$1*G1265)^($AB$1))-(1-(($AC$1*G1265)^($AB$1)))/(J1265-1))</f>
        <v/>
      </c>
      <c r="T1265">
        <f>H1265*Q1265*N1265</f>
        <v/>
      </c>
      <c r="U1265">
        <f>I1265*R1265*O1265</f>
        <v/>
      </c>
      <c r="V1265">
        <f>J1265*S1265*P1265</f>
        <v/>
      </c>
      <c r="AL1265">
        <f>Q1265*COUNT(N1265)</f>
        <v/>
      </c>
      <c r="AM1265">
        <f>R1265*COUNT(O1265)</f>
        <v/>
      </c>
      <c r="AN1265">
        <f>S1265*COUNT(P1265)</f>
        <v/>
      </c>
      <c r="AO1265">
        <f>IF(AL1265=0,"",T1265-AL1265)</f>
        <v/>
      </c>
      <c r="AP1265">
        <f>IF(AM1265=0,"",U1265-AM1265)</f>
        <v/>
      </c>
      <c r="AQ1265">
        <f>IF(AN1265=0,"",V1265-AN1265)</f>
        <v/>
      </c>
    </row>
    <row r="1266">
      <c r="A1266" t="inlineStr">
        <is>
          <t>06-03-2021</t>
        </is>
      </c>
      <c r="B1266" t="inlineStr">
        <is>
          <t>Northampton</t>
        </is>
      </c>
      <c r="C1266" t="inlineStr">
        <is>
          <t>Portsmouth</t>
        </is>
      </c>
      <c r="D1266" t="inlineStr">
        <is>
          <t>2413</t>
        </is>
      </c>
      <c r="E1266" t="n">
        <v>0.2636790558359777</v>
      </c>
      <c r="F1266" t="n">
        <v>0.4847272316557654</v>
      </c>
      <c r="G1266" t="n">
        <v>0.251593712508257</v>
      </c>
      <c r="H1266" t="n">
        <v>4</v>
      </c>
      <c r="I1266" t="n">
        <v>1.85</v>
      </c>
      <c r="J1266" t="n">
        <v>3.5</v>
      </c>
      <c r="K1266" t="inlineStr">
        <is>
          <t>betano</t>
        </is>
      </c>
      <c r="L1266" t="inlineStr">
        <is>
          <t>betano</t>
        </is>
      </c>
      <c r="M1266" t="inlineStr">
        <is>
          <t>betano</t>
        </is>
      </c>
      <c r="N1266" t="n">
        <v>1</v>
      </c>
      <c r="O1266" t="n">
        <v>0</v>
      </c>
      <c r="P1266" t="n">
        <v>0</v>
      </c>
      <c r="Q1266">
        <f>IF((($AC$1*E1266)^($AB$1))-(1-(($AC$1*E1266)^($AB$1)))/(H1266-1)&lt;0, 0,(($AC$1*E1266)^($AB$1))-(1-(($AC$1*E1266)^($AB$1)))/(H1266-1))</f>
        <v/>
      </c>
      <c r="R1266">
        <f>IF((($AC$1*F1266)^($AB$1))-(1-(($AC$1*F1266)^($AB$1)))/(I1266-1)&lt;0, 0,(($AC$1*F1266)^($AB$1))-(1-(($AC$1*F1266)^($AB$1)))/(I1266-1))</f>
        <v/>
      </c>
      <c r="S1266">
        <f>IF((($AC$1*G1266)^($AB$1))-(1-(($AC$1*G1266)^($AB$1)))/(J1266-1)&lt;0, 0,(($AC$1*G1266)^($AB$1))-(1-(($AC$1*G1266)^($AB$1)))/(J1266-1))</f>
        <v/>
      </c>
      <c r="T1266">
        <f>H1266*Q1266*N1266</f>
        <v/>
      </c>
      <c r="U1266">
        <f>I1266*R1266*O1266</f>
        <v/>
      </c>
      <c r="V1266">
        <f>J1266*S1266*P1266</f>
        <v/>
      </c>
      <c r="AL1266">
        <f>Q1266*COUNT(N1266)</f>
        <v/>
      </c>
      <c r="AM1266">
        <f>R1266*COUNT(O1266)</f>
        <v/>
      </c>
      <c r="AN1266">
        <f>S1266*COUNT(P1266)</f>
        <v/>
      </c>
      <c r="AO1266">
        <f>IF(AL1266=0,"",T1266-AL1266)</f>
        <v/>
      </c>
      <c r="AP1266">
        <f>IF(AM1266=0,"",U1266-AM1266)</f>
        <v/>
      </c>
      <c r="AQ1266">
        <f>IF(AN1266=0,"",V1266-AN1266)</f>
        <v/>
      </c>
    </row>
    <row r="1267">
      <c r="A1267" t="inlineStr">
        <is>
          <t>06-03-2021</t>
        </is>
      </c>
      <c r="B1267" t="inlineStr">
        <is>
          <t>Oxford Utd</t>
        </is>
      </c>
      <c r="C1267" t="inlineStr">
        <is>
          <t>Charlton</t>
        </is>
      </c>
      <c r="D1267" t="inlineStr">
        <is>
          <t>2413</t>
        </is>
      </c>
      <c r="E1267" t="n">
        <v>0.449885487568464</v>
      </c>
      <c r="F1267" t="n">
        <v>0.2911448371691683</v>
      </c>
      <c r="G1267" t="n">
        <v>0.2589696752623677</v>
      </c>
      <c r="H1267" t="n">
        <v>2.25</v>
      </c>
      <c r="I1267" t="n">
        <v>3.1</v>
      </c>
      <c r="J1267" t="n">
        <v>3.2</v>
      </c>
      <c r="K1267" t="inlineStr">
        <is>
          <t>betano</t>
        </is>
      </c>
      <c r="L1267" t="inlineStr">
        <is>
          <t>betano</t>
        </is>
      </c>
      <c r="M1267" t="inlineStr">
        <is>
          <t>betano</t>
        </is>
      </c>
      <c r="N1267" t="n">
        <v>0</v>
      </c>
      <c r="O1267" t="n">
        <v>0</v>
      </c>
      <c r="P1267" t="n">
        <v>1</v>
      </c>
      <c r="Q1267">
        <f>IF((($AC$1*E1267)^($AB$1))-(1-(($AC$1*E1267)^($AB$1)))/(H1267-1)&lt;0, 0,(($AC$1*E1267)^($AB$1))-(1-(($AC$1*E1267)^($AB$1)))/(H1267-1))</f>
        <v/>
      </c>
      <c r="R1267">
        <f>IF((($AC$1*F1267)^($AB$1))-(1-(($AC$1*F1267)^($AB$1)))/(I1267-1)&lt;0, 0,(($AC$1*F1267)^($AB$1))-(1-(($AC$1*F1267)^($AB$1)))/(I1267-1))</f>
        <v/>
      </c>
      <c r="S1267">
        <f>IF((($AC$1*G1267)^($AB$1))-(1-(($AC$1*G1267)^($AB$1)))/(J1267-1)&lt;0, 0,(($AC$1*G1267)^($AB$1))-(1-(($AC$1*G1267)^($AB$1)))/(J1267-1))</f>
        <v/>
      </c>
      <c r="T1267">
        <f>H1267*Q1267*N1267</f>
        <v/>
      </c>
      <c r="U1267">
        <f>I1267*R1267*O1267</f>
        <v/>
      </c>
      <c r="V1267">
        <f>J1267*S1267*P1267</f>
        <v/>
      </c>
      <c r="AL1267">
        <f>Q1267*COUNT(N1267)</f>
        <v/>
      </c>
      <c r="AM1267">
        <f>R1267*COUNT(O1267)</f>
        <v/>
      </c>
      <c r="AN1267">
        <f>S1267*COUNT(P1267)</f>
        <v/>
      </c>
      <c r="AO1267">
        <f>IF(AL1267=0,"",T1267-AL1267)</f>
        <v/>
      </c>
      <c r="AP1267">
        <f>IF(AM1267=0,"",U1267-AM1267)</f>
        <v/>
      </c>
      <c r="AQ1267">
        <f>IF(AN1267=0,"",V1267-AN1267)</f>
        <v/>
      </c>
    </row>
    <row r="1268">
      <c r="A1268" t="inlineStr">
        <is>
          <t>06-03-2021</t>
        </is>
      </c>
      <c r="B1268" t="inlineStr">
        <is>
          <t>Lincoln</t>
        </is>
      </c>
      <c r="C1268" t="inlineStr">
        <is>
          <t>Crewe</t>
        </is>
      </c>
      <c r="D1268" t="inlineStr">
        <is>
          <t>2413</t>
        </is>
      </c>
      <c r="E1268" t="n">
        <v>0.4346032321504042</v>
      </c>
      <c r="F1268" t="n">
        <v>0.3084538454905095</v>
      </c>
      <c r="G1268" t="n">
        <v>0.2569429223590864</v>
      </c>
      <c r="H1268" t="n">
        <v>2.25</v>
      </c>
      <c r="I1268" t="n">
        <v>2.95</v>
      </c>
      <c r="J1268" t="n">
        <v>3.4</v>
      </c>
      <c r="K1268" t="inlineStr">
        <is>
          <t>betano</t>
        </is>
      </c>
      <c r="L1268" t="inlineStr">
        <is>
          <t>betano</t>
        </is>
      </c>
      <c r="M1268" t="inlineStr">
        <is>
          <t>betano</t>
        </is>
      </c>
      <c r="N1268" t="n">
        <v>1</v>
      </c>
      <c r="O1268" t="n">
        <v>0</v>
      </c>
      <c r="P1268" t="n">
        <v>0</v>
      </c>
      <c r="Q1268">
        <f>IF((($AC$1*E1268)^($AB$1))-(1-(($AC$1*E1268)^($AB$1)))/(H1268-1)&lt;0, 0,(($AC$1*E1268)^($AB$1))-(1-(($AC$1*E1268)^($AB$1)))/(H1268-1))</f>
        <v/>
      </c>
      <c r="R1268">
        <f>IF((($AC$1*F1268)^($AB$1))-(1-(($AC$1*F1268)^($AB$1)))/(I1268-1)&lt;0, 0,(($AC$1*F1268)^($AB$1))-(1-(($AC$1*F1268)^($AB$1)))/(I1268-1))</f>
        <v/>
      </c>
      <c r="S1268">
        <f>IF((($AC$1*G1268)^($AB$1))-(1-(($AC$1*G1268)^($AB$1)))/(J1268-1)&lt;0, 0,(($AC$1*G1268)^($AB$1))-(1-(($AC$1*G1268)^($AB$1)))/(J1268-1))</f>
        <v/>
      </c>
      <c r="T1268">
        <f>H1268*Q1268*N1268</f>
        <v/>
      </c>
      <c r="U1268">
        <f>I1268*R1268*O1268</f>
        <v/>
      </c>
      <c r="V1268">
        <f>J1268*S1268*P1268</f>
        <v/>
      </c>
      <c r="AL1268">
        <f>Q1268*COUNT(N1268)</f>
        <v/>
      </c>
      <c r="AM1268">
        <f>R1268*COUNT(O1268)</f>
        <v/>
      </c>
      <c r="AN1268">
        <f>S1268*COUNT(P1268)</f>
        <v/>
      </c>
      <c r="AO1268">
        <f>IF(AL1268=0,"",T1268-AL1268)</f>
        <v/>
      </c>
      <c r="AP1268">
        <f>IF(AM1268=0,"",U1268-AM1268)</f>
        <v/>
      </c>
      <c r="AQ1268">
        <f>IF(AN1268=0,"",V1268-AN1268)</f>
        <v/>
      </c>
    </row>
    <row r="1269">
      <c r="A1269" t="inlineStr">
        <is>
          <t>06-03-2021</t>
        </is>
      </c>
      <c r="B1269" t="inlineStr">
        <is>
          <t>Accrington</t>
        </is>
      </c>
      <c r="C1269" t="inlineStr">
        <is>
          <t>Swindon</t>
        </is>
      </c>
      <c r="D1269" t="inlineStr">
        <is>
          <t>2413</t>
        </is>
      </c>
      <c r="E1269" t="n">
        <v>0.583599680567723</v>
      </c>
      <c r="F1269" t="n">
        <v>0.1936678933174033</v>
      </c>
      <c r="G1269" t="n">
        <v>0.2227324261148735</v>
      </c>
      <c r="H1269" t="n">
        <v>1.75</v>
      </c>
      <c r="I1269" t="n">
        <v>4.2</v>
      </c>
      <c r="J1269" t="n">
        <v>3.65</v>
      </c>
      <c r="K1269" t="inlineStr">
        <is>
          <t>betano</t>
        </is>
      </c>
      <c r="L1269" t="inlineStr">
        <is>
          <t>betano</t>
        </is>
      </c>
      <c r="M1269" t="inlineStr">
        <is>
          <t>betano</t>
        </is>
      </c>
      <c r="N1269" t="n">
        <v>1</v>
      </c>
      <c r="O1269" t="n">
        <v>0</v>
      </c>
      <c r="P1269" t="n">
        <v>0</v>
      </c>
      <c r="Q1269">
        <f>IF((($AC$1*E1269)^($AB$1))-(1-(($AC$1*E1269)^($AB$1)))/(H1269-1)&lt;0, 0,(($AC$1*E1269)^($AB$1))-(1-(($AC$1*E1269)^($AB$1)))/(H1269-1))</f>
        <v/>
      </c>
      <c r="R1269">
        <f>IF((($AC$1*F1269)^($AB$1))-(1-(($AC$1*F1269)^($AB$1)))/(I1269-1)&lt;0, 0,(($AC$1*F1269)^($AB$1))-(1-(($AC$1*F1269)^($AB$1)))/(I1269-1))</f>
        <v/>
      </c>
      <c r="S1269">
        <f>IF((($AC$1*G1269)^($AB$1))-(1-(($AC$1*G1269)^($AB$1)))/(J1269-1)&lt;0, 0,(($AC$1*G1269)^($AB$1))-(1-(($AC$1*G1269)^($AB$1)))/(J1269-1))</f>
        <v/>
      </c>
      <c r="T1269">
        <f>H1269*Q1269*N1269</f>
        <v/>
      </c>
      <c r="U1269">
        <f>I1269*R1269*O1269</f>
        <v/>
      </c>
      <c r="V1269">
        <f>J1269*S1269*P1269</f>
        <v/>
      </c>
      <c r="AL1269">
        <f>Q1269*COUNT(N1269)</f>
        <v/>
      </c>
      <c r="AM1269">
        <f>R1269*COUNT(O1269)</f>
        <v/>
      </c>
      <c r="AN1269">
        <f>S1269*COUNT(P1269)</f>
        <v/>
      </c>
      <c r="AO1269">
        <f>IF(AL1269=0,"",T1269-AL1269)</f>
        <v/>
      </c>
      <c r="AP1269">
        <f>IF(AM1269=0,"",U1269-AM1269)</f>
        <v/>
      </c>
      <c r="AQ1269">
        <f>IF(AN1269=0,"",V1269-AN1269)</f>
        <v/>
      </c>
    </row>
    <row r="1270">
      <c r="A1270" t="inlineStr">
        <is>
          <t>06-03-2021</t>
        </is>
      </c>
      <c r="B1270" t="inlineStr">
        <is>
          <t>Hull</t>
        </is>
      </c>
      <c r="C1270" t="inlineStr">
        <is>
          <t>Bristol Rovers</t>
        </is>
      </c>
      <c r="D1270" t="inlineStr">
        <is>
          <t>2413</t>
        </is>
      </c>
      <c r="E1270" t="n">
        <v>0.6943923067420852</v>
      </c>
      <c r="F1270" t="n">
        <v>0.1256937495370203</v>
      </c>
      <c r="G1270" t="n">
        <v>0.1799139437208946</v>
      </c>
      <c r="H1270" t="n">
        <v>1.53</v>
      </c>
      <c r="I1270" t="n">
        <v>5.8</v>
      </c>
      <c r="J1270" t="n">
        <v>3.9</v>
      </c>
      <c r="K1270" t="inlineStr">
        <is>
          <t>betano</t>
        </is>
      </c>
      <c r="L1270" t="inlineStr">
        <is>
          <t>betano</t>
        </is>
      </c>
      <c r="M1270" t="inlineStr">
        <is>
          <t>betano</t>
        </is>
      </c>
      <c r="N1270" t="n">
        <v>1</v>
      </c>
      <c r="O1270" t="n">
        <v>0</v>
      </c>
      <c r="P1270" t="n">
        <v>0</v>
      </c>
      <c r="Q1270">
        <f>IF((($AC$1*E1270)^($AB$1))-(1-(($AC$1*E1270)^($AB$1)))/(H1270-1)&lt;0, 0,(($AC$1*E1270)^($AB$1))-(1-(($AC$1*E1270)^($AB$1)))/(H1270-1))</f>
        <v/>
      </c>
      <c r="R1270">
        <f>IF((($AC$1*F1270)^($AB$1))-(1-(($AC$1*F1270)^($AB$1)))/(I1270-1)&lt;0, 0,(($AC$1*F1270)^($AB$1))-(1-(($AC$1*F1270)^($AB$1)))/(I1270-1))</f>
        <v/>
      </c>
      <c r="S1270">
        <f>IF((($AC$1*G1270)^($AB$1))-(1-(($AC$1*G1270)^($AB$1)))/(J1270-1)&lt;0, 0,(($AC$1*G1270)^($AB$1))-(1-(($AC$1*G1270)^($AB$1)))/(J1270-1))</f>
        <v/>
      </c>
      <c r="T1270">
        <f>H1270*Q1270*N1270</f>
        <v/>
      </c>
      <c r="U1270">
        <f>I1270*R1270*O1270</f>
        <v/>
      </c>
      <c r="V1270">
        <f>J1270*S1270*P1270</f>
        <v/>
      </c>
      <c r="AL1270">
        <f>Q1270*COUNT(N1270)</f>
        <v/>
      </c>
      <c r="AM1270">
        <f>R1270*COUNT(O1270)</f>
        <v/>
      </c>
      <c r="AN1270">
        <f>S1270*COUNT(P1270)</f>
        <v/>
      </c>
      <c r="AO1270">
        <f>IF(AL1270=0,"",T1270-AL1270)</f>
        <v/>
      </c>
      <c r="AP1270">
        <f>IF(AM1270=0,"",U1270-AM1270)</f>
        <v/>
      </c>
      <c r="AQ1270">
        <f>IF(AN1270=0,"",V1270-AN1270)</f>
        <v/>
      </c>
    </row>
    <row r="1271">
      <c r="A1271" t="inlineStr">
        <is>
          <t>06-03-2021</t>
        </is>
      </c>
      <c r="B1271" t="inlineStr">
        <is>
          <t>Barnsley</t>
        </is>
      </c>
      <c r="C1271" t="inlineStr">
        <is>
          <t>Birmingham</t>
        </is>
      </c>
      <c r="D1271" t="inlineStr">
        <is>
          <t>2412</t>
        </is>
      </c>
      <c r="E1271" t="n">
        <v>0.5351083351759806</v>
      </c>
      <c r="F1271" t="n">
        <v>0.2190349286109634</v>
      </c>
      <c r="G1271" t="n">
        <v>0.2458567362130561</v>
      </c>
      <c r="H1271" t="n">
        <v>1.78</v>
      </c>
      <c r="I1271" t="n">
        <v>4.45</v>
      </c>
      <c r="J1271" t="n">
        <v>3.4</v>
      </c>
      <c r="K1271" t="inlineStr">
        <is>
          <t>betano</t>
        </is>
      </c>
      <c r="L1271" t="inlineStr">
        <is>
          <t>betano</t>
        </is>
      </c>
      <c r="M1271" t="inlineStr">
        <is>
          <t>betano</t>
        </is>
      </c>
      <c r="N1271" t="n">
        <v>1</v>
      </c>
      <c r="O1271" t="n">
        <v>0</v>
      </c>
      <c r="P1271" t="n">
        <v>0</v>
      </c>
      <c r="Q1271">
        <f>IF((($AC$1*E1271)^($AB$1))-(1-(($AC$1*E1271)^($AB$1)))/(H1271-1)&lt;0, 0,(($AC$1*E1271)^($AB$1))-(1-(($AC$1*E1271)^($AB$1)))/(H1271-1))</f>
        <v/>
      </c>
      <c r="R1271">
        <f>IF((($AC$1*F1271)^($AB$1))-(1-(($AC$1*F1271)^($AB$1)))/(I1271-1)&lt;0, 0,(($AC$1*F1271)^($AB$1))-(1-(($AC$1*F1271)^($AB$1)))/(I1271-1))</f>
        <v/>
      </c>
      <c r="S1271">
        <f>IF((($AC$1*G1271)^($AB$1))-(1-(($AC$1*G1271)^($AB$1)))/(J1271-1)&lt;0, 0,(($AC$1*G1271)^($AB$1))-(1-(($AC$1*G1271)^($AB$1)))/(J1271-1))</f>
        <v/>
      </c>
      <c r="T1271">
        <f>H1271*Q1271*N1271</f>
        <v/>
      </c>
      <c r="U1271">
        <f>I1271*R1271*O1271</f>
        <v/>
      </c>
      <c r="V1271">
        <f>J1271*S1271*P1271</f>
        <v/>
      </c>
      <c r="AL1271">
        <f>Q1271*COUNT(N1271)</f>
        <v/>
      </c>
      <c r="AM1271">
        <f>R1271*COUNT(O1271)</f>
        <v/>
      </c>
      <c r="AN1271">
        <f>S1271*COUNT(P1271)</f>
        <v/>
      </c>
      <c r="AO1271">
        <f>IF(AL1271=0,"",T1271-AL1271)</f>
        <v/>
      </c>
      <c r="AP1271">
        <f>IF(AM1271=0,"",U1271-AM1271)</f>
        <v/>
      </c>
      <c r="AQ1271">
        <f>IF(AN1271=0,"",V1271-AN1271)</f>
        <v/>
      </c>
    </row>
    <row r="1272">
      <c r="A1272" t="inlineStr">
        <is>
          <t>06-03-2021</t>
        </is>
      </c>
      <c r="B1272" t="inlineStr">
        <is>
          <t>Morecambe</t>
        </is>
      </c>
      <c r="C1272" t="inlineStr">
        <is>
          <t>Carlisle</t>
        </is>
      </c>
      <c r="D1272" t="inlineStr">
        <is>
          <t>2414</t>
        </is>
      </c>
      <c r="E1272" t="n">
        <v>0.3841111589049464</v>
      </c>
      <c r="F1272" t="n">
        <v>0.341416024145055</v>
      </c>
      <c r="G1272" t="n">
        <v>0.2744728169499987</v>
      </c>
      <c r="H1272" t="n">
        <v>1.001</v>
      </c>
      <c r="I1272" t="n">
        <v>1.001</v>
      </c>
      <c r="J1272" t="n">
        <v>1.001</v>
      </c>
      <c r="N1272" t="n">
        <v>1</v>
      </c>
      <c r="O1272" t="n">
        <v>0</v>
      </c>
      <c r="P1272" t="n">
        <v>0</v>
      </c>
      <c r="Q1272">
        <f>IF((($AC$1*E1272)^($AB$1))-(1-(($AC$1*E1272)^($AB$1)))/(H1272-1)&lt;0, 0,(($AC$1*E1272)^($AB$1))-(1-(($AC$1*E1272)^($AB$1)))/(H1272-1))</f>
        <v/>
      </c>
      <c r="R1272">
        <f>IF((($AC$1*F1272)^($AB$1))-(1-(($AC$1*F1272)^($AB$1)))/(I1272-1)&lt;0, 0,(($AC$1*F1272)^($AB$1))-(1-(($AC$1*F1272)^($AB$1)))/(I1272-1))</f>
        <v/>
      </c>
      <c r="S1272">
        <f>IF((($AC$1*G1272)^($AB$1))-(1-(($AC$1*G1272)^($AB$1)))/(J1272-1)&lt;0, 0,(($AC$1*G1272)^($AB$1))-(1-(($AC$1*G1272)^($AB$1)))/(J1272-1))</f>
        <v/>
      </c>
      <c r="T1272">
        <f>H1272*Q1272*N1272</f>
        <v/>
      </c>
      <c r="U1272">
        <f>I1272*R1272*O1272</f>
        <v/>
      </c>
      <c r="V1272">
        <f>J1272*S1272*P1272</f>
        <v/>
      </c>
      <c r="AL1272">
        <f>Q1272*COUNT(N1272)</f>
        <v/>
      </c>
      <c r="AM1272">
        <f>R1272*COUNT(O1272)</f>
        <v/>
      </c>
      <c r="AN1272">
        <f>S1272*COUNT(P1272)</f>
        <v/>
      </c>
      <c r="AO1272">
        <f>IF(AL1272=0,"",T1272-AL1272)</f>
        <v/>
      </c>
      <c r="AP1272">
        <f>IF(AM1272=0,"",U1272-AM1272)</f>
        <v/>
      </c>
      <c r="AQ1272">
        <f>IF(AN1272=0,"",V1272-AN1272)</f>
        <v/>
      </c>
    </row>
    <row r="1273">
      <c r="A1273" t="inlineStr">
        <is>
          <t>06-03-2021</t>
        </is>
      </c>
      <c r="B1273" t="inlineStr">
        <is>
          <t>Tranmere</t>
        </is>
      </c>
      <c r="C1273" t="inlineStr">
        <is>
          <t>Crawley</t>
        </is>
      </c>
      <c r="D1273" t="inlineStr">
        <is>
          <t>2414</t>
        </is>
      </c>
      <c r="E1273" t="n">
        <v>0.4846866011557945</v>
      </c>
      <c r="F1273" t="n">
        <v>0.2599959094001827</v>
      </c>
      <c r="G1273" t="n">
        <v>0.2553174894440229</v>
      </c>
      <c r="H1273" t="n">
        <v>1.001</v>
      </c>
      <c r="I1273" t="n">
        <v>1.001</v>
      </c>
      <c r="J1273" t="n">
        <v>1.001</v>
      </c>
      <c r="N1273" t="n">
        <v>0</v>
      </c>
      <c r="O1273" t="n">
        <v>1</v>
      </c>
      <c r="P1273" t="n">
        <v>0</v>
      </c>
      <c r="Q1273">
        <f>IF((($AC$1*E1273)^($AB$1))-(1-(($AC$1*E1273)^($AB$1)))/(H1273-1)&lt;0, 0,(($AC$1*E1273)^($AB$1))-(1-(($AC$1*E1273)^($AB$1)))/(H1273-1))</f>
        <v/>
      </c>
      <c r="R1273">
        <f>IF((($AC$1*F1273)^($AB$1))-(1-(($AC$1*F1273)^($AB$1)))/(I1273-1)&lt;0, 0,(($AC$1*F1273)^($AB$1))-(1-(($AC$1*F1273)^($AB$1)))/(I1273-1))</f>
        <v/>
      </c>
      <c r="S1273">
        <f>IF((($AC$1*G1273)^($AB$1))-(1-(($AC$1*G1273)^($AB$1)))/(J1273-1)&lt;0, 0,(($AC$1*G1273)^($AB$1))-(1-(($AC$1*G1273)^($AB$1)))/(J1273-1))</f>
        <v/>
      </c>
      <c r="T1273">
        <f>H1273*Q1273*N1273</f>
        <v/>
      </c>
      <c r="U1273">
        <f>I1273*R1273*O1273</f>
        <v/>
      </c>
      <c r="V1273">
        <f>J1273*S1273*P1273</f>
        <v/>
      </c>
      <c r="AL1273">
        <f>Q1273*COUNT(N1273)</f>
        <v/>
      </c>
      <c r="AM1273">
        <f>R1273*COUNT(O1273)</f>
        <v/>
      </c>
      <c r="AN1273">
        <f>S1273*COUNT(P1273)</f>
        <v/>
      </c>
      <c r="AO1273">
        <f>IF(AL1273=0,"",T1273-AL1273)</f>
        <v/>
      </c>
      <c r="AP1273">
        <f>IF(AM1273=0,"",U1273-AM1273)</f>
        <v/>
      </c>
      <c r="AQ1273">
        <f>IF(AN1273=0,"",V1273-AN1273)</f>
        <v/>
      </c>
    </row>
    <row r="1274">
      <c r="A1274" t="inlineStr">
        <is>
          <t>06-03-2021</t>
        </is>
      </c>
      <c r="B1274" t="inlineStr">
        <is>
          <t>Preston</t>
        </is>
      </c>
      <c r="C1274" t="inlineStr">
        <is>
          <t>Bournemouth</t>
        </is>
      </c>
      <c r="D1274" t="inlineStr">
        <is>
          <t>2412</t>
        </is>
      </c>
      <c r="E1274" t="n">
        <v>0.3259065964224489</v>
      </c>
      <c r="F1274" t="n">
        <v>0.4040333794610438</v>
      </c>
      <c r="G1274" t="n">
        <v>0.2700600241165073</v>
      </c>
      <c r="H1274" t="n">
        <v>3.35</v>
      </c>
      <c r="I1274" t="n">
        <v>2.1</v>
      </c>
      <c r="J1274" t="n">
        <v>3.25</v>
      </c>
      <c r="K1274" t="inlineStr">
        <is>
          <t>betano</t>
        </is>
      </c>
      <c r="L1274" t="inlineStr">
        <is>
          <t>betano</t>
        </is>
      </c>
      <c r="M1274" t="inlineStr">
        <is>
          <t>betano</t>
        </is>
      </c>
      <c r="N1274" t="n">
        <v>0</v>
      </c>
      <c r="O1274" t="n">
        <v>0</v>
      </c>
      <c r="P1274" t="n">
        <v>1</v>
      </c>
      <c r="Q1274">
        <f>IF((($AC$1*E1274)^($AB$1))-(1-(($AC$1*E1274)^($AB$1)))/(H1274-1)&lt;0, 0,(($AC$1*E1274)^($AB$1))-(1-(($AC$1*E1274)^($AB$1)))/(H1274-1))</f>
        <v/>
      </c>
      <c r="R1274">
        <f>IF((($AC$1*F1274)^($AB$1))-(1-(($AC$1*F1274)^($AB$1)))/(I1274-1)&lt;0, 0,(($AC$1*F1274)^($AB$1))-(1-(($AC$1*F1274)^($AB$1)))/(I1274-1))</f>
        <v/>
      </c>
      <c r="S1274">
        <f>IF((($AC$1*G1274)^($AB$1))-(1-(($AC$1*G1274)^($AB$1)))/(J1274-1)&lt;0, 0,(($AC$1*G1274)^($AB$1))-(1-(($AC$1*G1274)^($AB$1)))/(J1274-1))</f>
        <v/>
      </c>
      <c r="T1274">
        <f>H1274*Q1274*N1274</f>
        <v/>
      </c>
      <c r="U1274">
        <f>I1274*R1274*O1274</f>
        <v/>
      </c>
      <c r="V1274">
        <f>J1274*S1274*P1274</f>
        <v/>
      </c>
      <c r="AL1274">
        <f>Q1274*COUNT(N1274)</f>
        <v/>
      </c>
      <c r="AM1274">
        <f>R1274*COUNT(O1274)</f>
        <v/>
      </c>
      <c r="AN1274">
        <f>S1274*COUNT(P1274)</f>
        <v/>
      </c>
      <c r="AO1274">
        <f>IF(AL1274=0,"",T1274-AL1274)</f>
        <v/>
      </c>
      <c r="AP1274">
        <f>IF(AM1274=0,"",U1274-AM1274)</f>
        <v/>
      </c>
      <c r="AQ1274">
        <f>IF(AN1274=0,"",V1274-AN1274)</f>
        <v/>
      </c>
    </row>
    <row r="1275">
      <c r="A1275" t="inlineStr">
        <is>
          <t>06-03-2021</t>
        </is>
      </c>
      <c r="B1275" t="inlineStr">
        <is>
          <t>Coventry</t>
        </is>
      </c>
      <c r="C1275" t="inlineStr">
        <is>
          <t>Derby</t>
        </is>
      </c>
      <c r="D1275" t="inlineStr">
        <is>
          <t>2412</t>
        </is>
      </c>
      <c r="E1275" t="n">
        <v>0.3714146080824051</v>
      </c>
      <c r="F1275" t="n">
        <v>0.3372481881846628</v>
      </c>
      <c r="G1275" t="n">
        <v>0.291337203732932</v>
      </c>
      <c r="H1275" t="n">
        <v>2.5</v>
      </c>
      <c r="I1275" t="n">
        <v>2.95</v>
      </c>
      <c r="J1275" t="n">
        <v>2.95</v>
      </c>
      <c r="K1275" t="inlineStr">
        <is>
          <t>betano</t>
        </is>
      </c>
      <c r="L1275" t="inlineStr">
        <is>
          <t>betano</t>
        </is>
      </c>
      <c r="M1275" t="inlineStr">
        <is>
          <t>betano</t>
        </is>
      </c>
      <c r="N1275" t="n">
        <v>1</v>
      </c>
      <c r="O1275" t="n">
        <v>0</v>
      </c>
      <c r="P1275" t="n">
        <v>0</v>
      </c>
      <c r="Q1275">
        <f>IF((($AC$1*E1275)^($AB$1))-(1-(($AC$1*E1275)^($AB$1)))/(H1275-1)&lt;0, 0,(($AC$1*E1275)^($AB$1))-(1-(($AC$1*E1275)^($AB$1)))/(H1275-1))</f>
        <v/>
      </c>
      <c r="R1275">
        <f>IF((($AC$1*F1275)^($AB$1))-(1-(($AC$1*F1275)^($AB$1)))/(I1275-1)&lt;0, 0,(($AC$1*F1275)^($AB$1))-(1-(($AC$1*F1275)^($AB$1)))/(I1275-1))</f>
        <v/>
      </c>
      <c r="S1275">
        <f>IF((($AC$1*G1275)^($AB$1))-(1-(($AC$1*G1275)^($AB$1)))/(J1275-1)&lt;0, 0,(($AC$1*G1275)^($AB$1))-(1-(($AC$1*G1275)^($AB$1)))/(J1275-1))</f>
        <v/>
      </c>
      <c r="T1275">
        <f>H1275*Q1275*N1275</f>
        <v/>
      </c>
      <c r="U1275">
        <f>I1275*R1275*O1275</f>
        <v/>
      </c>
      <c r="V1275">
        <f>J1275*S1275*P1275</f>
        <v/>
      </c>
      <c r="AL1275">
        <f>Q1275*COUNT(N1275)</f>
        <v/>
      </c>
      <c r="AM1275">
        <f>R1275*COUNT(O1275)</f>
        <v/>
      </c>
      <c r="AN1275">
        <f>S1275*COUNT(P1275)</f>
        <v/>
      </c>
      <c r="AO1275">
        <f>IF(AL1275=0,"",T1275-AL1275)</f>
        <v/>
      </c>
      <c r="AP1275">
        <f>IF(AM1275=0,"",U1275-AM1275)</f>
        <v/>
      </c>
      <c r="AQ1275">
        <f>IF(AN1275=0,"",V1275-AN1275)</f>
        <v/>
      </c>
    </row>
    <row r="1276">
      <c r="A1276" t="inlineStr">
        <is>
          <t>06-03-2021</t>
        </is>
      </c>
      <c r="B1276" t="inlineStr">
        <is>
          <t>Aberdeen</t>
        </is>
      </c>
      <c r="C1276" t="inlineStr">
        <is>
          <t>Hamilton</t>
        </is>
      </c>
      <c r="D1276" t="inlineStr">
        <is>
          <t>2417</t>
        </is>
      </c>
      <c r="E1276" t="n">
        <v>0.674997017506031</v>
      </c>
      <c r="F1276" t="n">
        <v>0.1332184558541373</v>
      </c>
      <c r="G1276" t="n">
        <v>0.1917845266398317</v>
      </c>
      <c r="H1276" t="n">
        <v>1.45</v>
      </c>
      <c r="I1276" t="n">
        <v>7</v>
      </c>
      <c r="J1276" t="n">
        <v>4.05</v>
      </c>
      <c r="K1276" t="inlineStr">
        <is>
          <t>betano</t>
        </is>
      </c>
      <c r="L1276" t="inlineStr">
        <is>
          <t>luckia</t>
        </is>
      </c>
      <c r="M1276" t="inlineStr">
        <is>
          <t>luckia</t>
        </is>
      </c>
      <c r="N1276" t="n">
        <v>0</v>
      </c>
      <c r="O1276" t="n">
        <v>0</v>
      </c>
      <c r="P1276" t="n">
        <v>1</v>
      </c>
      <c r="Q1276">
        <f>IF((($AC$1*E1276)^($AB$1))-(1-(($AC$1*E1276)^($AB$1)))/(H1276-1)&lt;0, 0,(($AC$1*E1276)^($AB$1))-(1-(($AC$1*E1276)^($AB$1)))/(H1276-1))</f>
        <v/>
      </c>
      <c r="R1276">
        <f>IF((($AC$1*F1276)^($AB$1))-(1-(($AC$1*F1276)^($AB$1)))/(I1276-1)&lt;0, 0,(($AC$1*F1276)^($AB$1))-(1-(($AC$1*F1276)^($AB$1)))/(I1276-1))</f>
        <v/>
      </c>
      <c r="S1276">
        <f>IF((($AC$1*G1276)^($AB$1))-(1-(($AC$1*G1276)^($AB$1)))/(J1276-1)&lt;0, 0,(($AC$1*G1276)^($AB$1))-(1-(($AC$1*G1276)^($AB$1)))/(J1276-1))</f>
        <v/>
      </c>
      <c r="T1276">
        <f>H1276*Q1276*N1276</f>
        <v/>
      </c>
      <c r="U1276">
        <f>I1276*R1276*O1276</f>
        <v/>
      </c>
      <c r="V1276">
        <f>J1276*S1276*P1276</f>
        <v/>
      </c>
      <c r="AL1276">
        <f>Q1276*COUNT(N1276)</f>
        <v/>
      </c>
      <c r="AM1276">
        <f>R1276*COUNT(O1276)</f>
        <v/>
      </c>
      <c r="AN1276">
        <f>S1276*COUNT(P1276)</f>
        <v/>
      </c>
      <c r="AO1276">
        <f>IF(AL1276=0,"",T1276-AL1276)</f>
        <v/>
      </c>
      <c r="AP1276">
        <f>IF(AM1276=0,"",U1276-AM1276)</f>
        <v/>
      </c>
      <c r="AQ1276">
        <f>IF(AN1276=0,"",V1276-AN1276)</f>
        <v/>
      </c>
    </row>
    <row r="1277">
      <c r="A1277" t="inlineStr">
        <is>
          <t>06-03-2021</t>
        </is>
      </c>
      <c r="B1277" t="inlineStr">
        <is>
          <t>St Johnstone</t>
        </is>
      </c>
      <c r="C1277" t="inlineStr">
        <is>
          <t>Hibernian</t>
        </is>
      </c>
      <c r="D1277" t="inlineStr">
        <is>
          <t>2417</t>
        </is>
      </c>
      <c r="E1277" t="n">
        <v>0.39475472295215</v>
      </c>
      <c r="F1277" t="n">
        <v>0.3260461652084278</v>
      </c>
      <c r="G1277" t="n">
        <v>0.2791991118394221</v>
      </c>
      <c r="H1277" t="n">
        <v>2.5</v>
      </c>
      <c r="I1277" t="n">
        <v>2.82</v>
      </c>
      <c r="J1277" t="n">
        <v>3.15</v>
      </c>
      <c r="K1277" t="inlineStr">
        <is>
          <t>luckia</t>
        </is>
      </c>
      <c r="L1277" t="inlineStr">
        <is>
          <t>betano</t>
        </is>
      </c>
      <c r="M1277" t="inlineStr">
        <is>
          <t>betano</t>
        </is>
      </c>
      <c r="N1277" t="n">
        <v>1</v>
      </c>
      <c r="O1277" t="n">
        <v>0</v>
      </c>
      <c r="P1277" t="n">
        <v>0</v>
      </c>
      <c r="Q1277">
        <f>IF((($AC$1*E1277)^($AB$1))-(1-(($AC$1*E1277)^($AB$1)))/(H1277-1)&lt;0, 0,(($AC$1*E1277)^($AB$1))-(1-(($AC$1*E1277)^($AB$1)))/(H1277-1))</f>
        <v/>
      </c>
      <c r="R1277">
        <f>IF((($AC$1*F1277)^($AB$1))-(1-(($AC$1*F1277)^($AB$1)))/(I1277-1)&lt;0, 0,(($AC$1*F1277)^($AB$1))-(1-(($AC$1*F1277)^($AB$1)))/(I1277-1))</f>
        <v/>
      </c>
      <c r="S1277">
        <f>IF((($AC$1*G1277)^($AB$1))-(1-(($AC$1*G1277)^($AB$1)))/(J1277-1)&lt;0, 0,(($AC$1*G1277)^($AB$1))-(1-(($AC$1*G1277)^($AB$1)))/(J1277-1))</f>
        <v/>
      </c>
      <c r="T1277">
        <f>H1277*Q1277*N1277</f>
        <v/>
      </c>
      <c r="U1277">
        <f>I1277*R1277*O1277</f>
        <v/>
      </c>
      <c r="V1277">
        <f>J1277*S1277*P1277</f>
        <v/>
      </c>
      <c r="AL1277">
        <f>Q1277*COUNT(N1277)</f>
        <v/>
      </c>
      <c r="AM1277">
        <f>R1277*COUNT(O1277)</f>
        <v/>
      </c>
      <c r="AN1277">
        <f>S1277*COUNT(P1277)</f>
        <v/>
      </c>
      <c r="AO1277">
        <f>IF(AL1277=0,"",T1277-AL1277)</f>
        <v/>
      </c>
      <c r="AP1277">
        <f>IF(AM1277=0,"",U1277-AM1277)</f>
        <v/>
      </c>
      <c r="AQ1277">
        <f>IF(AN1277=0,"",V1277-AN1277)</f>
        <v/>
      </c>
    </row>
    <row r="1278">
      <c r="A1278" t="inlineStr">
        <is>
          <t>06-03-2021</t>
        </is>
      </c>
      <c r="B1278" t="inlineStr">
        <is>
          <t>Venezia</t>
        </is>
      </c>
      <c r="C1278" t="inlineStr">
        <is>
          <t>Brescia</t>
        </is>
      </c>
      <c r="D1278" t="inlineStr">
        <is>
          <t>1856</t>
        </is>
      </c>
      <c r="E1278" t="n">
        <v>0.4940548602090689</v>
      </c>
      <c r="F1278" t="n">
        <v>0.2545225593010971</v>
      </c>
      <c r="G1278" t="n">
        <v>0.2514225804898339</v>
      </c>
      <c r="H1278" t="n">
        <v>1.001</v>
      </c>
      <c r="I1278" t="n">
        <v>1.001</v>
      </c>
      <c r="J1278" t="n">
        <v>1.001</v>
      </c>
      <c r="N1278" t="n">
        <v>0</v>
      </c>
      <c r="O1278" t="n">
        <v>1</v>
      </c>
      <c r="P1278" t="n">
        <v>0</v>
      </c>
      <c r="Q1278">
        <f>IF((($AC$1*E1278)^($AB$1))-(1-(($AC$1*E1278)^($AB$1)))/(H1278-1)&lt;0, 0,(($AC$1*E1278)^($AB$1))-(1-(($AC$1*E1278)^($AB$1)))/(H1278-1))</f>
        <v/>
      </c>
      <c r="R1278">
        <f>IF((($AC$1*F1278)^($AB$1))-(1-(($AC$1*F1278)^($AB$1)))/(I1278-1)&lt;0, 0,(($AC$1*F1278)^($AB$1))-(1-(($AC$1*F1278)^($AB$1)))/(I1278-1))</f>
        <v/>
      </c>
      <c r="S1278">
        <f>IF((($AC$1*G1278)^($AB$1))-(1-(($AC$1*G1278)^($AB$1)))/(J1278-1)&lt;0, 0,(($AC$1*G1278)^($AB$1))-(1-(($AC$1*G1278)^($AB$1)))/(J1278-1))</f>
        <v/>
      </c>
      <c r="T1278">
        <f>H1278*Q1278*N1278</f>
        <v/>
      </c>
      <c r="U1278">
        <f>I1278*R1278*O1278</f>
        <v/>
      </c>
      <c r="V1278">
        <f>J1278*S1278*P1278</f>
        <v/>
      </c>
      <c r="AL1278">
        <f>Q1278*COUNT(N1278)</f>
        <v/>
      </c>
      <c r="AM1278">
        <f>R1278*COUNT(O1278)</f>
        <v/>
      </c>
      <c r="AN1278">
        <f>S1278*COUNT(P1278)</f>
        <v/>
      </c>
      <c r="AO1278">
        <f>IF(AL1278=0,"",T1278-AL1278)</f>
        <v/>
      </c>
      <c r="AP1278">
        <f>IF(AM1278=0,"",U1278-AM1278)</f>
        <v/>
      </c>
      <c r="AQ1278">
        <f>IF(AN1278=0,"",V1278-AN1278)</f>
        <v/>
      </c>
    </row>
    <row r="1279">
      <c r="A1279" t="inlineStr">
        <is>
          <t>06-03-2021</t>
        </is>
      </c>
      <c r="B1279" t="inlineStr">
        <is>
          <t>Rangers</t>
        </is>
      </c>
      <c r="C1279" t="inlineStr">
        <is>
          <t>St. Mirren</t>
        </is>
      </c>
      <c r="D1279" t="inlineStr">
        <is>
          <t>2417</t>
        </is>
      </c>
      <c r="E1279" t="n">
        <v>0.7581854942723337</v>
      </c>
      <c r="F1279" t="n">
        <v>0.08904992706266361</v>
      </c>
      <c r="G1279" t="n">
        <v>0.1527645786650026</v>
      </c>
      <c r="H1279" t="n">
        <v>1.31</v>
      </c>
      <c r="I1279" t="n">
        <v>9.25</v>
      </c>
      <c r="J1279" t="n">
        <v>5.25</v>
      </c>
      <c r="K1279" t="inlineStr">
        <is>
          <t>betano</t>
        </is>
      </c>
      <c r="L1279" t="inlineStr">
        <is>
          <t>betano</t>
        </is>
      </c>
      <c r="M1279" t="inlineStr">
        <is>
          <t>luckia</t>
        </is>
      </c>
      <c r="N1279" t="n">
        <v>1</v>
      </c>
      <c r="O1279" t="n">
        <v>0</v>
      </c>
      <c r="P1279" t="n">
        <v>0</v>
      </c>
      <c r="Q1279">
        <f>IF((($AC$1*E1279)^($AB$1))-(1-(($AC$1*E1279)^($AB$1)))/(H1279-1)&lt;0, 0,(($AC$1*E1279)^($AB$1))-(1-(($AC$1*E1279)^($AB$1)))/(H1279-1))</f>
        <v/>
      </c>
      <c r="R1279">
        <f>IF((($AC$1*F1279)^($AB$1))-(1-(($AC$1*F1279)^($AB$1)))/(I1279-1)&lt;0, 0,(($AC$1*F1279)^($AB$1))-(1-(($AC$1*F1279)^($AB$1)))/(I1279-1))</f>
        <v/>
      </c>
      <c r="S1279">
        <f>IF((($AC$1*G1279)^($AB$1))-(1-(($AC$1*G1279)^($AB$1)))/(J1279-1)&lt;0, 0,(($AC$1*G1279)^($AB$1))-(1-(($AC$1*G1279)^($AB$1)))/(J1279-1))</f>
        <v/>
      </c>
      <c r="T1279">
        <f>H1279*Q1279*N1279</f>
        <v/>
      </c>
      <c r="U1279">
        <f>I1279*R1279*O1279</f>
        <v/>
      </c>
      <c r="V1279">
        <f>J1279*S1279*P1279</f>
        <v/>
      </c>
      <c r="AL1279">
        <f>Q1279*COUNT(N1279)</f>
        <v/>
      </c>
      <c r="AM1279">
        <f>R1279*COUNT(O1279)</f>
        <v/>
      </c>
      <c r="AN1279">
        <f>S1279*COUNT(P1279)</f>
        <v/>
      </c>
      <c r="AO1279">
        <f>IF(AL1279=0,"",T1279-AL1279)</f>
        <v/>
      </c>
      <c r="AP1279">
        <f>IF(AM1279=0,"",U1279-AM1279)</f>
        <v/>
      </c>
      <c r="AQ1279">
        <f>IF(AN1279=0,"",V1279-AN1279)</f>
        <v/>
      </c>
    </row>
    <row r="1280">
      <c r="A1280" t="inlineStr">
        <is>
          <t>06-03-2021</t>
        </is>
      </c>
      <c r="B1280" t="inlineStr">
        <is>
          <t>Oldham</t>
        </is>
      </c>
      <c r="C1280" t="inlineStr">
        <is>
          <t>Southend</t>
        </is>
      </c>
      <c r="D1280" t="inlineStr">
        <is>
          <t>2414</t>
        </is>
      </c>
      <c r="E1280" t="n">
        <v>0.4811634835426191</v>
      </c>
      <c r="F1280" t="n">
        <v>0.2514679191850347</v>
      </c>
      <c r="G1280" t="n">
        <v>0.2673685972723461</v>
      </c>
      <c r="H1280" t="n">
        <v>1.001</v>
      </c>
      <c r="I1280" t="n">
        <v>1.001</v>
      </c>
      <c r="J1280" t="n">
        <v>1.001</v>
      </c>
      <c r="N1280" t="n">
        <v>0</v>
      </c>
      <c r="O1280" t="n">
        <v>0</v>
      </c>
      <c r="P1280" t="n">
        <v>1</v>
      </c>
      <c r="Q1280">
        <f>IF((($AC$1*E1280)^($AB$1))-(1-(($AC$1*E1280)^($AB$1)))/(H1280-1)&lt;0, 0,(($AC$1*E1280)^($AB$1))-(1-(($AC$1*E1280)^($AB$1)))/(H1280-1))</f>
        <v/>
      </c>
      <c r="R1280">
        <f>IF((($AC$1*F1280)^($AB$1))-(1-(($AC$1*F1280)^($AB$1)))/(I1280-1)&lt;0, 0,(($AC$1*F1280)^($AB$1))-(1-(($AC$1*F1280)^($AB$1)))/(I1280-1))</f>
        <v/>
      </c>
      <c r="S1280">
        <f>IF((($AC$1*G1280)^($AB$1))-(1-(($AC$1*G1280)^($AB$1)))/(J1280-1)&lt;0, 0,(($AC$1*G1280)^($AB$1))-(1-(($AC$1*G1280)^($AB$1)))/(J1280-1))</f>
        <v/>
      </c>
      <c r="T1280">
        <f>H1280*Q1280*N1280</f>
        <v/>
      </c>
      <c r="U1280">
        <f>I1280*R1280*O1280</f>
        <v/>
      </c>
      <c r="V1280">
        <f>J1280*S1280*P1280</f>
        <v/>
      </c>
      <c r="AL1280">
        <f>Q1280*COUNT(N1280)</f>
        <v/>
      </c>
      <c r="AM1280">
        <f>R1280*COUNT(O1280)</f>
        <v/>
      </c>
      <c r="AN1280">
        <f>S1280*COUNT(P1280)</f>
        <v/>
      </c>
      <c r="AO1280">
        <f>IF(AL1280=0,"",T1280-AL1280)</f>
        <v/>
      </c>
      <c r="AP1280">
        <f>IF(AM1280=0,"",U1280-AM1280)</f>
        <v/>
      </c>
      <c r="AQ1280">
        <f>IF(AN1280=0,"",V1280-AN1280)</f>
        <v/>
      </c>
    </row>
    <row r="1281">
      <c r="A1281" t="inlineStr">
        <is>
          <t>06-03-2021</t>
        </is>
      </c>
      <c r="B1281" t="inlineStr">
        <is>
          <t>Motherwell</t>
        </is>
      </c>
      <c r="C1281" t="inlineStr">
        <is>
          <t>Livingston</t>
        </is>
      </c>
      <c r="D1281" t="inlineStr">
        <is>
          <t>2417</t>
        </is>
      </c>
      <c r="E1281" t="n">
        <v>0.3498713280263629</v>
      </c>
      <c r="F1281" t="n">
        <v>0.3825974548772156</v>
      </c>
      <c r="G1281" t="n">
        <v>0.2675312170964215</v>
      </c>
      <c r="H1281" t="n">
        <v>3.05</v>
      </c>
      <c r="I1281" t="n">
        <v>2.3</v>
      </c>
      <c r="J1281" t="n">
        <v>3.2</v>
      </c>
      <c r="K1281" t="inlineStr">
        <is>
          <t>luckia</t>
        </is>
      </c>
      <c r="L1281" t="inlineStr">
        <is>
          <t>betano</t>
        </is>
      </c>
      <c r="M1281" t="inlineStr">
        <is>
          <t>betano</t>
        </is>
      </c>
      <c r="N1281" t="n">
        <v>1</v>
      </c>
      <c r="O1281" t="n">
        <v>0</v>
      </c>
      <c r="P1281" t="n">
        <v>0</v>
      </c>
      <c r="Q1281">
        <f>IF((($AC$1*E1281)^($AB$1))-(1-(($AC$1*E1281)^($AB$1)))/(H1281-1)&lt;0, 0,(($AC$1*E1281)^($AB$1))-(1-(($AC$1*E1281)^($AB$1)))/(H1281-1))</f>
        <v/>
      </c>
      <c r="R1281">
        <f>IF((($AC$1*F1281)^($AB$1))-(1-(($AC$1*F1281)^($AB$1)))/(I1281-1)&lt;0, 0,(($AC$1*F1281)^($AB$1))-(1-(($AC$1*F1281)^($AB$1)))/(I1281-1))</f>
        <v/>
      </c>
      <c r="S1281">
        <f>IF((($AC$1*G1281)^($AB$1))-(1-(($AC$1*G1281)^($AB$1)))/(J1281-1)&lt;0, 0,(($AC$1*G1281)^($AB$1))-(1-(($AC$1*G1281)^($AB$1)))/(J1281-1))</f>
        <v/>
      </c>
      <c r="T1281">
        <f>H1281*Q1281*N1281</f>
        <v/>
      </c>
      <c r="U1281">
        <f>I1281*R1281*O1281</f>
        <v/>
      </c>
      <c r="V1281">
        <f>J1281*S1281*P1281</f>
        <v/>
      </c>
      <c r="AL1281">
        <f>Q1281*COUNT(N1281)</f>
        <v/>
      </c>
      <c r="AM1281">
        <f>R1281*COUNT(O1281)</f>
        <v/>
      </c>
      <c r="AN1281">
        <f>S1281*COUNT(P1281)</f>
        <v/>
      </c>
      <c r="AO1281">
        <f>IF(AL1281=0,"",T1281-AL1281)</f>
        <v/>
      </c>
      <c r="AP1281">
        <f>IF(AM1281=0,"",U1281-AM1281)</f>
        <v/>
      </c>
      <c r="AQ1281">
        <f>IF(AN1281=0,"",V1281-AN1281)</f>
        <v/>
      </c>
    </row>
    <row r="1282">
      <c r="A1282" t="inlineStr">
        <is>
          <t>06-03-2021</t>
        </is>
      </c>
      <c r="B1282" t="inlineStr">
        <is>
          <t>Ross County</t>
        </is>
      </c>
      <c r="C1282" t="inlineStr">
        <is>
          <t>Kilmarnock</t>
        </is>
      </c>
      <c r="D1282" t="inlineStr">
        <is>
          <t>2417</t>
        </is>
      </c>
      <c r="E1282" t="n">
        <v>0.3061863920990751</v>
      </c>
      <c r="F1282" t="n">
        <v>0.419919557674529</v>
      </c>
      <c r="G1282" t="n">
        <v>0.273894050226396</v>
      </c>
      <c r="H1282" t="n">
        <v>3.15</v>
      </c>
      <c r="I1282" t="n">
        <v>2.37</v>
      </c>
      <c r="J1282" t="n">
        <v>3.1</v>
      </c>
      <c r="K1282" t="inlineStr">
        <is>
          <t>luckia</t>
        </is>
      </c>
      <c r="L1282" t="inlineStr">
        <is>
          <t>betano</t>
        </is>
      </c>
      <c r="M1282" t="inlineStr">
        <is>
          <t>betano</t>
        </is>
      </c>
      <c r="N1282" t="n">
        <v>1</v>
      </c>
      <c r="O1282" t="n">
        <v>0</v>
      </c>
      <c r="P1282" t="n">
        <v>0</v>
      </c>
      <c r="Q1282">
        <f>IF((($AC$1*E1282)^($AB$1))-(1-(($AC$1*E1282)^($AB$1)))/(H1282-1)&lt;0, 0,(($AC$1*E1282)^($AB$1))-(1-(($AC$1*E1282)^($AB$1)))/(H1282-1))</f>
        <v/>
      </c>
      <c r="R1282">
        <f>IF((($AC$1*F1282)^($AB$1))-(1-(($AC$1*F1282)^($AB$1)))/(I1282-1)&lt;0, 0,(($AC$1*F1282)^($AB$1))-(1-(($AC$1*F1282)^($AB$1)))/(I1282-1))</f>
        <v/>
      </c>
      <c r="S1282">
        <f>IF((($AC$1*G1282)^($AB$1))-(1-(($AC$1*G1282)^($AB$1)))/(J1282-1)&lt;0, 0,(($AC$1*G1282)^($AB$1))-(1-(($AC$1*G1282)^($AB$1)))/(J1282-1))</f>
        <v/>
      </c>
      <c r="T1282">
        <f>H1282*Q1282*N1282</f>
        <v/>
      </c>
      <c r="U1282">
        <f>I1282*R1282*O1282</f>
        <v/>
      </c>
      <c r="V1282">
        <f>J1282*S1282*P1282</f>
        <v/>
      </c>
      <c r="AL1282">
        <f>Q1282*COUNT(N1282)</f>
        <v/>
      </c>
      <c r="AM1282">
        <f>R1282*COUNT(O1282)</f>
        <v/>
      </c>
      <c r="AN1282">
        <f>S1282*COUNT(P1282)</f>
        <v/>
      </c>
      <c r="AO1282">
        <f>IF(AL1282=0,"",T1282-AL1282)</f>
        <v/>
      </c>
      <c r="AP1282">
        <f>IF(AM1282=0,"",U1282-AM1282)</f>
        <v/>
      </c>
      <c r="AQ1282">
        <f>IF(AN1282=0,"",V1282-AN1282)</f>
        <v/>
      </c>
    </row>
    <row r="1283">
      <c r="A1283" t="inlineStr">
        <is>
          <t>06-03-2021</t>
        </is>
      </c>
      <c r="B1283" t="inlineStr">
        <is>
          <t>Eupen</t>
        </is>
      </c>
      <c r="C1283" t="inlineStr">
        <is>
          <t>Leuven</t>
        </is>
      </c>
      <c r="D1283" t="inlineStr">
        <is>
          <t>1832</t>
        </is>
      </c>
      <c r="E1283" t="n">
        <v>0.5315663439961366</v>
      </c>
      <c r="F1283" t="n">
        <v>0.2383351803496349</v>
      </c>
      <c r="G1283" t="n">
        <v>0.2300984756542285</v>
      </c>
      <c r="H1283" t="n">
        <v>1.85</v>
      </c>
      <c r="I1283" t="n">
        <v>3.5</v>
      </c>
      <c r="J1283" t="n">
        <v>3.7</v>
      </c>
      <c r="K1283" t="inlineStr">
        <is>
          <t>betano</t>
        </is>
      </c>
      <c r="L1283" t="inlineStr">
        <is>
          <t>betano</t>
        </is>
      </c>
      <c r="M1283" t="inlineStr">
        <is>
          <t>betano</t>
        </is>
      </c>
      <c r="N1283" t="n">
        <v>0</v>
      </c>
      <c r="O1283" t="n">
        <v>0</v>
      </c>
      <c r="P1283" t="n">
        <v>1</v>
      </c>
      <c r="Q1283">
        <f>IF((($AC$1*E1283)^($AB$1))-(1-(($AC$1*E1283)^($AB$1)))/(H1283-1)&lt;0, 0,(($AC$1*E1283)^($AB$1))-(1-(($AC$1*E1283)^($AB$1)))/(H1283-1))</f>
        <v/>
      </c>
      <c r="R1283">
        <f>IF((($AC$1*F1283)^($AB$1))-(1-(($AC$1*F1283)^($AB$1)))/(I1283-1)&lt;0, 0,(($AC$1*F1283)^($AB$1))-(1-(($AC$1*F1283)^($AB$1)))/(I1283-1))</f>
        <v/>
      </c>
      <c r="S1283">
        <f>IF((($AC$1*G1283)^($AB$1))-(1-(($AC$1*G1283)^($AB$1)))/(J1283-1)&lt;0, 0,(($AC$1*G1283)^($AB$1))-(1-(($AC$1*G1283)^($AB$1)))/(J1283-1))</f>
        <v/>
      </c>
      <c r="T1283">
        <f>H1283*Q1283*N1283</f>
        <v/>
      </c>
      <c r="U1283">
        <f>I1283*R1283*O1283</f>
        <v/>
      </c>
      <c r="V1283">
        <f>J1283*S1283*P1283</f>
        <v/>
      </c>
      <c r="AL1283">
        <f>Q1283*COUNT(N1283)</f>
        <v/>
      </c>
      <c r="AM1283">
        <f>R1283*COUNT(O1283)</f>
        <v/>
      </c>
      <c r="AN1283">
        <f>S1283*COUNT(P1283)</f>
        <v/>
      </c>
      <c r="AO1283">
        <f>IF(AL1283=0,"",T1283-AL1283)</f>
        <v/>
      </c>
      <c r="AP1283">
        <f>IF(AM1283=0,"",U1283-AM1283)</f>
        <v/>
      </c>
      <c r="AQ1283">
        <f>IF(AN1283=0,"",V1283-AN1283)</f>
        <v/>
      </c>
    </row>
    <row r="1284">
      <c r="A1284" t="inlineStr">
        <is>
          <t>06-03-2021</t>
        </is>
      </c>
      <c r="B1284" t="inlineStr">
        <is>
          <t>Elche</t>
        </is>
      </c>
      <c r="C1284" t="inlineStr">
        <is>
          <t>Sevilla</t>
        </is>
      </c>
      <c r="D1284" t="inlineStr">
        <is>
          <t>1869</t>
        </is>
      </c>
      <c r="E1284" t="n">
        <v>0.1941371844615228</v>
      </c>
      <c r="F1284" t="n">
        <v>0.5804765270857208</v>
      </c>
      <c r="G1284" t="n">
        <v>0.2253862884527564</v>
      </c>
      <c r="H1284" t="n">
        <v>6.2</v>
      </c>
      <c r="I1284" t="n">
        <v>1.6</v>
      </c>
      <c r="J1284" t="n">
        <v>3.45</v>
      </c>
      <c r="K1284" t="inlineStr">
        <is>
          <t>betano</t>
        </is>
      </c>
      <c r="L1284" t="inlineStr">
        <is>
          <t>betano</t>
        </is>
      </c>
      <c r="M1284" t="inlineStr">
        <is>
          <t>betano</t>
        </is>
      </c>
      <c r="N1284" t="n">
        <v>1</v>
      </c>
      <c r="O1284" t="n">
        <v>0</v>
      </c>
      <c r="P1284" t="n">
        <v>0</v>
      </c>
      <c r="Q1284">
        <f>IF((($AC$1*E1284)^($AB$1))-(1-(($AC$1*E1284)^($AB$1)))/(H1284-1)&lt;0, 0,(($AC$1*E1284)^($AB$1))-(1-(($AC$1*E1284)^($AB$1)))/(H1284-1))</f>
        <v/>
      </c>
      <c r="R1284">
        <f>IF((($AC$1*F1284)^($AB$1))-(1-(($AC$1*F1284)^($AB$1)))/(I1284-1)&lt;0, 0,(($AC$1*F1284)^($AB$1))-(1-(($AC$1*F1284)^($AB$1)))/(I1284-1))</f>
        <v/>
      </c>
      <c r="S1284">
        <f>IF((($AC$1*G1284)^($AB$1))-(1-(($AC$1*G1284)^($AB$1)))/(J1284-1)&lt;0, 0,(($AC$1*G1284)^($AB$1))-(1-(($AC$1*G1284)^($AB$1)))/(J1284-1))</f>
        <v/>
      </c>
      <c r="T1284">
        <f>H1284*Q1284*N1284</f>
        <v/>
      </c>
      <c r="U1284">
        <f>I1284*R1284*O1284</f>
        <v/>
      </c>
      <c r="V1284">
        <f>J1284*S1284*P1284</f>
        <v/>
      </c>
      <c r="AL1284">
        <f>Q1284*COUNT(N1284)</f>
        <v/>
      </c>
      <c r="AM1284">
        <f>R1284*COUNT(O1284)</f>
        <v/>
      </c>
      <c r="AN1284">
        <f>S1284*COUNT(P1284)</f>
        <v/>
      </c>
      <c r="AO1284">
        <f>IF(AL1284=0,"",T1284-AL1284)</f>
        <v/>
      </c>
      <c r="AP1284">
        <f>IF(AM1284=0,"",U1284-AM1284)</f>
        <v/>
      </c>
      <c r="AQ1284">
        <f>IF(AN1284=0,"",V1284-AN1284)</f>
        <v/>
      </c>
    </row>
    <row r="1285">
      <c r="A1285" t="inlineStr">
        <is>
          <t>06-03-2021</t>
        </is>
      </c>
      <c r="B1285" t="inlineStr">
        <is>
          <t>Portimonense</t>
        </is>
      </c>
      <c r="C1285" t="inlineStr">
        <is>
          <t>Tondela</t>
        </is>
      </c>
      <c r="D1285" t="inlineStr">
        <is>
          <t>1864</t>
        </is>
      </c>
      <c r="E1285" t="n">
        <v>0.439995105566718</v>
      </c>
      <c r="F1285" t="n">
        <v>0.2916635407006862</v>
      </c>
      <c r="G1285" t="n">
        <v>0.2683413537325958</v>
      </c>
      <c r="H1285" t="n">
        <v>1.9</v>
      </c>
      <c r="I1285" t="n">
        <v>4.4</v>
      </c>
      <c r="J1285" t="n">
        <v>3.25</v>
      </c>
      <c r="K1285" t="inlineStr">
        <is>
          <t>luckia</t>
        </is>
      </c>
      <c r="L1285" t="inlineStr">
        <is>
          <t>luckia</t>
        </is>
      </c>
      <c r="M1285" t="inlineStr">
        <is>
          <t>luckia</t>
        </is>
      </c>
      <c r="N1285" t="n">
        <v>1</v>
      </c>
      <c r="O1285" t="n">
        <v>0</v>
      </c>
      <c r="P1285" t="n">
        <v>0</v>
      </c>
      <c r="Q1285">
        <f>IF((($AC$1*E1285)^($AB$1))-(1-(($AC$1*E1285)^($AB$1)))/(H1285-1)&lt;0, 0,(($AC$1*E1285)^($AB$1))-(1-(($AC$1*E1285)^($AB$1)))/(H1285-1))</f>
        <v/>
      </c>
      <c r="R1285">
        <f>IF((($AC$1*F1285)^($AB$1))-(1-(($AC$1*F1285)^($AB$1)))/(I1285-1)&lt;0, 0,(($AC$1*F1285)^($AB$1))-(1-(($AC$1*F1285)^($AB$1)))/(I1285-1))</f>
        <v/>
      </c>
      <c r="S1285">
        <f>IF((($AC$1*G1285)^($AB$1))-(1-(($AC$1*G1285)^($AB$1)))/(J1285-1)&lt;0, 0,(($AC$1*G1285)^($AB$1))-(1-(($AC$1*G1285)^($AB$1)))/(J1285-1))</f>
        <v/>
      </c>
      <c r="T1285">
        <f>H1285*Q1285*N1285</f>
        <v/>
      </c>
      <c r="U1285">
        <f>I1285*R1285*O1285</f>
        <v/>
      </c>
      <c r="V1285">
        <f>J1285*S1285*P1285</f>
        <v/>
      </c>
      <c r="AL1285">
        <f>Q1285*COUNT(N1285)</f>
        <v/>
      </c>
      <c r="AM1285">
        <f>R1285*COUNT(O1285)</f>
        <v/>
      </c>
      <c r="AN1285">
        <f>S1285*COUNT(P1285)</f>
        <v/>
      </c>
      <c r="AO1285">
        <f>IF(AL1285=0,"",T1285-AL1285)</f>
        <v/>
      </c>
      <c r="AP1285">
        <f>IF(AM1285=0,"",U1285-AM1285)</f>
        <v/>
      </c>
      <c r="AQ1285">
        <f>IF(AN1285=0,"",V1285-AN1285)</f>
        <v/>
      </c>
    </row>
    <row r="1286">
      <c r="A1286" t="inlineStr">
        <is>
          <t>06-03-2021</t>
        </is>
      </c>
      <c r="B1286" t="inlineStr">
        <is>
          <t>Feyenoord</t>
        </is>
      </c>
      <c r="C1286" t="inlineStr">
        <is>
          <t>Venlo</t>
        </is>
      </c>
      <c r="D1286" t="inlineStr">
        <is>
          <t>1849</t>
        </is>
      </c>
      <c r="E1286" t="n">
        <v>0.8282989168156257</v>
      </c>
      <c r="F1286" t="n">
        <v>0.05957326735048871</v>
      </c>
      <c r="G1286" t="n">
        <v>0.1121278158338855</v>
      </c>
      <c r="H1286" t="n">
        <v>1.23</v>
      </c>
      <c r="I1286" t="n">
        <v>10.75</v>
      </c>
      <c r="J1286" t="n">
        <v>5.7</v>
      </c>
      <c r="K1286" t="inlineStr">
        <is>
          <t>betano</t>
        </is>
      </c>
      <c r="L1286" t="inlineStr">
        <is>
          <t>betano</t>
        </is>
      </c>
      <c r="M1286" t="inlineStr">
        <is>
          <t>betano</t>
        </is>
      </c>
      <c r="N1286" t="n">
        <v>1</v>
      </c>
      <c r="O1286" t="n">
        <v>0</v>
      </c>
      <c r="P1286" t="n">
        <v>0</v>
      </c>
      <c r="Q1286">
        <f>IF((($AC$1*E1286)^($AB$1))-(1-(($AC$1*E1286)^($AB$1)))/(H1286-1)&lt;0, 0,(($AC$1*E1286)^($AB$1))-(1-(($AC$1*E1286)^($AB$1)))/(H1286-1))</f>
        <v/>
      </c>
      <c r="R1286">
        <f>IF((($AC$1*F1286)^($AB$1))-(1-(($AC$1*F1286)^($AB$1)))/(I1286-1)&lt;0, 0,(($AC$1*F1286)^($AB$1))-(1-(($AC$1*F1286)^($AB$1)))/(I1286-1))</f>
        <v/>
      </c>
      <c r="S1286">
        <f>IF((($AC$1*G1286)^($AB$1))-(1-(($AC$1*G1286)^($AB$1)))/(J1286-1)&lt;0, 0,(($AC$1*G1286)^($AB$1))-(1-(($AC$1*G1286)^($AB$1)))/(J1286-1))</f>
        <v/>
      </c>
      <c r="T1286">
        <f>H1286*Q1286*N1286</f>
        <v/>
      </c>
      <c r="U1286">
        <f>I1286*R1286*O1286</f>
        <v/>
      </c>
      <c r="V1286">
        <f>J1286*S1286*P1286</f>
        <v/>
      </c>
      <c r="AL1286">
        <f>Q1286*COUNT(N1286)</f>
        <v/>
      </c>
      <c r="AM1286">
        <f>R1286*COUNT(O1286)</f>
        <v/>
      </c>
      <c r="AN1286">
        <f>S1286*COUNT(P1286)</f>
        <v/>
      </c>
      <c r="AO1286">
        <f>IF(AL1286=0,"",T1286-AL1286)</f>
        <v/>
      </c>
      <c r="AP1286">
        <f>IF(AM1286=0,"",U1286-AM1286)</f>
        <v/>
      </c>
      <c r="AQ1286">
        <f>IF(AN1286=0,"",V1286-AN1286)</f>
        <v/>
      </c>
    </row>
    <row r="1287">
      <c r="A1287" t="inlineStr">
        <is>
          <t>06-03-2021</t>
        </is>
      </c>
      <c r="B1287" t="inlineStr">
        <is>
          <t>FK Rostov</t>
        </is>
      </c>
      <c r="C1287" t="inlineStr">
        <is>
          <t>Sochi</t>
        </is>
      </c>
      <c r="D1287" t="inlineStr">
        <is>
          <t>1866</t>
        </is>
      </c>
      <c r="E1287" t="n">
        <v>0.3579166466038771</v>
      </c>
      <c r="F1287" t="n">
        <v>0.3519838548070181</v>
      </c>
      <c r="G1287" t="n">
        <v>0.2900994985891048</v>
      </c>
      <c r="H1287" t="n">
        <v>2.52</v>
      </c>
      <c r="I1287" t="n">
        <v>2.42</v>
      </c>
      <c r="J1287" t="n">
        <v>2.7</v>
      </c>
      <c r="K1287" t="inlineStr">
        <is>
          <t>betano</t>
        </is>
      </c>
      <c r="L1287" t="inlineStr">
        <is>
          <t>betano</t>
        </is>
      </c>
      <c r="M1287" t="inlineStr">
        <is>
          <t>betano</t>
        </is>
      </c>
      <c r="N1287" t="n">
        <v>0</v>
      </c>
      <c r="O1287" t="n">
        <v>0</v>
      </c>
      <c r="P1287" t="n">
        <v>1</v>
      </c>
      <c r="Q1287">
        <f>IF((($AC$1*E1287)^($AB$1))-(1-(($AC$1*E1287)^($AB$1)))/(H1287-1)&lt;0, 0,(($AC$1*E1287)^($AB$1))-(1-(($AC$1*E1287)^($AB$1)))/(H1287-1))</f>
        <v/>
      </c>
      <c r="R1287">
        <f>IF((($AC$1*F1287)^($AB$1))-(1-(($AC$1*F1287)^($AB$1)))/(I1287-1)&lt;0, 0,(($AC$1*F1287)^($AB$1))-(1-(($AC$1*F1287)^($AB$1)))/(I1287-1))</f>
        <v/>
      </c>
      <c r="S1287">
        <f>IF((($AC$1*G1287)^($AB$1))-(1-(($AC$1*G1287)^($AB$1)))/(J1287-1)&lt;0, 0,(($AC$1*G1287)^($AB$1))-(1-(($AC$1*G1287)^($AB$1)))/(J1287-1))</f>
        <v/>
      </c>
      <c r="T1287">
        <f>H1287*Q1287*N1287</f>
        <v/>
      </c>
      <c r="U1287">
        <f>I1287*R1287*O1287</f>
        <v/>
      </c>
      <c r="V1287">
        <f>J1287*S1287*P1287</f>
        <v/>
      </c>
      <c r="AL1287">
        <f>Q1287*COUNT(N1287)</f>
        <v/>
      </c>
      <c r="AM1287">
        <f>R1287*COUNT(O1287)</f>
        <v/>
      </c>
      <c r="AN1287">
        <f>S1287*COUNT(P1287)</f>
        <v/>
      </c>
      <c r="AO1287">
        <f>IF(AL1287=0,"",T1287-AL1287)</f>
        <v/>
      </c>
      <c r="AP1287">
        <f>IF(AM1287=0,"",U1287-AM1287)</f>
        <v/>
      </c>
      <c r="AQ1287">
        <f>IF(AN1287=0,"",V1287-AN1287)</f>
        <v/>
      </c>
    </row>
    <row r="1288">
      <c r="A1288" t="inlineStr">
        <is>
          <t>06-03-2021</t>
        </is>
      </c>
      <c r="B1288" t="inlineStr">
        <is>
          <t>Tirol</t>
        </is>
      </c>
      <c r="C1288" t="inlineStr">
        <is>
          <t>Sturm Graz</t>
        </is>
      </c>
      <c r="D1288" t="inlineStr">
        <is>
          <t>1827</t>
        </is>
      </c>
      <c r="E1288" t="n">
        <v>0.2488684045461062</v>
      </c>
      <c r="F1288" t="n">
        <v>0.5053586265668462</v>
      </c>
      <c r="G1288" t="n">
        <v>0.2457729688870477</v>
      </c>
      <c r="H1288" t="n">
        <v>2.7</v>
      </c>
      <c r="I1288" t="n">
        <v>2.07</v>
      </c>
      <c r="J1288" t="n">
        <v>3.05</v>
      </c>
      <c r="K1288" t="inlineStr">
        <is>
          <t>betano</t>
        </is>
      </c>
      <c r="L1288" t="inlineStr">
        <is>
          <t>betano</t>
        </is>
      </c>
      <c r="M1288" t="inlineStr">
        <is>
          <t>betano</t>
        </is>
      </c>
      <c r="N1288" t="n">
        <v>0</v>
      </c>
      <c r="O1288" t="n">
        <v>0</v>
      </c>
      <c r="P1288" t="n">
        <v>1</v>
      </c>
      <c r="Q1288">
        <f>IF((($AC$1*E1288)^($AB$1))-(1-(($AC$1*E1288)^($AB$1)))/(H1288-1)&lt;0, 0,(($AC$1*E1288)^($AB$1))-(1-(($AC$1*E1288)^($AB$1)))/(H1288-1))</f>
        <v/>
      </c>
      <c r="R1288">
        <f>IF((($AC$1*F1288)^($AB$1))-(1-(($AC$1*F1288)^($AB$1)))/(I1288-1)&lt;0, 0,(($AC$1*F1288)^($AB$1))-(1-(($AC$1*F1288)^($AB$1)))/(I1288-1))</f>
        <v/>
      </c>
      <c r="S1288">
        <f>IF((($AC$1*G1288)^($AB$1))-(1-(($AC$1*G1288)^($AB$1)))/(J1288-1)&lt;0, 0,(($AC$1*G1288)^($AB$1))-(1-(($AC$1*G1288)^($AB$1)))/(J1288-1))</f>
        <v/>
      </c>
      <c r="T1288">
        <f>H1288*Q1288*N1288</f>
        <v/>
      </c>
      <c r="U1288">
        <f>I1288*R1288*O1288</f>
        <v/>
      </c>
      <c r="V1288">
        <f>J1288*S1288*P1288</f>
        <v/>
      </c>
      <c r="AL1288">
        <f>Q1288*COUNT(N1288)</f>
        <v/>
      </c>
      <c r="AM1288">
        <f>R1288*COUNT(O1288)</f>
        <v/>
      </c>
      <c r="AN1288">
        <f>S1288*COUNT(P1288)</f>
        <v/>
      </c>
      <c r="AO1288">
        <f>IF(AL1288=0,"",T1288-AL1288)</f>
        <v/>
      </c>
      <c r="AP1288">
        <f>IF(AM1288=0,"",U1288-AM1288)</f>
        <v/>
      </c>
      <c r="AQ1288">
        <f>IF(AN1288=0,"",V1288-AN1288)</f>
        <v/>
      </c>
    </row>
    <row r="1289">
      <c r="A1289" t="inlineStr">
        <is>
          <t>06-03-2021</t>
        </is>
      </c>
      <c r="B1289" t="inlineStr">
        <is>
          <t>Hartberg</t>
        </is>
      </c>
      <c r="C1289" t="inlineStr">
        <is>
          <t>Admira</t>
        </is>
      </c>
      <c r="D1289" t="inlineStr">
        <is>
          <t>1827</t>
        </is>
      </c>
      <c r="E1289" t="n">
        <v>0.331656070132316</v>
      </c>
      <c r="F1289" t="n">
        <v>0.4179115679667098</v>
      </c>
      <c r="G1289" t="n">
        <v>0.2504323619009743</v>
      </c>
      <c r="H1289" t="n">
        <v>1.001</v>
      </c>
      <c r="I1289" t="n">
        <v>1.001</v>
      </c>
      <c r="J1289" t="n">
        <v>1.001</v>
      </c>
      <c r="N1289" t="n">
        <v>1</v>
      </c>
      <c r="O1289" t="n">
        <v>0</v>
      </c>
      <c r="P1289" t="n">
        <v>0</v>
      </c>
      <c r="Q1289">
        <f>IF((($AC$1*E1289)^($AB$1))-(1-(($AC$1*E1289)^($AB$1)))/(H1289-1)&lt;0, 0,(($AC$1*E1289)^($AB$1))-(1-(($AC$1*E1289)^($AB$1)))/(H1289-1))</f>
        <v/>
      </c>
      <c r="R1289">
        <f>IF((($AC$1*F1289)^($AB$1))-(1-(($AC$1*F1289)^($AB$1)))/(I1289-1)&lt;0, 0,(($AC$1*F1289)^($AB$1))-(1-(($AC$1*F1289)^($AB$1)))/(I1289-1))</f>
        <v/>
      </c>
      <c r="S1289">
        <f>IF((($AC$1*G1289)^($AB$1))-(1-(($AC$1*G1289)^($AB$1)))/(J1289-1)&lt;0, 0,(($AC$1*G1289)^($AB$1))-(1-(($AC$1*G1289)^($AB$1)))/(J1289-1))</f>
        <v/>
      </c>
      <c r="T1289">
        <f>H1289*Q1289*N1289</f>
        <v/>
      </c>
      <c r="U1289">
        <f>I1289*R1289*O1289</f>
        <v/>
      </c>
      <c r="V1289">
        <f>J1289*S1289*P1289</f>
        <v/>
      </c>
      <c r="AL1289">
        <f>Q1289*COUNT(N1289)</f>
        <v/>
      </c>
      <c r="AM1289">
        <f>R1289*COUNT(O1289)</f>
        <v/>
      </c>
      <c r="AN1289">
        <f>S1289*COUNT(P1289)</f>
        <v/>
      </c>
      <c r="AO1289">
        <f>IF(AL1289=0,"",T1289-AL1289)</f>
        <v/>
      </c>
      <c r="AP1289">
        <f>IF(AM1289=0,"",U1289-AM1289)</f>
        <v/>
      </c>
      <c r="AQ1289">
        <f>IF(AN1289=0,"",V1289-AN1289)</f>
        <v/>
      </c>
    </row>
    <row r="1290">
      <c r="A1290" t="inlineStr">
        <is>
          <t>06-03-2021</t>
        </is>
      </c>
      <c r="B1290" t="inlineStr">
        <is>
          <t>Altach</t>
        </is>
      </c>
      <c r="C1290" t="inlineStr">
        <is>
          <t>LASK</t>
        </is>
      </c>
      <c r="D1290" t="inlineStr">
        <is>
          <t>1827</t>
        </is>
      </c>
      <c r="E1290" t="n">
        <v>0.1107028121491135</v>
      </c>
      <c r="F1290" t="n">
        <v>0.7444734872367824</v>
      </c>
      <c r="G1290" t="n">
        <v>0.1448237006141041</v>
      </c>
      <c r="H1290" t="n">
        <v>1.001</v>
      </c>
      <c r="I1290" t="n">
        <v>1.001</v>
      </c>
      <c r="J1290" t="n">
        <v>1.001</v>
      </c>
      <c r="N1290" t="n">
        <v>0</v>
      </c>
      <c r="O1290" t="n">
        <v>1</v>
      </c>
      <c r="P1290" t="n">
        <v>0</v>
      </c>
      <c r="Q1290">
        <f>IF((($AC$1*E1290)^($AB$1))-(1-(($AC$1*E1290)^($AB$1)))/(H1290-1)&lt;0, 0,(($AC$1*E1290)^($AB$1))-(1-(($AC$1*E1290)^($AB$1)))/(H1290-1))</f>
        <v/>
      </c>
      <c r="R1290">
        <f>IF((($AC$1*F1290)^($AB$1))-(1-(($AC$1*F1290)^($AB$1)))/(I1290-1)&lt;0, 0,(($AC$1*F1290)^($AB$1))-(1-(($AC$1*F1290)^($AB$1)))/(I1290-1))</f>
        <v/>
      </c>
      <c r="S1290">
        <f>IF((($AC$1*G1290)^($AB$1))-(1-(($AC$1*G1290)^($AB$1)))/(J1290-1)&lt;0, 0,(($AC$1*G1290)^($AB$1))-(1-(($AC$1*G1290)^($AB$1)))/(J1290-1))</f>
        <v/>
      </c>
      <c r="T1290">
        <f>H1290*Q1290*N1290</f>
        <v/>
      </c>
      <c r="U1290">
        <f>I1290*R1290*O1290</f>
        <v/>
      </c>
      <c r="V1290">
        <f>J1290*S1290*P1290</f>
        <v/>
      </c>
      <c r="AL1290">
        <f>Q1290*COUNT(N1290)</f>
        <v/>
      </c>
      <c r="AM1290">
        <f>R1290*COUNT(O1290)</f>
        <v/>
      </c>
      <c r="AN1290">
        <f>S1290*COUNT(P1290)</f>
        <v/>
      </c>
      <c r="AO1290">
        <f>IF(AL1290=0,"",T1290-AL1290)</f>
        <v/>
      </c>
      <c r="AP1290">
        <f>IF(AM1290=0,"",U1290-AM1290)</f>
        <v/>
      </c>
      <c r="AQ1290">
        <f>IF(AN1290=0,"",V1290-AN1290)</f>
        <v/>
      </c>
    </row>
    <row r="1291">
      <c r="A1291" t="inlineStr">
        <is>
          <t>06-03-2021</t>
        </is>
      </c>
      <c r="B1291" t="inlineStr">
        <is>
          <t>Besiktas</t>
        </is>
      </c>
      <c r="C1291" t="inlineStr">
        <is>
          <t>Gaziantep</t>
        </is>
      </c>
      <c r="D1291" t="inlineStr">
        <is>
          <t>1882</t>
        </is>
      </c>
      <c r="E1291" t="n">
        <v>0.7181005817258903</v>
      </c>
      <c r="F1291" t="n">
        <v>0.1070776494828057</v>
      </c>
      <c r="G1291" t="n">
        <v>0.1748217687913039</v>
      </c>
      <c r="H1291" t="n">
        <v>1.38</v>
      </c>
      <c r="I1291" t="n">
        <v>6.5</v>
      </c>
      <c r="J1291" t="n">
        <v>4.55</v>
      </c>
      <c r="K1291" t="inlineStr">
        <is>
          <t>betano</t>
        </is>
      </c>
      <c r="L1291" t="inlineStr">
        <is>
          <t>betano</t>
        </is>
      </c>
      <c r="M1291" t="inlineStr">
        <is>
          <t>betano</t>
        </is>
      </c>
      <c r="N1291" t="n">
        <v>1</v>
      </c>
      <c r="O1291" t="n">
        <v>0</v>
      </c>
      <c r="P1291" t="n">
        <v>0</v>
      </c>
      <c r="Q1291">
        <f>IF((($AC$1*E1291)^($AB$1))-(1-(($AC$1*E1291)^($AB$1)))/(H1291-1)&lt;0, 0,(($AC$1*E1291)^($AB$1))-(1-(($AC$1*E1291)^($AB$1)))/(H1291-1))</f>
        <v/>
      </c>
      <c r="R1291">
        <f>IF((($AC$1*F1291)^($AB$1))-(1-(($AC$1*F1291)^($AB$1)))/(I1291-1)&lt;0, 0,(($AC$1*F1291)^($AB$1))-(1-(($AC$1*F1291)^($AB$1)))/(I1291-1))</f>
        <v/>
      </c>
      <c r="S1291">
        <f>IF((($AC$1*G1291)^($AB$1))-(1-(($AC$1*G1291)^($AB$1)))/(J1291-1)&lt;0, 0,(($AC$1*G1291)^($AB$1))-(1-(($AC$1*G1291)^($AB$1)))/(J1291-1))</f>
        <v/>
      </c>
      <c r="T1291">
        <f>H1291*Q1291*N1291</f>
        <v/>
      </c>
      <c r="U1291">
        <f>I1291*R1291*O1291</f>
        <v/>
      </c>
      <c r="V1291">
        <f>J1291*S1291*P1291</f>
        <v/>
      </c>
      <c r="AL1291">
        <f>Q1291*COUNT(N1291)</f>
        <v/>
      </c>
      <c r="AM1291">
        <f>R1291*COUNT(O1291)</f>
        <v/>
      </c>
      <c r="AN1291">
        <f>S1291*COUNT(P1291)</f>
        <v/>
      </c>
      <c r="AO1291">
        <f>IF(AL1291=0,"",T1291-AL1291)</f>
        <v/>
      </c>
      <c r="AP1291">
        <f>IF(AM1291=0,"",U1291-AM1291)</f>
        <v/>
      </c>
      <c r="AQ1291">
        <f>IF(AN1291=0,"",V1291-AN1291)</f>
        <v/>
      </c>
    </row>
    <row r="1292">
      <c r="A1292" t="inlineStr">
        <is>
          <t>06-03-2021</t>
        </is>
      </c>
      <c r="B1292" t="inlineStr">
        <is>
          <t>Udinese</t>
        </is>
      </c>
      <c r="C1292" t="inlineStr">
        <is>
          <t>Sassuolo</t>
        </is>
      </c>
      <c r="D1292" t="inlineStr">
        <is>
          <t>1854</t>
        </is>
      </c>
      <c r="E1292" t="n">
        <v>0.3884631945703909</v>
      </c>
      <c r="F1292" t="n">
        <v>0.344311570246705</v>
      </c>
      <c r="G1292" t="n">
        <v>0.2672252351829041</v>
      </c>
      <c r="H1292" t="n">
        <v>2.37</v>
      </c>
      <c r="I1292" t="n">
        <v>2.85</v>
      </c>
      <c r="J1292" t="n">
        <v>3.25</v>
      </c>
      <c r="K1292" t="inlineStr">
        <is>
          <t>betano</t>
        </is>
      </c>
      <c r="L1292" t="inlineStr">
        <is>
          <t>betano</t>
        </is>
      </c>
      <c r="M1292" t="inlineStr">
        <is>
          <t>betano</t>
        </is>
      </c>
      <c r="N1292" t="n">
        <v>1</v>
      </c>
      <c r="O1292" t="n">
        <v>0</v>
      </c>
      <c r="P1292" t="n">
        <v>0</v>
      </c>
      <c r="Q1292">
        <f>IF((($AC$1*E1292)^($AB$1))-(1-(($AC$1*E1292)^($AB$1)))/(H1292-1)&lt;0, 0,(($AC$1*E1292)^($AB$1))-(1-(($AC$1*E1292)^($AB$1)))/(H1292-1))</f>
        <v/>
      </c>
      <c r="R1292">
        <f>IF((($AC$1*F1292)^($AB$1))-(1-(($AC$1*F1292)^($AB$1)))/(I1292-1)&lt;0, 0,(($AC$1*F1292)^($AB$1))-(1-(($AC$1*F1292)^($AB$1)))/(I1292-1))</f>
        <v/>
      </c>
      <c r="S1292">
        <f>IF((($AC$1*G1292)^($AB$1))-(1-(($AC$1*G1292)^($AB$1)))/(J1292-1)&lt;0, 0,(($AC$1*G1292)^($AB$1))-(1-(($AC$1*G1292)^($AB$1)))/(J1292-1))</f>
        <v/>
      </c>
      <c r="T1292">
        <f>H1292*Q1292*N1292</f>
        <v/>
      </c>
      <c r="U1292">
        <f>I1292*R1292*O1292</f>
        <v/>
      </c>
      <c r="V1292">
        <f>J1292*S1292*P1292</f>
        <v/>
      </c>
      <c r="AL1292">
        <f>Q1292*COUNT(N1292)</f>
        <v/>
      </c>
      <c r="AM1292">
        <f>R1292*COUNT(O1292)</f>
        <v/>
      </c>
      <c r="AN1292">
        <f>S1292*COUNT(P1292)</f>
        <v/>
      </c>
      <c r="AO1292">
        <f>IF(AL1292=0,"",T1292-AL1292)</f>
        <v/>
      </c>
      <c r="AP1292">
        <f>IF(AM1292=0,"",U1292-AM1292)</f>
        <v/>
      </c>
      <c r="AQ1292">
        <f>IF(AN1292=0,"",V1292-AN1292)</f>
        <v/>
      </c>
    </row>
    <row r="1293">
      <c r="A1293" t="inlineStr">
        <is>
          <t>06-03-2021</t>
        </is>
      </c>
      <c r="B1293" t="inlineStr">
        <is>
          <t>Monza</t>
        </is>
      </c>
      <c r="C1293" t="inlineStr">
        <is>
          <t>Pordenone</t>
        </is>
      </c>
      <c r="D1293" t="inlineStr">
        <is>
          <t>1856</t>
        </is>
      </c>
      <c r="E1293" t="n">
        <v>0.6226169475159733</v>
      </c>
      <c r="F1293" t="n">
        <v>0.1614587758201719</v>
      </c>
      <c r="G1293" t="n">
        <v>0.2159242766638547</v>
      </c>
      <c r="H1293" t="n">
        <v>1.001</v>
      </c>
      <c r="I1293" t="n">
        <v>1.001</v>
      </c>
      <c r="J1293" t="n">
        <v>1.001</v>
      </c>
      <c r="N1293" t="n">
        <v>1</v>
      </c>
      <c r="O1293" t="n">
        <v>0</v>
      </c>
      <c r="P1293" t="n">
        <v>0</v>
      </c>
      <c r="Q1293">
        <f>IF((($AC$1*E1293)^($AB$1))-(1-(($AC$1*E1293)^($AB$1)))/(H1293-1)&lt;0, 0,(($AC$1*E1293)^($AB$1))-(1-(($AC$1*E1293)^($AB$1)))/(H1293-1))</f>
        <v/>
      </c>
      <c r="R1293">
        <f>IF((($AC$1*F1293)^($AB$1))-(1-(($AC$1*F1293)^($AB$1)))/(I1293-1)&lt;0, 0,(($AC$1*F1293)^($AB$1))-(1-(($AC$1*F1293)^($AB$1)))/(I1293-1))</f>
        <v/>
      </c>
      <c r="S1293">
        <f>IF((($AC$1*G1293)^($AB$1))-(1-(($AC$1*G1293)^($AB$1)))/(J1293-1)&lt;0, 0,(($AC$1*G1293)^($AB$1))-(1-(($AC$1*G1293)^($AB$1)))/(J1293-1))</f>
        <v/>
      </c>
      <c r="T1293">
        <f>H1293*Q1293*N1293</f>
        <v/>
      </c>
      <c r="U1293">
        <f>I1293*R1293*O1293</f>
        <v/>
      </c>
      <c r="V1293">
        <f>J1293*S1293*P1293</f>
        <v/>
      </c>
      <c r="AL1293">
        <f>Q1293*COUNT(N1293)</f>
        <v/>
      </c>
      <c r="AM1293">
        <f>R1293*COUNT(O1293)</f>
        <v/>
      </c>
      <c r="AN1293">
        <f>S1293*COUNT(P1293)</f>
        <v/>
      </c>
      <c r="AO1293">
        <f>IF(AL1293=0,"",T1293-AL1293)</f>
        <v/>
      </c>
      <c r="AP1293">
        <f>IF(AM1293=0,"",U1293-AM1293)</f>
        <v/>
      </c>
      <c r="AQ1293">
        <f>IF(AN1293=0,"",V1293-AN1293)</f>
        <v/>
      </c>
    </row>
    <row r="1294">
      <c r="A1294" t="inlineStr">
        <is>
          <t>06-03-2021</t>
        </is>
      </c>
      <c r="B1294" t="inlineStr">
        <is>
          <t>Leganes</t>
        </is>
      </c>
      <c r="C1294" t="inlineStr">
        <is>
          <t>Castellon</t>
        </is>
      </c>
      <c r="D1294" t="inlineStr">
        <is>
          <t>1871</t>
        </is>
      </c>
      <c r="E1294" t="n">
        <v>0.6106709577850161</v>
      </c>
      <c r="F1294" t="n">
        <v>0.1595002881197455</v>
      </c>
      <c r="G1294" t="n">
        <v>0.2298287540952384</v>
      </c>
      <c r="H1294" t="n">
        <v>1.6</v>
      </c>
      <c r="I1294" t="n">
        <v>5.9</v>
      </c>
      <c r="J1294" t="n">
        <v>3.3</v>
      </c>
      <c r="K1294" t="inlineStr">
        <is>
          <t>betano</t>
        </is>
      </c>
      <c r="L1294" t="inlineStr">
        <is>
          <t>betano</t>
        </is>
      </c>
      <c r="M1294" t="inlineStr">
        <is>
          <t>betano</t>
        </is>
      </c>
      <c r="N1294" t="n">
        <v>0</v>
      </c>
      <c r="O1294" t="n">
        <v>0</v>
      </c>
      <c r="P1294" t="n">
        <v>1</v>
      </c>
      <c r="Q1294">
        <f>IF((($AC$1*E1294)^($AB$1))-(1-(($AC$1*E1294)^($AB$1)))/(H1294-1)&lt;0, 0,(($AC$1*E1294)^($AB$1))-(1-(($AC$1*E1294)^($AB$1)))/(H1294-1))</f>
        <v/>
      </c>
      <c r="R1294">
        <f>IF((($AC$1*F1294)^($AB$1))-(1-(($AC$1*F1294)^($AB$1)))/(I1294-1)&lt;0, 0,(($AC$1*F1294)^($AB$1))-(1-(($AC$1*F1294)^($AB$1)))/(I1294-1))</f>
        <v/>
      </c>
      <c r="S1294">
        <f>IF((($AC$1*G1294)^($AB$1))-(1-(($AC$1*G1294)^($AB$1)))/(J1294-1)&lt;0, 0,(($AC$1*G1294)^($AB$1))-(1-(($AC$1*G1294)^($AB$1)))/(J1294-1))</f>
        <v/>
      </c>
      <c r="T1294">
        <f>H1294*Q1294*N1294</f>
        <v/>
      </c>
      <c r="U1294">
        <f>I1294*R1294*O1294</f>
        <v/>
      </c>
      <c r="V1294">
        <f>J1294*S1294*P1294</f>
        <v/>
      </c>
      <c r="AL1294">
        <f>Q1294*COUNT(N1294)</f>
        <v/>
      </c>
      <c r="AM1294">
        <f>R1294*COUNT(O1294)</f>
        <v/>
      </c>
      <c r="AN1294">
        <f>S1294*COUNT(P1294)</f>
        <v/>
      </c>
      <c r="AO1294">
        <f>IF(AL1294=0,"",T1294-AL1294)</f>
        <v/>
      </c>
      <c r="AP1294">
        <f>IF(AM1294=0,"",U1294-AM1294)</f>
        <v/>
      </c>
      <c r="AQ1294">
        <f>IF(AN1294=0,"",V1294-AN1294)</f>
        <v/>
      </c>
    </row>
    <row r="1295">
      <c r="A1295" t="inlineStr">
        <is>
          <t>06-03-2021</t>
        </is>
      </c>
      <c r="B1295" t="inlineStr">
        <is>
          <t>Las Palmas</t>
        </is>
      </c>
      <c r="C1295" t="inlineStr">
        <is>
          <t>Rayo Vallecano</t>
        </is>
      </c>
      <c r="D1295" t="inlineStr">
        <is>
          <t>1871</t>
        </is>
      </c>
      <c r="E1295" t="n">
        <v>0.3316884955580439</v>
      </c>
      <c r="F1295" t="n">
        <v>0.3457033949500769</v>
      </c>
      <c r="G1295" t="n">
        <v>0.3226081094918791</v>
      </c>
      <c r="H1295" t="n">
        <v>3.05</v>
      </c>
      <c r="I1295" t="n">
        <v>2.37</v>
      </c>
      <c r="J1295" t="n">
        <v>2.85</v>
      </c>
      <c r="K1295" t="inlineStr">
        <is>
          <t>betano</t>
        </is>
      </c>
      <c r="L1295" t="inlineStr">
        <is>
          <t>betano</t>
        </is>
      </c>
      <c r="M1295" t="inlineStr">
        <is>
          <t>betano</t>
        </is>
      </c>
      <c r="N1295" t="n">
        <v>0</v>
      </c>
      <c r="O1295" t="n">
        <v>0</v>
      </c>
      <c r="P1295" t="n">
        <v>1</v>
      </c>
      <c r="Q1295">
        <f>IF((($AC$1*E1295)^($AB$1))-(1-(($AC$1*E1295)^($AB$1)))/(H1295-1)&lt;0, 0,(($AC$1*E1295)^($AB$1))-(1-(($AC$1*E1295)^($AB$1)))/(H1295-1))</f>
        <v/>
      </c>
      <c r="R1295">
        <f>IF((($AC$1*F1295)^($AB$1))-(1-(($AC$1*F1295)^($AB$1)))/(I1295-1)&lt;0, 0,(($AC$1*F1295)^($AB$1))-(1-(($AC$1*F1295)^($AB$1)))/(I1295-1))</f>
        <v/>
      </c>
      <c r="S1295">
        <f>IF((($AC$1*G1295)^($AB$1))-(1-(($AC$1*G1295)^($AB$1)))/(J1295-1)&lt;0, 0,(($AC$1*G1295)^($AB$1))-(1-(($AC$1*G1295)^($AB$1)))/(J1295-1))</f>
        <v/>
      </c>
      <c r="T1295">
        <f>H1295*Q1295*N1295</f>
        <v/>
      </c>
      <c r="U1295">
        <f>I1295*R1295*O1295</f>
        <v/>
      </c>
      <c r="V1295">
        <f>J1295*S1295*P1295</f>
        <v/>
      </c>
      <c r="AL1295">
        <f>Q1295*COUNT(N1295)</f>
        <v/>
      </c>
      <c r="AM1295">
        <f>R1295*COUNT(O1295)</f>
        <v/>
      </c>
      <c r="AN1295">
        <f>S1295*COUNT(P1295)</f>
        <v/>
      </c>
      <c r="AO1295">
        <f>IF(AL1295=0,"",T1295-AL1295)</f>
        <v/>
      </c>
      <c r="AP1295">
        <f>IF(AM1295=0,"",U1295-AM1295)</f>
        <v/>
      </c>
      <c r="AQ1295">
        <f>IF(AN1295=0,"",V1295-AN1295)</f>
        <v/>
      </c>
    </row>
    <row r="1296">
      <c r="A1296" t="inlineStr">
        <is>
          <t>06-03-2021</t>
        </is>
      </c>
      <c r="B1296" t="inlineStr">
        <is>
          <t>Aston Villa</t>
        </is>
      </c>
      <c r="C1296" t="inlineStr">
        <is>
          <t>Wolves</t>
        </is>
      </c>
      <c r="D1296" t="inlineStr">
        <is>
          <t>2411</t>
        </is>
      </c>
      <c r="E1296" t="n">
        <v>0.4149739858970547</v>
      </c>
      <c r="F1296" t="n">
        <v>0.3166158587092786</v>
      </c>
      <c r="G1296" t="n">
        <v>0.2684101553936668</v>
      </c>
      <c r="H1296" t="n">
        <v>2.32</v>
      </c>
      <c r="I1296" t="n">
        <v>2.95</v>
      </c>
      <c r="J1296" t="n">
        <v>3.25</v>
      </c>
      <c r="K1296" t="inlineStr">
        <is>
          <t>betano</t>
        </is>
      </c>
      <c r="L1296" t="inlineStr">
        <is>
          <t>betano</t>
        </is>
      </c>
      <c r="M1296" t="inlineStr">
        <is>
          <t>betano</t>
        </is>
      </c>
      <c r="N1296" t="n">
        <v>0</v>
      </c>
      <c r="O1296" t="n">
        <v>0</v>
      </c>
      <c r="P1296" t="n">
        <v>1</v>
      </c>
      <c r="Q1296">
        <f>IF((($AC$1*E1296)^($AB$1))-(1-(($AC$1*E1296)^($AB$1)))/(H1296-1)&lt;0, 0,(($AC$1*E1296)^($AB$1))-(1-(($AC$1*E1296)^($AB$1)))/(H1296-1))</f>
        <v/>
      </c>
      <c r="R1296">
        <f>IF((($AC$1*F1296)^($AB$1))-(1-(($AC$1*F1296)^($AB$1)))/(I1296-1)&lt;0, 0,(($AC$1*F1296)^($AB$1))-(1-(($AC$1*F1296)^($AB$1)))/(I1296-1))</f>
        <v/>
      </c>
      <c r="S1296">
        <f>IF((($AC$1*G1296)^($AB$1))-(1-(($AC$1*G1296)^($AB$1)))/(J1296-1)&lt;0, 0,(($AC$1*G1296)^($AB$1))-(1-(($AC$1*G1296)^($AB$1)))/(J1296-1))</f>
        <v/>
      </c>
      <c r="T1296">
        <f>H1296*Q1296*N1296</f>
        <v/>
      </c>
      <c r="U1296">
        <f>I1296*R1296*O1296</f>
        <v/>
      </c>
      <c r="V1296">
        <f>J1296*S1296*P1296</f>
        <v/>
      </c>
      <c r="AL1296">
        <f>Q1296*COUNT(N1296)</f>
        <v/>
      </c>
      <c r="AM1296">
        <f>R1296*COUNT(O1296)</f>
        <v/>
      </c>
      <c r="AN1296">
        <f>S1296*COUNT(P1296)</f>
        <v/>
      </c>
      <c r="AO1296">
        <f>IF(AL1296=0,"",T1296-AL1296)</f>
        <v/>
      </c>
      <c r="AP1296">
        <f>IF(AM1296=0,"",U1296-AM1296)</f>
        <v/>
      </c>
      <c r="AQ1296">
        <f>IF(AN1296=0,"",V1296-AN1296)</f>
        <v/>
      </c>
    </row>
    <row r="1297">
      <c r="A1297" t="inlineStr">
        <is>
          <t>06-03-2021</t>
        </is>
      </c>
      <c r="B1297" t="inlineStr">
        <is>
          <t>Bayern Munich</t>
        </is>
      </c>
      <c r="C1297" t="inlineStr">
        <is>
          <t>Dortmund</t>
        </is>
      </c>
      <c r="D1297" t="inlineStr">
        <is>
          <t>1845</t>
        </is>
      </c>
      <c r="E1297" t="n">
        <v>0.6161805456296107</v>
      </c>
      <c r="F1297" t="n">
        <v>0.1782330177924281</v>
      </c>
      <c r="G1297" t="n">
        <v>0.2055864365779613</v>
      </c>
      <c r="H1297" t="n">
        <v>1.57</v>
      </c>
      <c r="I1297" t="n">
        <v>4.8</v>
      </c>
      <c r="J1297" t="n">
        <v>4.2</v>
      </c>
      <c r="K1297" t="inlineStr">
        <is>
          <t>betano</t>
        </is>
      </c>
      <c r="L1297" t="inlineStr">
        <is>
          <t>betano</t>
        </is>
      </c>
      <c r="M1297" t="inlineStr">
        <is>
          <t>betano</t>
        </is>
      </c>
      <c r="N1297" t="n">
        <v>1</v>
      </c>
      <c r="O1297" t="n">
        <v>0</v>
      </c>
      <c r="P1297" t="n">
        <v>0</v>
      </c>
      <c r="Q1297">
        <f>IF((($AC$1*E1297)^($AB$1))-(1-(($AC$1*E1297)^($AB$1)))/(H1297-1)&lt;0, 0,(($AC$1*E1297)^($AB$1))-(1-(($AC$1*E1297)^($AB$1)))/(H1297-1))</f>
        <v/>
      </c>
      <c r="R1297">
        <f>IF((($AC$1*F1297)^($AB$1))-(1-(($AC$1*F1297)^($AB$1)))/(I1297-1)&lt;0, 0,(($AC$1*F1297)^($AB$1))-(1-(($AC$1*F1297)^($AB$1)))/(I1297-1))</f>
        <v/>
      </c>
      <c r="S1297">
        <f>IF((($AC$1*G1297)^($AB$1))-(1-(($AC$1*G1297)^($AB$1)))/(J1297-1)&lt;0, 0,(($AC$1*G1297)^($AB$1))-(1-(($AC$1*G1297)^($AB$1)))/(J1297-1))</f>
        <v/>
      </c>
      <c r="T1297">
        <f>H1297*Q1297*N1297</f>
        <v/>
      </c>
      <c r="U1297">
        <f>I1297*R1297*O1297</f>
        <v/>
      </c>
      <c r="V1297">
        <f>J1297*S1297*P1297</f>
        <v/>
      </c>
      <c r="AL1297">
        <f>Q1297*COUNT(N1297)</f>
        <v/>
      </c>
      <c r="AM1297">
        <f>R1297*COUNT(O1297)</f>
        <v/>
      </c>
      <c r="AN1297">
        <f>S1297*COUNT(P1297)</f>
        <v/>
      </c>
      <c r="AO1297">
        <f>IF(AL1297=0,"",T1297-AL1297)</f>
        <v/>
      </c>
      <c r="AP1297">
        <f>IF(AM1297=0,"",U1297-AM1297)</f>
        <v/>
      </c>
      <c r="AQ1297">
        <f>IF(AN1297=0,"",V1297-AN1297)</f>
        <v/>
      </c>
    </row>
    <row r="1298">
      <c r="A1298" t="inlineStr">
        <is>
          <t>06-03-2021</t>
        </is>
      </c>
      <c r="B1298" t="inlineStr">
        <is>
          <t>Cadiz CF</t>
        </is>
      </c>
      <c r="C1298" t="inlineStr">
        <is>
          <t>Eibar</t>
        </is>
      </c>
      <c r="D1298" t="inlineStr">
        <is>
          <t>1869</t>
        </is>
      </c>
      <c r="E1298" t="n">
        <v>0.3134437084113892</v>
      </c>
      <c r="F1298" t="n">
        <v>0.3874729309954363</v>
      </c>
      <c r="G1298" t="n">
        <v>0.2990833605931745</v>
      </c>
      <c r="H1298" t="n">
        <v>3.25</v>
      </c>
      <c r="I1298" t="n">
        <v>2.32</v>
      </c>
      <c r="J1298" t="n">
        <v>2.95</v>
      </c>
      <c r="K1298" t="inlineStr">
        <is>
          <t>betano</t>
        </is>
      </c>
      <c r="L1298" t="inlineStr">
        <is>
          <t>betano</t>
        </is>
      </c>
      <c r="M1298" t="inlineStr">
        <is>
          <t>betano</t>
        </is>
      </c>
      <c r="N1298" t="n">
        <v>1</v>
      </c>
      <c r="O1298" t="n">
        <v>0</v>
      </c>
      <c r="P1298" t="n">
        <v>0</v>
      </c>
      <c r="Q1298">
        <f>IF((($AC$1*E1298)^($AB$1))-(1-(($AC$1*E1298)^($AB$1)))/(H1298-1)&lt;0, 0,(($AC$1*E1298)^($AB$1))-(1-(($AC$1*E1298)^($AB$1)))/(H1298-1))</f>
        <v/>
      </c>
      <c r="R1298">
        <f>IF((($AC$1*F1298)^($AB$1))-(1-(($AC$1*F1298)^($AB$1)))/(I1298-1)&lt;0, 0,(($AC$1*F1298)^($AB$1))-(1-(($AC$1*F1298)^($AB$1)))/(I1298-1))</f>
        <v/>
      </c>
      <c r="S1298">
        <f>IF((($AC$1*G1298)^($AB$1))-(1-(($AC$1*G1298)^($AB$1)))/(J1298-1)&lt;0, 0,(($AC$1*G1298)^($AB$1))-(1-(($AC$1*G1298)^($AB$1)))/(J1298-1))</f>
        <v/>
      </c>
      <c r="T1298">
        <f>H1298*Q1298*N1298</f>
        <v/>
      </c>
      <c r="U1298">
        <f>I1298*R1298*O1298</f>
        <v/>
      </c>
      <c r="V1298">
        <f>J1298*S1298*P1298</f>
        <v/>
      </c>
      <c r="AL1298">
        <f>Q1298*COUNT(N1298)</f>
        <v/>
      </c>
      <c r="AM1298">
        <f>R1298*COUNT(O1298)</f>
        <v/>
      </c>
      <c r="AN1298">
        <f>S1298*COUNT(P1298)</f>
        <v/>
      </c>
      <c r="AO1298">
        <f>IF(AL1298=0,"",T1298-AL1298)</f>
        <v/>
      </c>
      <c r="AP1298">
        <f>IF(AM1298=0,"",U1298-AM1298)</f>
        <v/>
      </c>
      <c r="AQ1298">
        <f>IF(AN1298=0,"",V1298-AN1298)</f>
        <v/>
      </c>
    </row>
    <row r="1299">
      <c r="A1299" t="inlineStr">
        <is>
          <t>06-03-2021</t>
        </is>
      </c>
      <c r="B1299" t="inlineStr">
        <is>
          <t>Waasland-Beveren</t>
        </is>
      </c>
      <c r="C1299" t="inlineStr">
        <is>
          <t>Beerschot VA</t>
        </is>
      </c>
      <c r="D1299" t="inlineStr">
        <is>
          <t>1832</t>
        </is>
      </c>
      <c r="E1299" t="n">
        <v>0.338540245625208</v>
      </c>
      <c r="F1299" t="n">
        <v>0.4212553199354002</v>
      </c>
      <c r="G1299" t="n">
        <v>0.2402044344393917</v>
      </c>
      <c r="H1299" t="n">
        <v>2.9</v>
      </c>
      <c r="I1299" t="n">
        <v>2.1</v>
      </c>
      <c r="J1299" t="n">
        <v>3.6</v>
      </c>
      <c r="K1299" t="inlineStr">
        <is>
          <t>betano</t>
        </is>
      </c>
      <c r="L1299" t="inlineStr">
        <is>
          <t>betano</t>
        </is>
      </c>
      <c r="M1299" t="inlineStr">
        <is>
          <t>betano</t>
        </is>
      </c>
      <c r="N1299" t="n">
        <v>0</v>
      </c>
      <c r="O1299" t="n">
        <v>1</v>
      </c>
      <c r="P1299" t="n">
        <v>0</v>
      </c>
      <c r="Q1299">
        <f>IF((($AC$1*E1299)^($AB$1))-(1-(($AC$1*E1299)^($AB$1)))/(H1299-1)&lt;0, 0,(($AC$1*E1299)^($AB$1))-(1-(($AC$1*E1299)^($AB$1)))/(H1299-1))</f>
        <v/>
      </c>
      <c r="R1299">
        <f>IF((($AC$1*F1299)^($AB$1))-(1-(($AC$1*F1299)^($AB$1)))/(I1299-1)&lt;0, 0,(($AC$1*F1299)^($AB$1))-(1-(($AC$1*F1299)^($AB$1)))/(I1299-1))</f>
        <v/>
      </c>
      <c r="S1299">
        <f>IF((($AC$1*G1299)^($AB$1))-(1-(($AC$1*G1299)^($AB$1)))/(J1299-1)&lt;0, 0,(($AC$1*G1299)^($AB$1))-(1-(($AC$1*G1299)^($AB$1)))/(J1299-1))</f>
        <v/>
      </c>
      <c r="T1299">
        <f>H1299*Q1299*N1299</f>
        <v/>
      </c>
      <c r="U1299">
        <f>I1299*R1299*O1299</f>
        <v/>
      </c>
      <c r="V1299">
        <f>J1299*S1299*P1299</f>
        <v/>
      </c>
      <c r="AL1299">
        <f>Q1299*COUNT(N1299)</f>
        <v/>
      </c>
      <c r="AM1299">
        <f>R1299*COUNT(O1299)</f>
        <v/>
      </c>
      <c r="AN1299">
        <f>S1299*COUNT(P1299)</f>
        <v/>
      </c>
      <c r="AO1299">
        <f>IF(AL1299=0,"",T1299-AL1299)</f>
        <v/>
      </c>
      <c r="AP1299">
        <f>IF(AM1299=0,"",U1299-AM1299)</f>
        <v/>
      </c>
      <c r="AQ1299">
        <f>IF(AN1299=0,"",V1299-AN1299)</f>
        <v/>
      </c>
    </row>
    <row r="1300">
      <c r="A1300" t="inlineStr">
        <is>
          <t>06-03-2021</t>
        </is>
      </c>
      <c r="B1300" t="inlineStr">
        <is>
          <t>Twente</t>
        </is>
      </c>
      <c r="C1300" t="inlineStr">
        <is>
          <t>Willem II</t>
        </is>
      </c>
      <c r="D1300" t="inlineStr">
        <is>
          <t>1849</t>
        </is>
      </c>
      <c r="E1300" t="n">
        <v>0.6275574968297984</v>
      </c>
      <c r="F1300" t="n">
        <v>0.1663680428369528</v>
      </c>
      <c r="G1300" t="n">
        <v>0.2060744603332488</v>
      </c>
      <c r="H1300" t="n">
        <v>1.7</v>
      </c>
      <c r="I1300" t="n">
        <v>4.45</v>
      </c>
      <c r="J1300" t="n">
        <v>3.8</v>
      </c>
      <c r="K1300" t="inlineStr">
        <is>
          <t>betano</t>
        </is>
      </c>
      <c r="L1300" t="inlineStr">
        <is>
          <t>betano</t>
        </is>
      </c>
      <c r="M1300" t="inlineStr">
        <is>
          <t>betano</t>
        </is>
      </c>
      <c r="N1300" t="n">
        <v>0</v>
      </c>
      <c r="O1300" t="n">
        <v>0</v>
      </c>
      <c r="P1300" t="n">
        <v>1</v>
      </c>
      <c r="Q1300">
        <f>IF((($AC$1*E1300)^($AB$1))-(1-(($AC$1*E1300)^($AB$1)))/(H1300-1)&lt;0, 0,(($AC$1*E1300)^($AB$1))-(1-(($AC$1*E1300)^($AB$1)))/(H1300-1))</f>
        <v/>
      </c>
      <c r="R1300">
        <f>IF((($AC$1*F1300)^($AB$1))-(1-(($AC$1*F1300)^($AB$1)))/(I1300-1)&lt;0, 0,(($AC$1*F1300)^($AB$1))-(1-(($AC$1*F1300)^($AB$1)))/(I1300-1))</f>
        <v/>
      </c>
      <c r="S1300">
        <f>IF((($AC$1*G1300)^($AB$1))-(1-(($AC$1*G1300)^($AB$1)))/(J1300-1)&lt;0, 0,(($AC$1*G1300)^($AB$1))-(1-(($AC$1*G1300)^($AB$1)))/(J1300-1))</f>
        <v/>
      </c>
      <c r="T1300">
        <f>H1300*Q1300*N1300</f>
        <v/>
      </c>
      <c r="U1300">
        <f>I1300*R1300*O1300</f>
        <v/>
      </c>
      <c r="V1300">
        <f>J1300*S1300*P1300</f>
        <v/>
      </c>
      <c r="AL1300">
        <f>Q1300*COUNT(N1300)</f>
        <v/>
      </c>
      <c r="AM1300">
        <f>R1300*COUNT(O1300)</f>
        <v/>
      </c>
      <c r="AN1300">
        <f>S1300*COUNT(P1300)</f>
        <v/>
      </c>
      <c r="AO1300">
        <f>IF(AL1300=0,"",T1300-AL1300)</f>
        <v/>
      </c>
      <c r="AP1300">
        <f>IF(AM1300=0,"",U1300-AM1300)</f>
        <v/>
      </c>
      <c r="AQ1300">
        <f>IF(AN1300=0,"",V1300-AN1300)</f>
        <v/>
      </c>
    </row>
    <row r="1301">
      <c r="A1301" t="inlineStr">
        <is>
          <t>06-03-2021</t>
        </is>
      </c>
      <c r="B1301" t="inlineStr">
        <is>
          <t>Gil Vicente</t>
        </is>
      </c>
      <c r="C1301" t="inlineStr">
        <is>
          <t>FC Porto</t>
        </is>
      </c>
      <c r="D1301" t="inlineStr">
        <is>
          <t>1864</t>
        </is>
      </c>
      <c r="E1301" t="n">
        <v>0.1520500481429523</v>
      </c>
      <c r="F1301" t="n">
        <v>0.6689652360474555</v>
      </c>
      <c r="G1301" t="n">
        <v>0.1789847158095921</v>
      </c>
      <c r="H1301" t="n">
        <v>7</v>
      </c>
      <c r="I1301" t="n">
        <v>1.5</v>
      </c>
      <c r="J1301" t="n">
        <v>4.05</v>
      </c>
      <c r="K1301" t="inlineStr">
        <is>
          <t>luckia</t>
        </is>
      </c>
      <c r="L1301" t="inlineStr">
        <is>
          <t>betano</t>
        </is>
      </c>
      <c r="M1301" t="inlineStr">
        <is>
          <t>luckia</t>
        </is>
      </c>
      <c r="N1301" t="n">
        <v>0</v>
      </c>
      <c r="O1301" t="n">
        <v>1</v>
      </c>
      <c r="P1301" t="n">
        <v>0</v>
      </c>
      <c r="Q1301">
        <f>IF((($AC$1*E1301)^($AB$1))-(1-(($AC$1*E1301)^($AB$1)))/(H1301-1)&lt;0, 0,(($AC$1*E1301)^($AB$1))-(1-(($AC$1*E1301)^($AB$1)))/(H1301-1))</f>
        <v/>
      </c>
      <c r="R1301">
        <f>IF((($AC$1*F1301)^($AB$1))-(1-(($AC$1*F1301)^($AB$1)))/(I1301-1)&lt;0, 0,(($AC$1*F1301)^($AB$1))-(1-(($AC$1*F1301)^($AB$1)))/(I1301-1))</f>
        <v/>
      </c>
      <c r="S1301">
        <f>IF((($AC$1*G1301)^($AB$1))-(1-(($AC$1*G1301)^($AB$1)))/(J1301-1)&lt;0, 0,(($AC$1*G1301)^($AB$1))-(1-(($AC$1*G1301)^($AB$1)))/(J1301-1))</f>
        <v/>
      </c>
      <c r="T1301">
        <f>H1301*Q1301*N1301</f>
        <v/>
      </c>
      <c r="U1301">
        <f>I1301*R1301*O1301</f>
        <v/>
      </c>
      <c r="V1301">
        <f>J1301*S1301*P1301</f>
        <v/>
      </c>
      <c r="AL1301">
        <f>Q1301*COUNT(N1301)</f>
        <v/>
      </c>
      <c r="AM1301">
        <f>R1301*COUNT(O1301)</f>
        <v/>
      </c>
      <c r="AN1301">
        <f>S1301*COUNT(P1301)</f>
        <v/>
      </c>
      <c r="AO1301">
        <f>IF(AL1301=0,"",T1301-AL1301)</f>
        <v/>
      </c>
      <c r="AP1301">
        <f>IF(AM1301=0,"",U1301-AM1301)</f>
        <v/>
      </c>
      <c r="AQ1301">
        <f>IF(AN1301=0,"",V1301-AN1301)</f>
        <v/>
      </c>
    </row>
    <row r="1302">
      <c r="A1302" t="inlineStr">
        <is>
          <t>06-03-2021</t>
        </is>
      </c>
      <c r="B1302" t="inlineStr">
        <is>
          <t>Heerenveen</t>
        </is>
      </c>
      <c r="C1302" t="inlineStr">
        <is>
          <t>Den Haag</t>
        </is>
      </c>
      <c r="D1302" t="inlineStr">
        <is>
          <t>1849</t>
        </is>
      </c>
      <c r="E1302" t="n">
        <v>0.7125549550226701</v>
      </c>
      <c r="F1302" t="n">
        <v>0.1166163168920293</v>
      </c>
      <c r="G1302" t="n">
        <v>0.1708287280853007</v>
      </c>
      <c r="H1302" t="n">
        <v>1.5</v>
      </c>
      <c r="I1302" t="n">
        <v>5.8</v>
      </c>
      <c r="J1302" t="n">
        <v>4.15</v>
      </c>
      <c r="K1302" t="inlineStr">
        <is>
          <t>betano</t>
        </is>
      </c>
      <c r="L1302" t="inlineStr">
        <is>
          <t>betano</t>
        </is>
      </c>
      <c r="M1302" t="inlineStr">
        <is>
          <t>betano</t>
        </is>
      </c>
      <c r="N1302" t="n">
        <v>1</v>
      </c>
      <c r="O1302" t="n">
        <v>0</v>
      </c>
      <c r="P1302" t="n">
        <v>0</v>
      </c>
      <c r="Q1302">
        <f>IF((($AC$1*E1302)^($AB$1))-(1-(($AC$1*E1302)^($AB$1)))/(H1302-1)&lt;0, 0,(($AC$1*E1302)^($AB$1))-(1-(($AC$1*E1302)^($AB$1)))/(H1302-1))</f>
        <v/>
      </c>
      <c r="R1302">
        <f>IF((($AC$1*F1302)^($AB$1))-(1-(($AC$1*F1302)^($AB$1)))/(I1302-1)&lt;0, 0,(($AC$1*F1302)^($AB$1))-(1-(($AC$1*F1302)^($AB$1)))/(I1302-1))</f>
        <v/>
      </c>
      <c r="S1302">
        <f>IF((($AC$1*G1302)^($AB$1))-(1-(($AC$1*G1302)^($AB$1)))/(J1302-1)&lt;0, 0,(($AC$1*G1302)^($AB$1))-(1-(($AC$1*G1302)^($AB$1)))/(J1302-1))</f>
        <v/>
      </c>
      <c r="T1302">
        <f>H1302*Q1302*N1302</f>
        <v/>
      </c>
      <c r="U1302">
        <f>I1302*R1302*O1302</f>
        <v/>
      </c>
      <c r="V1302">
        <f>J1302*S1302*P1302</f>
        <v/>
      </c>
      <c r="AL1302">
        <f>Q1302*COUNT(N1302)</f>
        <v/>
      </c>
      <c r="AM1302">
        <f>R1302*COUNT(O1302)</f>
        <v/>
      </c>
      <c r="AN1302">
        <f>S1302*COUNT(P1302)</f>
        <v/>
      </c>
      <c r="AO1302">
        <f>IF(AL1302=0,"",T1302-AL1302)</f>
        <v/>
      </c>
      <c r="AP1302">
        <f>IF(AM1302=0,"",U1302-AM1302)</f>
        <v/>
      </c>
      <c r="AQ1302">
        <f>IF(AN1302=0,"",V1302-AN1302)</f>
        <v/>
      </c>
    </row>
    <row r="1303">
      <c r="A1303" t="inlineStr">
        <is>
          <t>06-03-2021</t>
        </is>
      </c>
      <c r="B1303" t="inlineStr">
        <is>
          <t>Albacete</t>
        </is>
      </c>
      <c r="C1303" t="inlineStr">
        <is>
          <t>Logrones</t>
        </is>
      </c>
      <c r="D1303" t="inlineStr">
        <is>
          <t>1871</t>
        </is>
      </c>
      <c r="E1303" t="n">
        <v>0.3640137652370692</v>
      </c>
      <c r="F1303" t="n">
        <v>0.3125860368440474</v>
      </c>
      <c r="G1303" t="n">
        <v>0.3234001979188834</v>
      </c>
      <c r="H1303" t="n">
        <v>1.001</v>
      </c>
      <c r="I1303" t="n">
        <v>1.001</v>
      </c>
      <c r="J1303" t="n">
        <v>1.001</v>
      </c>
      <c r="N1303" t="n">
        <v>0</v>
      </c>
      <c r="O1303" t="n">
        <v>0</v>
      </c>
      <c r="P1303" t="n">
        <v>1</v>
      </c>
      <c r="Q1303">
        <f>IF((($AC$1*E1303)^($AB$1))-(1-(($AC$1*E1303)^($AB$1)))/(H1303-1)&lt;0, 0,(($AC$1*E1303)^($AB$1))-(1-(($AC$1*E1303)^($AB$1)))/(H1303-1))</f>
        <v/>
      </c>
      <c r="R1303">
        <f>IF((($AC$1*F1303)^($AB$1))-(1-(($AC$1*F1303)^($AB$1)))/(I1303-1)&lt;0, 0,(($AC$1*F1303)^($AB$1))-(1-(($AC$1*F1303)^($AB$1)))/(I1303-1))</f>
        <v/>
      </c>
      <c r="S1303">
        <f>IF((($AC$1*G1303)^($AB$1))-(1-(($AC$1*G1303)^($AB$1)))/(J1303-1)&lt;0, 0,(($AC$1*G1303)^($AB$1))-(1-(($AC$1*G1303)^($AB$1)))/(J1303-1))</f>
        <v/>
      </c>
      <c r="T1303">
        <f>H1303*Q1303*N1303</f>
        <v/>
      </c>
      <c r="U1303">
        <f>I1303*R1303*O1303</f>
        <v/>
      </c>
      <c r="V1303">
        <f>J1303*S1303*P1303</f>
        <v/>
      </c>
      <c r="AL1303">
        <f>Q1303*COUNT(N1303)</f>
        <v/>
      </c>
      <c r="AM1303">
        <f>R1303*COUNT(O1303)</f>
        <v/>
      </c>
      <c r="AN1303">
        <f>S1303*COUNT(P1303)</f>
        <v/>
      </c>
      <c r="AO1303">
        <f>IF(AL1303=0,"",T1303-AL1303)</f>
        <v/>
      </c>
      <c r="AP1303">
        <f>IF(AM1303=0,"",U1303-AM1303)</f>
        <v/>
      </c>
      <c r="AQ1303">
        <f>IF(AN1303=0,"",V1303-AN1303)</f>
        <v/>
      </c>
    </row>
    <row r="1304">
      <c r="A1304" t="inlineStr">
        <is>
          <t>06-03-2021</t>
        </is>
      </c>
      <c r="B1304" t="inlineStr">
        <is>
          <t>Juventus</t>
        </is>
      </c>
      <c r="C1304" t="inlineStr">
        <is>
          <t>Lazio</t>
        </is>
      </c>
      <c r="D1304" t="inlineStr">
        <is>
          <t>1854</t>
        </is>
      </c>
      <c r="E1304" t="n">
        <v>0.4846209170085281</v>
      </c>
      <c r="F1304" t="n">
        <v>0.2620850725753245</v>
      </c>
      <c r="G1304" t="n">
        <v>0.2532940104161474</v>
      </c>
      <c r="H1304" t="n">
        <v>1.83</v>
      </c>
      <c r="I1304" t="n">
        <v>3.85</v>
      </c>
      <c r="J1304" t="n">
        <v>3.65</v>
      </c>
      <c r="K1304" t="inlineStr">
        <is>
          <t>betano</t>
        </is>
      </c>
      <c r="L1304" t="inlineStr">
        <is>
          <t>betano</t>
        </is>
      </c>
      <c r="M1304" t="inlineStr">
        <is>
          <t>betano</t>
        </is>
      </c>
      <c r="N1304" t="n">
        <v>1</v>
      </c>
      <c r="O1304" t="n">
        <v>0</v>
      </c>
      <c r="P1304" t="n">
        <v>0</v>
      </c>
      <c r="Q1304">
        <f>IF((($AC$1*E1304)^($AB$1))-(1-(($AC$1*E1304)^($AB$1)))/(H1304-1)&lt;0, 0,(($AC$1*E1304)^($AB$1))-(1-(($AC$1*E1304)^($AB$1)))/(H1304-1))</f>
        <v/>
      </c>
      <c r="R1304">
        <f>IF((($AC$1*F1304)^($AB$1))-(1-(($AC$1*F1304)^($AB$1)))/(I1304-1)&lt;0, 0,(($AC$1*F1304)^($AB$1))-(1-(($AC$1*F1304)^($AB$1)))/(I1304-1))</f>
        <v/>
      </c>
      <c r="S1304">
        <f>IF((($AC$1*G1304)^($AB$1))-(1-(($AC$1*G1304)^($AB$1)))/(J1304-1)&lt;0, 0,(($AC$1*G1304)^($AB$1))-(1-(($AC$1*G1304)^($AB$1)))/(J1304-1))</f>
        <v/>
      </c>
      <c r="T1304">
        <f>H1304*Q1304*N1304</f>
        <v/>
      </c>
      <c r="U1304">
        <f>I1304*R1304*O1304</f>
        <v/>
      </c>
      <c r="V1304">
        <f>J1304*S1304*P1304</f>
        <v/>
      </c>
      <c r="AL1304">
        <f>Q1304*COUNT(N1304)</f>
        <v/>
      </c>
      <c r="AM1304">
        <f>R1304*COUNT(O1304)</f>
        <v/>
      </c>
      <c r="AN1304">
        <f>S1304*COUNT(P1304)</f>
        <v/>
      </c>
      <c r="AO1304">
        <f>IF(AL1304=0,"",T1304-AL1304)</f>
        <v/>
      </c>
      <c r="AP1304">
        <f>IF(AM1304=0,"",U1304-AM1304)</f>
        <v/>
      </c>
      <c r="AQ1304">
        <f>IF(AN1304=0,"",V1304-AN1304)</f>
        <v/>
      </c>
    </row>
    <row r="1305">
      <c r="A1305" t="inlineStr">
        <is>
          <t>06-03-2021</t>
        </is>
      </c>
      <c r="B1305" t="inlineStr">
        <is>
          <t>Antwerp</t>
        </is>
      </c>
      <c r="C1305" t="inlineStr">
        <is>
          <t>Kortrijk</t>
        </is>
      </c>
      <c r="D1305" t="inlineStr">
        <is>
          <t>1832</t>
        </is>
      </c>
      <c r="E1305" t="n">
        <v>0.5269541427138179</v>
      </c>
      <c r="F1305" t="n">
        <v>0.2435265731929225</v>
      </c>
      <c r="G1305" t="n">
        <v>0.2295192840932596</v>
      </c>
      <c r="H1305" t="n">
        <v>1.95</v>
      </c>
      <c r="I1305" t="n">
        <v>3.6</v>
      </c>
      <c r="J1305" t="n">
        <v>3.45</v>
      </c>
      <c r="K1305" t="inlineStr">
        <is>
          <t>betano</t>
        </is>
      </c>
      <c r="L1305" t="inlineStr">
        <is>
          <t>betano</t>
        </is>
      </c>
      <c r="M1305" t="inlineStr">
        <is>
          <t>betano</t>
        </is>
      </c>
      <c r="N1305" t="n">
        <v>1</v>
      </c>
      <c r="O1305" t="n">
        <v>0</v>
      </c>
      <c r="P1305" t="n">
        <v>0</v>
      </c>
      <c r="Q1305">
        <f>IF((($AC$1*E1305)^($AB$1))-(1-(($AC$1*E1305)^($AB$1)))/(H1305-1)&lt;0, 0,(($AC$1*E1305)^($AB$1))-(1-(($AC$1*E1305)^($AB$1)))/(H1305-1))</f>
        <v/>
      </c>
      <c r="R1305">
        <f>IF((($AC$1*F1305)^($AB$1))-(1-(($AC$1*F1305)^($AB$1)))/(I1305-1)&lt;0, 0,(($AC$1*F1305)^($AB$1))-(1-(($AC$1*F1305)^($AB$1)))/(I1305-1))</f>
        <v/>
      </c>
      <c r="S1305">
        <f>IF((($AC$1*G1305)^($AB$1))-(1-(($AC$1*G1305)^($AB$1)))/(J1305-1)&lt;0, 0,(($AC$1*G1305)^($AB$1))-(1-(($AC$1*G1305)^($AB$1)))/(J1305-1))</f>
        <v/>
      </c>
      <c r="T1305">
        <f>H1305*Q1305*N1305</f>
        <v/>
      </c>
      <c r="U1305">
        <f>I1305*R1305*O1305</f>
        <v/>
      </c>
      <c r="V1305">
        <f>J1305*S1305*P1305</f>
        <v/>
      </c>
      <c r="AL1305">
        <f>Q1305*COUNT(N1305)</f>
        <v/>
      </c>
      <c r="AM1305">
        <f>R1305*COUNT(O1305)</f>
        <v/>
      </c>
      <c r="AN1305">
        <f>S1305*COUNT(P1305)</f>
        <v/>
      </c>
      <c r="AO1305">
        <f>IF(AL1305=0,"",T1305-AL1305)</f>
        <v/>
      </c>
      <c r="AP1305">
        <f>IF(AM1305=0,"",U1305-AM1305)</f>
        <v/>
      </c>
      <c r="AQ1305">
        <f>IF(AN1305=0,"",V1305-AN1305)</f>
        <v/>
      </c>
    </row>
    <row r="1306">
      <c r="A1306" t="inlineStr">
        <is>
          <t>06-03-2021</t>
        </is>
      </c>
      <c r="B1306" t="inlineStr">
        <is>
          <t>Brighton</t>
        </is>
      </c>
      <c r="C1306" t="inlineStr">
        <is>
          <t>Leicester</t>
        </is>
      </c>
      <c r="D1306" t="inlineStr">
        <is>
          <t>2411</t>
        </is>
      </c>
      <c r="E1306" t="n">
        <v>0.3759653350167569</v>
      </c>
      <c r="F1306" t="n">
        <v>0.3485465802579195</v>
      </c>
      <c r="G1306" t="n">
        <v>0.2754880847253236</v>
      </c>
      <c r="H1306" t="n">
        <v>2.5</v>
      </c>
      <c r="I1306" t="n">
        <v>2.85</v>
      </c>
      <c r="J1306" t="n">
        <v>3.05</v>
      </c>
      <c r="K1306" t="inlineStr">
        <is>
          <t>betano</t>
        </is>
      </c>
      <c r="L1306" t="inlineStr">
        <is>
          <t>betano</t>
        </is>
      </c>
      <c r="M1306" t="inlineStr">
        <is>
          <t>betano</t>
        </is>
      </c>
      <c r="N1306" t="n">
        <v>0</v>
      </c>
      <c r="O1306" t="n">
        <v>1</v>
      </c>
      <c r="P1306" t="n">
        <v>0</v>
      </c>
      <c r="Q1306">
        <f>IF((($AC$1*E1306)^($AB$1))-(1-(($AC$1*E1306)^($AB$1)))/(H1306-1)&lt;0, 0,(($AC$1*E1306)^($AB$1))-(1-(($AC$1*E1306)^($AB$1)))/(H1306-1))</f>
        <v/>
      </c>
      <c r="R1306">
        <f>IF((($AC$1*F1306)^($AB$1))-(1-(($AC$1*F1306)^($AB$1)))/(I1306-1)&lt;0, 0,(($AC$1*F1306)^($AB$1))-(1-(($AC$1*F1306)^($AB$1)))/(I1306-1))</f>
        <v/>
      </c>
      <c r="S1306">
        <f>IF((($AC$1*G1306)^($AB$1))-(1-(($AC$1*G1306)^($AB$1)))/(J1306-1)&lt;0, 0,(($AC$1*G1306)^($AB$1))-(1-(($AC$1*G1306)^($AB$1)))/(J1306-1))</f>
        <v/>
      </c>
      <c r="T1306">
        <f>H1306*Q1306*N1306</f>
        <v/>
      </c>
      <c r="U1306">
        <f>I1306*R1306*O1306</f>
        <v/>
      </c>
      <c r="V1306">
        <f>J1306*S1306*P1306</f>
        <v/>
      </c>
      <c r="AL1306">
        <f>Q1306*COUNT(N1306)</f>
        <v/>
      </c>
      <c r="AM1306">
        <f>R1306*COUNT(O1306)</f>
        <v/>
      </c>
      <c r="AN1306">
        <f>S1306*COUNT(P1306)</f>
        <v/>
      </c>
      <c r="AO1306">
        <f>IF(AL1306=0,"",T1306-AL1306)</f>
        <v/>
      </c>
      <c r="AP1306">
        <f>IF(AM1306=0,"",U1306-AM1306)</f>
        <v/>
      </c>
      <c r="AQ1306">
        <f>IF(AN1306=0,"",V1306-AN1306)</f>
        <v/>
      </c>
    </row>
    <row r="1307">
      <c r="A1307" t="inlineStr">
        <is>
          <t>06-03-2021</t>
        </is>
      </c>
      <c r="B1307" t="inlineStr">
        <is>
          <t>Osasuna</t>
        </is>
      </c>
      <c r="C1307" t="inlineStr">
        <is>
          <t>Barcelona</t>
        </is>
      </c>
      <c r="D1307" t="inlineStr">
        <is>
          <t>1869</t>
        </is>
      </c>
      <c r="E1307" t="n">
        <v>0.160265077511061</v>
      </c>
      <c r="F1307" t="n">
        <v>0.654479279672606</v>
      </c>
      <c r="G1307" t="n">
        <v>0.1852556428163331</v>
      </c>
      <c r="H1307" t="n">
        <v>6.1</v>
      </c>
      <c r="I1307" t="n">
        <v>1.5</v>
      </c>
      <c r="J1307" t="n">
        <v>4.05</v>
      </c>
      <c r="K1307" t="inlineStr">
        <is>
          <t>betano</t>
        </is>
      </c>
      <c r="L1307" t="inlineStr">
        <is>
          <t>betano</t>
        </is>
      </c>
      <c r="M1307" t="inlineStr">
        <is>
          <t>betano</t>
        </is>
      </c>
      <c r="N1307" t="n">
        <v>0</v>
      </c>
      <c r="O1307" t="n">
        <v>1</v>
      </c>
      <c r="P1307" t="n">
        <v>0</v>
      </c>
      <c r="Q1307">
        <f>IF((($AC$1*E1307)^($AB$1))-(1-(($AC$1*E1307)^($AB$1)))/(H1307-1)&lt;0, 0,(($AC$1*E1307)^($AB$1))-(1-(($AC$1*E1307)^($AB$1)))/(H1307-1))</f>
        <v/>
      </c>
      <c r="R1307">
        <f>IF((($AC$1*F1307)^($AB$1))-(1-(($AC$1*F1307)^($AB$1)))/(I1307-1)&lt;0, 0,(($AC$1*F1307)^($AB$1))-(1-(($AC$1*F1307)^($AB$1)))/(I1307-1))</f>
        <v/>
      </c>
      <c r="S1307">
        <f>IF((($AC$1*G1307)^($AB$1))-(1-(($AC$1*G1307)^($AB$1)))/(J1307-1)&lt;0, 0,(($AC$1*G1307)^($AB$1))-(1-(($AC$1*G1307)^($AB$1)))/(J1307-1))</f>
        <v/>
      </c>
      <c r="T1307">
        <f>H1307*Q1307*N1307</f>
        <v/>
      </c>
      <c r="U1307">
        <f>I1307*R1307*O1307</f>
        <v/>
      </c>
      <c r="V1307">
        <f>J1307*S1307*P1307</f>
        <v/>
      </c>
      <c r="AL1307">
        <f>Q1307*COUNT(N1307)</f>
        <v/>
      </c>
      <c r="AM1307">
        <f>R1307*COUNT(O1307)</f>
        <v/>
      </c>
      <c r="AN1307">
        <f>S1307*COUNT(P1307)</f>
        <v/>
      </c>
      <c r="AO1307">
        <f>IF(AL1307=0,"",T1307-AL1307)</f>
        <v/>
      </c>
      <c r="AP1307">
        <f>IF(AM1307=0,"",U1307-AM1307)</f>
        <v/>
      </c>
      <c r="AQ1307">
        <f>IF(AN1307=0,"",V1307-AN1307)</f>
        <v/>
      </c>
    </row>
    <row r="1308">
      <c r="A1308" t="inlineStr">
        <is>
          <t>06-03-2021</t>
        </is>
      </c>
      <c r="B1308" t="inlineStr">
        <is>
          <t>Waalwijk</t>
        </is>
      </c>
      <c r="C1308" t="inlineStr">
        <is>
          <t>Utrecht</t>
        </is>
      </c>
      <c r="D1308" t="inlineStr">
        <is>
          <t>1849</t>
        </is>
      </c>
      <c r="E1308" t="n">
        <v>0.2500938399657184</v>
      </c>
      <c r="F1308" t="n">
        <v>0.5260239802715794</v>
      </c>
      <c r="G1308" t="n">
        <v>0.2238821797627021</v>
      </c>
      <c r="H1308" t="n">
        <v>5.3</v>
      </c>
      <c r="I1308" t="n">
        <v>1.55</v>
      </c>
      <c r="J1308" t="n">
        <v>4.05</v>
      </c>
      <c r="K1308" t="inlineStr">
        <is>
          <t>betano</t>
        </is>
      </c>
      <c r="L1308" t="inlineStr">
        <is>
          <t>betano</t>
        </is>
      </c>
      <c r="M1308" t="inlineStr">
        <is>
          <t>betano</t>
        </is>
      </c>
      <c r="N1308" t="n">
        <v>0</v>
      </c>
      <c r="O1308" t="n">
        <v>1</v>
      </c>
      <c r="P1308" t="n">
        <v>0</v>
      </c>
      <c r="Q1308">
        <f>IF((($AC$1*E1308)^($AB$1))-(1-(($AC$1*E1308)^($AB$1)))/(H1308-1)&lt;0, 0,(($AC$1*E1308)^($AB$1))-(1-(($AC$1*E1308)^($AB$1)))/(H1308-1))</f>
        <v/>
      </c>
      <c r="R1308">
        <f>IF((($AC$1*F1308)^($AB$1))-(1-(($AC$1*F1308)^($AB$1)))/(I1308-1)&lt;0, 0,(($AC$1*F1308)^($AB$1))-(1-(($AC$1*F1308)^($AB$1)))/(I1308-1))</f>
        <v/>
      </c>
      <c r="S1308">
        <f>IF((($AC$1*G1308)^($AB$1))-(1-(($AC$1*G1308)^($AB$1)))/(J1308-1)&lt;0, 0,(($AC$1*G1308)^($AB$1))-(1-(($AC$1*G1308)^($AB$1)))/(J1308-1))</f>
        <v/>
      </c>
      <c r="T1308">
        <f>H1308*Q1308*N1308</f>
        <v/>
      </c>
      <c r="U1308">
        <f>I1308*R1308*O1308</f>
        <v/>
      </c>
      <c r="V1308">
        <f>J1308*S1308*P1308</f>
        <v/>
      </c>
      <c r="AL1308">
        <f>Q1308*COUNT(N1308)</f>
        <v/>
      </c>
      <c r="AM1308">
        <f>R1308*COUNT(O1308)</f>
        <v/>
      </c>
      <c r="AN1308">
        <f>S1308*COUNT(P1308)</f>
        <v/>
      </c>
      <c r="AO1308">
        <f>IF(AL1308=0,"",T1308-AL1308)</f>
        <v/>
      </c>
      <c r="AP1308">
        <f>IF(AM1308=0,"",U1308-AM1308)</f>
        <v/>
      </c>
      <c r="AQ1308">
        <f>IF(AN1308=0,"",V1308-AN1308)</f>
        <v/>
      </c>
    </row>
    <row r="1309">
      <c r="A1309" t="inlineStr">
        <is>
          <t>06-03-2021</t>
        </is>
      </c>
      <c r="B1309" t="inlineStr">
        <is>
          <t>Boavista</t>
        </is>
      </c>
      <c r="C1309" t="inlineStr">
        <is>
          <t>Famalicao</t>
        </is>
      </c>
      <c r="D1309" t="inlineStr">
        <is>
          <t>1864</t>
        </is>
      </c>
      <c r="E1309" t="n">
        <v>0.3456383360616158</v>
      </c>
      <c r="F1309" t="n">
        <v>0.3746689179484529</v>
      </c>
      <c r="G1309" t="n">
        <v>0.2796927459899314</v>
      </c>
      <c r="H1309" t="n">
        <v>2.37</v>
      </c>
      <c r="I1309" t="n">
        <v>3.2</v>
      </c>
      <c r="J1309" t="n">
        <v>3.05</v>
      </c>
      <c r="K1309" t="inlineStr">
        <is>
          <t>betano</t>
        </is>
      </c>
      <c r="L1309" t="inlineStr">
        <is>
          <t>luckia</t>
        </is>
      </c>
      <c r="M1309" t="inlineStr">
        <is>
          <t>luckia</t>
        </is>
      </c>
      <c r="N1309" t="n">
        <v>1</v>
      </c>
      <c r="O1309" t="n">
        <v>0</v>
      </c>
      <c r="P1309" t="n">
        <v>0</v>
      </c>
      <c r="Q1309">
        <f>IF((($AC$1*E1309)^($AB$1))-(1-(($AC$1*E1309)^($AB$1)))/(H1309-1)&lt;0, 0,(($AC$1*E1309)^($AB$1))-(1-(($AC$1*E1309)^($AB$1)))/(H1309-1))</f>
        <v/>
      </c>
      <c r="R1309">
        <f>IF((($AC$1*F1309)^($AB$1))-(1-(($AC$1*F1309)^($AB$1)))/(I1309-1)&lt;0, 0,(($AC$1*F1309)^($AB$1))-(1-(($AC$1*F1309)^($AB$1)))/(I1309-1))</f>
        <v/>
      </c>
      <c r="S1309">
        <f>IF((($AC$1*G1309)^($AB$1))-(1-(($AC$1*G1309)^($AB$1)))/(J1309-1)&lt;0, 0,(($AC$1*G1309)^($AB$1))-(1-(($AC$1*G1309)^($AB$1)))/(J1309-1))</f>
        <v/>
      </c>
      <c r="T1309">
        <f>H1309*Q1309*N1309</f>
        <v/>
      </c>
      <c r="U1309">
        <f>I1309*R1309*O1309</f>
        <v/>
      </c>
      <c r="V1309">
        <f>J1309*S1309*P1309</f>
        <v/>
      </c>
      <c r="AL1309">
        <f>Q1309*COUNT(N1309)</f>
        <v/>
      </c>
      <c r="AM1309">
        <f>R1309*COUNT(O1309)</f>
        <v/>
      </c>
      <c r="AN1309">
        <f>S1309*COUNT(P1309)</f>
        <v/>
      </c>
      <c r="AO1309">
        <f>IF(AL1309=0,"",T1309-AL1309)</f>
        <v/>
      </c>
      <c r="AP1309">
        <f>IF(AM1309=0,"",U1309-AM1309)</f>
        <v/>
      </c>
      <c r="AQ1309">
        <f>IF(AN1309=0,"",V1309-AN1309)</f>
        <v/>
      </c>
    </row>
    <row r="1310">
      <c r="A1310" t="inlineStr">
        <is>
          <t>06-03-2021</t>
        </is>
      </c>
      <c r="B1310" t="inlineStr">
        <is>
          <t>Atlas</t>
        </is>
      </c>
      <c r="C1310" t="inlineStr">
        <is>
          <t>Juarez</t>
        </is>
      </c>
      <c r="D1310" t="inlineStr">
        <is>
          <t>1975</t>
        </is>
      </c>
      <c r="E1310" t="n">
        <v>0.4791854010081763</v>
      </c>
      <c r="F1310" t="n">
        <v>0.2589252319482954</v>
      </c>
      <c r="G1310" t="n">
        <v>0.2618893670435283</v>
      </c>
      <c r="H1310" t="n">
        <v>1.76</v>
      </c>
      <c r="I1310" t="n">
        <v>4.25</v>
      </c>
      <c r="J1310" t="n">
        <v>3.25</v>
      </c>
      <c r="K1310" t="inlineStr">
        <is>
          <t>luckia</t>
        </is>
      </c>
      <c r="L1310" t="inlineStr">
        <is>
          <t>luckia</t>
        </is>
      </c>
      <c r="M1310" t="inlineStr">
        <is>
          <t>luckia</t>
        </is>
      </c>
      <c r="N1310" t="n">
        <v>1</v>
      </c>
      <c r="O1310" t="n">
        <v>0</v>
      </c>
      <c r="P1310" t="n">
        <v>0</v>
      </c>
      <c r="Q1310">
        <f>IF((($AC$1*E1310)^($AB$1))-(1-(($AC$1*E1310)^($AB$1)))/(H1310-1)&lt;0, 0,(($AC$1*E1310)^($AB$1))-(1-(($AC$1*E1310)^($AB$1)))/(H1310-1))</f>
        <v/>
      </c>
      <c r="R1310">
        <f>IF((($AC$1*F1310)^($AB$1))-(1-(($AC$1*F1310)^($AB$1)))/(I1310-1)&lt;0, 0,(($AC$1*F1310)^($AB$1))-(1-(($AC$1*F1310)^($AB$1)))/(I1310-1))</f>
        <v/>
      </c>
      <c r="S1310">
        <f>IF((($AC$1*G1310)^($AB$1))-(1-(($AC$1*G1310)^($AB$1)))/(J1310-1)&lt;0, 0,(($AC$1*G1310)^($AB$1))-(1-(($AC$1*G1310)^($AB$1)))/(J1310-1))</f>
        <v/>
      </c>
      <c r="T1310">
        <f>H1310*Q1310*N1310</f>
        <v/>
      </c>
      <c r="U1310">
        <f>I1310*R1310*O1310</f>
        <v/>
      </c>
      <c r="V1310">
        <f>J1310*S1310*P1310</f>
        <v/>
      </c>
      <c r="AL1310">
        <f>Q1310*COUNT(N1310)</f>
        <v/>
      </c>
      <c r="AM1310">
        <f>R1310*COUNT(O1310)</f>
        <v/>
      </c>
      <c r="AN1310">
        <f>S1310*COUNT(P1310)</f>
        <v/>
      </c>
      <c r="AO1310">
        <f>IF(AL1310=0,"",T1310-AL1310)</f>
        <v/>
      </c>
      <c r="AP1310">
        <f>IF(AM1310=0,"",U1310-AM1310)</f>
        <v/>
      </c>
      <c r="AQ1310">
        <f>IF(AN1310=0,"",V1310-AN1310)</f>
        <v/>
      </c>
    </row>
    <row r="1311">
      <c r="A1311" t="inlineStr">
        <is>
          <t>07-03-2021</t>
        </is>
      </c>
      <c r="B1311" t="inlineStr">
        <is>
          <t>Karagumruk</t>
        </is>
      </c>
      <c r="C1311" t="inlineStr">
        <is>
          <t>Ankaragucu</t>
        </is>
      </c>
      <c r="D1311" t="inlineStr">
        <is>
          <t>1882</t>
        </is>
      </c>
      <c r="E1311" t="n">
        <v>0.5595407839753255</v>
      </c>
      <c r="F1311" t="n">
        <v>0.2054365522996864</v>
      </c>
      <c r="G1311" t="n">
        <v>0.2350226637249881</v>
      </c>
      <c r="H1311" t="n">
        <v>1.75</v>
      </c>
      <c r="I1311" t="n">
        <v>4.25</v>
      </c>
      <c r="J1311" t="n">
        <v>3.55</v>
      </c>
      <c r="K1311" t="inlineStr">
        <is>
          <t>betano</t>
        </is>
      </c>
      <c r="L1311" t="inlineStr">
        <is>
          <t>luckia</t>
        </is>
      </c>
      <c r="M1311" t="inlineStr">
        <is>
          <t>luckia</t>
        </is>
      </c>
      <c r="N1311" t="n">
        <v>0</v>
      </c>
      <c r="O1311" t="n">
        <v>1</v>
      </c>
      <c r="P1311" t="n">
        <v>0</v>
      </c>
      <c r="Q1311">
        <f>IF((($AC$1*E1311)^($AB$1))-(1-(($AC$1*E1311)^($AB$1)))/(H1311-1)&lt;0, 0,(($AC$1*E1311)^($AB$1))-(1-(($AC$1*E1311)^($AB$1)))/(H1311-1))</f>
        <v/>
      </c>
      <c r="R1311">
        <f>IF((($AC$1*F1311)^($AB$1))-(1-(($AC$1*F1311)^($AB$1)))/(I1311-1)&lt;0, 0,(($AC$1*F1311)^($AB$1))-(1-(($AC$1*F1311)^($AB$1)))/(I1311-1))</f>
        <v/>
      </c>
      <c r="S1311">
        <f>IF((($AC$1*G1311)^($AB$1))-(1-(($AC$1*G1311)^($AB$1)))/(J1311-1)&lt;0, 0,(($AC$1*G1311)^($AB$1))-(1-(($AC$1*G1311)^($AB$1)))/(J1311-1))</f>
        <v/>
      </c>
      <c r="T1311">
        <f>H1311*Q1311*N1311</f>
        <v/>
      </c>
      <c r="U1311">
        <f>I1311*R1311*O1311</f>
        <v/>
      </c>
      <c r="V1311">
        <f>J1311*S1311*P1311</f>
        <v/>
      </c>
      <c r="AL1311">
        <f>Q1311*COUNT(N1311)</f>
        <v/>
      </c>
      <c r="AM1311">
        <f>R1311*COUNT(O1311)</f>
        <v/>
      </c>
      <c r="AN1311">
        <f>S1311*COUNT(P1311)</f>
        <v/>
      </c>
      <c r="AO1311">
        <f>IF(AL1311=0,"",T1311-AL1311)</f>
        <v/>
      </c>
      <c r="AP1311">
        <f>IF(AM1311=0,"",U1311-AM1311)</f>
        <v/>
      </c>
      <c r="AQ1311">
        <f>IF(AN1311=0,"",V1311-AN1311)</f>
        <v/>
      </c>
    </row>
    <row r="1312">
      <c r="A1312" t="inlineStr">
        <is>
          <t>07-03-2021</t>
        </is>
      </c>
      <c r="B1312" t="inlineStr">
        <is>
          <t>Randers FC</t>
        </is>
      </c>
      <c r="C1312" t="inlineStr">
        <is>
          <t>Lyngby</t>
        </is>
      </c>
      <c r="D1312" t="inlineStr">
        <is>
          <t>1837</t>
        </is>
      </c>
      <c r="E1312" t="n">
        <v>0.5159055929918525</v>
      </c>
      <c r="F1312" t="n">
        <v>0.2382178227870411</v>
      </c>
      <c r="G1312" t="n">
        <v>0.2458765842211063</v>
      </c>
      <c r="H1312" t="n">
        <v>1.83</v>
      </c>
      <c r="I1312" t="n">
        <v>3.9</v>
      </c>
      <c r="J1312" t="n">
        <v>3.4</v>
      </c>
      <c r="K1312" t="inlineStr">
        <is>
          <t>luckia</t>
        </is>
      </c>
      <c r="L1312" t="inlineStr">
        <is>
          <t>luckia</t>
        </is>
      </c>
      <c r="M1312" t="inlineStr">
        <is>
          <t>luckia</t>
        </is>
      </c>
      <c r="N1312" t="n">
        <v>0</v>
      </c>
      <c r="O1312" t="n">
        <v>1</v>
      </c>
      <c r="P1312" t="n">
        <v>0</v>
      </c>
      <c r="Q1312">
        <f>IF((($AC$1*E1312)^($AB$1))-(1-(($AC$1*E1312)^($AB$1)))/(H1312-1)&lt;0, 0,(($AC$1*E1312)^($AB$1))-(1-(($AC$1*E1312)^($AB$1)))/(H1312-1))</f>
        <v/>
      </c>
      <c r="R1312">
        <f>IF((($AC$1*F1312)^($AB$1))-(1-(($AC$1*F1312)^($AB$1)))/(I1312-1)&lt;0, 0,(($AC$1*F1312)^($AB$1))-(1-(($AC$1*F1312)^($AB$1)))/(I1312-1))</f>
        <v/>
      </c>
      <c r="S1312">
        <f>IF((($AC$1*G1312)^($AB$1))-(1-(($AC$1*G1312)^($AB$1)))/(J1312-1)&lt;0, 0,(($AC$1*G1312)^($AB$1))-(1-(($AC$1*G1312)^($AB$1)))/(J1312-1))</f>
        <v/>
      </c>
      <c r="T1312">
        <f>H1312*Q1312*N1312</f>
        <v/>
      </c>
      <c r="U1312">
        <f>I1312*R1312*O1312</f>
        <v/>
      </c>
      <c r="V1312">
        <f>J1312*S1312*P1312</f>
        <v/>
      </c>
      <c r="AL1312">
        <f>Q1312*COUNT(N1312)</f>
        <v/>
      </c>
      <c r="AM1312">
        <f>R1312*COUNT(O1312)</f>
        <v/>
      </c>
      <c r="AN1312">
        <f>S1312*COUNT(P1312)</f>
        <v/>
      </c>
      <c r="AO1312">
        <f>IF(AL1312=0,"",T1312-AL1312)</f>
        <v/>
      </c>
      <c r="AP1312">
        <f>IF(AM1312=0,"",U1312-AM1312)</f>
        <v/>
      </c>
      <c r="AQ1312">
        <f>IF(AN1312=0,"",V1312-AN1312)</f>
        <v/>
      </c>
    </row>
    <row r="1313">
      <c r="A1313" t="inlineStr">
        <is>
          <t>07-03-2021</t>
        </is>
      </c>
      <c r="B1313" t="inlineStr">
        <is>
          <t>Ural</t>
        </is>
      </c>
      <c r="C1313" t="inlineStr">
        <is>
          <t>Ufa</t>
        </is>
      </c>
      <c r="D1313" t="inlineStr">
        <is>
          <t>1866</t>
        </is>
      </c>
      <c r="E1313" t="n">
        <v>0.4251074052858347</v>
      </c>
      <c r="F1313" t="n">
        <v>0.2838085154498082</v>
      </c>
      <c r="G1313" t="n">
        <v>0.2910840792643573</v>
      </c>
      <c r="H1313" t="n">
        <v>1.001</v>
      </c>
      <c r="I1313" t="n">
        <v>1.001</v>
      </c>
      <c r="J1313" t="n">
        <v>1.001</v>
      </c>
      <c r="N1313" t="n">
        <v>0</v>
      </c>
      <c r="O1313" t="n">
        <v>0</v>
      </c>
      <c r="P1313" t="n">
        <v>1</v>
      </c>
      <c r="Q1313">
        <f>IF((($AC$1*E1313)^($AB$1))-(1-(($AC$1*E1313)^($AB$1)))/(H1313-1)&lt;0, 0,(($AC$1*E1313)^($AB$1))-(1-(($AC$1*E1313)^($AB$1)))/(H1313-1))</f>
        <v/>
      </c>
      <c r="R1313">
        <f>IF((($AC$1*F1313)^($AB$1))-(1-(($AC$1*F1313)^($AB$1)))/(I1313-1)&lt;0, 0,(($AC$1*F1313)^($AB$1))-(1-(($AC$1*F1313)^($AB$1)))/(I1313-1))</f>
        <v/>
      </c>
      <c r="S1313">
        <f>IF((($AC$1*G1313)^($AB$1))-(1-(($AC$1*G1313)^($AB$1)))/(J1313-1)&lt;0, 0,(($AC$1*G1313)^($AB$1))-(1-(($AC$1*G1313)^($AB$1)))/(J1313-1))</f>
        <v/>
      </c>
      <c r="T1313">
        <f>H1313*Q1313*N1313</f>
        <v/>
      </c>
      <c r="U1313">
        <f>I1313*R1313*O1313</f>
        <v/>
      </c>
      <c r="V1313">
        <f>J1313*S1313*P1313</f>
        <v/>
      </c>
      <c r="AL1313">
        <f>Q1313*COUNT(N1313)</f>
        <v/>
      </c>
      <c r="AM1313">
        <f>R1313*COUNT(O1313)</f>
        <v/>
      </c>
      <c r="AN1313">
        <f>S1313*COUNT(P1313)</f>
        <v/>
      </c>
      <c r="AO1313">
        <f>IF(AL1313=0,"",T1313-AL1313)</f>
        <v/>
      </c>
      <c r="AP1313">
        <f>IF(AM1313=0,"",U1313-AM1313)</f>
        <v/>
      </c>
      <c r="AQ1313">
        <f>IF(AN1313=0,"",V1313-AN1313)</f>
        <v/>
      </c>
    </row>
    <row r="1314">
      <c r="A1314" t="inlineStr">
        <is>
          <t>07-03-2021</t>
        </is>
      </c>
      <c r="B1314" t="inlineStr">
        <is>
          <t>Ajax</t>
        </is>
      </c>
      <c r="C1314" t="inlineStr">
        <is>
          <t>Groningen</t>
        </is>
      </c>
      <c r="D1314" t="inlineStr">
        <is>
          <t>1849</t>
        </is>
      </c>
      <c r="E1314" t="n">
        <v>0.8219735214281505</v>
      </c>
      <c r="F1314" t="n">
        <v>0.06152486140542838</v>
      </c>
      <c r="G1314" t="n">
        <v>0.1165016171664212</v>
      </c>
      <c r="H1314" t="n">
        <v>1.22</v>
      </c>
      <c r="I1314" t="n">
        <v>11.25</v>
      </c>
      <c r="J1314" t="n">
        <v>6</v>
      </c>
      <c r="K1314" t="inlineStr">
        <is>
          <t>betano</t>
        </is>
      </c>
      <c r="L1314" t="inlineStr">
        <is>
          <t>betano</t>
        </is>
      </c>
      <c r="M1314" t="inlineStr">
        <is>
          <t>luckia</t>
        </is>
      </c>
      <c r="N1314" t="n">
        <v>1</v>
      </c>
      <c r="O1314" t="n">
        <v>0</v>
      </c>
      <c r="P1314" t="n">
        <v>0</v>
      </c>
      <c r="Q1314">
        <f>IF((($AC$1*E1314)^($AB$1))-(1-(($AC$1*E1314)^($AB$1)))/(H1314-1)&lt;0, 0,(($AC$1*E1314)^($AB$1))-(1-(($AC$1*E1314)^($AB$1)))/(H1314-1))</f>
        <v/>
      </c>
      <c r="R1314">
        <f>IF((($AC$1*F1314)^($AB$1))-(1-(($AC$1*F1314)^($AB$1)))/(I1314-1)&lt;0, 0,(($AC$1*F1314)^($AB$1))-(1-(($AC$1*F1314)^($AB$1)))/(I1314-1))</f>
        <v/>
      </c>
      <c r="S1314">
        <f>IF((($AC$1*G1314)^($AB$1))-(1-(($AC$1*G1314)^($AB$1)))/(J1314-1)&lt;0, 0,(($AC$1*G1314)^($AB$1))-(1-(($AC$1*G1314)^($AB$1)))/(J1314-1))</f>
        <v/>
      </c>
      <c r="T1314">
        <f>H1314*Q1314*N1314</f>
        <v/>
      </c>
      <c r="U1314">
        <f>I1314*R1314*O1314</f>
        <v/>
      </c>
      <c r="V1314">
        <f>J1314*S1314*P1314</f>
        <v/>
      </c>
      <c r="AL1314">
        <f>Q1314*COUNT(N1314)</f>
        <v/>
      </c>
      <c r="AM1314">
        <f>R1314*COUNT(O1314)</f>
        <v/>
      </c>
      <c r="AN1314">
        <f>S1314*COUNT(P1314)</f>
        <v/>
      </c>
      <c r="AO1314">
        <f>IF(AL1314=0,"",T1314-AL1314)</f>
        <v/>
      </c>
      <c r="AP1314">
        <f>IF(AM1314=0,"",U1314-AM1314)</f>
        <v/>
      </c>
      <c r="AQ1314">
        <f>IF(AN1314=0,"",V1314-AN1314)</f>
        <v/>
      </c>
    </row>
    <row r="1315">
      <c r="A1315" t="inlineStr">
        <is>
          <t>07-03-2021</t>
        </is>
      </c>
      <c r="B1315" t="inlineStr">
        <is>
          <t>AS Roma</t>
        </is>
      </c>
      <c r="C1315" t="inlineStr">
        <is>
          <t>Genoa</t>
        </is>
      </c>
      <c r="D1315" t="inlineStr">
        <is>
          <t>1854</t>
        </is>
      </c>
      <c r="E1315" t="n">
        <v>0.6743192571842287</v>
      </c>
      <c r="F1315" t="n">
        <v>0.1296776999081158</v>
      </c>
      <c r="G1315" t="n">
        <v>0.1960030429076556</v>
      </c>
      <c r="H1315" t="n">
        <v>1.5</v>
      </c>
      <c r="I1315" t="n">
        <v>6.25</v>
      </c>
      <c r="J1315" t="n">
        <v>4.15</v>
      </c>
      <c r="K1315" t="inlineStr">
        <is>
          <t>betano</t>
        </is>
      </c>
      <c r="L1315" t="inlineStr">
        <is>
          <t>luckia</t>
        </is>
      </c>
      <c r="M1315" t="inlineStr">
        <is>
          <t>luckia</t>
        </is>
      </c>
      <c r="N1315" t="n">
        <v>1</v>
      </c>
      <c r="O1315" t="n">
        <v>0</v>
      </c>
      <c r="P1315" t="n">
        <v>0</v>
      </c>
      <c r="Q1315">
        <f>IF((($AC$1*E1315)^($AB$1))-(1-(($AC$1*E1315)^($AB$1)))/(H1315-1)&lt;0, 0,(($AC$1*E1315)^($AB$1))-(1-(($AC$1*E1315)^($AB$1)))/(H1315-1))</f>
        <v/>
      </c>
      <c r="R1315">
        <f>IF((($AC$1*F1315)^($AB$1))-(1-(($AC$1*F1315)^($AB$1)))/(I1315-1)&lt;0, 0,(($AC$1*F1315)^($AB$1))-(1-(($AC$1*F1315)^($AB$1)))/(I1315-1))</f>
        <v/>
      </c>
      <c r="S1315">
        <f>IF((($AC$1*G1315)^($AB$1))-(1-(($AC$1*G1315)^($AB$1)))/(J1315-1)&lt;0, 0,(($AC$1*G1315)^($AB$1))-(1-(($AC$1*G1315)^($AB$1)))/(J1315-1))</f>
        <v/>
      </c>
      <c r="T1315">
        <f>H1315*Q1315*N1315</f>
        <v/>
      </c>
      <c r="U1315">
        <f>I1315*R1315*O1315</f>
        <v/>
      </c>
      <c r="V1315">
        <f>J1315*S1315*P1315</f>
        <v/>
      </c>
      <c r="AL1315">
        <f>Q1315*COUNT(N1315)</f>
        <v/>
      </c>
      <c r="AM1315">
        <f>R1315*COUNT(O1315)</f>
        <v/>
      </c>
      <c r="AN1315">
        <f>S1315*COUNT(P1315)</f>
        <v/>
      </c>
      <c r="AO1315">
        <f>IF(AL1315=0,"",T1315-AL1315)</f>
        <v/>
      </c>
      <c r="AP1315">
        <f>IF(AM1315=0,"",U1315-AM1315)</f>
        <v/>
      </c>
      <c r="AQ1315">
        <f>IF(AN1315=0,"",V1315-AN1315)</f>
        <v/>
      </c>
    </row>
    <row r="1316">
      <c r="A1316" t="inlineStr">
        <is>
          <t>07-03-2021</t>
        </is>
      </c>
      <c r="B1316" t="inlineStr">
        <is>
          <t>West Brom</t>
        </is>
      </c>
      <c r="C1316" t="inlineStr">
        <is>
          <t>Newcastle</t>
        </is>
      </c>
      <c r="D1316" t="inlineStr">
        <is>
          <t>2411</t>
        </is>
      </c>
      <c r="E1316" t="n">
        <v>0.4152356069495452</v>
      </c>
      <c r="F1316" t="n">
        <v>0.3164619346215093</v>
      </c>
      <c r="G1316" t="n">
        <v>0.2683024584289455</v>
      </c>
      <c r="H1316" t="n">
        <v>2.4</v>
      </c>
      <c r="I1316" t="n">
        <v>3.05</v>
      </c>
      <c r="J1316" t="n">
        <v>3.1</v>
      </c>
      <c r="K1316" t="inlineStr">
        <is>
          <t>luckia</t>
        </is>
      </c>
      <c r="L1316" t="inlineStr">
        <is>
          <t>betano</t>
        </is>
      </c>
      <c r="M1316" t="inlineStr">
        <is>
          <t>luckia</t>
        </is>
      </c>
      <c r="N1316" t="n">
        <v>0</v>
      </c>
      <c r="O1316" t="n">
        <v>0</v>
      </c>
      <c r="P1316" t="n">
        <v>1</v>
      </c>
      <c r="Q1316">
        <f>IF((($AC$1*E1316)^($AB$1))-(1-(($AC$1*E1316)^($AB$1)))/(H1316-1)&lt;0, 0,(($AC$1*E1316)^($AB$1))-(1-(($AC$1*E1316)^($AB$1)))/(H1316-1))</f>
        <v/>
      </c>
      <c r="R1316">
        <f>IF((($AC$1*F1316)^($AB$1))-(1-(($AC$1*F1316)^($AB$1)))/(I1316-1)&lt;0, 0,(($AC$1*F1316)^($AB$1))-(1-(($AC$1*F1316)^($AB$1)))/(I1316-1))</f>
        <v/>
      </c>
      <c r="S1316">
        <f>IF((($AC$1*G1316)^($AB$1))-(1-(($AC$1*G1316)^($AB$1)))/(J1316-1)&lt;0, 0,(($AC$1*G1316)^($AB$1))-(1-(($AC$1*G1316)^($AB$1)))/(J1316-1))</f>
        <v/>
      </c>
      <c r="T1316">
        <f>H1316*Q1316*N1316</f>
        <v/>
      </c>
      <c r="U1316">
        <f>I1316*R1316*O1316</f>
        <v/>
      </c>
      <c r="V1316">
        <f>J1316*S1316*P1316</f>
        <v/>
      </c>
      <c r="AL1316">
        <f>Q1316*COUNT(N1316)</f>
        <v/>
      </c>
      <c r="AM1316">
        <f>R1316*COUNT(O1316)</f>
        <v/>
      </c>
      <c r="AN1316">
        <f>S1316*COUNT(P1316)</f>
        <v/>
      </c>
      <c r="AO1316">
        <f>IF(AL1316=0,"",T1316-AL1316)</f>
        <v/>
      </c>
      <c r="AP1316">
        <f>IF(AM1316=0,"",U1316-AM1316)</f>
        <v/>
      </c>
      <c r="AQ1316">
        <f>IF(AN1316=0,"",V1316-AN1316)</f>
        <v/>
      </c>
    </row>
    <row r="1317">
      <c r="A1317" t="inlineStr">
        <is>
          <t>07-03-2021</t>
        </is>
      </c>
      <c r="B1317" t="inlineStr">
        <is>
          <t>Dundee Utd</t>
        </is>
      </c>
      <c r="C1317" t="inlineStr">
        <is>
          <t>Celtic</t>
        </is>
      </c>
      <c r="D1317" t="inlineStr">
        <is>
          <t>2417</t>
        </is>
      </c>
      <c r="E1317" t="n">
        <v>0.1570231846340585</v>
      </c>
      <c r="F1317" t="n">
        <v>0.6693427150813902</v>
      </c>
      <c r="G1317" t="n">
        <v>0.1736341002845513</v>
      </c>
      <c r="H1317" t="n">
        <v>9</v>
      </c>
      <c r="I1317" t="n">
        <v>1.33</v>
      </c>
      <c r="J1317" t="n">
        <v>4.8</v>
      </c>
      <c r="K1317" t="inlineStr">
        <is>
          <t>betano</t>
        </is>
      </c>
      <c r="L1317" t="inlineStr">
        <is>
          <t>betano</t>
        </is>
      </c>
      <c r="M1317" t="inlineStr">
        <is>
          <t>luckia</t>
        </is>
      </c>
      <c r="N1317" t="n">
        <v>0</v>
      </c>
      <c r="O1317" t="n">
        <v>0</v>
      </c>
      <c r="P1317" t="n">
        <v>1</v>
      </c>
      <c r="Q1317">
        <f>IF((($AC$1*E1317)^($AB$1))-(1-(($AC$1*E1317)^($AB$1)))/(H1317-1)&lt;0, 0,(($AC$1*E1317)^($AB$1))-(1-(($AC$1*E1317)^($AB$1)))/(H1317-1))</f>
        <v/>
      </c>
      <c r="R1317">
        <f>IF((($AC$1*F1317)^($AB$1))-(1-(($AC$1*F1317)^($AB$1)))/(I1317-1)&lt;0, 0,(($AC$1*F1317)^($AB$1))-(1-(($AC$1*F1317)^($AB$1)))/(I1317-1))</f>
        <v/>
      </c>
      <c r="S1317">
        <f>IF((($AC$1*G1317)^($AB$1))-(1-(($AC$1*G1317)^($AB$1)))/(J1317-1)&lt;0, 0,(($AC$1*G1317)^($AB$1))-(1-(($AC$1*G1317)^($AB$1)))/(J1317-1))</f>
        <v/>
      </c>
      <c r="T1317">
        <f>H1317*Q1317*N1317</f>
        <v/>
      </c>
      <c r="U1317">
        <f>I1317*R1317*O1317</f>
        <v/>
      </c>
      <c r="V1317">
        <f>J1317*S1317*P1317</f>
        <v/>
      </c>
      <c r="AL1317">
        <f>Q1317*COUNT(N1317)</f>
        <v/>
      </c>
      <c r="AM1317">
        <f>R1317*COUNT(O1317)</f>
        <v/>
      </c>
      <c r="AN1317">
        <f>S1317*COUNT(P1317)</f>
        <v/>
      </c>
      <c r="AO1317">
        <f>IF(AL1317=0,"",T1317-AL1317)</f>
        <v/>
      </c>
      <c r="AP1317">
        <f>IF(AM1317=0,"",U1317-AM1317)</f>
        <v/>
      </c>
      <c r="AQ1317">
        <f>IF(AN1317=0,"",V1317-AN1317)</f>
        <v/>
      </c>
    </row>
    <row r="1318">
      <c r="A1318" t="inlineStr">
        <is>
          <t>07-03-2021</t>
        </is>
      </c>
      <c r="B1318" t="inlineStr">
        <is>
          <t>Dusseldorf</t>
        </is>
      </c>
      <c r="C1318" t="inlineStr">
        <is>
          <t>Nurnberg</t>
        </is>
      </c>
      <c r="D1318" t="inlineStr">
        <is>
          <t>1846</t>
        </is>
      </c>
      <c r="E1318" t="n">
        <v>0.5040013619585482</v>
      </c>
      <c r="F1318" t="n">
        <v>0.2345962476945442</v>
      </c>
      <c r="G1318" t="n">
        <v>0.2614023903469076</v>
      </c>
      <c r="H1318" t="n">
        <v>1.87</v>
      </c>
      <c r="I1318" t="n">
        <v>3.75</v>
      </c>
      <c r="J1318" t="n">
        <v>3.5</v>
      </c>
      <c r="K1318" t="inlineStr">
        <is>
          <t>betano</t>
        </is>
      </c>
      <c r="L1318" t="inlineStr">
        <is>
          <t>luckia</t>
        </is>
      </c>
      <c r="M1318" t="inlineStr">
        <is>
          <t>luckia</t>
        </is>
      </c>
      <c r="N1318" t="n">
        <v>1</v>
      </c>
      <c r="O1318" t="n">
        <v>0</v>
      </c>
      <c r="P1318" t="n">
        <v>0</v>
      </c>
      <c r="Q1318">
        <f>IF((($AC$1*E1318)^($AB$1))-(1-(($AC$1*E1318)^($AB$1)))/(H1318-1)&lt;0, 0,(($AC$1*E1318)^($AB$1))-(1-(($AC$1*E1318)^($AB$1)))/(H1318-1))</f>
        <v/>
      </c>
      <c r="R1318">
        <f>IF((($AC$1*F1318)^($AB$1))-(1-(($AC$1*F1318)^($AB$1)))/(I1318-1)&lt;0, 0,(($AC$1*F1318)^($AB$1))-(1-(($AC$1*F1318)^($AB$1)))/(I1318-1))</f>
        <v/>
      </c>
      <c r="S1318">
        <f>IF((($AC$1*G1318)^($AB$1))-(1-(($AC$1*G1318)^($AB$1)))/(J1318-1)&lt;0, 0,(($AC$1*G1318)^($AB$1))-(1-(($AC$1*G1318)^($AB$1)))/(J1318-1))</f>
        <v/>
      </c>
      <c r="T1318">
        <f>H1318*Q1318*N1318</f>
        <v/>
      </c>
      <c r="U1318">
        <f>I1318*R1318*O1318</f>
        <v/>
      </c>
      <c r="V1318">
        <f>J1318*S1318*P1318</f>
        <v/>
      </c>
      <c r="AL1318">
        <f>Q1318*COUNT(N1318)</f>
        <v/>
      </c>
      <c r="AM1318">
        <f>R1318*COUNT(O1318)</f>
        <v/>
      </c>
      <c r="AN1318">
        <f>S1318*COUNT(P1318)</f>
        <v/>
      </c>
      <c r="AO1318">
        <f>IF(AL1318=0,"",T1318-AL1318)</f>
        <v/>
      </c>
      <c r="AP1318">
        <f>IF(AM1318=0,"",U1318-AM1318)</f>
        <v/>
      </c>
      <c r="AQ1318">
        <f>IF(AN1318=0,"",V1318-AN1318)</f>
        <v/>
      </c>
    </row>
    <row r="1319">
      <c r="A1319" t="inlineStr">
        <is>
          <t>07-03-2021</t>
        </is>
      </c>
      <c r="B1319" t="inlineStr">
        <is>
          <t>Mouscron</t>
        </is>
      </c>
      <c r="C1319" t="inlineStr">
        <is>
          <t>St. Liege</t>
        </is>
      </c>
      <c r="D1319" t="inlineStr">
        <is>
          <t>1832</t>
        </is>
      </c>
      <c r="E1319" t="n">
        <v>0.3260551821788871</v>
      </c>
      <c r="F1319" t="n">
        <v>0.4266364722159188</v>
      </c>
      <c r="G1319" t="n">
        <v>0.2473083456051941</v>
      </c>
      <c r="H1319" t="n">
        <v>3.45</v>
      </c>
      <c r="I1319" t="n">
        <v>1.98</v>
      </c>
      <c r="J1319" t="n">
        <v>3.4</v>
      </c>
      <c r="K1319" t="inlineStr">
        <is>
          <t>luckia</t>
        </is>
      </c>
      <c r="L1319" t="inlineStr">
        <is>
          <t>betano</t>
        </is>
      </c>
      <c r="M1319" t="inlineStr">
        <is>
          <t>luckia</t>
        </is>
      </c>
      <c r="N1319" t="n">
        <v>1</v>
      </c>
      <c r="O1319" t="n">
        <v>0</v>
      </c>
      <c r="P1319" t="n">
        <v>0</v>
      </c>
      <c r="Q1319">
        <f>IF((($AC$1*E1319)^($AB$1))-(1-(($AC$1*E1319)^($AB$1)))/(H1319-1)&lt;0, 0,(($AC$1*E1319)^($AB$1))-(1-(($AC$1*E1319)^($AB$1)))/(H1319-1))</f>
        <v/>
      </c>
      <c r="R1319">
        <f>IF((($AC$1*F1319)^($AB$1))-(1-(($AC$1*F1319)^($AB$1)))/(I1319-1)&lt;0, 0,(($AC$1*F1319)^($AB$1))-(1-(($AC$1*F1319)^($AB$1)))/(I1319-1))</f>
        <v/>
      </c>
      <c r="S1319">
        <f>IF((($AC$1*G1319)^($AB$1))-(1-(($AC$1*G1319)^($AB$1)))/(J1319-1)&lt;0, 0,(($AC$1*G1319)^($AB$1))-(1-(($AC$1*G1319)^($AB$1)))/(J1319-1))</f>
        <v/>
      </c>
      <c r="T1319">
        <f>H1319*Q1319*N1319</f>
        <v/>
      </c>
      <c r="U1319">
        <f>I1319*R1319*O1319</f>
        <v/>
      </c>
      <c r="V1319">
        <f>J1319*S1319*P1319</f>
        <v/>
      </c>
      <c r="AL1319">
        <f>Q1319*COUNT(N1319)</f>
        <v/>
      </c>
      <c r="AM1319">
        <f>R1319*COUNT(O1319)</f>
        <v/>
      </c>
      <c r="AN1319">
        <f>S1319*COUNT(P1319)</f>
        <v/>
      </c>
      <c r="AO1319">
        <f>IF(AL1319=0,"",T1319-AL1319)</f>
        <v/>
      </c>
      <c r="AP1319">
        <f>IF(AM1319=0,"",U1319-AM1319)</f>
        <v/>
      </c>
      <c r="AQ1319">
        <f>IF(AN1319=0,"",V1319-AN1319)</f>
        <v/>
      </c>
    </row>
    <row r="1320">
      <c r="A1320" t="inlineStr">
        <is>
          <t>07-03-2021</t>
        </is>
      </c>
      <c r="B1320" t="inlineStr">
        <is>
          <t>Braunschweig</t>
        </is>
      </c>
      <c r="C1320" t="inlineStr">
        <is>
          <t>Sandhausen</t>
        </is>
      </c>
      <c r="D1320" t="inlineStr">
        <is>
          <t>1846</t>
        </is>
      </c>
      <c r="E1320" t="n">
        <v>0.3712503854745371</v>
      </c>
      <c r="F1320" t="n">
        <v>0.3340629768736336</v>
      </c>
      <c r="G1320" t="n">
        <v>0.2946866376518293</v>
      </c>
      <c r="H1320" t="n">
        <v>2.7</v>
      </c>
      <c r="I1320" t="n">
        <v>2.45</v>
      </c>
      <c r="J1320" t="n">
        <v>3.25</v>
      </c>
      <c r="K1320" t="inlineStr">
        <is>
          <t>luckia</t>
        </is>
      </c>
      <c r="L1320" t="inlineStr">
        <is>
          <t>luckia</t>
        </is>
      </c>
      <c r="M1320" t="inlineStr">
        <is>
          <t>betano</t>
        </is>
      </c>
      <c r="N1320" t="n">
        <v>1</v>
      </c>
      <c r="O1320" t="n">
        <v>0</v>
      </c>
      <c r="P1320" t="n">
        <v>0</v>
      </c>
      <c r="Q1320">
        <f>IF((($AC$1*E1320)^($AB$1))-(1-(($AC$1*E1320)^($AB$1)))/(H1320-1)&lt;0, 0,(($AC$1*E1320)^($AB$1))-(1-(($AC$1*E1320)^($AB$1)))/(H1320-1))</f>
        <v/>
      </c>
      <c r="R1320">
        <f>IF((($AC$1*F1320)^($AB$1))-(1-(($AC$1*F1320)^($AB$1)))/(I1320-1)&lt;0, 0,(($AC$1*F1320)^($AB$1))-(1-(($AC$1*F1320)^($AB$1)))/(I1320-1))</f>
        <v/>
      </c>
      <c r="S1320">
        <f>IF((($AC$1*G1320)^($AB$1))-(1-(($AC$1*G1320)^($AB$1)))/(J1320-1)&lt;0, 0,(($AC$1*G1320)^($AB$1))-(1-(($AC$1*G1320)^($AB$1)))/(J1320-1))</f>
        <v/>
      </c>
      <c r="T1320">
        <f>H1320*Q1320*N1320</f>
        <v/>
      </c>
      <c r="U1320">
        <f>I1320*R1320*O1320</f>
        <v/>
      </c>
      <c r="V1320">
        <f>J1320*S1320*P1320</f>
        <v/>
      </c>
      <c r="AL1320">
        <f>Q1320*COUNT(N1320)</f>
        <v/>
      </c>
      <c r="AM1320">
        <f>R1320*COUNT(O1320)</f>
        <v/>
      </c>
      <c r="AN1320">
        <f>S1320*COUNT(P1320)</f>
        <v/>
      </c>
      <c r="AO1320">
        <f>IF(AL1320=0,"",T1320-AL1320)</f>
        <v/>
      </c>
      <c r="AP1320">
        <f>IF(AM1320=0,"",U1320-AM1320)</f>
        <v/>
      </c>
      <c r="AQ1320">
        <f>IF(AN1320=0,"",V1320-AN1320)</f>
        <v/>
      </c>
    </row>
    <row r="1321">
      <c r="A1321" t="inlineStr">
        <is>
          <t>07-03-2021</t>
        </is>
      </c>
      <c r="B1321" t="inlineStr">
        <is>
          <t>Malaga</t>
        </is>
      </c>
      <c r="C1321" t="inlineStr">
        <is>
          <t>Sabadell</t>
        </is>
      </c>
      <c r="D1321" t="inlineStr">
        <is>
          <t>1871</t>
        </is>
      </c>
      <c r="E1321" t="n">
        <v>0.4270644716098503</v>
      </c>
      <c r="F1321" t="n">
        <v>0.2634498691353619</v>
      </c>
      <c r="G1321" t="n">
        <v>0.3094856592547878</v>
      </c>
      <c r="H1321" t="n">
        <v>2.1</v>
      </c>
      <c r="I1321" t="n">
        <v>3.85</v>
      </c>
      <c r="J1321" t="n">
        <v>2.87</v>
      </c>
      <c r="K1321" t="inlineStr">
        <is>
          <t>luckia</t>
        </is>
      </c>
      <c r="L1321" t="inlineStr">
        <is>
          <t>luckia</t>
        </is>
      </c>
      <c r="M1321" t="inlineStr">
        <is>
          <t>betano</t>
        </is>
      </c>
      <c r="N1321" t="n">
        <v>1</v>
      </c>
      <c r="O1321" t="n">
        <v>0</v>
      </c>
      <c r="P1321" t="n">
        <v>0</v>
      </c>
      <c r="Q1321">
        <f>IF((($AC$1*E1321)^($AB$1))-(1-(($AC$1*E1321)^($AB$1)))/(H1321-1)&lt;0, 0,(($AC$1*E1321)^($AB$1))-(1-(($AC$1*E1321)^($AB$1)))/(H1321-1))</f>
        <v/>
      </c>
      <c r="R1321">
        <f>IF((($AC$1*F1321)^($AB$1))-(1-(($AC$1*F1321)^($AB$1)))/(I1321-1)&lt;0, 0,(($AC$1*F1321)^($AB$1))-(1-(($AC$1*F1321)^($AB$1)))/(I1321-1))</f>
        <v/>
      </c>
      <c r="S1321">
        <f>IF((($AC$1*G1321)^($AB$1))-(1-(($AC$1*G1321)^($AB$1)))/(J1321-1)&lt;0, 0,(($AC$1*G1321)^($AB$1))-(1-(($AC$1*G1321)^($AB$1)))/(J1321-1))</f>
        <v/>
      </c>
      <c r="T1321">
        <f>H1321*Q1321*N1321</f>
        <v/>
      </c>
      <c r="U1321">
        <f>I1321*R1321*O1321</f>
        <v/>
      </c>
      <c r="V1321">
        <f>J1321*S1321*P1321</f>
        <v/>
      </c>
      <c r="AL1321">
        <f>Q1321*COUNT(N1321)</f>
        <v/>
      </c>
      <c r="AM1321">
        <f>R1321*COUNT(O1321)</f>
        <v/>
      </c>
      <c r="AN1321">
        <f>S1321*COUNT(P1321)</f>
        <v/>
      </c>
      <c r="AO1321">
        <f>IF(AL1321=0,"",T1321-AL1321)</f>
        <v/>
      </c>
      <c r="AP1321">
        <f>IF(AM1321=0,"",U1321-AM1321)</f>
        <v/>
      </c>
      <c r="AQ1321">
        <f>IF(AN1321=0,"",V1321-AN1321)</f>
        <v/>
      </c>
    </row>
    <row r="1322">
      <c r="A1322" t="inlineStr">
        <is>
          <t>07-03-2021</t>
        </is>
      </c>
      <c r="B1322" t="inlineStr">
        <is>
          <t>Brondby</t>
        </is>
      </c>
      <c r="C1322" t="inlineStr">
        <is>
          <t>FC Copenhagen</t>
        </is>
      </c>
      <c r="D1322" t="inlineStr">
        <is>
          <t>1837</t>
        </is>
      </c>
      <c r="E1322" t="n">
        <v>0.3436958354451717</v>
      </c>
      <c r="F1322" t="n">
        <v>0.3974858245855604</v>
      </c>
      <c r="G1322" t="n">
        <v>0.258818339969268</v>
      </c>
      <c r="H1322" t="n">
        <v>2.85</v>
      </c>
      <c r="I1322" t="n">
        <v>2.2</v>
      </c>
      <c r="J1322" t="n">
        <v>3.4</v>
      </c>
      <c r="K1322" t="inlineStr">
        <is>
          <t>luckia</t>
        </is>
      </c>
      <c r="L1322" t="inlineStr">
        <is>
          <t>luckia</t>
        </is>
      </c>
      <c r="M1322" t="inlineStr">
        <is>
          <t>luckia</t>
        </is>
      </c>
      <c r="N1322" t="n">
        <v>1</v>
      </c>
      <c r="O1322" t="n">
        <v>0</v>
      </c>
      <c r="P1322" t="n">
        <v>0</v>
      </c>
      <c r="Q1322">
        <f>IF((($AC$1*E1322)^($AB$1))-(1-(($AC$1*E1322)^($AB$1)))/(H1322-1)&lt;0, 0,(($AC$1*E1322)^($AB$1))-(1-(($AC$1*E1322)^($AB$1)))/(H1322-1))</f>
        <v/>
      </c>
      <c r="R1322">
        <f>IF((($AC$1*F1322)^($AB$1))-(1-(($AC$1*F1322)^($AB$1)))/(I1322-1)&lt;0, 0,(($AC$1*F1322)^($AB$1))-(1-(($AC$1*F1322)^($AB$1)))/(I1322-1))</f>
        <v/>
      </c>
      <c r="S1322">
        <f>IF((($AC$1*G1322)^($AB$1))-(1-(($AC$1*G1322)^($AB$1)))/(J1322-1)&lt;0, 0,(($AC$1*G1322)^($AB$1))-(1-(($AC$1*G1322)^($AB$1)))/(J1322-1))</f>
        <v/>
      </c>
      <c r="T1322">
        <f>H1322*Q1322*N1322</f>
        <v/>
      </c>
      <c r="U1322">
        <f>I1322*R1322*O1322</f>
        <v/>
      </c>
      <c r="V1322">
        <f>J1322*S1322*P1322</f>
        <v/>
      </c>
      <c r="AL1322">
        <f>Q1322*COUNT(N1322)</f>
        <v/>
      </c>
      <c r="AM1322">
        <f>R1322*COUNT(O1322)</f>
        <v/>
      </c>
      <c r="AN1322">
        <f>S1322*COUNT(P1322)</f>
        <v/>
      </c>
      <c r="AO1322">
        <f>IF(AL1322=0,"",T1322-AL1322)</f>
        <v/>
      </c>
      <c r="AP1322">
        <f>IF(AM1322=0,"",U1322-AM1322)</f>
        <v/>
      </c>
      <c r="AQ1322">
        <f>IF(AN1322=0,"",V1322-AN1322)</f>
        <v/>
      </c>
    </row>
    <row r="1323">
      <c r="A1323" t="inlineStr">
        <is>
          <t>07-03-2021</t>
        </is>
      </c>
      <c r="B1323" t="inlineStr">
        <is>
          <t>Genclerbirligi</t>
        </is>
      </c>
      <c r="C1323" t="inlineStr">
        <is>
          <t>Basaksehir</t>
        </is>
      </c>
      <c r="D1323" t="inlineStr">
        <is>
          <t>1882</t>
        </is>
      </c>
      <c r="E1323" t="n">
        <v>0.2814589191228724</v>
      </c>
      <c r="F1323" t="n">
        <v>0.4527284070607741</v>
      </c>
      <c r="G1323" t="n">
        <v>0.2658126738163535</v>
      </c>
      <c r="H1323" t="n">
        <v>3.75</v>
      </c>
      <c r="I1323" t="n">
        <v>1.93</v>
      </c>
      <c r="J1323" t="n">
        <v>3.3</v>
      </c>
      <c r="K1323" t="inlineStr">
        <is>
          <t>luckia</t>
        </is>
      </c>
      <c r="L1323" t="inlineStr">
        <is>
          <t>betano</t>
        </is>
      </c>
      <c r="M1323" t="inlineStr">
        <is>
          <t>luckia</t>
        </is>
      </c>
      <c r="N1323" t="n">
        <v>0</v>
      </c>
      <c r="O1323" t="n">
        <v>1</v>
      </c>
      <c r="P1323" t="n">
        <v>0</v>
      </c>
      <c r="Q1323">
        <f>IF((($AC$1*E1323)^($AB$1))-(1-(($AC$1*E1323)^($AB$1)))/(H1323-1)&lt;0, 0,(($AC$1*E1323)^($AB$1))-(1-(($AC$1*E1323)^($AB$1)))/(H1323-1))</f>
        <v/>
      </c>
      <c r="R1323">
        <f>IF((($AC$1*F1323)^($AB$1))-(1-(($AC$1*F1323)^($AB$1)))/(I1323-1)&lt;0, 0,(($AC$1*F1323)^($AB$1))-(1-(($AC$1*F1323)^($AB$1)))/(I1323-1))</f>
        <v/>
      </c>
      <c r="S1323">
        <f>IF((($AC$1*G1323)^($AB$1))-(1-(($AC$1*G1323)^($AB$1)))/(J1323-1)&lt;0, 0,(($AC$1*G1323)^($AB$1))-(1-(($AC$1*G1323)^($AB$1)))/(J1323-1))</f>
        <v/>
      </c>
      <c r="T1323">
        <f>H1323*Q1323*N1323</f>
        <v/>
      </c>
      <c r="U1323">
        <f>I1323*R1323*O1323</f>
        <v/>
      </c>
      <c r="V1323">
        <f>J1323*S1323*P1323</f>
        <v/>
      </c>
      <c r="AL1323">
        <f>Q1323*COUNT(N1323)</f>
        <v/>
      </c>
      <c r="AM1323">
        <f>R1323*COUNT(O1323)</f>
        <v/>
      </c>
      <c r="AN1323">
        <f>S1323*COUNT(P1323)</f>
        <v/>
      </c>
      <c r="AO1323">
        <f>IF(AL1323=0,"",T1323-AL1323)</f>
        <v/>
      </c>
      <c r="AP1323">
        <f>IF(AM1323=0,"",U1323-AM1323)</f>
        <v/>
      </c>
      <c r="AQ1323">
        <f>IF(AN1323=0,"",V1323-AN1323)</f>
        <v/>
      </c>
    </row>
    <row r="1324">
      <c r="A1324" t="inlineStr">
        <is>
          <t>07-03-2021</t>
        </is>
      </c>
      <c r="B1324" t="inlineStr">
        <is>
          <t>Hatayspor</t>
        </is>
      </c>
      <c r="C1324" t="inlineStr">
        <is>
          <t>Kayserispor</t>
        </is>
      </c>
      <c r="D1324" t="inlineStr">
        <is>
          <t>1882</t>
        </is>
      </c>
      <c r="E1324" t="n">
        <v>0.5650666242900958</v>
      </c>
      <c r="F1324" t="n">
        <v>0.1947245952540356</v>
      </c>
      <c r="G1324" t="n">
        <v>0.2402087804558685</v>
      </c>
      <c r="H1324" t="n">
        <v>1.7</v>
      </c>
      <c r="I1324" t="n">
        <v>4.8</v>
      </c>
      <c r="J1324" t="n">
        <v>3.5</v>
      </c>
      <c r="K1324" t="inlineStr">
        <is>
          <t>betano</t>
        </is>
      </c>
      <c r="L1324" t="inlineStr">
        <is>
          <t>luckia</t>
        </is>
      </c>
      <c r="M1324" t="inlineStr">
        <is>
          <t>luckia</t>
        </is>
      </c>
      <c r="N1324" t="n">
        <v>0</v>
      </c>
      <c r="O1324" t="n">
        <v>1</v>
      </c>
      <c r="P1324" t="n">
        <v>0</v>
      </c>
      <c r="Q1324">
        <f>IF((($AC$1*E1324)^($AB$1))-(1-(($AC$1*E1324)^($AB$1)))/(H1324-1)&lt;0, 0,(($AC$1*E1324)^($AB$1))-(1-(($AC$1*E1324)^($AB$1)))/(H1324-1))</f>
        <v/>
      </c>
      <c r="R1324">
        <f>IF((($AC$1*F1324)^($AB$1))-(1-(($AC$1*F1324)^($AB$1)))/(I1324-1)&lt;0, 0,(($AC$1*F1324)^($AB$1))-(1-(($AC$1*F1324)^($AB$1)))/(I1324-1))</f>
        <v/>
      </c>
      <c r="S1324">
        <f>IF((($AC$1*G1324)^($AB$1))-(1-(($AC$1*G1324)^($AB$1)))/(J1324-1)&lt;0, 0,(($AC$1*G1324)^($AB$1))-(1-(($AC$1*G1324)^($AB$1)))/(J1324-1))</f>
        <v/>
      </c>
      <c r="T1324">
        <f>H1324*Q1324*N1324</f>
        <v/>
      </c>
      <c r="U1324">
        <f>I1324*R1324*O1324</f>
        <v/>
      </c>
      <c r="V1324">
        <f>J1324*S1324*P1324</f>
        <v/>
      </c>
      <c r="AL1324">
        <f>Q1324*COUNT(N1324)</f>
        <v/>
      </c>
      <c r="AM1324">
        <f>R1324*COUNT(O1324)</f>
        <v/>
      </c>
      <c r="AN1324">
        <f>S1324*COUNT(P1324)</f>
        <v/>
      </c>
      <c r="AO1324">
        <f>IF(AL1324=0,"",T1324-AL1324)</f>
        <v/>
      </c>
      <c r="AP1324">
        <f>IF(AM1324=0,"",U1324-AM1324)</f>
        <v/>
      </c>
      <c r="AQ1324">
        <f>IF(AN1324=0,"",V1324-AN1324)</f>
        <v/>
      </c>
    </row>
    <row r="1325">
      <c r="A1325" t="inlineStr">
        <is>
          <t>07-03-2021</t>
        </is>
      </c>
      <c r="B1325" t="inlineStr">
        <is>
          <t>Huesca</t>
        </is>
      </c>
      <c r="C1325" t="inlineStr">
        <is>
          <t>Celta Vigo</t>
        </is>
      </c>
      <c r="D1325" t="inlineStr">
        <is>
          <t>1869</t>
        </is>
      </c>
      <c r="E1325" t="n">
        <v>0.3338592770441337</v>
      </c>
      <c r="F1325" t="n">
        <v>0.3770767294404218</v>
      </c>
      <c r="G1325" t="n">
        <v>0.2890639935154443</v>
      </c>
      <c r="H1325" t="n">
        <v>2.9</v>
      </c>
      <c r="I1325" t="n">
        <v>2.45</v>
      </c>
      <c r="J1325" t="n">
        <v>3.05</v>
      </c>
      <c r="K1325" t="inlineStr">
        <is>
          <t>luckia</t>
        </is>
      </c>
      <c r="L1325" t="inlineStr">
        <is>
          <t>luckia</t>
        </is>
      </c>
      <c r="M1325" t="inlineStr">
        <is>
          <t>luckia</t>
        </is>
      </c>
      <c r="N1325" t="n">
        <v>0</v>
      </c>
      <c r="O1325" t="n">
        <v>1</v>
      </c>
      <c r="P1325" t="n">
        <v>0</v>
      </c>
      <c r="Q1325">
        <f>IF((($AC$1*E1325)^($AB$1))-(1-(($AC$1*E1325)^($AB$1)))/(H1325-1)&lt;0, 0,(($AC$1*E1325)^($AB$1))-(1-(($AC$1*E1325)^($AB$1)))/(H1325-1))</f>
        <v/>
      </c>
      <c r="R1325">
        <f>IF((($AC$1*F1325)^($AB$1))-(1-(($AC$1*F1325)^($AB$1)))/(I1325-1)&lt;0, 0,(($AC$1*F1325)^($AB$1))-(1-(($AC$1*F1325)^($AB$1)))/(I1325-1))</f>
        <v/>
      </c>
      <c r="S1325">
        <f>IF((($AC$1*G1325)^($AB$1))-(1-(($AC$1*G1325)^($AB$1)))/(J1325-1)&lt;0, 0,(($AC$1*G1325)^($AB$1))-(1-(($AC$1*G1325)^($AB$1)))/(J1325-1))</f>
        <v/>
      </c>
      <c r="T1325">
        <f>H1325*Q1325*N1325</f>
        <v/>
      </c>
      <c r="U1325">
        <f>I1325*R1325*O1325</f>
        <v/>
      </c>
      <c r="V1325">
        <f>J1325*S1325*P1325</f>
        <v/>
      </c>
      <c r="AL1325">
        <f>Q1325*COUNT(N1325)</f>
        <v/>
      </c>
      <c r="AM1325">
        <f>R1325*COUNT(O1325)</f>
        <v/>
      </c>
      <c r="AN1325">
        <f>S1325*COUNT(P1325)</f>
        <v/>
      </c>
      <c r="AO1325">
        <f>IF(AL1325=0,"",T1325-AL1325)</f>
        <v/>
      </c>
      <c r="AP1325">
        <f>IF(AM1325=0,"",U1325-AM1325)</f>
        <v/>
      </c>
      <c r="AQ1325">
        <f>IF(AN1325=0,"",V1325-AN1325)</f>
        <v/>
      </c>
    </row>
    <row r="1326">
      <c r="A1326" t="inlineStr">
        <is>
          <t>07-03-2021</t>
        </is>
      </c>
      <c r="B1326" t="inlineStr">
        <is>
          <t>Heracles</t>
        </is>
      </c>
      <c r="C1326" t="inlineStr">
        <is>
          <t>Zwolle</t>
        </is>
      </c>
      <c r="D1326" t="inlineStr">
        <is>
          <t>1849</t>
        </is>
      </c>
      <c r="E1326" t="n">
        <v>0.5072054971622995</v>
      </c>
      <c r="F1326" t="n">
        <v>0.2460906509421965</v>
      </c>
      <c r="G1326" t="n">
        <v>0.2467038518955041</v>
      </c>
      <c r="H1326" t="n">
        <v>2.05</v>
      </c>
      <c r="I1326" t="n">
        <v>3.3</v>
      </c>
      <c r="J1326" t="n">
        <v>3.55</v>
      </c>
      <c r="K1326" t="inlineStr">
        <is>
          <t>luckia</t>
        </is>
      </c>
      <c r="L1326" t="inlineStr">
        <is>
          <t>luckia</t>
        </is>
      </c>
      <c r="M1326" t="inlineStr">
        <is>
          <t>betano</t>
        </is>
      </c>
      <c r="N1326" t="n">
        <v>1</v>
      </c>
      <c r="O1326" t="n">
        <v>0</v>
      </c>
      <c r="P1326" t="n">
        <v>0</v>
      </c>
      <c r="Q1326">
        <f>IF((($AC$1*E1326)^($AB$1))-(1-(($AC$1*E1326)^($AB$1)))/(H1326-1)&lt;0, 0,(($AC$1*E1326)^($AB$1))-(1-(($AC$1*E1326)^($AB$1)))/(H1326-1))</f>
        <v/>
      </c>
      <c r="R1326">
        <f>IF((($AC$1*F1326)^($AB$1))-(1-(($AC$1*F1326)^($AB$1)))/(I1326-1)&lt;0, 0,(($AC$1*F1326)^($AB$1))-(1-(($AC$1*F1326)^($AB$1)))/(I1326-1))</f>
        <v/>
      </c>
      <c r="S1326">
        <f>IF((($AC$1*G1326)^($AB$1))-(1-(($AC$1*G1326)^($AB$1)))/(J1326-1)&lt;0, 0,(($AC$1*G1326)^($AB$1))-(1-(($AC$1*G1326)^($AB$1)))/(J1326-1))</f>
        <v/>
      </c>
      <c r="T1326">
        <f>H1326*Q1326*N1326</f>
        <v/>
      </c>
      <c r="U1326">
        <f>I1326*R1326*O1326</f>
        <v/>
      </c>
      <c r="V1326">
        <f>J1326*S1326*P1326</f>
        <v/>
      </c>
      <c r="AL1326">
        <f>Q1326*COUNT(N1326)</f>
        <v/>
      </c>
      <c r="AM1326">
        <f>R1326*COUNT(O1326)</f>
        <v/>
      </c>
      <c r="AN1326">
        <f>S1326*COUNT(P1326)</f>
        <v/>
      </c>
      <c r="AO1326">
        <f>IF(AL1326=0,"",T1326-AL1326)</f>
        <v/>
      </c>
      <c r="AP1326">
        <f>IF(AM1326=0,"",U1326-AM1326)</f>
        <v/>
      </c>
      <c r="AQ1326">
        <f>IF(AN1326=0,"",V1326-AN1326)</f>
        <v/>
      </c>
    </row>
    <row r="1327">
      <c r="A1327" t="inlineStr">
        <is>
          <t>07-03-2021</t>
        </is>
      </c>
      <c r="B1327" t="inlineStr">
        <is>
          <t>Sittard</t>
        </is>
      </c>
      <c r="C1327" t="inlineStr">
        <is>
          <t>PSV</t>
        </is>
      </c>
      <c r="D1327" t="inlineStr">
        <is>
          <t>1849</t>
        </is>
      </c>
      <c r="E1327" t="n">
        <v>0.2070945636705799</v>
      </c>
      <c r="F1327" t="n">
        <v>0.5877535417104387</v>
      </c>
      <c r="G1327" t="n">
        <v>0.2051518946189814</v>
      </c>
      <c r="H1327" t="n">
        <v>5.7</v>
      </c>
      <c r="I1327" t="n">
        <v>1.47</v>
      </c>
      <c r="J1327" t="n">
        <v>4.5</v>
      </c>
      <c r="K1327" t="inlineStr">
        <is>
          <t>betano</t>
        </is>
      </c>
      <c r="L1327" t="inlineStr">
        <is>
          <t>betano</t>
        </is>
      </c>
      <c r="M1327" t="inlineStr">
        <is>
          <t>betano</t>
        </is>
      </c>
      <c r="N1327" t="n">
        <v>0</v>
      </c>
      <c r="O1327" t="n">
        <v>1</v>
      </c>
      <c r="P1327" t="n">
        <v>0</v>
      </c>
      <c r="Q1327">
        <f>IF((($AC$1*E1327)^($AB$1))-(1-(($AC$1*E1327)^($AB$1)))/(H1327-1)&lt;0, 0,(($AC$1*E1327)^($AB$1))-(1-(($AC$1*E1327)^($AB$1)))/(H1327-1))</f>
        <v/>
      </c>
      <c r="R1327">
        <f>IF((($AC$1*F1327)^($AB$1))-(1-(($AC$1*F1327)^($AB$1)))/(I1327-1)&lt;0, 0,(($AC$1*F1327)^($AB$1))-(1-(($AC$1*F1327)^($AB$1)))/(I1327-1))</f>
        <v/>
      </c>
      <c r="S1327">
        <f>IF((($AC$1*G1327)^($AB$1))-(1-(($AC$1*G1327)^($AB$1)))/(J1327-1)&lt;0, 0,(($AC$1*G1327)^($AB$1))-(1-(($AC$1*G1327)^($AB$1)))/(J1327-1))</f>
        <v/>
      </c>
      <c r="T1327">
        <f>H1327*Q1327*N1327</f>
        <v/>
      </c>
      <c r="U1327">
        <f>I1327*R1327*O1327</f>
        <v/>
      </c>
      <c r="V1327">
        <f>J1327*S1327*P1327</f>
        <v/>
      </c>
      <c r="AL1327">
        <f>Q1327*COUNT(N1327)</f>
        <v/>
      </c>
      <c r="AM1327">
        <f>R1327*COUNT(O1327)</f>
        <v/>
      </c>
      <c r="AN1327">
        <f>S1327*COUNT(P1327)</f>
        <v/>
      </c>
      <c r="AO1327">
        <f>IF(AL1327=0,"",T1327-AL1327)</f>
        <v/>
      </c>
      <c r="AP1327">
        <f>IF(AM1327=0,"",U1327-AM1327)</f>
        <v/>
      </c>
      <c r="AQ1327">
        <f>IF(AN1327=0,"",V1327-AN1327)</f>
        <v/>
      </c>
    </row>
    <row r="1328">
      <c r="A1328" t="inlineStr">
        <is>
          <t>07-03-2021</t>
        </is>
      </c>
      <c r="B1328" t="inlineStr">
        <is>
          <t>Ried</t>
        </is>
      </c>
      <c r="C1328" t="inlineStr">
        <is>
          <t>Wolfsberger AC</t>
        </is>
      </c>
      <c r="D1328" t="inlineStr">
        <is>
          <t>1827</t>
        </is>
      </c>
      <c r="E1328" t="n">
        <v>0.224956452678905</v>
      </c>
      <c r="F1328" t="n">
        <v>0.5442273761579082</v>
      </c>
      <c r="G1328" t="n">
        <v>0.2308161711631869</v>
      </c>
      <c r="H1328" t="n">
        <v>3.3</v>
      </c>
      <c r="I1328" t="n">
        <v>2</v>
      </c>
      <c r="J1328" t="n">
        <v>3.4</v>
      </c>
      <c r="K1328" t="inlineStr">
        <is>
          <t>luckia</t>
        </is>
      </c>
      <c r="L1328" t="inlineStr">
        <is>
          <t>luckia</t>
        </is>
      </c>
      <c r="M1328" t="inlineStr">
        <is>
          <t>luckia</t>
        </is>
      </c>
      <c r="N1328" t="n">
        <v>0</v>
      </c>
      <c r="O1328" t="n">
        <v>1</v>
      </c>
      <c r="P1328" t="n">
        <v>0</v>
      </c>
      <c r="Q1328">
        <f>IF((($AC$1*E1328)^($AB$1))-(1-(($AC$1*E1328)^($AB$1)))/(H1328-1)&lt;0, 0,(($AC$1*E1328)^($AB$1))-(1-(($AC$1*E1328)^($AB$1)))/(H1328-1))</f>
        <v/>
      </c>
      <c r="R1328">
        <f>IF((($AC$1*F1328)^($AB$1))-(1-(($AC$1*F1328)^($AB$1)))/(I1328-1)&lt;0, 0,(($AC$1*F1328)^($AB$1))-(1-(($AC$1*F1328)^($AB$1)))/(I1328-1))</f>
        <v/>
      </c>
      <c r="S1328">
        <f>IF((($AC$1*G1328)^($AB$1))-(1-(($AC$1*G1328)^($AB$1)))/(J1328-1)&lt;0, 0,(($AC$1*G1328)^($AB$1))-(1-(($AC$1*G1328)^($AB$1)))/(J1328-1))</f>
        <v/>
      </c>
      <c r="T1328">
        <f>H1328*Q1328*N1328</f>
        <v/>
      </c>
      <c r="U1328">
        <f>I1328*R1328*O1328</f>
        <v/>
      </c>
      <c r="V1328">
        <f>J1328*S1328*P1328</f>
        <v/>
      </c>
      <c r="AL1328">
        <f>Q1328*COUNT(N1328)</f>
        <v/>
      </c>
      <c r="AM1328">
        <f>R1328*COUNT(O1328)</f>
        <v/>
      </c>
      <c r="AN1328">
        <f>S1328*COUNT(P1328)</f>
        <v/>
      </c>
      <c r="AO1328">
        <f>IF(AL1328=0,"",T1328-AL1328)</f>
        <v/>
      </c>
      <c r="AP1328">
        <f>IF(AM1328=0,"",U1328-AM1328)</f>
        <v/>
      </c>
      <c r="AQ1328">
        <f>IF(AN1328=0,"",V1328-AN1328)</f>
        <v/>
      </c>
    </row>
    <row r="1329">
      <c r="A1329" t="inlineStr">
        <is>
          <t>07-03-2021</t>
        </is>
      </c>
      <c r="B1329" t="inlineStr">
        <is>
          <t>Salzburg</t>
        </is>
      </c>
      <c r="C1329" t="inlineStr">
        <is>
          <t>St. Polten</t>
        </is>
      </c>
      <c r="D1329" t="inlineStr">
        <is>
          <t>1827</t>
        </is>
      </c>
      <c r="E1329" t="n">
        <v>0.7989691555509461</v>
      </c>
      <c r="F1329" t="n">
        <v>0.07890942578050195</v>
      </c>
      <c r="G1329" t="n">
        <v>0.1221214186685522</v>
      </c>
      <c r="H1329" t="n">
        <v>1.12</v>
      </c>
      <c r="I1329" t="n">
        <v>12</v>
      </c>
      <c r="J1329" t="n">
        <v>7.75</v>
      </c>
      <c r="K1329" t="inlineStr">
        <is>
          <t>luckia</t>
        </is>
      </c>
      <c r="L1329" t="inlineStr">
        <is>
          <t>luckia</t>
        </is>
      </c>
      <c r="M1329" t="inlineStr">
        <is>
          <t>luckia</t>
        </is>
      </c>
      <c r="N1329" t="n">
        <v>1</v>
      </c>
      <c r="O1329" t="n">
        <v>0</v>
      </c>
      <c r="P1329" t="n">
        <v>0</v>
      </c>
      <c r="Q1329">
        <f>IF((($AC$1*E1329)^($AB$1))-(1-(($AC$1*E1329)^($AB$1)))/(H1329-1)&lt;0, 0,(($AC$1*E1329)^($AB$1))-(1-(($AC$1*E1329)^($AB$1)))/(H1329-1))</f>
        <v/>
      </c>
      <c r="R1329">
        <f>IF((($AC$1*F1329)^($AB$1))-(1-(($AC$1*F1329)^($AB$1)))/(I1329-1)&lt;0, 0,(($AC$1*F1329)^($AB$1))-(1-(($AC$1*F1329)^($AB$1)))/(I1329-1))</f>
        <v/>
      </c>
      <c r="S1329">
        <f>IF((($AC$1*G1329)^($AB$1))-(1-(($AC$1*G1329)^($AB$1)))/(J1329-1)&lt;0, 0,(($AC$1*G1329)^($AB$1))-(1-(($AC$1*G1329)^($AB$1)))/(J1329-1))</f>
        <v/>
      </c>
      <c r="T1329">
        <f>H1329*Q1329*N1329</f>
        <v/>
      </c>
      <c r="U1329">
        <f>I1329*R1329*O1329</f>
        <v/>
      </c>
      <c r="V1329">
        <f>J1329*S1329*P1329</f>
        <v/>
      </c>
      <c r="AL1329">
        <f>Q1329*COUNT(N1329)</f>
        <v/>
      </c>
      <c r="AM1329">
        <f>R1329*COUNT(O1329)</f>
        <v/>
      </c>
      <c r="AN1329">
        <f>S1329*COUNT(P1329)</f>
        <v/>
      </c>
      <c r="AO1329">
        <f>IF(AL1329=0,"",T1329-AL1329)</f>
        <v/>
      </c>
      <c r="AP1329">
        <f>IF(AM1329=0,"",U1329-AM1329)</f>
        <v/>
      </c>
      <c r="AQ1329">
        <f>IF(AN1329=0,"",V1329-AN1329)</f>
        <v/>
      </c>
    </row>
    <row r="1330">
      <c r="A1330" t="inlineStr">
        <is>
          <t>07-03-2021</t>
        </is>
      </c>
      <c r="B1330" t="inlineStr">
        <is>
          <t>Dynamo Moscow</t>
        </is>
      </c>
      <c r="C1330" t="inlineStr">
        <is>
          <t>Tambov</t>
        </is>
      </c>
      <c r="D1330" t="inlineStr">
        <is>
          <t>1866</t>
        </is>
      </c>
      <c r="E1330" t="n">
        <v>0.8142815687864663</v>
      </c>
      <c r="F1330" t="n">
        <v>0.06274835098492292</v>
      </c>
      <c r="G1330" t="n">
        <v>0.1229700802286108</v>
      </c>
      <c r="H1330" t="n">
        <v>1.13</v>
      </c>
      <c r="I1330" t="n">
        <v>15</v>
      </c>
      <c r="J1330" t="n">
        <v>7.75</v>
      </c>
      <c r="K1330" t="inlineStr">
        <is>
          <t>betano</t>
        </is>
      </c>
      <c r="L1330" t="inlineStr">
        <is>
          <t>luckia</t>
        </is>
      </c>
      <c r="M1330" t="inlineStr">
        <is>
          <t>luckia</t>
        </is>
      </c>
      <c r="N1330" t="n">
        <v>1</v>
      </c>
      <c r="O1330" t="n">
        <v>0</v>
      </c>
      <c r="P1330" t="n">
        <v>0</v>
      </c>
      <c r="Q1330">
        <f>IF((($AC$1*E1330)^($AB$1))-(1-(($AC$1*E1330)^($AB$1)))/(H1330-1)&lt;0, 0,(($AC$1*E1330)^($AB$1))-(1-(($AC$1*E1330)^($AB$1)))/(H1330-1))</f>
        <v/>
      </c>
      <c r="R1330">
        <f>IF((($AC$1*F1330)^($AB$1))-(1-(($AC$1*F1330)^($AB$1)))/(I1330-1)&lt;0, 0,(($AC$1*F1330)^($AB$1))-(1-(($AC$1*F1330)^($AB$1)))/(I1330-1))</f>
        <v/>
      </c>
      <c r="S1330">
        <f>IF((($AC$1*G1330)^($AB$1))-(1-(($AC$1*G1330)^($AB$1)))/(J1330-1)&lt;0, 0,(($AC$1*G1330)^($AB$1))-(1-(($AC$1*G1330)^($AB$1)))/(J1330-1))</f>
        <v/>
      </c>
      <c r="T1330">
        <f>H1330*Q1330*N1330</f>
        <v/>
      </c>
      <c r="U1330">
        <f>I1330*R1330*O1330</f>
        <v/>
      </c>
      <c r="V1330">
        <f>J1330*S1330*P1330</f>
        <v/>
      </c>
      <c r="AL1330">
        <f>Q1330*COUNT(N1330)</f>
        <v/>
      </c>
      <c r="AM1330">
        <f>R1330*COUNT(O1330)</f>
        <v/>
      </c>
      <c r="AN1330">
        <f>S1330*COUNT(P1330)</f>
        <v/>
      </c>
      <c r="AO1330">
        <f>IF(AL1330=0,"",T1330-AL1330)</f>
        <v/>
      </c>
      <c r="AP1330">
        <f>IF(AM1330=0,"",U1330-AM1330)</f>
        <v/>
      </c>
      <c r="AQ1330">
        <f>IF(AN1330=0,"",V1330-AN1330)</f>
        <v/>
      </c>
    </row>
    <row r="1331">
      <c r="A1331" t="inlineStr">
        <is>
          <t>07-03-2021</t>
        </is>
      </c>
      <c r="B1331" t="inlineStr">
        <is>
          <t>Liverpool</t>
        </is>
      </c>
      <c r="C1331" t="inlineStr">
        <is>
          <t>Fulham</t>
        </is>
      </c>
      <c r="D1331" t="inlineStr">
        <is>
          <t>2411</t>
        </is>
      </c>
      <c r="E1331" t="n">
        <v>0.7286464716510785</v>
      </c>
      <c r="F1331" t="n">
        <v>0.1033413344889923</v>
      </c>
      <c r="G1331" t="n">
        <v>0.1680121938599292</v>
      </c>
      <c r="H1331" t="n">
        <v>1.44</v>
      </c>
      <c r="I1331" t="n">
        <v>7.25</v>
      </c>
      <c r="J1331" t="n">
        <v>4.55</v>
      </c>
      <c r="K1331" t="inlineStr">
        <is>
          <t>betano</t>
        </is>
      </c>
      <c r="L1331" t="inlineStr">
        <is>
          <t>luckia</t>
        </is>
      </c>
      <c r="M1331" t="inlineStr">
        <is>
          <t>luckia</t>
        </is>
      </c>
      <c r="N1331" t="n">
        <v>0</v>
      </c>
      <c r="O1331" t="n">
        <v>1</v>
      </c>
      <c r="P1331" t="n">
        <v>0</v>
      </c>
      <c r="Q1331">
        <f>IF((($AC$1*E1331)^($AB$1))-(1-(($AC$1*E1331)^($AB$1)))/(H1331-1)&lt;0, 0,(($AC$1*E1331)^($AB$1))-(1-(($AC$1*E1331)^($AB$1)))/(H1331-1))</f>
        <v/>
      </c>
      <c r="R1331">
        <f>IF((($AC$1*F1331)^($AB$1))-(1-(($AC$1*F1331)^($AB$1)))/(I1331-1)&lt;0, 0,(($AC$1*F1331)^($AB$1))-(1-(($AC$1*F1331)^($AB$1)))/(I1331-1))</f>
        <v/>
      </c>
      <c r="S1331">
        <f>IF((($AC$1*G1331)^($AB$1))-(1-(($AC$1*G1331)^($AB$1)))/(J1331-1)&lt;0, 0,(($AC$1*G1331)^($AB$1))-(1-(($AC$1*G1331)^($AB$1)))/(J1331-1))</f>
        <v/>
      </c>
      <c r="T1331">
        <f>H1331*Q1331*N1331</f>
        <v/>
      </c>
      <c r="U1331">
        <f>I1331*R1331*O1331</f>
        <v/>
      </c>
      <c r="V1331">
        <f>J1331*S1331*P1331</f>
        <v/>
      </c>
      <c r="AL1331">
        <f>Q1331*COUNT(N1331)</f>
        <v/>
      </c>
      <c r="AM1331">
        <f>R1331*COUNT(O1331)</f>
        <v/>
      </c>
      <c r="AN1331">
        <f>S1331*COUNT(P1331)</f>
        <v/>
      </c>
      <c r="AO1331">
        <f>IF(AL1331=0,"",T1331-AL1331)</f>
        <v/>
      </c>
      <c r="AP1331">
        <f>IF(AM1331=0,"",U1331-AM1331)</f>
        <v/>
      </c>
      <c r="AQ1331">
        <f>IF(AN1331=0,"",V1331-AN1331)</f>
        <v/>
      </c>
    </row>
    <row r="1332">
      <c r="A1332" t="inlineStr">
        <is>
          <t>07-03-2021</t>
        </is>
      </c>
      <c r="B1332" t="inlineStr">
        <is>
          <t>Empoli</t>
        </is>
      </c>
      <c r="C1332" t="inlineStr">
        <is>
          <t>Cittadella</t>
        </is>
      </c>
      <c r="D1332" t="inlineStr">
        <is>
          <t>1856</t>
        </is>
      </c>
      <c r="E1332" t="n">
        <v>0.4898665308022664</v>
      </c>
      <c r="F1332" t="n">
        <v>0.2592587724291657</v>
      </c>
      <c r="G1332" t="n">
        <v>0.250874696768568</v>
      </c>
      <c r="H1332" t="n">
        <v>1.88</v>
      </c>
      <c r="I1332" t="n">
        <v>4</v>
      </c>
      <c r="J1332" t="n">
        <v>3.35</v>
      </c>
      <c r="K1332" t="inlineStr">
        <is>
          <t>betano</t>
        </is>
      </c>
      <c r="L1332" t="inlineStr">
        <is>
          <t>betano</t>
        </is>
      </c>
      <c r="M1332" t="inlineStr">
        <is>
          <t>betano</t>
        </is>
      </c>
      <c r="N1332" t="n">
        <v>0</v>
      </c>
      <c r="O1332" t="n">
        <v>0</v>
      </c>
      <c r="P1332" t="n">
        <v>1</v>
      </c>
      <c r="Q1332">
        <f>IF((($AC$1*E1332)^($AB$1))-(1-(($AC$1*E1332)^($AB$1)))/(H1332-1)&lt;0, 0,(($AC$1*E1332)^($AB$1))-(1-(($AC$1*E1332)^($AB$1)))/(H1332-1))</f>
        <v/>
      </c>
      <c r="R1332">
        <f>IF((($AC$1*F1332)^($AB$1))-(1-(($AC$1*F1332)^($AB$1)))/(I1332-1)&lt;0, 0,(($AC$1*F1332)^($AB$1))-(1-(($AC$1*F1332)^($AB$1)))/(I1332-1))</f>
        <v/>
      </c>
      <c r="S1332">
        <f>IF((($AC$1*G1332)^($AB$1))-(1-(($AC$1*G1332)^($AB$1)))/(J1332-1)&lt;0, 0,(($AC$1*G1332)^($AB$1))-(1-(($AC$1*G1332)^($AB$1)))/(J1332-1))</f>
        <v/>
      </c>
      <c r="T1332">
        <f>H1332*Q1332*N1332</f>
        <v/>
      </c>
      <c r="U1332">
        <f>I1332*R1332*O1332</f>
        <v/>
      </c>
      <c r="V1332">
        <f>J1332*S1332*P1332</f>
        <v/>
      </c>
      <c r="AL1332">
        <f>Q1332*COUNT(N1332)</f>
        <v/>
      </c>
      <c r="AM1332">
        <f>R1332*COUNT(O1332)</f>
        <v/>
      </c>
      <c r="AN1332">
        <f>S1332*COUNT(P1332)</f>
        <v/>
      </c>
      <c r="AO1332">
        <f>IF(AL1332=0,"",T1332-AL1332)</f>
        <v/>
      </c>
      <c r="AP1332">
        <f>IF(AM1332=0,"",U1332-AM1332)</f>
        <v/>
      </c>
      <c r="AQ1332">
        <f>IF(AN1332=0,"",V1332-AN1332)</f>
        <v/>
      </c>
    </row>
    <row r="1333">
      <c r="A1333" t="inlineStr">
        <is>
          <t>07-03-2021</t>
        </is>
      </c>
      <c r="B1333" t="inlineStr">
        <is>
          <t>Crotone</t>
        </is>
      </c>
      <c r="C1333" t="inlineStr">
        <is>
          <t>Torino</t>
        </is>
      </c>
      <c r="D1333" t="inlineStr">
        <is>
          <t>1854</t>
        </is>
      </c>
      <c r="E1333" t="n">
        <v>0.2593345798946884</v>
      </c>
      <c r="F1333" t="n">
        <v>0.4861451880002791</v>
      </c>
      <c r="G1333" t="n">
        <v>0.2545202321050324</v>
      </c>
      <c r="H1333" t="n">
        <v>3.6</v>
      </c>
      <c r="I1333" t="n">
        <v>2.07</v>
      </c>
      <c r="J1333" t="n">
        <v>3.3</v>
      </c>
      <c r="K1333" t="inlineStr">
        <is>
          <t>betano</t>
        </is>
      </c>
      <c r="L1333" t="inlineStr">
        <is>
          <t>betano</t>
        </is>
      </c>
      <c r="M1333" t="inlineStr">
        <is>
          <t>luckia</t>
        </is>
      </c>
      <c r="N1333" t="n">
        <v>1</v>
      </c>
      <c r="O1333" t="n">
        <v>0</v>
      </c>
      <c r="P1333" t="n">
        <v>0</v>
      </c>
      <c r="Q1333">
        <f>IF((($AC$1*E1333)^($AB$1))-(1-(($AC$1*E1333)^($AB$1)))/(H1333-1)&lt;0, 0,(($AC$1*E1333)^($AB$1))-(1-(($AC$1*E1333)^($AB$1)))/(H1333-1))</f>
        <v/>
      </c>
      <c r="R1333">
        <f>IF((($AC$1*F1333)^($AB$1))-(1-(($AC$1*F1333)^($AB$1)))/(I1333-1)&lt;0, 0,(($AC$1*F1333)^($AB$1))-(1-(($AC$1*F1333)^($AB$1)))/(I1333-1))</f>
        <v/>
      </c>
      <c r="S1333">
        <f>IF((($AC$1*G1333)^($AB$1))-(1-(($AC$1*G1333)^($AB$1)))/(J1333-1)&lt;0, 0,(($AC$1*G1333)^($AB$1))-(1-(($AC$1*G1333)^($AB$1)))/(J1333-1))</f>
        <v/>
      </c>
      <c r="T1333">
        <f>H1333*Q1333*N1333</f>
        <v/>
      </c>
      <c r="U1333">
        <f>I1333*R1333*O1333</f>
        <v/>
      </c>
      <c r="V1333">
        <f>J1333*S1333*P1333</f>
        <v/>
      </c>
      <c r="AL1333">
        <f>Q1333*COUNT(N1333)</f>
        <v/>
      </c>
      <c r="AM1333">
        <f>R1333*COUNT(O1333)</f>
        <v/>
      </c>
      <c r="AN1333">
        <f>S1333*COUNT(P1333)</f>
        <v/>
      </c>
      <c r="AO1333">
        <f>IF(AL1333=0,"",T1333-AL1333)</f>
        <v/>
      </c>
      <c r="AP1333">
        <f>IF(AM1333=0,"",U1333-AM1333)</f>
        <v/>
      </c>
      <c r="AQ1333">
        <f>IF(AN1333=0,"",V1333-AN1333)</f>
        <v/>
      </c>
    </row>
    <row r="1334">
      <c r="A1334" t="inlineStr">
        <is>
          <t>07-03-2021</t>
        </is>
      </c>
      <c r="B1334" t="inlineStr">
        <is>
          <t>Fiorentina</t>
        </is>
      </c>
      <c r="C1334" t="inlineStr">
        <is>
          <t>Parma</t>
        </is>
      </c>
      <c r="D1334" t="inlineStr">
        <is>
          <t>1854</t>
        </is>
      </c>
      <c r="E1334" t="n">
        <v>0.4599026366418713</v>
      </c>
      <c r="F1334" t="n">
        <v>0.2718695109806863</v>
      </c>
      <c r="G1334" t="n">
        <v>0.2682278523774423</v>
      </c>
      <c r="H1334" t="n">
        <v>2.02</v>
      </c>
      <c r="I1334" t="n">
        <v>3.75</v>
      </c>
      <c r="J1334" t="n">
        <v>3.2</v>
      </c>
      <c r="K1334" t="inlineStr">
        <is>
          <t>betano</t>
        </is>
      </c>
      <c r="L1334" t="inlineStr">
        <is>
          <t>luckia</t>
        </is>
      </c>
      <c r="M1334" t="inlineStr">
        <is>
          <t>luckia</t>
        </is>
      </c>
      <c r="N1334" t="n">
        <v>0</v>
      </c>
      <c r="O1334" t="n">
        <v>0</v>
      </c>
      <c r="P1334" t="n">
        <v>1</v>
      </c>
      <c r="Q1334">
        <f>IF((($AC$1*E1334)^($AB$1))-(1-(($AC$1*E1334)^($AB$1)))/(H1334-1)&lt;0, 0,(($AC$1*E1334)^($AB$1))-(1-(($AC$1*E1334)^($AB$1)))/(H1334-1))</f>
        <v/>
      </c>
      <c r="R1334">
        <f>IF((($AC$1*F1334)^($AB$1))-(1-(($AC$1*F1334)^($AB$1)))/(I1334-1)&lt;0, 0,(($AC$1*F1334)^($AB$1))-(1-(($AC$1*F1334)^($AB$1)))/(I1334-1))</f>
        <v/>
      </c>
      <c r="S1334">
        <f>IF((($AC$1*G1334)^($AB$1))-(1-(($AC$1*G1334)^($AB$1)))/(J1334-1)&lt;0, 0,(($AC$1*G1334)^($AB$1))-(1-(($AC$1*G1334)^($AB$1)))/(J1334-1))</f>
        <v/>
      </c>
      <c r="T1334">
        <f>H1334*Q1334*N1334</f>
        <v/>
      </c>
      <c r="U1334">
        <f>I1334*R1334*O1334</f>
        <v/>
      </c>
      <c r="V1334">
        <f>J1334*S1334*P1334</f>
        <v/>
      </c>
      <c r="AL1334">
        <f>Q1334*COUNT(N1334)</f>
        <v/>
      </c>
      <c r="AM1334">
        <f>R1334*COUNT(O1334)</f>
        <v/>
      </c>
      <c r="AN1334">
        <f>S1334*COUNT(P1334)</f>
        <v/>
      </c>
      <c r="AO1334">
        <f>IF(AL1334=0,"",T1334-AL1334)</f>
        <v/>
      </c>
      <c r="AP1334">
        <f>IF(AM1334=0,"",U1334-AM1334)</f>
        <v/>
      </c>
      <c r="AQ1334">
        <f>IF(AN1334=0,"",V1334-AN1334)</f>
        <v/>
      </c>
    </row>
    <row r="1335">
      <c r="A1335" t="inlineStr">
        <is>
          <t>07-03-2021</t>
        </is>
      </c>
      <c r="B1335" t="inlineStr">
        <is>
          <t>Verona</t>
        </is>
      </c>
      <c r="C1335" t="inlineStr">
        <is>
          <t>AC Milan</t>
        </is>
      </c>
      <c r="D1335" t="inlineStr">
        <is>
          <t>1854</t>
        </is>
      </c>
      <c r="E1335" t="n">
        <v>0.3200077847920143</v>
      </c>
      <c r="F1335" t="n">
        <v>0.4204111482892555</v>
      </c>
      <c r="G1335" t="n">
        <v>0.2595810669187303</v>
      </c>
      <c r="H1335" t="n">
        <v>3.2</v>
      </c>
      <c r="I1335" t="n">
        <v>2.3</v>
      </c>
      <c r="J1335" t="n">
        <v>3.05</v>
      </c>
      <c r="K1335" t="inlineStr">
        <is>
          <t>betano</t>
        </is>
      </c>
      <c r="L1335" t="inlineStr">
        <is>
          <t>luckia</t>
        </is>
      </c>
      <c r="M1335" t="inlineStr">
        <is>
          <t>luckia</t>
        </is>
      </c>
      <c r="N1335" t="n">
        <v>0</v>
      </c>
      <c r="O1335" t="n">
        <v>1</v>
      </c>
      <c r="P1335" t="n">
        <v>0</v>
      </c>
      <c r="Q1335">
        <f>IF((($AC$1*E1335)^($AB$1))-(1-(($AC$1*E1335)^($AB$1)))/(H1335-1)&lt;0, 0,(($AC$1*E1335)^($AB$1))-(1-(($AC$1*E1335)^($AB$1)))/(H1335-1))</f>
        <v/>
      </c>
      <c r="R1335">
        <f>IF((($AC$1*F1335)^($AB$1))-(1-(($AC$1*F1335)^($AB$1)))/(I1335-1)&lt;0, 0,(($AC$1*F1335)^($AB$1))-(1-(($AC$1*F1335)^($AB$1)))/(I1335-1))</f>
        <v/>
      </c>
      <c r="S1335">
        <f>IF((($AC$1*G1335)^($AB$1))-(1-(($AC$1*G1335)^($AB$1)))/(J1335-1)&lt;0, 0,(($AC$1*G1335)^($AB$1))-(1-(($AC$1*G1335)^($AB$1)))/(J1335-1))</f>
        <v/>
      </c>
      <c r="T1335">
        <f>H1335*Q1335*N1335</f>
        <v/>
      </c>
      <c r="U1335">
        <f>I1335*R1335*O1335</f>
        <v/>
      </c>
      <c r="V1335">
        <f>J1335*S1335*P1335</f>
        <v/>
      </c>
      <c r="AL1335">
        <f>Q1335*COUNT(N1335)</f>
        <v/>
      </c>
      <c r="AM1335">
        <f>R1335*COUNT(O1335)</f>
        <v/>
      </c>
      <c r="AN1335">
        <f>S1335*COUNT(P1335)</f>
        <v/>
      </c>
      <c r="AO1335">
        <f>IF(AL1335=0,"",T1335-AL1335)</f>
        <v/>
      </c>
      <c r="AP1335">
        <f>IF(AM1335=0,"",U1335-AM1335)</f>
        <v/>
      </c>
      <c r="AQ1335">
        <f>IF(AN1335=0,"",V1335-AN1335)</f>
        <v/>
      </c>
    </row>
    <row r="1336">
      <c r="A1336" t="inlineStr">
        <is>
          <t>07-03-2021</t>
        </is>
      </c>
      <c r="B1336" t="inlineStr">
        <is>
          <t>FC Koln</t>
        </is>
      </c>
      <c r="C1336" t="inlineStr">
        <is>
          <t>Werder Bremen</t>
        </is>
      </c>
      <c r="D1336" t="inlineStr">
        <is>
          <t>1845</t>
        </is>
      </c>
      <c r="E1336" t="n">
        <v>0.3625794425210898</v>
      </c>
      <c r="F1336" t="n">
        <v>0.3637672077642813</v>
      </c>
      <c r="G1336" t="n">
        <v>0.273653349714629</v>
      </c>
      <c r="H1336" t="n">
        <v>2.9</v>
      </c>
      <c r="I1336" t="n">
        <v>2.5</v>
      </c>
      <c r="J1336" t="n">
        <v>3.1</v>
      </c>
      <c r="K1336" t="inlineStr">
        <is>
          <t>luckia</t>
        </is>
      </c>
      <c r="L1336" t="inlineStr">
        <is>
          <t>luckia</t>
        </is>
      </c>
      <c r="M1336" t="inlineStr">
        <is>
          <t>betano</t>
        </is>
      </c>
      <c r="N1336" t="n">
        <v>0</v>
      </c>
      <c r="O1336" t="n">
        <v>0</v>
      </c>
      <c r="P1336" t="n">
        <v>1</v>
      </c>
      <c r="Q1336">
        <f>IF((($AC$1*E1336)^($AB$1))-(1-(($AC$1*E1336)^($AB$1)))/(H1336-1)&lt;0, 0,(($AC$1*E1336)^($AB$1))-(1-(($AC$1*E1336)^($AB$1)))/(H1336-1))</f>
        <v/>
      </c>
      <c r="R1336">
        <f>IF((($AC$1*F1336)^($AB$1))-(1-(($AC$1*F1336)^($AB$1)))/(I1336-1)&lt;0, 0,(($AC$1*F1336)^($AB$1))-(1-(($AC$1*F1336)^($AB$1)))/(I1336-1))</f>
        <v/>
      </c>
      <c r="S1336">
        <f>IF((($AC$1*G1336)^($AB$1))-(1-(($AC$1*G1336)^($AB$1)))/(J1336-1)&lt;0, 0,(($AC$1*G1336)^($AB$1))-(1-(($AC$1*G1336)^($AB$1)))/(J1336-1))</f>
        <v/>
      </c>
      <c r="T1336">
        <f>H1336*Q1336*N1336</f>
        <v/>
      </c>
      <c r="U1336">
        <f>I1336*R1336*O1336</f>
        <v/>
      </c>
      <c r="V1336">
        <f>J1336*S1336*P1336</f>
        <v/>
      </c>
      <c r="AL1336">
        <f>Q1336*COUNT(N1336)</f>
        <v/>
      </c>
      <c r="AM1336">
        <f>R1336*COUNT(O1336)</f>
        <v/>
      </c>
      <c r="AN1336">
        <f>S1336*COUNT(P1336)</f>
        <v/>
      </c>
      <c r="AO1336">
        <f>IF(AL1336=0,"",T1336-AL1336)</f>
        <v/>
      </c>
      <c r="AP1336">
        <f>IF(AM1336=0,"",U1336-AM1336)</f>
        <v/>
      </c>
      <c r="AQ1336">
        <f>IF(AN1336=0,"",V1336-AN1336)</f>
        <v/>
      </c>
    </row>
    <row r="1337">
      <c r="A1337" t="inlineStr">
        <is>
          <t>07-03-2021</t>
        </is>
      </c>
      <c r="B1337" t="inlineStr">
        <is>
          <t>Midtjylland</t>
        </is>
      </c>
      <c r="C1337" t="inlineStr">
        <is>
          <t>Aarhus</t>
        </is>
      </c>
      <c r="D1337" t="inlineStr">
        <is>
          <t>1837</t>
        </is>
      </c>
      <c r="E1337" t="n">
        <v>0.448321643082018</v>
      </c>
      <c r="F1337" t="n">
        <v>0.2982676261448521</v>
      </c>
      <c r="G1337" t="n">
        <v>0.2534107307731298</v>
      </c>
      <c r="H1337" t="n">
        <v>1.9</v>
      </c>
      <c r="I1337" t="n">
        <v>3.65</v>
      </c>
      <c r="J1337" t="n">
        <v>3.35</v>
      </c>
      <c r="K1337" t="inlineStr">
        <is>
          <t>luckia</t>
        </is>
      </c>
      <c r="L1337" t="inlineStr">
        <is>
          <t>luckia</t>
        </is>
      </c>
      <c r="M1337" t="inlineStr">
        <is>
          <t>luckia</t>
        </is>
      </c>
      <c r="N1337" t="n">
        <v>0</v>
      </c>
      <c r="O1337" t="n">
        <v>1</v>
      </c>
      <c r="P1337" t="n">
        <v>0</v>
      </c>
      <c r="Q1337">
        <f>IF((($AC$1*E1337)^($AB$1))-(1-(($AC$1*E1337)^($AB$1)))/(H1337-1)&lt;0, 0,(($AC$1*E1337)^($AB$1))-(1-(($AC$1*E1337)^($AB$1)))/(H1337-1))</f>
        <v/>
      </c>
      <c r="R1337">
        <f>IF((($AC$1*F1337)^($AB$1))-(1-(($AC$1*F1337)^($AB$1)))/(I1337-1)&lt;0, 0,(($AC$1*F1337)^($AB$1))-(1-(($AC$1*F1337)^($AB$1)))/(I1337-1))</f>
        <v/>
      </c>
      <c r="S1337">
        <f>IF((($AC$1*G1337)^($AB$1))-(1-(($AC$1*G1337)^($AB$1)))/(J1337-1)&lt;0, 0,(($AC$1*G1337)^($AB$1))-(1-(($AC$1*G1337)^($AB$1)))/(J1337-1))</f>
        <v/>
      </c>
      <c r="T1337">
        <f>H1337*Q1337*N1337</f>
        <v/>
      </c>
      <c r="U1337">
        <f>I1337*R1337*O1337</f>
        <v/>
      </c>
      <c r="V1337">
        <f>J1337*S1337*P1337</f>
        <v/>
      </c>
      <c r="AL1337">
        <f>Q1337*COUNT(N1337)</f>
        <v/>
      </c>
      <c r="AM1337">
        <f>R1337*COUNT(O1337)</f>
        <v/>
      </c>
      <c r="AN1337">
        <f>S1337*COUNT(P1337)</f>
        <v/>
      </c>
      <c r="AO1337">
        <f>IF(AL1337=0,"",T1337-AL1337)</f>
        <v/>
      </c>
      <c r="AP1337">
        <f>IF(AM1337=0,"",U1337-AM1337)</f>
        <v/>
      </c>
      <c r="AQ1337">
        <f>IF(AN1337=0,"",V1337-AN1337)</f>
        <v/>
      </c>
    </row>
    <row r="1338">
      <c r="A1338" t="inlineStr">
        <is>
          <t>07-03-2021</t>
        </is>
      </c>
      <c r="B1338" t="inlineStr">
        <is>
          <t>Ponferradina</t>
        </is>
      </c>
      <c r="C1338" t="inlineStr">
        <is>
          <t>Gijon</t>
        </is>
      </c>
      <c r="D1338" t="inlineStr">
        <is>
          <t>1871</t>
        </is>
      </c>
      <c r="E1338" t="n">
        <v>0.3473161806285638</v>
      </c>
      <c r="F1338" t="n">
        <v>0.331212045459687</v>
      </c>
      <c r="G1338" t="n">
        <v>0.3214717739117491</v>
      </c>
      <c r="H1338" t="n">
        <v>2.85</v>
      </c>
      <c r="I1338" t="n">
        <v>2.65</v>
      </c>
      <c r="J1338" t="n">
        <v>2.8</v>
      </c>
      <c r="K1338" t="inlineStr">
        <is>
          <t>luckia</t>
        </is>
      </c>
      <c r="L1338" t="inlineStr">
        <is>
          <t>luckia</t>
        </is>
      </c>
      <c r="M1338" t="inlineStr">
        <is>
          <t>betano</t>
        </is>
      </c>
      <c r="N1338" t="n">
        <v>0</v>
      </c>
      <c r="O1338" t="n">
        <v>0</v>
      </c>
      <c r="P1338" t="n">
        <v>1</v>
      </c>
      <c r="Q1338">
        <f>IF((($AC$1*E1338)^($AB$1))-(1-(($AC$1*E1338)^($AB$1)))/(H1338-1)&lt;0, 0,(($AC$1*E1338)^($AB$1))-(1-(($AC$1*E1338)^($AB$1)))/(H1338-1))</f>
        <v/>
      </c>
      <c r="R1338">
        <f>IF((($AC$1*F1338)^($AB$1))-(1-(($AC$1*F1338)^($AB$1)))/(I1338-1)&lt;0, 0,(($AC$1*F1338)^($AB$1))-(1-(($AC$1*F1338)^($AB$1)))/(I1338-1))</f>
        <v/>
      </c>
      <c r="S1338">
        <f>IF((($AC$1*G1338)^($AB$1))-(1-(($AC$1*G1338)^($AB$1)))/(J1338-1)&lt;0, 0,(($AC$1*G1338)^($AB$1))-(1-(($AC$1*G1338)^($AB$1)))/(J1338-1))</f>
        <v/>
      </c>
      <c r="T1338">
        <f>H1338*Q1338*N1338</f>
        <v/>
      </c>
      <c r="U1338">
        <f>I1338*R1338*O1338</f>
        <v/>
      </c>
      <c r="V1338">
        <f>J1338*S1338*P1338</f>
        <v/>
      </c>
      <c r="AL1338">
        <f>Q1338*COUNT(N1338)</f>
        <v/>
      </c>
      <c r="AM1338">
        <f>R1338*COUNT(O1338)</f>
        <v/>
      </c>
      <c r="AN1338">
        <f>S1338*COUNT(P1338)</f>
        <v/>
      </c>
      <c r="AO1338">
        <f>IF(AL1338=0,"",T1338-AL1338)</f>
        <v/>
      </c>
      <c r="AP1338">
        <f>IF(AM1338=0,"",U1338-AM1338)</f>
        <v/>
      </c>
      <c r="AQ1338">
        <f>IF(AN1338=0,"",V1338-AN1338)</f>
        <v/>
      </c>
    </row>
    <row r="1339">
      <c r="A1339" t="inlineStr">
        <is>
          <t>07-03-2021</t>
        </is>
      </c>
      <c r="B1339" t="inlineStr">
        <is>
          <t>Club Brugge KV</t>
        </is>
      </c>
      <c r="C1339" t="inlineStr">
        <is>
          <t>Waregem</t>
        </is>
      </c>
      <c r="D1339" t="inlineStr">
        <is>
          <t>1832</t>
        </is>
      </c>
      <c r="E1339" t="n">
        <v>0.8014421017090321</v>
      </c>
      <c r="F1339" t="n">
        <v>0.07256511436025793</v>
      </c>
      <c r="G1339" t="n">
        <v>0.1259927839307099</v>
      </c>
      <c r="H1339" t="n">
        <v>1.27</v>
      </c>
      <c r="I1339" t="n">
        <v>8.5</v>
      </c>
      <c r="J1339" t="n">
        <v>5.75</v>
      </c>
      <c r="K1339" t="inlineStr">
        <is>
          <t>betano</t>
        </is>
      </c>
      <c r="L1339" t="inlineStr">
        <is>
          <t>betano</t>
        </is>
      </c>
      <c r="M1339" t="inlineStr">
        <is>
          <t>luckia</t>
        </is>
      </c>
      <c r="N1339" t="n">
        <v>1</v>
      </c>
      <c r="O1339" t="n">
        <v>0</v>
      </c>
      <c r="P1339" t="n">
        <v>0</v>
      </c>
      <c r="Q1339">
        <f>IF((($AC$1*E1339)^($AB$1))-(1-(($AC$1*E1339)^($AB$1)))/(H1339-1)&lt;0, 0,(($AC$1*E1339)^($AB$1))-(1-(($AC$1*E1339)^($AB$1)))/(H1339-1))</f>
        <v/>
      </c>
      <c r="R1339">
        <f>IF((($AC$1*F1339)^($AB$1))-(1-(($AC$1*F1339)^($AB$1)))/(I1339-1)&lt;0, 0,(($AC$1*F1339)^($AB$1))-(1-(($AC$1*F1339)^($AB$1)))/(I1339-1))</f>
        <v/>
      </c>
      <c r="S1339">
        <f>IF((($AC$1*G1339)^($AB$1))-(1-(($AC$1*G1339)^($AB$1)))/(J1339-1)&lt;0, 0,(($AC$1*G1339)^($AB$1))-(1-(($AC$1*G1339)^($AB$1)))/(J1339-1))</f>
        <v/>
      </c>
      <c r="T1339">
        <f>H1339*Q1339*N1339</f>
        <v/>
      </c>
      <c r="U1339">
        <f>I1339*R1339*O1339</f>
        <v/>
      </c>
      <c r="V1339">
        <f>J1339*S1339*P1339</f>
        <v/>
      </c>
      <c r="AL1339">
        <f>Q1339*COUNT(N1339)</f>
        <v/>
      </c>
      <c r="AM1339">
        <f>R1339*COUNT(O1339)</f>
        <v/>
      </c>
      <c r="AN1339">
        <f>S1339*COUNT(P1339)</f>
        <v/>
      </c>
      <c r="AO1339">
        <f>IF(AL1339=0,"",T1339-AL1339)</f>
        <v/>
      </c>
      <c r="AP1339">
        <f>IF(AM1339=0,"",U1339-AM1339)</f>
        <v/>
      </c>
      <c r="AQ1339">
        <f>IF(AN1339=0,"",V1339-AN1339)</f>
        <v/>
      </c>
    </row>
    <row r="1340">
      <c r="A1340" t="inlineStr">
        <is>
          <t>07-03-2021</t>
        </is>
      </c>
      <c r="B1340" t="inlineStr">
        <is>
          <t>Atl. Madrid</t>
        </is>
      </c>
      <c r="C1340" t="inlineStr">
        <is>
          <t>Real Madrid</t>
        </is>
      </c>
      <c r="D1340" t="inlineStr">
        <is>
          <t>1869</t>
        </is>
      </c>
      <c r="E1340" t="n">
        <v>0.3717418258310163</v>
      </c>
      <c r="F1340" t="n">
        <v>0.3517291463695013</v>
      </c>
      <c r="G1340" t="n">
        <v>0.2765290277994824</v>
      </c>
      <c r="H1340" t="n">
        <v>2.7</v>
      </c>
      <c r="I1340" t="n">
        <v>3.01</v>
      </c>
      <c r="J1340" t="n">
        <v>3.35</v>
      </c>
      <c r="K1340" t="inlineStr">
        <is>
          <t>betano</t>
        </is>
      </c>
      <c r="L1340" t="inlineStr">
        <is>
          <t>betano</t>
        </is>
      </c>
      <c r="M1340" t="inlineStr">
        <is>
          <t>betano</t>
        </is>
      </c>
      <c r="N1340" t="n">
        <v>0</v>
      </c>
      <c r="O1340" t="n">
        <v>0</v>
      </c>
      <c r="P1340" t="n">
        <v>1</v>
      </c>
      <c r="Q1340">
        <f>IF((($AC$1*E1340)^($AB$1))-(1-(($AC$1*E1340)^($AB$1)))/(H1340-1)&lt;0, 0,(($AC$1*E1340)^($AB$1))-(1-(($AC$1*E1340)^($AB$1)))/(H1340-1))</f>
        <v/>
      </c>
      <c r="R1340">
        <f>IF((($AC$1*F1340)^($AB$1))-(1-(($AC$1*F1340)^($AB$1)))/(I1340-1)&lt;0, 0,(($AC$1*F1340)^($AB$1))-(1-(($AC$1*F1340)^($AB$1)))/(I1340-1))</f>
        <v/>
      </c>
      <c r="S1340">
        <f>IF((($AC$1*G1340)^($AB$1))-(1-(($AC$1*G1340)^($AB$1)))/(J1340-1)&lt;0, 0,(($AC$1*G1340)^($AB$1))-(1-(($AC$1*G1340)^($AB$1)))/(J1340-1))</f>
        <v/>
      </c>
      <c r="T1340">
        <f>H1340*Q1340*N1340</f>
        <v/>
      </c>
      <c r="U1340">
        <f>I1340*R1340*O1340</f>
        <v/>
      </c>
      <c r="V1340">
        <f>J1340*S1340*P1340</f>
        <v/>
      </c>
      <c r="AL1340">
        <f>Q1340*COUNT(N1340)</f>
        <v/>
      </c>
      <c r="AM1340">
        <f>R1340*COUNT(O1340)</f>
        <v/>
      </c>
      <c r="AN1340">
        <f>S1340*COUNT(P1340)</f>
        <v/>
      </c>
      <c r="AO1340">
        <f>IF(AL1340=0,"",T1340-AL1340)</f>
        <v/>
      </c>
      <c r="AP1340">
        <f>IF(AM1340=0,"",U1340-AM1340)</f>
        <v/>
      </c>
      <c r="AQ1340">
        <f>IF(AN1340=0,"",V1340-AN1340)</f>
        <v/>
      </c>
    </row>
    <row r="1341">
      <c r="A1341" t="inlineStr">
        <is>
          <t>07-03-2021</t>
        </is>
      </c>
      <c r="B1341" t="inlineStr">
        <is>
          <t>Vitesse</t>
        </is>
      </c>
      <c r="C1341" t="inlineStr">
        <is>
          <t>AZ Alkmaar</t>
        </is>
      </c>
      <c r="D1341" t="inlineStr">
        <is>
          <t>1849</t>
        </is>
      </c>
      <c r="E1341" t="n">
        <v>0.372303180113654</v>
      </c>
      <c r="F1341" t="n">
        <v>0.3752065890196842</v>
      </c>
      <c r="G1341" t="n">
        <v>0.2524902308666618</v>
      </c>
      <c r="H1341" t="n">
        <v>3.3</v>
      </c>
      <c r="I1341" t="n">
        <v>2.05</v>
      </c>
      <c r="J1341" t="n">
        <v>3.6</v>
      </c>
      <c r="K1341" t="inlineStr">
        <is>
          <t>luckia</t>
        </is>
      </c>
      <c r="L1341" t="inlineStr">
        <is>
          <t>luckia</t>
        </is>
      </c>
      <c r="M1341" t="inlineStr">
        <is>
          <t>betano</t>
        </is>
      </c>
      <c r="N1341" t="n">
        <v>1</v>
      </c>
      <c r="O1341" t="n">
        <v>0</v>
      </c>
      <c r="P1341" t="n">
        <v>0</v>
      </c>
      <c r="Q1341">
        <f>IF((($AC$1*E1341)^($AB$1))-(1-(($AC$1*E1341)^($AB$1)))/(H1341-1)&lt;0, 0,(($AC$1*E1341)^($AB$1))-(1-(($AC$1*E1341)^($AB$1)))/(H1341-1))</f>
        <v/>
      </c>
      <c r="R1341">
        <f>IF((($AC$1*F1341)^($AB$1))-(1-(($AC$1*F1341)^($AB$1)))/(I1341-1)&lt;0, 0,(($AC$1*F1341)^($AB$1))-(1-(($AC$1*F1341)^($AB$1)))/(I1341-1))</f>
        <v/>
      </c>
      <c r="S1341">
        <f>IF((($AC$1*G1341)^($AB$1))-(1-(($AC$1*G1341)^($AB$1)))/(J1341-1)&lt;0, 0,(($AC$1*G1341)^($AB$1))-(1-(($AC$1*G1341)^($AB$1)))/(J1341-1))</f>
        <v/>
      </c>
      <c r="T1341">
        <f>H1341*Q1341*N1341</f>
        <v/>
      </c>
      <c r="U1341">
        <f>I1341*R1341*O1341</f>
        <v/>
      </c>
      <c r="V1341">
        <f>J1341*S1341*P1341</f>
        <v/>
      </c>
      <c r="AL1341">
        <f>Q1341*COUNT(N1341)</f>
        <v/>
      </c>
      <c r="AM1341">
        <f>R1341*COUNT(O1341)</f>
        <v/>
      </c>
      <c r="AN1341">
        <f>S1341*COUNT(P1341)</f>
        <v/>
      </c>
      <c r="AO1341">
        <f>IF(AL1341=0,"",T1341-AL1341)</f>
        <v/>
      </c>
      <c r="AP1341">
        <f>IF(AM1341=0,"",U1341-AM1341)</f>
        <v/>
      </c>
      <c r="AQ1341">
        <f>IF(AN1341=0,"",V1341-AN1341)</f>
        <v/>
      </c>
    </row>
    <row r="1342">
      <c r="A1342" t="inlineStr">
        <is>
          <t>07-03-2021</t>
        </is>
      </c>
      <c r="B1342" t="inlineStr">
        <is>
          <t>Austria Vienna</t>
        </is>
      </c>
      <c r="C1342" t="inlineStr">
        <is>
          <t>Rapid Vienna</t>
        </is>
      </c>
      <c r="D1342" t="inlineStr">
        <is>
          <t>1827</t>
        </is>
      </c>
      <c r="E1342" t="n">
        <v>0.2099446452107354</v>
      </c>
      <c r="F1342" t="n">
        <v>0.5682870640160835</v>
      </c>
      <c r="G1342" t="n">
        <v>0.2217682907731811</v>
      </c>
      <c r="H1342" t="n">
        <v>3.4</v>
      </c>
      <c r="I1342" t="n">
        <v>1.86</v>
      </c>
      <c r="J1342" t="n">
        <v>3.75</v>
      </c>
      <c r="K1342" t="inlineStr">
        <is>
          <t>luckia</t>
        </is>
      </c>
      <c r="L1342" t="inlineStr">
        <is>
          <t>luckia</t>
        </is>
      </c>
      <c r="M1342" t="inlineStr">
        <is>
          <t>luckia</t>
        </is>
      </c>
      <c r="N1342" t="n">
        <v>0</v>
      </c>
      <c r="O1342" t="n">
        <v>0</v>
      </c>
      <c r="P1342" t="n">
        <v>1</v>
      </c>
      <c r="Q1342">
        <f>IF((($AC$1*E1342)^($AB$1))-(1-(($AC$1*E1342)^($AB$1)))/(H1342-1)&lt;0, 0,(($AC$1*E1342)^($AB$1))-(1-(($AC$1*E1342)^($AB$1)))/(H1342-1))</f>
        <v/>
      </c>
      <c r="R1342">
        <f>IF((($AC$1*F1342)^($AB$1))-(1-(($AC$1*F1342)^($AB$1)))/(I1342-1)&lt;0, 0,(($AC$1*F1342)^($AB$1))-(1-(($AC$1*F1342)^($AB$1)))/(I1342-1))</f>
        <v/>
      </c>
      <c r="S1342">
        <f>IF((($AC$1*G1342)^($AB$1))-(1-(($AC$1*G1342)^($AB$1)))/(J1342-1)&lt;0, 0,(($AC$1*G1342)^($AB$1))-(1-(($AC$1*G1342)^($AB$1)))/(J1342-1))</f>
        <v/>
      </c>
      <c r="T1342">
        <f>H1342*Q1342*N1342</f>
        <v/>
      </c>
      <c r="U1342">
        <f>I1342*R1342*O1342</f>
        <v/>
      </c>
      <c r="V1342">
        <f>J1342*S1342*P1342</f>
        <v/>
      </c>
      <c r="AL1342">
        <f>Q1342*COUNT(N1342)</f>
        <v/>
      </c>
      <c r="AM1342">
        <f>R1342*COUNT(O1342)</f>
        <v/>
      </c>
      <c r="AN1342">
        <f>S1342*COUNT(P1342)</f>
        <v/>
      </c>
      <c r="AO1342">
        <f>IF(AL1342=0,"",T1342-AL1342)</f>
        <v/>
      </c>
      <c r="AP1342">
        <f>IF(AM1342=0,"",U1342-AM1342)</f>
        <v/>
      </c>
      <c r="AQ1342">
        <f>IF(AN1342=0,"",V1342-AN1342)</f>
        <v/>
      </c>
    </row>
    <row r="1343">
      <c r="A1343" t="inlineStr">
        <is>
          <t>07-03-2021</t>
        </is>
      </c>
      <c r="B1343" t="inlineStr">
        <is>
          <t>Spartak Moscow</t>
        </is>
      </c>
      <c r="C1343" t="inlineStr">
        <is>
          <t>Krasnodar</t>
        </is>
      </c>
      <c r="D1343" t="inlineStr">
        <is>
          <t>1866</t>
        </is>
      </c>
      <c r="E1343" t="n">
        <v>0.3776105896483201</v>
      </c>
      <c r="F1343" t="n">
        <v>0.3498485146843978</v>
      </c>
      <c r="G1343" t="n">
        <v>0.2725408956672823</v>
      </c>
      <c r="H1343" t="n">
        <v>2.25</v>
      </c>
      <c r="I1343" t="n">
        <v>2.95</v>
      </c>
      <c r="J1343" t="n">
        <v>3.15</v>
      </c>
      <c r="K1343" t="inlineStr">
        <is>
          <t>luckia</t>
        </is>
      </c>
      <c r="L1343" t="inlineStr">
        <is>
          <t>luckia</t>
        </is>
      </c>
      <c r="M1343" t="inlineStr">
        <is>
          <t>luckia</t>
        </is>
      </c>
      <c r="N1343" t="n">
        <v>1</v>
      </c>
      <c r="O1343" t="n">
        <v>0</v>
      </c>
      <c r="P1343" t="n">
        <v>0</v>
      </c>
      <c r="Q1343">
        <f>IF((($AC$1*E1343)^($AB$1))-(1-(($AC$1*E1343)^($AB$1)))/(H1343-1)&lt;0, 0,(($AC$1*E1343)^($AB$1))-(1-(($AC$1*E1343)^($AB$1)))/(H1343-1))</f>
        <v/>
      </c>
      <c r="R1343">
        <f>IF((($AC$1*F1343)^($AB$1))-(1-(($AC$1*F1343)^($AB$1)))/(I1343-1)&lt;0, 0,(($AC$1*F1343)^($AB$1))-(1-(($AC$1*F1343)^($AB$1)))/(I1343-1))</f>
        <v/>
      </c>
      <c r="S1343">
        <f>IF((($AC$1*G1343)^($AB$1))-(1-(($AC$1*G1343)^($AB$1)))/(J1343-1)&lt;0, 0,(($AC$1*G1343)^($AB$1))-(1-(($AC$1*G1343)^($AB$1)))/(J1343-1))</f>
        <v/>
      </c>
      <c r="T1343">
        <f>H1343*Q1343*N1343</f>
        <v/>
      </c>
      <c r="U1343">
        <f>I1343*R1343*O1343</f>
        <v/>
      </c>
      <c r="V1343">
        <f>J1343*S1343*P1343</f>
        <v/>
      </c>
      <c r="AL1343">
        <f>Q1343*COUNT(N1343)</f>
        <v/>
      </c>
      <c r="AM1343">
        <f>R1343*COUNT(O1343)</f>
        <v/>
      </c>
      <c r="AN1343">
        <f>S1343*COUNT(P1343)</f>
        <v/>
      </c>
      <c r="AO1343">
        <f>IF(AL1343=0,"",T1343-AL1343)</f>
        <v/>
      </c>
      <c r="AP1343">
        <f>IF(AM1343=0,"",U1343-AM1343)</f>
        <v/>
      </c>
      <c r="AQ1343">
        <f>IF(AN1343=0,"",V1343-AN1343)</f>
        <v/>
      </c>
    </row>
    <row r="1344">
      <c r="A1344" t="inlineStr">
        <is>
          <t>07-03-2021</t>
        </is>
      </c>
      <c r="B1344" t="inlineStr">
        <is>
          <t>Galatasaray</t>
        </is>
      </c>
      <c r="C1344" t="inlineStr">
        <is>
          <t>Sivasspor</t>
        </is>
      </c>
      <c r="D1344" t="inlineStr">
        <is>
          <t>1882</t>
        </is>
      </c>
      <c r="E1344" t="n">
        <v>0.6130011393697044</v>
      </c>
      <c r="F1344" t="n">
        <v>0.162932031203542</v>
      </c>
      <c r="G1344" t="n">
        <v>0.2240668294267538</v>
      </c>
      <c r="H1344" t="n">
        <v>1.65</v>
      </c>
      <c r="I1344" t="n">
        <v>5.25</v>
      </c>
      <c r="J1344" t="n">
        <v>3.5</v>
      </c>
      <c r="K1344" t="inlineStr">
        <is>
          <t>betano</t>
        </is>
      </c>
      <c r="L1344" t="inlineStr">
        <is>
          <t>luckia</t>
        </is>
      </c>
      <c r="M1344" t="inlineStr">
        <is>
          <t>betano</t>
        </is>
      </c>
      <c r="N1344" t="n">
        <v>0</v>
      </c>
      <c r="O1344" t="n">
        <v>0</v>
      </c>
      <c r="P1344" t="n">
        <v>1</v>
      </c>
      <c r="Q1344">
        <f>IF((($AC$1*E1344)^($AB$1))-(1-(($AC$1*E1344)^($AB$1)))/(H1344-1)&lt;0, 0,(($AC$1*E1344)^($AB$1))-(1-(($AC$1*E1344)^($AB$1)))/(H1344-1))</f>
        <v/>
      </c>
      <c r="R1344">
        <f>IF((($AC$1*F1344)^($AB$1))-(1-(($AC$1*F1344)^($AB$1)))/(I1344-1)&lt;0, 0,(($AC$1*F1344)^($AB$1))-(1-(($AC$1*F1344)^($AB$1)))/(I1344-1))</f>
        <v/>
      </c>
      <c r="S1344">
        <f>IF((($AC$1*G1344)^($AB$1))-(1-(($AC$1*G1344)^($AB$1)))/(J1344-1)&lt;0, 0,(($AC$1*G1344)^($AB$1))-(1-(($AC$1*G1344)^($AB$1)))/(J1344-1))</f>
        <v/>
      </c>
      <c r="T1344">
        <f>H1344*Q1344*N1344</f>
        <v/>
      </c>
      <c r="U1344">
        <f>I1344*R1344*O1344</f>
        <v/>
      </c>
      <c r="V1344">
        <f>J1344*S1344*P1344</f>
        <v/>
      </c>
      <c r="AL1344">
        <f>Q1344*COUNT(N1344)</f>
        <v/>
      </c>
      <c r="AM1344">
        <f>R1344*COUNT(O1344)</f>
        <v/>
      </c>
      <c r="AN1344">
        <f>S1344*COUNT(P1344)</f>
        <v/>
      </c>
      <c r="AO1344">
        <f>IF(AL1344=0,"",T1344-AL1344)</f>
        <v/>
      </c>
      <c r="AP1344">
        <f>IF(AM1344=0,"",U1344-AM1344)</f>
        <v/>
      </c>
      <c r="AQ1344">
        <f>IF(AN1344=0,"",V1344-AN1344)</f>
        <v/>
      </c>
    </row>
    <row r="1345">
      <c r="A1345" t="inlineStr">
        <is>
          <t>07-03-2021</t>
        </is>
      </c>
      <c r="B1345" t="inlineStr">
        <is>
          <t>Manchester City</t>
        </is>
      </c>
      <c r="C1345" t="inlineStr">
        <is>
          <t>Manchester Utd</t>
        </is>
      </c>
      <c r="D1345" t="inlineStr">
        <is>
          <t>2411</t>
        </is>
      </c>
      <c r="E1345" t="n">
        <v>0.7031488860319528</v>
      </c>
      <c r="F1345" t="n">
        <v>0.1144630619040208</v>
      </c>
      <c r="G1345" t="n">
        <v>0.1823880520640263</v>
      </c>
      <c r="H1345" t="n">
        <v>1.54</v>
      </c>
      <c r="I1345" t="n">
        <v>7.3</v>
      </c>
      <c r="J1345" t="n">
        <v>4.68</v>
      </c>
      <c r="K1345" t="inlineStr">
        <is>
          <t>betano</t>
        </is>
      </c>
      <c r="L1345" t="inlineStr">
        <is>
          <t>betano</t>
        </is>
      </c>
      <c r="M1345" t="inlineStr">
        <is>
          <t>betano</t>
        </is>
      </c>
      <c r="N1345" t="n">
        <v>0</v>
      </c>
      <c r="O1345" t="n">
        <v>1</v>
      </c>
      <c r="P1345" t="n">
        <v>0</v>
      </c>
      <c r="Q1345">
        <f>IF((($AC$1*E1345)^($AB$1))-(1-(($AC$1*E1345)^($AB$1)))/(H1345-1)&lt;0, 0,(($AC$1*E1345)^($AB$1))-(1-(($AC$1*E1345)^($AB$1)))/(H1345-1))</f>
        <v/>
      </c>
      <c r="R1345">
        <f>IF((($AC$1*F1345)^($AB$1))-(1-(($AC$1*F1345)^($AB$1)))/(I1345-1)&lt;0, 0,(($AC$1*F1345)^($AB$1))-(1-(($AC$1*F1345)^($AB$1)))/(I1345-1))</f>
        <v/>
      </c>
      <c r="S1345">
        <f>IF((($AC$1*G1345)^($AB$1))-(1-(($AC$1*G1345)^($AB$1)))/(J1345-1)&lt;0, 0,(($AC$1*G1345)^($AB$1))-(1-(($AC$1*G1345)^($AB$1)))/(J1345-1))</f>
        <v/>
      </c>
      <c r="T1345">
        <f>H1345*Q1345*N1345</f>
        <v/>
      </c>
      <c r="U1345">
        <f>I1345*R1345*O1345</f>
        <v/>
      </c>
      <c r="V1345">
        <f>J1345*S1345*P1345</f>
        <v/>
      </c>
      <c r="AL1345">
        <f>Q1345*COUNT(N1345)</f>
        <v/>
      </c>
      <c r="AM1345">
        <f>R1345*COUNT(O1345)</f>
        <v/>
      </c>
      <c r="AN1345">
        <f>S1345*COUNT(P1345)</f>
        <v/>
      </c>
      <c r="AO1345">
        <f>IF(AL1345=0,"",T1345-AL1345)</f>
        <v/>
      </c>
      <c r="AP1345">
        <f>IF(AM1345=0,"",U1345-AM1345)</f>
        <v/>
      </c>
      <c r="AQ1345">
        <f>IF(AN1345=0,"",V1345-AN1345)</f>
        <v/>
      </c>
    </row>
    <row r="1346">
      <c r="A1346" t="inlineStr">
        <is>
          <t>07-03-2021</t>
        </is>
      </c>
      <c r="B1346" t="inlineStr">
        <is>
          <t>Arminia Bielefeld</t>
        </is>
      </c>
      <c r="C1346" t="inlineStr">
        <is>
          <t>Union Berlin</t>
        </is>
      </c>
      <c r="D1346" t="inlineStr">
        <is>
          <t>1845</t>
        </is>
      </c>
      <c r="E1346" t="n">
        <v>0.2843805452699508</v>
      </c>
      <c r="F1346" t="n">
        <v>0.4635241230324678</v>
      </c>
      <c r="G1346" t="n">
        <v>0.2520953316975814</v>
      </c>
      <c r="H1346" t="n">
        <v>3.9</v>
      </c>
      <c r="I1346" t="n">
        <v>1.95</v>
      </c>
      <c r="J1346" t="n">
        <v>3.3</v>
      </c>
      <c r="K1346" t="inlineStr">
        <is>
          <t>betano</t>
        </is>
      </c>
      <c r="L1346" t="inlineStr">
        <is>
          <t>luckia</t>
        </is>
      </c>
      <c r="M1346" t="inlineStr">
        <is>
          <t>luckia</t>
        </is>
      </c>
      <c r="N1346" t="n">
        <v>0</v>
      </c>
      <c r="O1346" t="n">
        <v>0</v>
      </c>
      <c r="P1346" t="n">
        <v>1</v>
      </c>
      <c r="Q1346">
        <f>IF((($AC$1*E1346)^($AB$1))-(1-(($AC$1*E1346)^($AB$1)))/(H1346-1)&lt;0, 0,(($AC$1*E1346)^($AB$1))-(1-(($AC$1*E1346)^($AB$1)))/(H1346-1))</f>
        <v/>
      </c>
      <c r="R1346">
        <f>IF((($AC$1*F1346)^($AB$1))-(1-(($AC$1*F1346)^($AB$1)))/(I1346-1)&lt;0, 0,(($AC$1*F1346)^($AB$1))-(1-(($AC$1*F1346)^($AB$1)))/(I1346-1))</f>
        <v/>
      </c>
      <c r="S1346">
        <f>IF((($AC$1*G1346)^($AB$1))-(1-(($AC$1*G1346)^($AB$1)))/(J1346-1)&lt;0, 0,(($AC$1*G1346)^($AB$1))-(1-(($AC$1*G1346)^($AB$1)))/(J1346-1))</f>
        <v/>
      </c>
      <c r="T1346">
        <f>H1346*Q1346*N1346</f>
        <v/>
      </c>
      <c r="U1346">
        <f>I1346*R1346*O1346</f>
        <v/>
      </c>
      <c r="V1346">
        <f>J1346*S1346*P1346</f>
        <v/>
      </c>
      <c r="AL1346">
        <f>Q1346*COUNT(N1346)</f>
        <v/>
      </c>
      <c r="AM1346">
        <f>R1346*COUNT(O1346)</f>
        <v/>
      </c>
      <c r="AN1346">
        <f>S1346*COUNT(P1346)</f>
        <v/>
      </c>
      <c r="AO1346">
        <f>IF(AL1346=0,"",T1346-AL1346)</f>
        <v/>
      </c>
      <c r="AP1346">
        <f>IF(AM1346=0,"",U1346-AM1346)</f>
        <v/>
      </c>
      <c r="AQ1346">
        <f>IF(AN1346=0,"",V1346-AN1346)</f>
        <v/>
      </c>
    </row>
    <row r="1347">
      <c r="A1347" t="inlineStr">
        <is>
          <t>07-03-2021</t>
        </is>
      </c>
      <c r="B1347" t="inlineStr">
        <is>
          <t>Nordsjaelland</t>
        </is>
      </c>
      <c r="C1347" t="inlineStr">
        <is>
          <t>Horsens</t>
        </is>
      </c>
      <c r="D1347" t="inlineStr">
        <is>
          <t>1837</t>
        </is>
      </c>
      <c r="E1347" t="n">
        <v>0.4999742880266317</v>
      </c>
      <c r="F1347" t="n">
        <v>0.2519703981071162</v>
      </c>
      <c r="G1347" t="n">
        <v>0.248055313866252</v>
      </c>
      <c r="H1347" t="n">
        <v>1.9</v>
      </c>
      <c r="I1347" t="n">
        <v>3.45</v>
      </c>
      <c r="J1347" t="n">
        <v>3.45</v>
      </c>
      <c r="K1347" t="inlineStr">
        <is>
          <t>luckia</t>
        </is>
      </c>
      <c r="L1347" t="inlineStr">
        <is>
          <t>luckia</t>
        </is>
      </c>
      <c r="M1347" t="inlineStr">
        <is>
          <t>luckia</t>
        </is>
      </c>
      <c r="N1347" t="n">
        <v>0</v>
      </c>
      <c r="O1347" t="n">
        <v>0</v>
      </c>
      <c r="P1347" t="n">
        <v>1</v>
      </c>
      <c r="Q1347">
        <f>IF((($AC$1*E1347)^($AB$1))-(1-(($AC$1*E1347)^($AB$1)))/(H1347-1)&lt;0, 0,(($AC$1*E1347)^($AB$1))-(1-(($AC$1*E1347)^($AB$1)))/(H1347-1))</f>
        <v/>
      </c>
      <c r="R1347">
        <f>IF((($AC$1*F1347)^($AB$1))-(1-(($AC$1*F1347)^($AB$1)))/(I1347-1)&lt;0, 0,(($AC$1*F1347)^($AB$1))-(1-(($AC$1*F1347)^($AB$1)))/(I1347-1))</f>
        <v/>
      </c>
      <c r="S1347">
        <f>IF((($AC$1*G1347)^($AB$1))-(1-(($AC$1*G1347)^($AB$1)))/(J1347-1)&lt;0, 0,(($AC$1*G1347)^($AB$1))-(1-(($AC$1*G1347)^($AB$1)))/(J1347-1))</f>
        <v/>
      </c>
      <c r="T1347">
        <f>H1347*Q1347*N1347</f>
        <v/>
      </c>
      <c r="U1347">
        <f>I1347*R1347*O1347</f>
        <v/>
      </c>
      <c r="V1347">
        <f>J1347*S1347*P1347</f>
        <v/>
      </c>
      <c r="AL1347">
        <f>Q1347*COUNT(N1347)</f>
        <v/>
      </c>
      <c r="AM1347">
        <f>R1347*COUNT(O1347)</f>
        <v/>
      </c>
      <c r="AN1347">
        <f>S1347*COUNT(P1347)</f>
        <v/>
      </c>
      <c r="AO1347">
        <f>IF(AL1347=0,"",T1347-AL1347)</f>
        <v/>
      </c>
      <c r="AP1347">
        <f>IF(AM1347=0,"",U1347-AM1347)</f>
        <v/>
      </c>
      <c r="AQ1347">
        <f>IF(AN1347=0,"",V1347-AN1347)</f>
        <v/>
      </c>
    </row>
    <row r="1348">
      <c r="A1348" t="inlineStr">
        <is>
          <t>07-03-2021</t>
        </is>
      </c>
      <c r="B1348" t="inlineStr">
        <is>
          <t>Sampdoria</t>
        </is>
      </c>
      <c r="C1348" t="inlineStr">
        <is>
          <t>Cagliari</t>
        </is>
      </c>
      <c r="D1348" t="inlineStr">
        <is>
          <t>1854</t>
        </is>
      </c>
      <c r="E1348" t="n">
        <v>0.3999787779253716</v>
      </c>
      <c r="F1348" t="n">
        <v>0.3248053885685356</v>
      </c>
      <c r="G1348" t="n">
        <v>0.2752158335060927</v>
      </c>
      <c r="H1348" t="n">
        <v>2.25</v>
      </c>
      <c r="I1348" t="n">
        <v>3.1</v>
      </c>
      <c r="J1348" t="n">
        <v>3.3</v>
      </c>
      <c r="K1348" t="inlineStr">
        <is>
          <t>luckia</t>
        </is>
      </c>
      <c r="L1348" t="inlineStr">
        <is>
          <t>luckia</t>
        </is>
      </c>
      <c r="M1348" t="inlineStr">
        <is>
          <t>betano</t>
        </is>
      </c>
      <c r="N1348" t="n">
        <v>0</v>
      </c>
      <c r="O1348" t="n">
        <v>0</v>
      </c>
      <c r="P1348" t="n">
        <v>1</v>
      </c>
      <c r="Q1348">
        <f>IF((($AC$1*E1348)^($AB$1))-(1-(($AC$1*E1348)^($AB$1)))/(H1348-1)&lt;0, 0,(($AC$1*E1348)^($AB$1))-(1-(($AC$1*E1348)^($AB$1)))/(H1348-1))</f>
        <v/>
      </c>
      <c r="R1348">
        <f>IF((($AC$1*F1348)^($AB$1))-(1-(($AC$1*F1348)^($AB$1)))/(I1348-1)&lt;0, 0,(($AC$1*F1348)^($AB$1))-(1-(($AC$1*F1348)^($AB$1)))/(I1348-1))</f>
        <v/>
      </c>
      <c r="S1348">
        <f>IF((($AC$1*G1348)^($AB$1))-(1-(($AC$1*G1348)^($AB$1)))/(J1348-1)&lt;0, 0,(($AC$1*G1348)^($AB$1))-(1-(($AC$1*G1348)^($AB$1)))/(J1348-1))</f>
        <v/>
      </c>
      <c r="T1348">
        <f>H1348*Q1348*N1348</f>
        <v/>
      </c>
      <c r="U1348">
        <f>I1348*R1348*O1348</f>
        <v/>
      </c>
      <c r="V1348">
        <f>J1348*S1348*P1348</f>
        <v/>
      </c>
      <c r="AL1348">
        <f>Q1348*COUNT(N1348)</f>
        <v/>
      </c>
      <c r="AM1348">
        <f>R1348*COUNT(O1348)</f>
        <v/>
      </c>
      <c r="AN1348">
        <f>S1348*COUNT(P1348)</f>
        <v/>
      </c>
      <c r="AO1348">
        <f>IF(AL1348=0,"",T1348-AL1348)</f>
        <v/>
      </c>
      <c r="AP1348">
        <f>IF(AM1348=0,"",U1348-AM1348)</f>
        <v/>
      </c>
      <c r="AQ1348">
        <f>IF(AN1348=0,"",V1348-AN1348)</f>
        <v/>
      </c>
    </row>
    <row r="1349">
      <c r="A1349" t="inlineStr">
        <is>
          <t>07-03-2021</t>
        </is>
      </c>
      <c r="B1349" t="inlineStr">
        <is>
          <t>Anderlecht</t>
        </is>
      </c>
      <c r="C1349" t="inlineStr">
        <is>
          <t>KV Mechelen</t>
        </is>
      </c>
      <c r="D1349" t="inlineStr">
        <is>
          <t>1832</t>
        </is>
      </c>
      <c r="E1349" t="n">
        <v>0.5529237775641962</v>
      </c>
      <c r="F1349" t="n">
        <v>0.2168690380815387</v>
      </c>
      <c r="G1349" t="n">
        <v>0.2302071843542651</v>
      </c>
      <c r="H1349" t="n">
        <v>1.85</v>
      </c>
      <c r="I1349" t="n">
        <v>3.9</v>
      </c>
      <c r="J1349" t="n">
        <v>3.5</v>
      </c>
      <c r="K1349" t="inlineStr">
        <is>
          <t>betano</t>
        </is>
      </c>
      <c r="L1349" t="inlineStr">
        <is>
          <t>luckia</t>
        </is>
      </c>
      <c r="M1349" t="inlineStr">
        <is>
          <t>luckia</t>
        </is>
      </c>
      <c r="N1349" t="n">
        <v>0</v>
      </c>
      <c r="O1349" t="n">
        <v>0</v>
      </c>
      <c r="P1349" t="n">
        <v>1</v>
      </c>
      <c r="Q1349">
        <f>IF((($AC$1*E1349)^($AB$1))-(1-(($AC$1*E1349)^($AB$1)))/(H1349-1)&lt;0, 0,(($AC$1*E1349)^($AB$1))-(1-(($AC$1*E1349)^($AB$1)))/(H1349-1))</f>
        <v/>
      </c>
      <c r="R1349">
        <f>IF((($AC$1*F1349)^($AB$1))-(1-(($AC$1*F1349)^($AB$1)))/(I1349-1)&lt;0, 0,(($AC$1*F1349)^($AB$1))-(1-(($AC$1*F1349)^($AB$1)))/(I1349-1))</f>
        <v/>
      </c>
      <c r="S1349">
        <f>IF((($AC$1*G1349)^($AB$1))-(1-(($AC$1*G1349)^($AB$1)))/(J1349-1)&lt;0, 0,(($AC$1*G1349)^($AB$1))-(1-(($AC$1*G1349)^($AB$1)))/(J1349-1))</f>
        <v/>
      </c>
      <c r="T1349">
        <f>H1349*Q1349*N1349</f>
        <v/>
      </c>
      <c r="U1349">
        <f>I1349*R1349*O1349</f>
        <v/>
      </c>
      <c r="V1349">
        <f>J1349*S1349*P1349</f>
        <v/>
      </c>
      <c r="AL1349">
        <f>Q1349*COUNT(N1349)</f>
        <v/>
      </c>
      <c r="AM1349">
        <f>R1349*COUNT(O1349)</f>
        <v/>
      </c>
      <c r="AN1349">
        <f>S1349*COUNT(P1349)</f>
        <v/>
      </c>
      <c r="AO1349">
        <f>IF(AL1349=0,"",T1349-AL1349)</f>
        <v/>
      </c>
      <c r="AP1349">
        <f>IF(AM1349=0,"",U1349-AM1349)</f>
        <v/>
      </c>
      <c r="AQ1349">
        <f>IF(AN1349=0,"",V1349-AN1349)</f>
        <v/>
      </c>
    </row>
    <row r="1350">
      <c r="A1350" t="inlineStr">
        <is>
          <t>07-03-2021</t>
        </is>
      </c>
      <c r="B1350" t="inlineStr">
        <is>
          <t>Real Sociedad</t>
        </is>
      </c>
      <c r="C1350" t="inlineStr">
        <is>
          <t>Levante</t>
        </is>
      </c>
      <c r="D1350" t="inlineStr">
        <is>
          <t>1869</t>
        </is>
      </c>
      <c r="E1350" t="n">
        <v>0.6892466403088431</v>
      </c>
      <c r="F1350" t="n">
        <v>0.1194783556547079</v>
      </c>
      <c r="G1350" t="n">
        <v>0.191275004036449</v>
      </c>
      <c r="H1350" t="n">
        <v>1.47</v>
      </c>
      <c r="I1350" t="n">
        <v>6.5</v>
      </c>
      <c r="J1350" t="n">
        <v>4.35</v>
      </c>
      <c r="K1350" t="inlineStr">
        <is>
          <t>betano</t>
        </is>
      </c>
      <c r="L1350" t="inlineStr">
        <is>
          <t>luckia</t>
        </is>
      </c>
      <c r="M1350" t="inlineStr">
        <is>
          <t>luckia</t>
        </is>
      </c>
      <c r="N1350" t="n">
        <v>1</v>
      </c>
      <c r="O1350" t="n">
        <v>0</v>
      </c>
      <c r="P1350" t="n">
        <v>0</v>
      </c>
      <c r="Q1350">
        <f>IF((($AC$1*E1350)^($AB$1))-(1-(($AC$1*E1350)^($AB$1)))/(H1350-1)&lt;0, 0,(($AC$1*E1350)^($AB$1))-(1-(($AC$1*E1350)^($AB$1)))/(H1350-1))</f>
        <v/>
      </c>
      <c r="R1350">
        <f>IF((($AC$1*F1350)^($AB$1))-(1-(($AC$1*F1350)^($AB$1)))/(I1350-1)&lt;0, 0,(($AC$1*F1350)^($AB$1))-(1-(($AC$1*F1350)^($AB$1)))/(I1350-1))</f>
        <v/>
      </c>
      <c r="S1350">
        <f>IF((($AC$1*G1350)^($AB$1))-(1-(($AC$1*G1350)^($AB$1)))/(J1350-1)&lt;0, 0,(($AC$1*G1350)^($AB$1))-(1-(($AC$1*G1350)^($AB$1)))/(J1350-1))</f>
        <v/>
      </c>
      <c r="T1350">
        <f>H1350*Q1350*N1350</f>
        <v/>
      </c>
      <c r="U1350">
        <f>I1350*R1350*O1350</f>
        <v/>
      </c>
      <c r="V1350">
        <f>J1350*S1350*P1350</f>
        <v/>
      </c>
      <c r="AL1350">
        <f>Q1350*COUNT(N1350)</f>
        <v/>
      </c>
      <c r="AM1350">
        <f>R1350*COUNT(O1350)</f>
        <v/>
      </c>
      <c r="AN1350">
        <f>S1350*COUNT(P1350)</f>
        <v/>
      </c>
      <c r="AO1350">
        <f>IF(AL1350=0,"",T1350-AL1350)</f>
        <v/>
      </c>
      <c r="AP1350">
        <f>IF(AM1350=0,"",U1350-AM1350)</f>
        <v/>
      </c>
      <c r="AQ1350">
        <f>IF(AN1350=0,"",V1350-AN1350)</f>
        <v/>
      </c>
    </row>
    <row r="1351">
      <c r="A1351" t="inlineStr">
        <is>
          <t>07-03-2021</t>
        </is>
      </c>
      <c r="B1351" t="inlineStr">
        <is>
          <t>Maritimo</t>
        </is>
      </c>
      <c r="C1351" t="inlineStr">
        <is>
          <t>Moreirense</t>
        </is>
      </c>
      <c r="D1351" t="inlineStr">
        <is>
          <t>1864</t>
        </is>
      </c>
      <c r="E1351" t="n">
        <v>0.3444218207710859</v>
      </c>
      <c r="F1351" t="n">
        <v>0.3715098733247283</v>
      </c>
      <c r="G1351" t="n">
        <v>0.2840683059041857</v>
      </c>
      <c r="H1351" t="n">
        <v>2.3</v>
      </c>
      <c r="I1351" t="n">
        <v>3.25</v>
      </c>
      <c r="J1351" t="n">
        <v>3.1</v>
      </c>
      <c r="K1351" t="inlineStr">
        <is>
          <t>luckia</t>
        </is>
      </c>
      <c r="L1351" t="inlineStr">
        <is>
          <t>luckia</t>
        </is>
      </c>
      <c r="M1351" t="inlineStr">
        <is>
          <t>luckia</t>
        </is>
      </c>
      <c r="N1351" t="n">
        <v>0</v>
      </c>
      <c r="O1351" t="n">
        <v>1</v>
      </c>
      <c r="P1351" t="n">
        <v>0</v>
      </c>
      <c r="Q1351">
        <f>IF((($AC$1*E1351)^($AB$1))-(1-(($AC$1*E1351)^($AB$1)))/(H1351-1)&lt;0, 0,(($AC$1*E1351)^($AB$1))-(1-(($AC$1*E1351)^($AB$1)))/(H1351-1))</f>
        <v/>
      </c>
      <c r="R1351">
        <f>IF((($AC$1*F1351)^($AB$1))-(1-(($AC$1*F1351)^($AB$1)))/(I1351-1)&lt;0, 0,(($AC$1*F1351)^($AB$1))-(1-(($AC$1*F1351)^($AB$1)))/(I1351-1))</f>
        <v/>
      </c>
      <c r="S1351">
        <f>IF((($AC$1*G1351)^($AB$1))-(1-(($AC$1*G1351)^($AB$1)))/(J1351-1)&lt;0, 0,(($AC$1*G1351)^($AB$1))-(1-(($AC$1*G1351)^($AB$1)))/(J1351-1))</f>
        <v/>
      </c>
      <c r="T1351">
        <f>H1351*Q1351*N1351</f>
        <v/>
      </c>
      <c r="U1351">
        <f>I1351*R1351*O1351</f>
        <v/>
      </c>
      <c r="V1351">
        <f>J1351*S1351*P1351</f>
        <v/>
      </c>
      <c r="AL1351">
        <f>Q1351*COUNT(N1351)</f>
        <v/>
      </c>
      <c r="AM1351">
        <f>R1351*COUNT(O1351)</f>
        <v/>
      </c>
      <c r="AN1351">
        <f>S1351*COUNT(P1351)</f>
        <v/>
      </c>
      <c r="AO1351">
        <f>IF(AL1351=0,"",T1351-AL1351)</f>
        <v/>
      </c>
      <c r="AP1351">
        <f>IF(AM1351=0,"",U1351-AM1351)</f>
        <v/>
      </c>
      <c r="AQ1351">
        <f>IF(AN1351=0,"",V1351-AN1351)</f>
        <v/>
      </c>
    </row>
    <row r="1352">
      <c r="A1352" t="inlineStr">
        <is>
          <t>07-03-2021</t>
        </is>
      </c>
      <c r="B1352" t="inlineStr">
        <is>
          <t>Vejle</t>
        </is>
      </c>
      <c r="C1352" t="inlineStr">
        <is>
          <t>Odense</t>
        </is>
      </c>
      <c r="D1352" t="inlineStr">
        <is>
          <t>1837</t>
        </is>
      </c>
      <c r="E1352" t="n">
        <v>0.3663995615777588</v>
      </c>
      <c r="F1352" t="n">
        <v>0.3734761245620367</v>
      </c>
      <c r="G1352" t="n">
        <v>0.2601243138602045</v>
      </c>
      <c r="H1352" t="n">
        <v>2.85</v>
      </c>
      <c r="I1352" t="n">
        <v>2.3</v>
      </c>
      <c r="J1352" t="n">
        <v>3.2</v>
      </c>
      <c r="K1352" t="inlineStr">
        <is>
          <t>luckia</t>
        </is>
      </c>
      <c r="L1352" t="inlineStr">
        <is>
          <t>luckia</t>
        </is>
      </c>
      <c r="M1352" t="inlineStr">
        <is>
          <t>luckia</t>
        </is>
      </c>
      <c r="N1352" t="n">
        <v>1</v>
      </c>
      <c r="O1352" t="n">
        <v>0</v>
      </c>
      <c r="P1352" t="n">
        <v>0</v>
      </c>
      <c r="Q1352">
        <f>IF((($AC$1*E1352)^($AB$1))-(1-(($AC$1*E1352)^($AB$1)))/(H1352-1)&lt;0, 0,(($AC$1*E1352)^($AB$1))-(1-(($AC$1*E1352)^($AB$1)))/(H1352-1))</f>
        <v/>
      </c>
      <c r="R1352">
        <f>IF((($AC$1*F1352)^($AB$1))-(1-(($AC$1*F1352)^($AB$1)))/(I1352-1)&lt;0, 0,(($AC$1*F1352)^($AB$1))-(1-(($AC$1*F1352)^($AB$1)))/(I1352-1))</f>
        <v/>
      </c>
      <c r="S1352">
        <f>IF((($AC$1*G1352)^($AB$1))-(1-(($AC$1*G1352)^($AB$1)))/(J1352-1)&lt;0, 0,(($AC$1*G1352)^($AB$1))-(1-(($AC$1*G1352)^($AB$1)))/(J1352-1))</f>
        <v/>
      </c>
      <c r="T1352">
        <f>H1352*Q1352*N1352</f>
        <v/>
      </c>
      <c r="U1352">
        <f>I1352*R1352*O1352</f>
        <v/>
      </c>
      <c r="V1352">
        <f>J1352*S1352*P1352</f>
        <v/>
      </c>
      <c r="AL1352">
        <f>Q1352*COUNT(N1352)</f>
        <v/>
      </c>
      <c r="AM1352">
        <f>R1352*COUNT(O1352)</f>
        <v/>
      </c>
      <c r="AN1352">
        <f>S1352*COUNT(P1352)</f>
        <v/>
      </c>
      <c r="AO1352">
        <f>IF(AL1352=0,"",T1352-AL1352)</f>
        <v/>
      </c>
      <c r="AP1352">
        <f>IF(AM1352=0,"",U1352-AM1352)</f>
        <v/>
      </c>
      <c r="AQ1352">
        <f>IF(AN1352=0,"",V1352-AN1352)</f>
        <v/>
      </c>
    </row>
    <row r="1353">
      <c r="A1353" t="inlineStr">
        <is>
          <t>07-03-2021</t>
        </is>
      </c>
      <c r="B1353" t="inlineStr">
        <is>
          <t>Tottenham</t>
        </is>
      </c>
      <c r="C1353" t="inlineStr">
        <is>
          <t>Crystal Palace</t>
        </is>
      </c>
      <c r="D1353" t="inlineStr">
        <is>
          <t>2411</t>
        </is>
      </c>
      <c r="E1353" t="n">
        <v>0.7297283099115948</v>
      </c>
      <c r="F1353" t="n">
        <v>0.1034480285781806</v>
      </c>
      <c r="G1353" t="n">
        <v>0.1668236615102247</v>
      </c>
      <c r="H1353" t="n">
        <v>1.47</v>
      </c>
      <c r="I1353" t="n">
        <v>6.75</v>
      </c>
      <c r="J1353" t="n">
        <v>4.25</v>
      </c>
      <c r="K1353" t="inlineStr">
        <is>
          <t>betano</t>
        </is>
      </c>
      <c r="L1353" t="inlineStr">
        <is>
          <t>luckia</t>
        </is>
      </c>
      <c r="M1353" t="inlineStr">
        <is>
          <t>luckia</t>
        </is>
      </c>
      <c r="N1353" t="n">
        <v>1</v>
      </c>
      <c r="O1353" t="n">
        <v>0</v>
      </c>
      <c r="P1353" t="n">
        <v>0</v>
      </c>
      <c r="Q1353">
        <f>IF((($AC$1*E1353)^($AB$1))-(1-(($AC$1*E1353)^($AB$1)))/(H1353-1)&lt;0, 0,(($AC$1*E1353)^($AB$1))-(1-(($AC$1*E1353)^($AB$1)))/(H1353-1))</f>
        <v/>
      </c>
      <c r="R1353">
        <f>IF((($AC$1*F1353)^($AB$1))-(1-(($AC$1*F1353)^($AB$1)))/(I1353-1)&lt;0, 0,(($AC$1*F1353)^($AB$1))-(1-(($AC$1*F1353)^($AB$1)))/(I1353-1))</f>
        <v/>
      </c>
      <c r="S1353">
        <f>IF((($AC$1*G1353)^($AB$1))-(1-(($AC$1*G1353)^($AB$1)))/(J1353-1)&lt;0, 0,(($AC$1*G1353)^($AB$1))-(1-(($AC$1*G1353)^($AB$1)))/(J1353-1))</f>
        <v/>
      </c>
      <c r="T1353">
        <f>H1353*Q1353*N1353</f>
        <v/>
      </c>
      <c r="U1353">
        <f>I1353*R1353*O1353</f>
        <v/>
      </c>
      <c r="V1353">
        <f>J1353*S1353*P1353</f>
        <v/>
      </c>
      <c r="AL1353">
        <f>Q1353*COUNT(N1353)</f>
        <v/>
      </c>
      <c r="AM1353">
        <f>R1353*COUNT(O1353)</f>
        <v/>
      </c>
      <c r="AN1353">
        <f>S1353*COUNT(P1353)</f>
        <v/>
      </c>
      <c r="AO1353">
        <f>IF(AL1353=0,"",T1353-AL1353)</f>
        <v/>
      </c>
      <c r="AP1353">
        <f>IF(AM1353=0,"",U1353-AM1353)</f>
        <v/>
      </c>
      <c r="AQ1353">
        <f>IF(AN1353=0,"",V1353-AN1353)</f>
        <v/>
      </c>
    </row>
    <row r="1354">
      <c r="A1354" t="inlineStr">
        <is>
          <t>07-03-2021</t>
        </is>
      </c>
      <c r="B1354" t="inlineStr">
        <is>
          <t>Napoli</t>
        </is>
      </c>
      <c r="C1354" t="inlineStr">
        <is>
          <t>Bologna</t>
        </is>
      </c>
      <c r="D1354" t="inlineStr">
        <is>
          <t>1854</t>
        </is>
      </c>
      <c r="E1354" t="n">
        <v>0.6798551979089944</v>
      </c>
      <c r="F1354" t="n">
        <v>0.1301647300761479</v>
      </c>
      <c r="G1354" t="n">
        <v>0.1899800720148576</v>
      </c>
      <c r="H1354" t="n">
        <v>1.52</v>
      </c>
      <c r="I1354" t="n">
        <v>6</v>
      </c>
      <c r="J1354" t="n">
        <v>4.35</v>
      </c>
      <c r="K1354" t="inlineStr">
        <is>
          <t>betano</t>
        </is>
      </c>
      <c r="L1354" t="inlineStr">
        <is>
          <t>luckia</t>
        </is>
      </c>
      <c r="M1354" t="inlineStr">
        <is>
          <t>luckia</t>
        </is>
      </c>
      <c r="N1354" t="n">
        <v>1</v>
      </c>
      <c r="O1354" t="n">
        <v>0</v>
      </c>
      <c r="P1354" t="n">
        <v>0</v>
      </c>
      <c r="Q1354">
        <f>IF((($AC$1*E1354)^($AB$1))-(1-(($AC$1*E1354)^($AB$1)))/(H1354-1)&lt;0, 0,(($AC$1*E1354)^($AB$1))-(1-(($AC$1*E1354)^($AB$1)))/(H1354-1))</f>
        <v/>
      </c>
      <c r="R1354">
        <f>IF((($AC$1*F1354)^($AB$1))-(1-(($AC$1*F1354)^($AB$1)))/(I1354-1)&lt;0, 0,(($AC$1*F1354)^($AB$1))-(1-(($AC$1*F1354)^($AB$1)))/(I1354-1))</f>
        <v/>
      </c>
      <c r="S1354">
        <f>IF((($AC$1*G1354)^($AB$1))-(1-(($AC$1*G1354)^($AB$1)))/(J1354-1)&lt;0, 0,(($AC$1*G1354)^($AB$1))-(1-(($AC$1*G1354)^($AB$1)))/(J1354-1))</f>
        <v/>
      </c>
      <c r="T1354">
        <f>H1354*Q1354*N1354</f>
        <v/>
      </c>
      <c r="U1354">
        <f>I1354*R1354*O1354</f>
        <v/>
      </c>
      <c r="V1354">
        <f>J1354*S1354*P1354</f>
        <v/>
      </c>
      <c r="AL1354">
        <f>Q1354*COUNT(N1354)</f>
        <v/>
      </c>
      <c r="AM1354">
        <f>R1354*COUNT(O1354)</f>
        <v/>
      </c>
      <c r="AN1354">
        <f>S1354*COUNT(P1354)</f>
        <v/>
      </c>
      <c r="AO1354">
        <f>IF(AL1354=0,"",T1354-AL1354)</f>
        <v/>
      </c>
      <c r="AP1354">
        <f>IF(AM1354=0,"",U1354-AM1354)</f>
        <v/>
      </c>
      <c r="AQ1354">
        <f>IF(AN1354=0,"",V1354-AN1354)</f>
        <v/>
      </c>
    </row>
    <row r="1355">
      <c r="A1355" t="inlineStr">
        <is>
          <t>07-03-2021</t>
        </is>
      </c>
      <c r="B1355" t="inlineStr">
        <is>
          <t>Genk</t>
        </is>
      </c>
      <c r="C1355" t="inlineStr">
        <is>
          <t>Cercle Brugge KSV</t>
        </is>
      </c>
      <c r="D1355" t="inlineStr">
        <is>
          <t>1832</t>
        </is>
      </c>
      <c r="E1355" t="n">
        <v>0.5975711418633808</v>
      </c>
      <c r="F1355" t="n">
        <v>0.1951666377980086</v>
      </c>
      <c r="G1355" t="n">
        <v>0.2072622203386106</v>
      </c>
      <c r="H1355" t="n">
        <v>1.78</v>
      </c>
      <c r="I1355" t="n">
        <v>4</v>
      </c>
      <c r="J1355" t="n">
        <v>3.75</v>
      </c>
      <c r="K1355" t="inlineStr">
        <is>
          <t>betano</t>
        </is>
      </c>
      <c r="L1355" t="inlineStr">
        <is>
          <t>luckia</t>
        </is>
      </c>
      <c r="M1355" t="inlineStr">
        <is>
          <t>luckia</t>
        </is>
      </c>
      <c r="N1355" t="n">
        <v>1</v>
      </c>
      <c r="O1355" t="n">
        <v>0</v>
      </c>
      <c r="P1355" t="n">
        <v>0</v>
      </c>
      <c r="Q1355">
        <f>IF((($AC$1*E1355)^($AB$1))-(1-(($AC$1*E1355)^($AB$1)))/(H1355-1)&lt;0, 0,(($AC$1*E1355)^($AB$1))-(1-(($AC$1*E1355)^($AB$1)))/(H1355-1))</f>
        <v/>
      </c>
      <c r="R1355">
        <f>IF((($AC$1*F1355)^($AB$1))-(1-(($AC$1*F1355)^($AB$1)))/(I1355-1)&lt;0, 0,(($AC$1*F1355)^($AB$1))-(1-(($AC$1*F1355)^($AB$1)))/(I1355-1))</f>
        <v/>
      </c>
      <c r="S1355">
        <f>IF((($AC$1*G1355)^($AB$1))-(1-(($AC$1*G1355)^($AB$1)))/(J1355-1)&lt;0, 0,(($AC$1*G1355)^($AB$1))-(1-(($AC$1*G1355)^($AB$1)))/(J1355-1))</f>
        <v/>
      </c>
      <c r="T1355">
        <f>H1355*Q1355*N1355</f>
        <v/>
      </c>
      <c r="U1355">
        <f>I1355*R1355*O1355</f>
        <v/>
      </c>
      <c r="V1355">
        <f>J1355*S1355*P1355</f>
        <v/>
      </c>
      <c r="AL1355">
        <f>Q1355*COUNT(N1355)</f>
        <v/>
      </c>
      <c r="AM1355">
        <f>R1355*COUNT(O1355)</f>
        <v/>
      </c>
      <c r="AN1355">
        <f>S1355*COUNT(P1355)</f>
        <v/>
      </c>
      <c r="AO1355">
        <f>IF(AL1355=0,"",T1355-AL1355)</f>
        <v/>
      </c>
      <c r="AP1355">
        <f>IF(AM1355=0,"",U1355-AM1355)</f>
        <v/>
      </c>
      <c r="AQ1355">
        <f>IF(AN1355=0,"",V1355-AN1355)</f>
        <v/>
      </c>
    </row>
    <row r="1356">
      <c r="A1356" t="inlineStr">
        <is>
          <t>07-03-2021</t>
        </is>
      </c>
      <c r="B1356" t="inlineStr">
        <is>
          <t>Girona</t>
        </is>
      </c>
      <c r="C1356" t="inlineStr">
        <is>
          <t>Almeria</t>
        </is>
      </c>
      <c r="D1356" t="inlineStr">
        <is>
          <t>1871</t>
        </is>
      </c>
      <c r="E1356" t="n">
        <v>0.3288210299677841</v>
      </c>
      <c r="F1356" t="n">
        <v>0.3674244778193133</v>
      </c>
      <c r="G1356" t="n">
        <v>0.3037544922129027</v>
      </c>
      <c r="H1356" t="n">
        <v>2.65</v>
      </c>
      <c r="I1356" t="n">
        <v>2.6</v>
      </c>
      <c r="J1356" t="n">
        <v>3</v>
      </c>
      <c r="K1356" t="inlineStr">
        <is>
          <t>luckia</t>
        </is>
      </c>
      <c r="L1356" t="inlineStr">
        <is>
          <t>luckia</t>
        </is>
      </c>
      <c r="M1356" t="inlineStr">
        <is>
          <t>betano</t>
        </is>
      </c>
      <c r="N1356" t="n">
        <v>0</v>
      </c>
      <c r="O1356" t="n">
        <v>0</v>
      </c>
      <c r="P1356" t="n">
        <v>1</v>
      </c>
      <c r="Q1356">
        <f>IF((($AC$1*E1356)^($AB$1))-(1-(($AC$1*E1356)^($AB$1)))/(H1356-1)&lt;0, 0,(($AC$1*E1356)^($AB$1))-(1-(($AC$1*E1356)^($AB$1)))/(H1356-1))</f>
        <v/>
      </c>
      <c r="R1356">
        <f>IF((($AC$1*F1356)^($AB$1))-(1-(($AC$1*F1356)^($AB$1)))/(I1356-1)&lt;0, 0,(($AC$1*F1356)^($AB$1))-(1-(($AC$1*F1356)^($AB$1)))/(I1356-1))</f>
        <v/>
      </c>
      <c r="S1356">
        <f>IF((($AC$1*G1356)^($AB$1))-(1-(($AC$1*G1356)^($AB$1)))/(J1356-1)&lt;0, 0,(($AC$1*G1356)^($AB$1))-(1-(($AC$1*G1356)^($AB$1)))/(J1356-1))</f>
        <v/>
      </c>
      <c r="T1356">
        <f>H1356*Q1356*N1356</f>
        <v/>
      </c>
      <c r="U1356">
        <f>I1356*R1356*O1356</f>
        <v/>
      </c>
      <c r="V1356">
        <f>J1356*S1356*P1356</f>
        <v/>
      </c>
      <c r="AL1356">
        <f>Q1356*COUNT(N1356)</f>
        <v/>
      </c>
      <c r="AM1356">
        <f>R1356*COUNT(O1356)</f>
        <v/>
      </c>
      <c r="AN1356">
        <f>S1356*COUNT(P1356)</f>
        <v/>
      </c>
      <c r="AO1356">
        <f>IF(AL1356=0,"",T1356-AL1356)</f>
        <v/>
      </c>
      <c r="AP1356">
        <f>IF(AM1356=0,"",U1356-AM1356)</f>
        <v/>
      </c>
      <c r="AQ1356">
        <f>IF(AN1356=0,"",V1356-AN1356)</f>
        <v/>
      </c>
    </row>
    <row r="1357">
      <c r="A1357" t="inlineStr">
        <is>
          <t>07-03-2021</t>
        </is>
      </c>
      <c r="B1357" t="inlineStr">
        <is>
          <t>Ath Bilbao</t>
        </is>
      </c>
      <c r="C1357" t="inlineStr">
        <is>
          <t>Granada CF</t>
        </is>
      </c>
      <c r="D1357" t="inlineStr">
        <is>
          <t>1869</t>
        </is>
      </c>
      <c r="E1357" t="n">
        <v>0.6631299369447362</v>
      </c>
      <c r="F1357" t="n">
        <v>0.1285216929518938</v>
      </c>
      <c r="G1357" t="n">
        <v>0.2083483701033702</v>
      </c>
      <c r="H1357" t="n">
        <v>1.57</v>
      </c>
      <c r="I1357" t="n">
        <v>6</v>
      </c>
      <c r="J1357" t="n">
        <v>3.9</v>
      </c>
      <c r="K1357" t="inlineStr">
        <is>
          <t>betano</t>
        </is>
      </c>
      <c r="L1357" t="inlineStr">
        <is>
          <t>luckia</t>
        </is>
      </c>
      <c r="M1357" t="inlineStr">
        <is>
          <t>luckia</t>
        </is>
      </c>
      <c r="N1357" t="n">
        <v>1</v>
      </c>
      <c r="O1357" t="n">
        <v>0</v>
      </c>
      <c r="P1357" t="n">
        <v>0</v>
      </c>
      <c r="Q1357">
        <f>IF((($AC$1*E1357)^($AB$1))-(1-(($AC$1*E1357)^($AB$1)))/(H1357-1)&lt;0, 0,(($AC$1*E1357)^($AB$1))-(1-(($AC$1*E1357)^($AB$1)))/(H1357-1))</f>
        <v/>
      </c>
      <c r="R1357">
        <f>IF((($AC$1*F1357)^($AB$1))-(1-(($AC$1*F1357)^($AB$1)))/(I1357-1)&lt;0, 0,(($AC$1*F1357)^($AB$1))-(1-(($AC$1*F1357)^($AB$1)))/(I1357-1))</f>
        <v/>
      </c>
      <c r="S1357">
        <f>IF((($AC$1*G1357)^($AB$1))-(1-(($AC$1*G1357)^($AB$1)))/(J1357-1)&lt;0, 0,(($AC$1*G1357)^($AB$1))-(1-(($AC$1*G1357)^($AB$1)))/(J1357-1))</f>
        <v/>
      </c>
      <c r="T1357">
        <f>H1357*Q1357*N1357</f>
        <v/>
      </c>
      <c r="U1357">
        <f>I1357*R1357*O1357</f>
        <v/>
      </c>
      <c r="V1357">
        <f>J1357*S1357*P1357</f>
        <v/>
      </c>
      <c r="AL1357">
        <f>Q1357*COUNT(N1357)</f>
        <v/>
      </c>
      <c r="AM1357">
        <f>R1357*COUNT(O1357)</f>
        <v/>
      </c>
      <c r="AN1357">
        <f>S1357*COUNT(P1357)</f>
        <v/>
      </c>
      <c r="AO1357">
        <f>IF(AL1357=0,"",T1357-AL1357)</f>
        <v/>
      </c>
      <c r="AP1357">
        <f>IF(AM1357=0,"",U1357-AM1357)</f>
        <v/>
      </c>
      <c r="AQ1357">
        <f>IF(AN1357=0,"",V1357-AN1357)</f>
        <v/>
      </c>
    </row>
    <row r="1358">
      <c r="A1358" t="inlineStr">
        <is>
          <t>07-03-2021</t>
        </is>
      </c>
      <c r="B1358" t="inlineStr">
        <is>
          <t>Reggiana</t>
        </is>
      </c>
      <c r="C1358" t="inlineStr">
        <is>
          <t>Lecce</t>
        </is>
      </c>
      <c r="D1358" t="inlineStr">
        <is>
          <t>1856</t>
        </is>
      </c>
      <c r="E1358" t="n">
        <v>0.281331960598716</v>
      </c>
      <c r="F1358" t="n">
        <v>0.4514976836791313</v>
      </c>
      <c r="G1358" t="n">
        <v>0.2671703557221526</v>
      </c>
      <c r="H1358" t="n">
        <v>3.6</v>
      </c>
      <c r="I1358" t="n">
        <v>2.07</v>
      </c>
      <c r="J1358" t="n">
        <v>3.15</v>
      </c>
      <c r="K1358" t="inlineStr">
        <is>
          <t>betano</t>
        </is>
      </c>
      <c r="L1358" t="inlineStr">
        <is>
          <t>betano</t>
        </is>
      </c>
      <c r="M1358" t="inlineStr">
        <is>
          <t>betano</t>
        </is>
      </c>
      <c r="N1358" t="n">
        <v>0</v>
      </c>
      <c r="O1358" t="n">
        <v>1</v>
      </c>
      <c r="P1358" t="n">
        <v>0</v>
      </c>
      <c r="Q1358">
        <f>IF((($AC$1*E1358)^($AB$1))-(1-(($AC$1*E1358)^($AB$1)))/(H1358-1)&lt;0, 0,(($AC$1*E1358)^($AB$1))-(1-(($AC$1*E1358)^($AB$1)))/(H1358-1))</f>
        <v/>
      </c>
      <c r="R1358">
        <f>IF((($AC$1*F1358)^($AB$1))-(1-(($AC$1*F1358)^($AB$1)))/(I1358-1)&lt;0, 0,(($AC$1*F1358)^($AB$1))-(1-(($AC$1*F1358)^($AB$1)))/(I1358-1))</f>
        <v/>
      </c>
      <c r="S1358">
        <f>IF((($AC$1*G1358)^($AB$1))-(1-(($AC$1*G1358)^($AB$1)))/(J1358-1)&lt;0, 0,(($AC$1*G1358)^($AB$1))-(1-(($AC$1*G1358)^($AB$1)))/(J1358-1))</f>
        <v/>
      </c>
      <c r="T1358">
        <f>H1358*Q1358*N1358</f>
        <v/>
      </c>
      <c r="U1358">
        <f>I1358*R1358*O1358</f>
        <v/>
      </c>
      <c r="V1358">
        <f>J1358*S1358*P1358</f>
        <v/>
      </c>
      <c r="AL1358">
        <f>Q1358*COUNT(N1358)</f>
        <v/>
      </c>
      <c r="AM1358">
        <f>R1358*COUNT(O1358)</f>
        <v/>
      </c>
      <c r="AN1358">
        <f>S1358*COUNT(P1358)</f>
        <v/>
      </c>
      <c r="AO1358">
        <f>IF(AL1358=0,"",T1358-AL1358)</f>
        <v/>
      </c>
      <c r="AP1358">
        <f>IF(AM1358=0,"",U1358-AM1358)</f>
        <v/>
      </c>
      <c r="AQ1358">
        <f>IF(AN1358=0,"",V1358-AN1358)</f>
        <v/>
      </c>
    </row>
    <row r="1359">
      <c r="A1359" t="inlineStr">
        <is>
          <t>07-03-2021</t>
        </is>
      </c>
      <c r="B1359" t="inlineStr">
        <is>
          <t>Rio Ave</t>
        </is>
      </c>
      <c r="C1359" t="inlineStr">
        <is>
          <t>SC Farense</t>
        </is>
      </c>
      <c r="D1359" t="inlineStr">
        <is>
          <t>1864</t>
        </is>
      </c>
      <c r="E1359" t="n">
        <v>0.4433093155838138</v>
      </c>
      <c r="F1359" t="n">
        <v>0.2930806592031323</v>
      </c>
      <c r="G1359" t="n">
        <v>0.2636100252130539</v>
      </c>
      <c r="H1359" t="n">
        <v>1.93</v>
      </c>
      <c r="I1359" t="n">
        <v>4.25</v>
      </c>
      <c r="J1359" t="n">
        <v>3.25</v>
      </c>
      <c r="K1359" t="inlineStr">
        <is>
          <t>betano</t>
        </is>
      </c>
      <c r="L1359" t="inlineStr">
        <is>
          <t>luckia</t>
        </is>
      </c>
      <c r="M1359" t="inlineStr">
        <is>
          <t>luckia</t>
        </is>
      </c>
      <c r="Q1359">
        <f>IF((($AC$1*E1359)^($AB$1))-(1-(($AC$1*E1359)^($AB$1)))/(H1359-1)&lt;0, 0,(($AC$1*E1359)^($AB$1))-(1-(($AC$1*E1359)^($AB$1)))/(H1359-1))</f>
        <v/>
      </c>
      <c r="R1359">
        <f>IF((($AC$1*F1359)^($AB$1))-(1-(($AC$1*F1359)^($AB$1)))/(I1359-1)&lt;0, 0,(($AC$1*F1359)^($AB$1))-(1-(($AC$1*F1359)^($AB$1)))/(I1359-1))</f>
        <v/>
      </c>
      <c r="S1359">
        <f>IF((($AC$1*G1359)^($AB$1))-(1-(($AC$1*G1359)^($AB$1)))/(J1359-1)&lt;0, 0,(($AC$1*G1359)^($AB$1))-(1-(($AC$1*G1359)^($AB$1)))/(J1359-1))</f>
        <v/>
      </c>
      <c r="T1359">
        <f>H1359*Q1359*N1359</f>
        <v/>
      </c>
      <c r="U1359">
        <f>I1359*R1359*O1359</f>
        <v/>
      </c>
      <c r="V1359">
        <f>J1359*S1359*P1359</f>
        <v/>
      </c>
      <c r="AL1359">
        <f>Q1359*COUNT(N1359)</f>
        <v/>
      </c>
      <c r="AM1359">
        <f>R1359*COUNT(O1359)</f>
        <v/>
      </c>
      <c r="AN1359">
        <f>S1359*COUNT(P1359)</f>
        <v/>
      </c>
      <c r="AO1359">
        <f>IF(AL1359=0,"",T1359-AL1359)</f>
        <v/>
      </c>
      <c r="AP1359">
        <f>IF(AM1359=0,"",U1359-AM1359)</f>
        <v/>
      </c>
      <c r="AQ1359">
        <f>IF(AN1359=0,"",V1359-AN1359)</f>
        <v/>
      </c>
    </row>
    <row r="1360">
      <c r="A1360" t="inlineStr">
        <is>
          <t>08-03-2021</t>
        </is>
      </c>
      <c r="B1360" t="inlineStr">
        <is>
          <t>Arsenal Tula</t>
        </is>
      </c>
      <c r="C1360" t="inlineStr">
        <is>
          <t>Lokomotiv Moscow</t>
        </is>
      </c>
      <c r="D1360" t="inlineStr">
        <is>
          <t>1866</t>
        </is>
      </c>
      <c r="E1360" t="n">
        <v>0.2783532771150267</v>
      </c>
      <c r="F1360" t="n">
        <v>0.4324980173466004</v>
      </c>
      <c r="G1360" t="n">
        <v>0.289148705538373</v>
      </c>
      <c r="H1360" t="n">
        <v>3.25</v>
      </c>
      <c r="I1360" t="n">
        <v>2.1</v>
      </c>
      <c r="J1360" t="n">
        <v>3.2</v>
      </c>
      <c r="K1360" t="inlineStr">
        <is>
          <t>luckia</t>
        </is>
      </c>
      <c r="L1360" t="inlineStr">
        <is>
          <t>luckia</t>
        </is>
      </c>
      <c r="M1360" t="inlineStr">
        <is>
          <t>luckia</t>
        </is>
      </c>
      <c r="N1360" t="n">
        <v>0</v>
      </c>
      <c r="O1360" t="n">
        <v>1</v>
      </c>
      <c r="P1360" t="n">
        <v>0</v>
      </c>
      <c r="Q1360">
        <f>IF((($AC$1*E1360)^($AB$1))-(1-(($AC$1*E1360)^($AB$1)))/(H1360-1)&lt;0, 0,(($AC$1*E1360)^($AB$1))-(1-(($AC$1*E1360)^($AB$1)))/(H1360-1))</f>
        <v/>
      </c>
      <c r="R1360">
        <f>IF((($AC$1*F1360)^($AB$1))-(1-(($AC$1*F1360)^($AB$1)))/(I1360-1)&lt;0, 0,(($AC$1*F1360)^($AB$1))-(1-(($AC$1*F1360)^($AB$1)))/(I1360-1))</f>
        <v/>
      </c>
      <c r="S1360">
        <f>IF((($AC$1*G1360)^($AB$1))-(1-(($AC$1*G1360)^($AB$1)))/(J1360-1)&lt;0, 0,(($AC$1*G1360)^($AB$1))-(1-(($AC$1*G1360)^($AB$1)))/(J1360-1))</f>
        <v/>
      </c>
      <c r="T1360">
        <f>H1360*Q1360*N1360</f>
        <v/>
      </c>
      <c r="U1360">
        <f>I1360*R1360*O1360</f>
        <v/>
      </c>
      <c r="V1360">
        <f>J1360*S1360*P1360</f>
        <v/>
      </c>
      <c r="AL1360">
        <f>Q1360*COUNT(N1360)</f>
        <v/>
      </c>
      <c r="AM1360">
        <f>R1360*COUNT(O1360)</f>
        <v/>
      </c>
      <c r="AN1360">
        <f>S1360*COUNT(P1360)</f>
        <v/>
      </c>
      <c r="AO1360">
        <f>IF(AL1360=0,"",T1360-AL1360)</f>
        <v/>
      </c>
      <c r="AP1360">
        <f>IF(AM1360=0,"",U1360-AM1360)</f>
        <v/>
      </c>
      <c r="AQ1360">
        <f>IF(AN1360=0,"",V1360-AN1360)</f>
        <v/>
      </c>
    </row>
    <row r="1361">
      <c r="A1361" t="inlineStr">
        <is>
          <t>08-03-2021</t>
        </is>
      </c>
      <c r="B1361" t="inlineStr">
        <is>
          <t>Trabzonspor</t>
        </is>
      </c>
      <c r="C1361" t="inlineStr">
        <is>
          <t>Alanyaspor</t>
        </is>
      </c>
      <c r="D1361" t="inlineStr">
        <is>
          <t>1882</t>
        </is>
      </c>
      <c r="E1361" t="n">
        <v>0.4546462937864509</v>
      </c>
      <c r="F1361" t="n">
        <v>0.2427652139374397</v>
      </c>
      <c r="G1361" t="n">
        <v>0.3025884922761093</v>
      </c>
      <c r="H1361" t="n">
        <v>1.98</v>
      </c>
      <c r="I1361" t="n">
        <v>3.7</v>
      </c>
      <c r="J1361" t="n">
        <v>3.25</v>
      </c>
      <c r="K1361" t="inlineStr">
        <is>
          <t>betano</t>
        </is>
      </c>
      <c r="L1361" t="inlineStr">
        <is>
          <t>luckia</t>
        </is>
      </c>
      <c r="M1361" t="inlineStr">
        <is>
          <t>luckia</t>
        </is>
      </c>
      <c r="N1361" t="n">
        <v>0</v>
      </c>
      <c r="O1361" t="n">
        <v>1</v>
      </c>
      <c r="P1361" t="n">
        <v>0</v>
      </c>
      <c r="Q1361">
        <f>IF((($AC$1*E1361)^($AB$1))-(1-(($AC$1*E1361)^($AB$1)))/(H1361-1)&lt;0, 0,(($AC$1*E1361)^($AB$1))-(1-(($AC$1*E1361)^($AB$1)))/(H1361-1))</f>
        <v/>
      </c>
      <c r="R1361">
        <f>IF((($AC$1*F1361)^($AB$1))-(1-(($AC$1*F1361)^($AB$1)))/(I1361-1)&lt;0, 0,(($AC$1*F1361)^($AB$1))-(1-(($AC$1*F1361)^($AB$1)))/(I1361-1))</f>
        <v/>
      </c>
      <c r="S1361">
        <f>IF((($AC$1*G1361)^($AB$1))-(1-(($AC$1*G1361)^($AB$1)))/(J1361-1)&lt;0, 0,(($AC$1*G1361)^($AB$1))-(1-(($AC$1*G1361)^($AB$1)))/(J1361-1))</f>
        <v/>
      </c>
      <c r="T1361">
        <f>H1361*Q1361*N1361</f>
        <v/>
      </c>
      <c r="U1361">
        <f>I1361*R1361*O1361</f>
        <v/>
      </c>
      <c r="V1361">
        <f>J1361*S1361*P1361</f>
        <v/>
      </c>
      <c r="AL1361">
        <f>Q1361*COUNT(N1361)</f>
        <v/>
      </c>
      <c r="AM1361">
        <f>R1361*COUNT(O1361)</f>
        <v/>
      </c>
      <c r="AN1361">
        <f>S1361*COUNT(P1361)</f>
        <v/>
      </c>
      <c r="AO1361">
        <f>IF(AL1361=0,"",T1361-AL1361)</f>
        <v/>
      </c>
      <c r="AP1361">
        <f>IF(AM1361=0,"",U1361-AM1361)</f>
        <v/>
      </c>
      <c r="AQ1361">
        <f>IF(AN1361=0,"",V1361-AN1361)</f>
        <v/>
      </c>
    </row>
    <row r="1362">
      <c r="A1362" t="inlineStr">
        <is>
          <t>08-03-2021</t>
        </is>
      </c>
      <c r="B1362" t="inlineStr">
        <is>
          <t>Antalyaspor</t>
        </is>
      </c>
      <c r="C1362" t="inlineStr">
        <is>
          <t>Kasimpasa</t>
        </is>
      </c>
      <c r="D1362" t="inlineStr">
        <is>
          <t>1882</t>
        </is>
      </c>
      <c r="E1362" t="n">
        <v>0.404771592467543</v>
      </c>
      <c r="F1362" t="n">
        <v>0.2817317913472016</v>
      </c>
      <c r="G1362" t="n">
        <v>0.3134966161852554</v>
      </c>
      <c r="H1362" t="n">
        <v>2.2</v>
      </c>
      <c r="I1362" t="n">
        <v>3.3</v>
      </c>
      <c r="J1362" t="n">
        <v>3.05</v>
      </c>
      <c r="K1362" t="inlineStr">
        <is>
          <t>betano</t>
        </is>
      </c>
      <c r="L1362" t="inlineStr">
        <is>
          <t>luckia</t>
        </is>
      </c>
      <c r="M1362" t="inlineStr">
        <is>
          <t>betano</t>
        </is>
      </c>
      <c r="N1362" t="n">
        <v>0</v>
      </c>
      <c r="O1362" t="n">
        <v>0</v>
      </c>
      <c r="P1362" t="n">
        <v>1</v>
      </c>
      <c r="Q1362">
        <f>IF((($AC$1*E1362)^($AB$1))-(1-(($AC$1*E1362)^($AB$1)))/(H1362-1)&lt;0, 0,(($AC$1*E1362)^($AB$1))-(1-(($AC$1*E1362)^($AB$1)))/(H1362-1))</f>
        <v/>
      </c>
      <c r="R1362">
        <f>IF((($AC$1*F1362)^($AB$1))-(1-(($AC$1*F1362)^($AB$1)))/(I1362-1)&lt;0, 0,(($AC$1*F1362)^($AB$1))-(1-(($AC$1*F1362)^($AB$1)))/(I1362-1))</f>
        <v/>
      </c>
      <c r="S1362">
        <f>IF((($AC$1*G1362)^($AB$1))-(1-(($AC$1*G1362)^($AB$1)))/(J1362-1)&lt;0, 0,(($AC$1*G1362)^($AB$1))-(1-(($AC$1*G1362)^($AB$1)))/(J1362-1))</f>
        <v/>
      </c>
      <c r="T1362">
        <f>H1362*Q1362*N1362</f>
        <v/>
      </c>
      <c r="U1362">
        <f>I1362*R1362*O1362</f>
        <v/>
      </c>
      <c r="V1362">
        <f>J1362*S1362*P1362</f>
        <v/>
      </c>
      <c r="AL1362">
        <f>Q1362*COUNT(N1362)</f>
        <v/>
      </c>
      <c r="AM1362">
        <f>R1362*COUNT(O1362)</f>
        <v/>
      </c>
      <c r="AN1362">
        <f>S1362*COUNT(P1362)</f>
        <v/>
      </c>
      <c r="AO1362">
        <f>IF(AL1362=0,"",T1362-AL1362)</f>
        <v/>
      </c>
      <c r="AP1362">
        <f>IF(AM1362=0,"",U1362-AM1362)</f>
        <v/>
      </c>
      <c r="AQ1362">
        <f>IF(AN1362=0,"",V1362-AN1362)</f>
        <v/>
      </c>
    </row>
    <row r="1363">
      <c r="A1363" t="inlineStr">
        <is>
          <t>08-03-2021</t>
        </is>
      </c>
      <c r="B1363" t="inlineStr">
        <is>
          <t>Rubin Kazan</t>
        </is>
      </c>
      <c r="C1363" t="inlineStr">
        <is>
          <t>Zenit</t>
        </is>
      </c>
      <c r="D1363" t="inlineStr">
        <is>
          <t>1866</t>
        </is>
      </c>
      <c r="E1363" t="n">
        <v>0.1827105077633715</v>
      </c>
      <c r="F1363" t="n">
        <v>0.6005079749746276</v>
      </c>
      <c r="G1363" t="n">
        <v>0.2167815172620009</v>
      </c>
      <c r="H1363" t="n">
        <v>5.25</v>
      </c>
      <c r="I1363" t="n">
        <v>1.54</v>
      </c>
      <c r="J1363" t="n">
        <v>3.85</v>
      </c>
      <c r="K1363" t="inlineStr">
        <is>
          <t>luckia</t>
        </is>
      </c>
      <c r="L1363" t="inlineStr">
        <is>
          <t>luckia</t>
        </is>
      </c>
      <c r="M1363" t="inlineStr">
        <is>
          <t>luckia</t>
        </is>
      </c>
      <c r="N1363" t="n">
        <v>1</v>
      </c>
      <c r="O1363" t="n">
        <v>0</v>
      </c>
      <c r="P1363" t="n">
        <v>0</v>
      </c>
      <c r="Q1363">
        <f>IF((($AC$1*E1363)^($AB$1))-(1-(($AC$1*E1363)^($AB$1)))/(H1363-1)&lt;0, 0,(($AC$1*E1363)^($AB$1))-(1-(($AC$1*E1363)^($AB$1)))/(H1363-1))</f>
        <v/>
      </c>
      <c r="R1363">
        <f>IF((($AC$1*F1363)^($AB$1))-(1-(($AC$1*F1363)^($AB$1)))/(I1363-1)&lt;0, 0,(($AC$1*F1363)^($AB$1))-(1-(($AC$1*F1363)^($AB$1)))/(I1363-1))</f>
        <v/>
      </c>
      <c r="S1363">
        <f>IF((($AC$1*G1363)^($AB$1))-(1-(($AC$1*G1363)^($AB$1)))/(J1363-1)&lt;0, 0,(($AC$1*G1363)^($AB$1))-(1-(($AC$1*G1363)^($AB$1)))/(J1363-1))</f>
        <v/>
      </c>
      <c r="T1363">
        <f>H1363*Q1363*N1363</f>
        <v/>
      </c>
      <c r="U1363">
        <f>I1363*R1363*O1363</f>
        <v/>
      </c>
      <c r="V1363">
        <f>J1363*S1363*P1363</f>
        <v/>
      </c>
      <c r="AL1363">
        <f>Q1363*COUNT(N1363)</f>
        <v/>
      </c>
      <c r="AM1363">
        <f>R1363*COUNT(O1363)</f>
        <v/>
      </c>
      <c r="AN1363">
        <f>S1363*COUNT(P1363)</f>
        <v/>
      </c>
      <c r="AO1363">
        <f>IF(AL1363=0,"",T1363-AL1363)</f>
        <v/>
      </c>
      <c r="AP1363">
        <f>IF(AM1363=0,"",U1363-AM1363)</f>
        <v/>
      </c>
      <c r="AQ1363">
        <f>IF(AN1363=0,"",V1363-AN1363)</f>
        <v/>
      </c>
    </row>
    <row r="1364">
      <c r="A1364" t="inlineStr">
        <is>
          <t>08-03-2021</t>
        </is>
      </c>
      <c r="B1364" t="inlineStr">
        <is>
          <t>Konyaspor</t>
        </is>
      </c>
      <c r="C1364" t="inlineStr">
        <is>
          <t>Fenerbahce</t>
        </is>
      </c>
      <c r="D1364" t="inlineStr">
        <is>
          <t>1882</t>
        </is>
      </c>
      <c r="E1364" t="n">
        <v>0.2556285884545866</v>
      </c>
      <c r="F1364" t="n">
        <v>0.4712655194027692</v>
      </c>
      <c r="G1364" t="n">
        <v>0.2731058921426441</v>
      </c>
      <c r="H1364" t="n">
        <v>4.05</v>
      </c>
      <c r="I1364" t="n">
        <v>1.87</v>
      </c>
      <c r="J1364" t="n">
        <v>3.35</v>
      </c>
      <c r="K1364" t="inlineStr">
        <is>
          <t>luckia</t>
        </is>
      </c>
      <c r="L1364" t="inlineStr">
        <is>
          <t>betano</t>
        </is>
      </c>
      <c r="M1364" t="inlineStr">
        <is>
          <t>luckia</t>
        </is>
      </c>
      <c r="N1364" t="n">
        <v>0</v>
      </c>
      <c r="O1364" t="n">
        <v>1</v>
      </c>
      <c r="P1364" t="n">
        <v>0</v>
      </c>
      <c r="Q1364">
        <f>IF((($AC$1*E1364)^($AB$1))-(1-(($AC$1*E1364)^($AB$1)))/(H1364-1)&lt;0, 0,(($AC$1*E1364)^($AB$1))-(1-(($AC$1*E1364)^($AB$1)))/(H1364-1))</f>
        <v/>
      </c>
      <c r="R1364">
        <f>IF((($AC$1*F1364)^($AB$1))-(1-(($AC$1*F1364)^($AB$1)))/(I1364-1)&lt;0, 0,(($AC$1*F1364)^($AB$1))-(1-(($AC$1*F1364)^($AB$1)))/(I1364-1))</f>
        <v/>
      </c>
      <c r="S1364">
        <f>IF((($AC$1*G1364)^($AB$1))-(1-(($AC$1*G1364)^($AB$1)))/(J1364-1)&lt;0, 0,(($AC$1*G1364)^($AB$1))-(1-(($AC$1*G1364)^($AB$1)))/(J1364-1))</f>
        <v/>
      </c>
      <c r="T1364">
        <f>H1364*Q1364*N1364</f>
        <v/>
      </c>
      <c r="U1364">
        <f>I1364*R1364*O1364</f>
        <v/>
      </c>
      <c r="V1364">
        <f>J1364*S1364*P1364</f>
        <v/>
      </c>
      <c r="AL1364">
        <f>Q1364*COUNT(N1364)</f>
        <v/>
      </c>
      <c r="AM1364">
        <f>R1364*COUNT(O1364)</f>
        <v/>
      </c>
      <c r="AN1364">
        <f>S1364*COUNT(P1364)</f>
        <v/>
      </c>
      <c r="AO1364">
        <f>IF(AL1364=0,"",T1364-AL1364)</f>
        <v/>
      </c>
      <c r="AP1364">
        <f>IF(AM1364=0,"",U1364-AM1364)</f>
        <v/>
      </c>
      <c r="AQ1364">
        <f>IF(AN1364=0,"",V1364-AN1364)</f>
        <v/>
      </c>
    </row>
    <row r="1365">
      <c r="A1365" t="inlineStr">
        <is>
          <t>08-03-2021</t>
        </is>
      </c>
      <c r="B1365" t="inlineStr">
        <is>
          <t>Goztepe</t>
        </is>
      </c>
      <c r="C1365" t="inlineStr">
        <is>
          <t>Erzurum BB</t>
        </is>
      </c>
      <c r="D1365" t="inlineStr">
        <is>
          <t>1882</t>
        </is>
      </c>
      <c r="E1365" t="n">
        <v>0.4496025591203666</v>
      </c>
      <c r="F1365" t="n">
        <v>0.2438209269289011</v>
      </c>
      <c r="G1365" t="n">
        <v>0.3065765139507324</v>
      </c>
      <c r="H1365" t="n">
        <v>1.93</v>
      </c>
      <c r="I1365" t="n">
        <v>3.95</v>
      </c>
      <c r="J1365" t="n">
        <v>3.2</v>
      </c>
      <c r="K1365" t="inlineStr">
        <is>
          <t>betano</t>
        </is>
      </c>
      <c r="L1365" t="inlineStr">
        <is>
          <t>luckia</t>
        </is>
      </c>
      <c r="M1365" t="inlineStr">
        <is>
          <t>luckia</t>
        </is>
      </c>
      <c r="N1365" t="n">
        <v>1</v>
      </c>
      <c r="O1365" t="n">
        <v>0</v>
      </c>
      <c r="P1365" t="n">
        <v>0</v>
      </c>
      <c r="Q1365">
        <f>IF((($AC$1*E1365)^($AB$1))-(1-(($AC$1*E1365)^($AB$1)))/(H1365-1)&lt;0, 0,(($AC$1*E1365)^($AB$1))-(1-(($AC$1*E1365)^($AB$1)))/(H1365-1))</f>
        <v/>
      </c>
      <c r="R1365">
        <f>IF((($AC$1*F1365)^($AB$1))-(1-(($AC$1*F1365)^($AB$1)))/(I1365-1)&lt;0, 0,(($AC$1*F1365)^($AB$1))-(1-(($AC$1*F1365)^($AB$1)))/(I1365-1))</f>
        <v/>
      </c>
      <c r="S1365">
        <f>IF((($AC$1*G1365)^($AB$1))-(1-(($AC$1*G1365)^($AB$1)))/(J1365-1)&lt;0, 0,(($AC$1*G1365)^($AB$1))-(1-(($AC$1*G1365)^($AB$1)))/(J1365-1))</f>
        <v/>
      </c>
      <c r="T1365">
        <f>H1365*Q1365*N1365</f>
        <v/>
      </c>
      <c r="U1365">
        <f>I1365*R1365*O1365</f>
        <v/>
      </c>
      <c r="V1365">
        <f>J1365*S1365*P1365</f>
        <v/>
      </c>
      <c r="AL1365">
        <f>Q1365*COUNT(N1365)</f>
        <v/>
      </c>
      <c r="AM1365">
        <f>R1365*COUNT(O1365)</f>
        <v/>
      </c>
      <c r="AN1365">
        <f>S1365*COUNT(P1365)</f>
        <v/>
      </c>
      <c r="AO1365">
        <f>IF(AL1365=0,"",T1365-AL1365)</f>
        <v/>
      </c>
      <c r="AP1365">
        <f>IF(AM1365=0,"",U1365-AM1365)</f>
        <v/>
      </c>
      <c r="AQ1365">
        <f>IF(AN1365=0,"",V1365-AN1365)</f>
        <v/>
      </c>
    </row>
    <row r="1366">
      <c r="A1366" t="inlineStr">
        <is>
          <t>08-03-2021</t>
        </is>
      </c>
      <c r="B1366" t="inlineStr">
        <is>
          <t>Alcorcon</t>
        </is>
      </c>
      <c r="C1366" t="inlineStr">
        <is>
          <t>Mirandes</t>
        </is>
      </c>
      <c r="D1366" t="inlineStr">
        <is>
          <t>1871</t>
        </is>
      </c>
      <c r="E1366" t="n">
        <v>0.3521811203287008</v>
      </c>
      <c r="F1366" t="n">
        <v>0.3050609399269051</v>
      </c>
      <c r="G1366" t="n">
        <v>0.3427579397443941</v>
      </c>
      <c r="H1366" t="n">
        <v>2.45</v>
      </c>
      <c r="I1366" t="n">
        <v>3.1</v>
      </c>
      <c r="J1366" t="n">
        <v>2.7</v>
      </c>
      <c r="K1366" t="inlineStr">
        <is>
          <t>luckia</t>
        </is>
      </c>
      <c r="L1366" t="inlineStr">
        <is>
          <t>luckia</t>
        </is>
      </c>
      <c r="M1366" t="inlineStr">
        <is>
          <t>luckia</t>
        </is>
      </c>
      <c r="N1366" t="n">
        <v>1</v>
      </c>
      <c r="O1366" t="n">
        <v>0</v>
      </c>
      <c r="P1366" t="n">
        <v>0</v>
      </c>
      <c r="Q1366">
        <f>IF((($AC$1*E1366)^($AB$1))-(1-(($AC$1*E1366)^($AB$1)))/(H1366-1)&lt;0, 0,(($AC$1*E1366)^($AB$1))-(1-(($AC$1*E1366)^($AB$1)))/(H1366-1))</f>
        <v/>
      </c>
      <c r="R1366">
        <f>IF((($AC$1*F1366)^($AB$1))-(1-(($AC$1*F1366)^($AB$1)))/(I1366-1)&lt;0, 0,(($AC$1*F1366)^($AB$1))-(1-(($AC$1*F1366)^($AB$1)))/(I1366-1))</f>
        <v/>
      </c>
      <c r="S1366">
        <f>IF((($AC$1*G1366)^($AB$1))-(1-(($AC$1*G1366)^($AB$1)))/(J1366-1)&lt;0, 0,(($AC$1*G1366)^($AB$1))-(1-(($AC$1*G1366)^($AB$1)))/(J1366-1))</f>
        <v/>
      </c>
      <c r="T1366">
        <f>H1366*Q1366*N1366</f>
        <v/>
      </c>
      <c r="U1366">
        <f>I1366*R1366*O1366</f>
        <v/>
      </c>
      <c r="V1366">
        <f>J1366*S1366*P1366</f>
        <v/>
      </c>
      <c r="AL1366">
        <f>Q1366*COUNT(N1366)</f>
        <v/>
      </c>
      <c r="AM1366">
        <f>R1366*COUNT(O1366)</f>
        <v/>
      </c>
      <c r="AN1366">
        <f>S1366*COUNT(P1366)</f>
        <v/>
      </c>
      <c r="AO1366">
        <f>IF(AL1366=0,"",T1366-AL1366)</f>
        <v/>
      </c>
      <c r="AP1366">
        <f>IF(AM1366=0,"",U1366-AM1366)</f>
        <v/>
      </c>
      <c r="AQ1366">
        <f>IF(AN1366=0,"",V1366-AN1366)</f>
        <v/>
      </c>
    </row>
    <row r="1367">
      <c r="A1367" t="inlineStr">
        <is>
          <t>08-03-2021</t>
        </is>
      </c>
      <c r="B1367" t="inlineStr">
        <is>
          <t>Aalborg</t>
        </is>
      </c>
      <c r="C1367" t="inlineStr">
        <is>
          <t>Sonderjyske</t>
        </is>
      </c>
      <c r="D1367" t="inlineStr">
        <is>
          <t>1837</t>
        </is>
      </c>
      <c r="E1367" t="n">
        <v>0.4150415593206854</v>
      </c>
      <c r="F1367" t="n">
        <v>0.2971596710999498</v>
      </c>
      <c r="G1367" t="n">
        <v>0.2877987695793648</v>
      </c>
      <c r="H1367" t="n">
        <v>2.1</v>
      </c>
      <c r="I1367" t="n">
        <v>3.3</v>
      </c>
      <c r="J1367" t="n">
        <v>3.1</v>
      </c>
      <c r="K1367" t="inlineStr">
        <is>
          <t>luckia</t>
        </is>
      </c>
      <c r="L1367" t="inlineStr">
        <is>
          <t>luckia</t>
        </is>
      </c>
      <c r="M1367" t="inlineStr">
        <is>
          <t>luckia</t>
        </is>
      </c>
      <c r="N1367" t="n">
        <v>1</v>
      </c>
      <c r="O1367" t="n">
        <v>0</v>
      </c>
      <c r="P1367" t="n">
        <v>0</v>
      </c>
      <c r="Q1367">
        <f>IF((($AC$1*E1367)^($AB$1))-(1-(($AC$1*E1367)^($AB$1)))/(H1367-1)&lt;0, 0,(($AC$1*E1367)^($AB$1))-(1-(($AC$1*E1367)^($AB$1)))/(H1367-1))</f>
        <v/>
      </c>
      <c r="R1367">
        <f>IF((($AC$1*F1367)^($AB$1))-(1-(($AC$1*F1367)^($AB$1)))/(I1367-1)&lt;0, 0,(($AC$1*F1367)^($AB$1))-(1-(($AC$1*F1367)^($AB$1)))/(I1367-1))</f>
        <v/>
      </c>
      <c r="S1367">
        <f>IF((($AC$1*G1367)^($AB$1))-(1-(($AC$1*G1367)^($AB$1)))/(J1367-1)&lt;0, 0,(($AC$1*G1367)^($AB$1))-(1-(($AC$1*G1367)^($AB$1)))/(J1367-1))</f>
        <v/>
      </c>
      <c r="T1367">
        <f>H1367*Q1367*N1367</f>
        <v/>
      </c>
      <c r="U1367">
        <f>I1367*R1367*O1367</f>
        <v/>
      </c>
      <c r="V1367">
        <f>J1367*S1367*P1367</f>
        <v/>
      </c>
      <c r="AL1367">
        <f>Q1367*COUNT(N1367)</f>
        <v/>
      </c>
      <c r="AM1367">
        <f>R1367*COUNT(O1367)</f>
        <v/>
      </c>
      <c r="AN1367">
        <f>S1367*COUNT(P1367)</f>
        <v/>
      </c>
      <c r="AO1367">
        <f>IF(AL1367=0,"",T1367-AL1367)</f>
        <v/>
      </c>
      <c r="AP1367">
        <f>IF(AM1367=0,"",U1367-AM1367)</f>
        <v/>
      </c>
      <c r="AQ1367">
        <f>IF(AN1367=0,"",V1367-AN1367)</f>
        <v/>
      </c>
    </row>
    <row r="1368">
      <c r="A1368" t="inlineStr">
        <is>
          <t>08-03-2021</t>
        </is>
      </c>
      <c r="B1368" t="inlineStr">
        <is>
          <t>Chelsea</t>
        </is>
      </c>
      <c r="C1368" t="inlineStr">
        <is>
          <t>Everton</t>
        </is>
      </c>
      <c r="D1368" t="inlineStr">
        <is>
          <t>2411</t>
        </is>
      </c>
      <c r="E1368" t="n">
        <v>0.621854334452174</v>
      </c>
      <c r="F1368" t="n">
        <v>0.1480591951454479</v>
      </c>
      <c r="G1368" t="n">
        <v>0.2300864704023782</v>
      </c>
      <c r="H1368" t="n">
        <v>1.53</v>
      </c>
      <c r="I1368" t="n">
        <v>6.2</v>
      </c>
      <c r="J1368" t="n">
        <v>3.95</v>
      </c>
      <c r="K1368" t="inlineStr">
        <is>
          <t>betano</t>
        </is>
      </c>
      <c r="L1368" t="inlineStr">
        <is>
          <t>betano</t>
        </is>
      </c>
      <c r="M1368" t="inlineStr">
        <is>
          <t>luckia</t>
        </is>
      </c>
      <c r="N1368" t="n">
        <v>1</v>
      </c>
      <c r="O1368" t="n">
        <v>0</v>
      </c>
      <c r="P1368" t="n">
        <v>0</v>
      </c>
      <c r="Q1368">
        <f>IF((($AC$1*E1368)^($AB$1))-(1-(($AC$1*E1368)^($AB$1)))/(H1368-1)&lt;0, 0,(($AC$1*E1368)^($AB$1))-(1-(($AC$1*E1368)^($AB$1)))/(H1368-1))</f>
        <v/>
      </c>
      <c r="R1368">
        <f>IF((($AC$1*F1368)^($AB$1))-(1-(($AC$1*F1368)^($AB$1)))/(I1368-1)&lt;0, 0,(($AC$1*F1368)^($AB$1))-(1-(($AC$1*F1368)^($AB$1)))/(I1368-1))</f>
        <v/>
      </c>
      <c r="S1368">
        <f>IF((($AC$1*G1368)^($AB$1))-(1-(($AC$1*G1368)^($AB$1)))/(J1368-1)&lt;0, 0,(($AC$1*G1368)^($AB$1))-(1-(($AC$1*G1368)^($AB$1)))/(J1368-1))</f>
        <v/>
      </c>
      <c r="T1368">
        <f>H1368*Q1368*N1368</f>
        <v/>
      </c>
      <c r="U1368">
        <f>I1368*R1368*O1368</f>
        <v/>
      </c>
      <c r="V1368">
        <f>J1368*S1368*P1368</f>
        <v/>
      </c>
      <c r="AL1368">
        <f>Q1368*COUNT(N1368)</f>
        <v/>
      </c>
      <c r="AM1368">
        <f>R1368*COUNT(O1368)</f>
        <v/>
      </c>
      <c r="AN1368">
        <f>S1368*COUNT(P1368)</f>
        <v/>
      </c>
      <c r="AO1368">
        <f>IF(AL1368=0,"",T1368-AL1368)</f>
        <v/>
      </c>
      <c r="AP1368">
        <f>IF(AM1368=0,"",U1368-AM1368)</f>
        <v/>
      </c>
      <c r="AQ1368">
        <f>IF(AN1368=0,"",V1368-AN1368)</f>
        <v/>
      </c>
    </row>
    <row r="1369">
      <c r="A1369" t="inlineStr">
        <is>
          <t>08-03-2021</t>
        </is>
      </c>
      <c r="B1369" t="inlineStr">
        <is>
          <t>Hamburger SV</t>
        </is>
      </c>
      <c r="C1369" t="inlineStr">
        <is>
          <t>Holstein Kiel</t>
        </is>
      </c>
      <c r="D1369" t="inlineStr">
        <is>
          <t>1846</t>
        </is>
      </c>
      <c r="E1369" t="n">
        <v>0.3986342002068319</v>
      </c>
      <c r="F1369" t="n">
        <v>0.3164601724620907</v>
      </c>
      <c r="G1369" t="n">
        <v>0.2849056273310775</v>
      </c>
      <c r="H1369" t="n">
        <v>2.2</v>
      </c>
      <c r="I1369" t="n">
        <v>3.1</v>
      </c>
      <c r="J1369" t="n">
        <v>3.3</v>
      </c>
      <c r="K1369" t="inlineStr">
        <is>
          <t>luckia</t>
        </is>
      </c>
      <c r="L1369" t="inlineStr">
        <is>
          <t>luckia</t>
        </is>
      </c>
      <c r="M1369" t="inlineStr">
        <is>
          <t>betano</t>
        </is>
      </c>
      <c r="N1369" t="n">
        <v>0</v>
      </c>
      <c r="O1369" t="n">
        <v>0</v>
      </c>
      <c r="P1369" t="n">
        <v>1</v>
      </c>
      <c r="Q1369">
        <f>IF((($AC$1*E1369)^($AB$1))-(1-(($AC$1*E1369)^($AB$1)))/(H1369-1)&lt;0, 0,(($AC$1*E1369)^($AB$1))-(1-(($AC$1*E1369)^($AB$1)))/(H1369-1))</f>
        <v/>
      </c>
      <c r="R1369">
        <f>IF((($AC$1*F1369)^($AB$1))-(1-(($AC$1*F1369)^($AB$1)))/(I1369-1)&lt;0, 0,(($AC$1*F1369)^($AB$1))-(1-(($AC$1*F1369)^($AB$1)))/(I1369-1))</f>
        <v/>
      </c>
      <c r="S1369">
        <f>IF((($AC$1*G1369)^($AB$1))-(1-(($AC$1*G1369)^($AB$1)))/(J1369-1)&lt;0, 0,(($AC$1*G1369)^($AB$1))-(1-(($AC$1*G1369)^($AB$1)))/(J1369-1))</f>
        <v/>
      </c>
      <c r="T1369">
        <f>H1369*Q1369*N1369</f>
        <v/>
      </c>
      <c r="U1369">
        <f>I1369*R1369*O1369</f>
        <v/>
      </c>
      <c r="V1369">
        <f>J1369*S1369*P1369</f>
        <v/>
      </c>
      <c r="AL1369">
        <f>Q1369*COUNT(N1369)</f>
        <v/>
      </c>
      <c r="AM1369">
        <f>R1369*COUNT(O1369)</f>
        <v/>
      </c>
      <c r="AN1369">
        <f>S1369*COUNT(P1369)</f>
        <v/>
      </c>
      <c r="AO1369">
        <f>IF(AL1369=0,"",T1369-AL1369)</f>
        <v/>
      </c>
      <c r="AP1369">
        <f>IF(AM1369=0,"",U1369-AM1369)</f>
        <v/>
      </c>
      <c r="AQ1369">
        <f>IF(AN1369=0,"",V1369-AN1369)</f>
        <v/>
      </c>
    </row>
    <row r="1370">
      <c r="A1370" t="inlineStr">
        <is>
          <t>08-03-2021</t>
        </is>
      </c>
      <c r="B1370" t="inlineStr">
        <is>
          <t>Inter</t>
        </is>
      </c>
      <c r="C1370" t="inlineStr">
        <is>
          <t>Atalanta</t>
        </is>
      </c>
      <c r="D1370" t="inlineStr">
        <is>
          <t>1854</t>
        </is>
      </c>
      <c r="E1370" t="n">
        <v>0.3839677036716972</v>
      </c>
      <c r="F1370" t="n">
        <v>0.3454581139933568</v>
      </c>
      <c r="G1370" t="n">
        <v>0.2705741823349459</v>
      </c>
      <c r="H1370" t="n">
        <v>2.05</v>
      </c>
      <c r="I1370" t="n">
        <v>3.4</v>
      </c>
      <c r="J1370" t="n">
        <v>3.5</v>
      </c>
      <c r="K1370" t="inlineStr">
        <is>
          <t>luckia</t>
        </is>
      </c>
      <c r="L1370" t="inlineStr">
        <is>
          <t>luckia</t>
        </is>
      </c>
      <c r="M1370" t="inlineStr">
        <is>
          <t>luckia</t>
        </is>
      </c>
      <c r="N1370" t="n">
        <v>1</v>
      </c>
      <c r="O1370" t="n">
        <v>0</v>
      </c>
      <c r="P1370" t="n">
        <v>0</v>
      </c>
      <c r="Q1370">
        <f>IF((($AC$1*E1370)^($AB$1))-(1-(($AC$1*E1370)^($AB$1)))/(H1370-1)&lt;0, 0,(($AC$1*E1370)^($AB$1))-(1-(($AC$1*E1370)^($AB$1)))/(H1370-1))</f>
        <v/>
      </c>
      <c r="R1370">
        <f>IF((($AC$1*F1370)^($AB$1))-(1-(($AC$1*F1370)^($AB$1)))/(I1370-1)&lt;0, 0,(($AC$1*F1370)^($AB$1))-(1-(($AC$1*F1370)^($AB$1)))/(I1370-1))</f>
        <v/>
      </c>
      <c r="S1370">
        <f>IF((($AC$1*G1370)^($AB$1))-(1-(($AC$1*G1370)^($AB$1)))/(J1370-1)&lt;0, 0,(($AC$1*G1370)^($AB$1))-(1-(($AC$1*G1370)^($AB$1)))/(J1370-1))</f>
        <v/>
      </c>
      <c r="T1370">
        <f>H1370*Q1370*N1370</f>
        <v/>
      </c>
      <c r="U1370">
        <f>I1370*R1370*O1370</f>
        <v/>
      </c>
      <c r="V1370">
        <f>J1370*S1370*P1370</f>
        <v/>
      </c>
      <c r="AL1370">
        <f>Q1370*COUNT(N1370)</f>
        <v/>
      </c>
      <c r="AM1370">
        <f>R1370*COUNT(O1370)</f>
        <v/>
      </c>
      <c r="AN1370">
        <f>S1370*COUNT(P1370)</f>
        <v/>
      </c>
      <c r="AO1370">
        <f>IF(AL1370=0,"",T1370-AL1370)</f>
        <v/>
      </c>
      <c r="AP1370">
        <f>IF(AM1370=0,"",U1370-AM1370)</f>
        <v/>
      </c>
      <c r="AQ1370">
        <f>IF(AN1370=0,"",V1370-AN1370)</f>
        <v/>
      </c>
    </row>
    <row r="1371">
      <c r="A1371" t="inlineStr">
        <is>
          <t>08-03-2021</t>
        </is>
      </c>
      <c r="B1371" t="inlineStr">
        <is>
          <t>Gent</t>
        </is>
      </c>
      <c r="C1371" t="inlineStr">
        <is>
          <t>Oostende</t>
        </is>
      </c>
      <c r="D1371" t="inlineStr">
        <is>
          <t>1832</t>
        </is>
      </c>
      <c r="E1371" t="n">
        <v>0.5432284435954652</v>
      </c>
      <c r="F1371" t="n">
        <v>0.2046430921210367</v>
      </c>
      <c r="G1371" t="n">
        <v>0.2521284642834981</v>
      </c>
      <c r="H1371" t="n">
        <v>1.72</v>
      </c>
      <c r="I1371" t="n">
        <v>4.2</v>
      </c>
      <c r="J1371" t="n">
        <v>3.7</v>
      </c>
      <c r="K1371" t="inlineStr">
        <is>
          <t>betano</t>
        </is>
      </c>
      <c r="L1371" t="inlineStr">
        <is>
          <t>luckia</t>
        </is>
      </c>
      <c r="M1371" t="inlineStr">
        <is>
          <t>luckia</t>
        </is>
      </c>
      <c r="N1371" t="n">
        <v>1</v>
      </c>
      <c r="O1371" t="n">
        <v>0</v>
      </c>
      <c r="P1371" t="n">
        <v>0</v>
      </c>
      <c r="Q1371">
        <f>IF((($AC$1*E1371)^($AB$1))-(1-(($AC$1*E1371)^($AB$1)))/(H1371-1)&lt;0, 0,(($AC$1*E1371)^($AB$1))-(1-(($AC$1*E1371)^($AB$1)))/(H1371-1))</f>
        <v/>
      </c>
      <c r="R1371">
        <f>IF((($AC$1*F1371)^($AB$1))-(1-(($AC$1*F1371)^($AB$1)))/(I1371-1)&lt;0, 0,(($AC$1*F1371)^($AB$1))-(1-(($AC$1*F1371)^($AB$1)))/(I1371-1))</f>
        <v/>
      </c>
      <c r="S1371">
        <f>IF((($AC$1*G1371)^($AB$1))-(1-(($AC$1*G1371)^($AB$1)))/(J1371-1)&lt;0, 0,(($AC$1*G1371)^($AB$1))-(1-(($AC$1*G1371)^($AB$1)))/(J1371-1))</f>
        <v/>
      </c>
      <c r="T1371">
        <f>H1371*Q1371*N1371</f>
        <v/>
      </c>
      <c r="U1371">
        <f>I1371*R1371*O1371</f>
        <v/>
      </c>
      <c r="V1371">
        <f>J1371*S1371*P1371</f>
        <v/>
      </c>
      <c r="AL1371">
        <f>Q1371*COUNT(N1371)</f>
        <v/>
      </c>
      <c r="AM1371">
        <f>R1371*COUNT(O1371)</f>
        <v/>
      </c>
      <c r="AN1371">
        <f>S1371*COUNT(P1371)</f>
        <v/>
      </c>
      <c r="AO1371">
        <f>IF(AL1371=0,"",T1371-AL1371)</f>
        <v/>
      </c>
      <c r="AP1371">
        <f>IF(AM1371=0,"",U1371-AM1371)</f>
        <v/>
      </c>
      <c r="AQ1371">
        <f>IF(AN1371=0,"",V1371-AN1371)</f>
        <v/>
      </c>
    </row>
    <row r="1372">
      <c r="A1372" t="inlineStr">
        <is>
          <t>08-03-2021</t>
        </is>
      </c>
      <c r="B1372" t="inlineStr">
        <is>
          <t>Lugo</t>
        </is>
      </c>
      <c r="C1372" t="inlineStr">
        <is>
          <t>Fuenlabrada</t>
        </is>
      </c>
      <c r="D1372" t="inlineStr">
        <is>
          <t>1871</t>
        </is>
      </c>
      <c r="E1372" t="n">
        <v>0.329542150527029</v>
      </c>
      <c r="F1372" t="n">
        <v>0.3334932894074289</v>
      </c>
      <c r="G1372" t="n">
        <v>0.3369645600655422</v>
      </c>
      <c r="H1372" t="n">
        <v>2.9</v>
      </c>
      <c r="I1372" t="n">
        <v>2.65</v>
      </c>
      <c r="J1372" t="n">
        <v>2.85</v>
      </c>
      <c r="K1372" t="inlineStr">
        <is>
          <t>luckia</t>
        </is>
      </c>
      <c r="L1372" t="inlineStr">
        <is>
          <t>luckia</t>
        </is>
      </c>
      <c r="M1372" t="inlineStr">
        <is>
          <t>betano</t>
        </is>
      </c>
      <c r="N1372" t="n">
        <v>0</v>
      </c>
      <c r="O1372" t="n">
        <v>0</v>
      </c>
      <c r="P1372" t="n">
        <v>1</v>
      </c>
      <c r="Q1372">
        <f>IF((($AC$1*E1372)^($AB$1))-(1-(($AC$1*E1372)^($AB$1)))/(H1372-1)&lt;0, 0,(($AC$1*E1372)^($AB$1))-(1-(($AC$1*E1372)^($AB$1)))/(H1372-1))</f>
        <v/>
      </c>
      <c r="R1372">
        <f>IF((($AC$1*F1372)^($AB$1))-(1-(($AC$1*F1372)^($AB$1)))/(I1372-1)&lt;0, 0,(($AC$1*F1372)^($AB$1))-(1-(($AC$1*F1372)^($AB$1)))/(I1372-1))</f>
        <v/>
      </c>
      <c r="S1372">
        <f>IF((($AC$1*G1372)^($AB$1))-(1-(($AC$1*G1372)^($AB$1)))/(J1372-1)&lt;0, 0,(($AC$1*G1372)^($AB$1))-(1-(($AC$1*G1372)^($AB$1)))/(J1372-1))</f>
        <v/>
      </c>
      <c r="T1372">
        <f>H1372*Q1372*N1372</f>
        <v/>
      </c>
      <c r="U1372">
        <f>I1372*R1372*O1372</f>
        <v/>
      </c>
      <c r="V1372">
        <f>J1372*S1372*P1372</f>
        <v/>
      </c>
      <c r="AL1372">
        <f>Q1372*COUNT(N1372)</f>
        <v/>
      </c>
      <c r="AM1372">
        <f>R1372*COUNT(O1372)</f>
        <v/>
      </c>
      <c r="AN1372">
        <f>S1372*COUNT(P1372)</f>
        <v/>
      </c>
      <c r="AO1372">
        <f>IF(AL1372=0,"",T1372-AL1372)</f>
        <v/>
      </c>
      <c r="AP1372">
        <f>IF(AM1372=0,"",U1372-AM1372)</f>
        <v/>
      </c>
      <c r="AQ1372">
        <f>IF(AN1372=0,"",V1372-AN1372)</f>
        <v/>
      </c>
    </row>
    <row r="1373">
      <c r="A1373" t="inlineStr">
        <is>
          <t>08-03-2021</t>
        </is>
      </c>
      <c r="B1373" t="inlineStr">
        <is>
          <t>Betis</t>
        </is>
      </c>
      <c r="C1373" t="inlineStr">
        <is>
          <t>Alaves</t>
        </is>
      </c>
      <c r="D1373" t="inlineStr">
        <is>
          <t>1869</t>
        </is>
      </c>
      <c r="E1373" t="n">
        <v>0.5201442944907108</v>
      </c>
      <c r="F1373" t="n">
        <v>0.1941178213377667</v>
      </c>
      <c r="G1373" t="n">
        <v>0.2857378841715226</v>
      </c>
      <c r="H1373" t="n">
        <v>1.68</v>
      </c>
      <c r="I1373" t="n">
        <v>5</v>
      </c>
      <c r="J1373" t="n">
        <v>3.45</v>
      </c>
      <c r="K1373" t="inlineStr">
        <is>
          <t>luckia</t>
        </is>
      </c>
      <c r="L1373" t="inlineStr">
        <is>
          <t>luckia</t>
        </is>
      </c>
      <c r="M1373" t="inlineStr">
        <is>
          <t>luckia</t>
        </is>
      </c>
      <c r="N1373" t="n">
        <v>1</v>
      </c>
      <c r="O1373" t="n">
        <v>0</v>
      </c>
      <c r="P1373" t="n">
        <v>0</v>
      </c>
      <c r="Q1373">
        <f>IF((($AC$1*E1373)^($AB$1))-(1-(($AC$1*E1373)^($AB$1)))/(H1373-1)&lt;0, 0,(($AC$1*E1373)^($AB$1))-(1-(($AC$1*E1373)^($AB$1)))/(H1373-1))</f>
        <v/>
      </c>
      <c r="R1373">
        <f>IF((($AC$1*F1373)^($AB$1))-(1-(($AC$1*F1373)^($AB$1)))/(I1373-1)&lt;0, 0,(($AC$1*F1373)^($AB$1))-(1-(($AC$1*F1373)^($AB$1)))/(I1373-1))</f>
        <v/>
      </c>
      <c r="S1373">
        <f>IF((($AC$1*G1373)^($AB$1))-(1-(($AC$1*G1373)^($AB$1)))/(J1373-1)&lt;0, 0,(($AC$1*G1373)^($AB$1))-(1-(($AC$1*G1373)^($AB$1)))/(J1373-1))</f>
        <v/>
      </c>
      <c r="T1373">
        <f>H1373*Q1373*N1373</f>
        <v/>
      </c>
      <c r="U1373">
        <f>I1373*R1373*O1373</f>
        <v/>
      </c>
      <c r="V1373">
        <f>J1373*S1373*P1373</f>
        <v/>
      </c>
      <c r="AL1373">
        <f>Q1373*COUNT(N1373)</f>
        <v/>
      </c>
      <c r="AM1373">
        <f>R1373*COUNT(O1373)</f>
        <v/>
      </c>
      <c r="AN1373">
        <f>S1373*COUNT(P1373)</f>
        <v/>
      </c>
      <c r="AO1373">
        <f>IF(AL1373=0,"",T1373-AL1373)</f>
        <v/>
      </c>
      <c r="AP1373">
        <f>IF(AM1373=0,"",U1373-AM1373)</f>
        <v/>
      </c>
      <c r="AQ1373">
        <f>IF(AN1373=0,"",V1373-AN1373)</f>
        <v/>
      </c>
    </row>
    <row r="1374">
      <c r="A1374" t="inlineStr">
        <is>
          <t>08-03-2021</t>
        </is>
      </c>
      <c r="B1374" t="inlineStr">
        <is>
          <t>West Ham</t>
        </is>
      </c>
      <c r="C1374" t="inlineStr">
        <is>
          <t>Leeds</t>
        </is>
      </c>
      <c r="D1374" t="inlineStr">
        <is>
          <t>2411</t>
        </is>
      </c>
      <c r="E1374" t="n">
        <v>0.4428415639480085</v>
      </c>
      <c r="F1374" t="n">
        <v>0.2838567964991761</v>
      </c>
      <c r="G1374" t="n">
        <v>0.2733016395528156</v>
      </c>
      <c r="H1374" t="n">
        <v>2.02</v>
      </c>
      <c r="I1374" t="n">
        <v>3.45</v>
      </c>
      <c r="J1374" t="n">
        <v>3.45</v>
      </c>
      <c r="K1374" t="inlineStr">
        <is>
          <t>betano</t>
        </is>
      </c>
      <c r="L1374" t="inlineStr">
        <is>
          <t>luckia</t>
        </is>
      </c>
      <c r="M1374" t="inlineStr">
        <is>
          <t>luckia</t>
        </is>
      </c>
      <c r="N1374" t="n">
        <v>1</v>
      </c>
      <c r="O1374" t="n">
        <v>0</v>
      </c>
      <c r="P1374" t="n">
        <v>0</v>
      </c>
      <c r="Q1374">
        <f>IF((($AC$1*E1374)^($AB$1))-(1-(($AC$1*E1374)^($AB$1)))/(H1374-1)&lt;0, 0,(($AC$1*E1374)^($AB$1))-(1-(($AC$1*E1374)^($AB$1)))/(H1374-1))</f>
        <v/>
      </c>
      <c r="R1374">
        <f>IF((($AC$1*F1374)^($AB$1))-(1-(($AC$1*F1374)^($AB$1)))/(I1374-1)&lt;0, 0,(($AC$1*F1374)^($AB$1))-(1-(($AC$1*F1374)^($AB$1)))/(I1374-1))</f>
        <v/>
      </c>
      <c r="S1374">
        <f>IF((($AC$1*G1374)^($AB$1))-(1-(($AC$1*G1374)^($AB$1)))/(J1374-1)&lt;0, 0,(($AC$1*G1374)^($AB$1))-(1-(($AC$1*G1374)^($AB$1)))/(J1374-1))</f>
        <v/>
      </c>
      <c r="T1374">
        <f>H1374*Q1374*N1374</f>
        <v/>
      </c>
      <c r="U1374">
        <f>I1374*R1374*O1374</f>
        <v/>
      </c>
      <c r="V1374">
        <f>J1374*S1374*P1374</f>
        <v/>
      </c>
      <c r="AL1374">
        <f>Q1374*COUNT(N1374)</f>
        <v/>
      </c>
      <c r="AM1374">
        <f>R1374*COUNT(O1374)</f>
        <v/>
      </c>
      <c r="AN1374">
        <f>S1374*COUNT(P1374)</f>
        <v/>
      </c>
      <c r="AO1374">
        <f>IF(AL1374=0,"",T1374-AL1374)</f>
        <v/>
      </c>
      <c r="AP1374">
        <f>IF(AM1374=0,"",U1374-AM1374)</f>
        <v/>
      </c>
      <c r="AQ1374">
        <f>IF(AN1374=0,"",V1374-AN1374)</f>
        <v/>
      </c>
    </row>
    <row r="1375">
      <c r="A1375" t="inlineStr">
        <is>
          <t>08-03-2021</t>
        </is>
      </c>
      <c r="B1375" t="inlineStr">
        <is>
          <t>Belenenses</t>
        </is>
      </c>
      <c r="C1375" t="inlineStr">
        <is>
          <t>Benfica</t>
        </is>
      </c>
      <c r="D1375" t="inlineStr">
        <is>
          <t>1864</t>
        </is>
      </c>
      <c r="E1375" t="n">
        <v>0.1404304837637216</v>
      </c>
      <c r="F1375" t="n">
        <v>0.6832704015402449</v>
      </c>
      <c r="G1375" t="n">
        <v>0.1762991146960335</v>
      </c>
      <c r="H1375" t="n">
        <v>7.25</v>
      </c>
      <c r="I1375" t="n">
        <v>1.44</v>
      </c>
      <c r="J1375" t="n">
        <v>4.45</v>
      </c>
      <c r="K1375" t="inlineStr">
        <is>
          <t>luckia</t>
        </is>
      </c>
      <c r="L1375" t="inlineStr">
        <is>
          <t>betano</t>
        </is>
      </c>
      <c r="M1375" t="inlineStr">
        <is>
          <t>luckia</t>
        </is>
      </c>
      <c r="N1375" t="n">
        <v>0</v>
      </c>
      <c r="O1375" t="n">
        <v>1</v>
      </c>
      <c r="P1375" t="n">
        <v>0</v>
      </c>
      <c r="Q1375">
        <f>IF((($AC$1*E1375)^($AB$1))-(1-(($AC$1*E1375)^($AB$1)))/(H1375-1)&lt;0, 0,(($AC$1*E1375)^($AB$1))-(1-(($AC$1*E1375)^($AB$1)))/(H1375-1))</f>
        <v/>
      </c>
      <c r="R1375">
        <f>IF((($AC$1*F1375)^($AB$1))-(1-(($AC$1*F1375)^($AB$1)))/(I1375-1)&lt;0, 0,(($AC$1*F1375)^($AB$1))-(1-(($AC$1*F1375)^($AB$1)))/(I1375-1))</f>
        <v/>
      </c>
      <c r="S1375">
        <f>IF((($AC$1*G1375)^($AB$1))-(1-(($AC$1*G1375)^($AB$1)))/(J1375-1)&lt;0, 0,(($AC$1*G1375)^($AB$1))-(1-(($AC$1*G1375)^($AB$1)))/(J1375-1))</f>
        <v/>
      </c>
      <c r="T1375">
        <f>H1375*Q1375*N1375</f>
        <v/>
      </c>
      <c r="U1375">
        <f>I1375*R1375*O1375</f>
        <v/>
      </c>
      <c r="V1375">
        <f>J1375*S1375*P1375</f>
        <v/>
      </c>
      <c r="AL1375">
        <f>Q1375*COUNT(N1375)</f>
        <v/>
      </c>
      <c r="AM1375">
        <f>R1375*COUNT(O1375)</f>
        <v/>
      </c>
      <c r="AN1375">
        <f>S1375*COUNT(P1375)</f>
        <v/>
      </c>
      <c r="AO1375">
        <f>IF(AL1375=0,"",T1375-AL1375)</f>
        <v/>
      </c>
      <c r="AP1375">
        <f>IF(AM1375=0,"",U1375-AM1375)</f>
        <v/>
      </c>
      <c r="AQ1375">
        <f>IF(AN1375=0,"",V1375-AN1375)</f>
        <v/>
      </c>
    </row>
    <row r="1376">
      <c r="A1376" t="inlineStr">
        <is>
          <t>09-03-2021</t>
        </is>
      </c>
      <c r="B1376" t="inlineStr">
        <is>
          <t>Venlo</t>
        </is>
      </c>
      <c r="C1376" t="inlineStr">
        <is>
          <t>Sparta Rotterdam</t>
        </is>
      </c>
      <c r="D1376" t="inlineStr">
        <is>
          <t>1849</t>
        </is>
      </c>
      <c r="E1376" t="n">
        <v>0.3047965261414226</v>
      </c>
      <c r="F1376" t="n">
        <v>0.4286166938683522</v>
      </c>
      <c r="G1376" t="n">
        <v>0.2665867799902252</v>
      </c>
      <c r="H1376" t="n">
        <v>3.75</v>
      </c>
      <c r="I1376" t="n">
        <v>1.9</v>
      </c>
      <c r="J1376" t="n">
        <v>3.5</v>
      </c>
      <c r="K1376" t="inlineStr">
        <is>
          <t>betano</t>
        </is>
      </c>
      <c r="L1376" t="inlineStr">
        <is>
          <t>betano</t>
        </is>
      </c>
      <c r="M1376" t="inlineStr">
        <is>
          <t>betano</t>
        </is>
      </c>
      <c r="N1376" t="n">
        <v>0</v>
      </c>
      <c r="O1376" t="n">
        <v>1</v>
      </c>
      <c r="P1376" t="n">
        <v>0</v>
      </c>
      <c r="Q1376">
        <f>IF((($AC$1*E1376)^($AB$1))-(1-(($AC$1*E1376)^($AB$1)))/(H1376-1)&lt;0, 0,(($AC$1*E1376)^($AB$1))-(1-(($AC$1*E1376)^($AB$1)))/(H1376-1))</f>
        <v/>
      </c>
      <c r="R1376">
        <f>IF((($AC$1*F1376)^($AB$1))-(1-(($AC$1*F1376)^($AB$1)))/(I1376-1)&lt;0, 0,(($AC$1*F1376)^($AB$1))-(1-(($AC$1*F1376)^($AB$1)))/(I1376-1))</f>
        <v/>
      </c>
      <c r="S1376">
        <f>IF((($AC$1*G1376)^($AB$1))-(1-(($AC$1*G1376)^($AB$1)))/(J1376-1)&lt;0, 0,(($AC$1*G1376)^($AB$1))-(1-(($AC$1*G1376)^($AB$1)))/(J1376-1))</f>
        <v/>
      </c>
      <c r="T1376">
        <f>H1376*Q1376*N1376</f>
        <v/>
      </c>
      <c r="U1376">
        <f>I1376*R1376*O1376</f>
        <v/>
      </c>
      <c r="V1376">
        <f>J1376*S1376*P1376</f>
        <v/>
      </c>
      <c r="AL1376">
        <f>Q1376*COUNT(N1376)</f>
        <v/>
      </c>
      <c r="AM1376">
        <f>R1376*COUNT(O1376)</f>
        <v/>
      </c>
      <c r="AN1376">
        <f>S1376*COUNT(P1376)</f>
        <v/>
      </c>
      <c r="AO1376">
        <f>IF(AL1376=0,"",T1376-AL1376)</f>
        <v/>
      </c>
      <c r="AP1376">
        <f>IF(AM1376=0,"",U1376-AM1376)</f>
        <v/>
      </c>
      <c r="AQ1376">
        <f>IF(AN1376=0,"",V1376-AN1376)</f>
        <v/>
      </c>
    </row>
    <row r="1377">
      <c r="A1377" t="inlineStr">
        <is>
          <t>09-03-2021</t>
        </is>
      </c>
      <c r="B1377" t="inlineStr">
        <is>
          <t>Blackburn</t>
        </is>
      </c>
      <c r="C1377" t="inlineStr">
        <is>
          <t>Swansea</t>
        </is>
      </c>
      <c r="D1377" t="inlineStr">
        <is>
          <t>2412</t>
        </is>
      </c>
      <c r="E1377" t="n">
        <v>0.3545589894226608</v>
      </c>
      <c r="F1377" t="n">
        <v>0.3449790898225416</v>
      </c>
      <c r="G1377" t="n">
        <v>0.3004619207547975</v>
      </c>
      <c r="H1377" t="n">
        <v>2.75</v>
      </c>
      <c r="I1377" t="n">
        <v>2.57</v>
      </c>
      <c r="J1377" t="n">
        <v>3.05</v>
      </c>
      <c r="K1377" t="inlineStr">
        <is>
          <t>luckia</t>
        </is>
      </c>
      <c r="L1377" t="inlineStr">
        <is>
          <t>betano</t>
        </is>
      </c>
      <c r="M1377" t="inlineStr">
        <is>
          <t>luckia</t>
        </is>
      </c>
      <c r="N1377" t="n">
        <v>0</v>
      </c>
      <c r="O1377" t="n">
        <v>0</v>
      </c>
      <c r="P1377" t="n">
        <v>1</v>
      </c>
      <c r="Q1377">
        <f>IF((($AC$1*E1377)^($AB$1))-(1-(($AC$1*E1377)^($AB$1)))/(H1377-1)&lt;0, 0,(($AC$1*E1377)^($AB$1))-(1-(($AC$1*E1377)^($AB$1)))/(H1377-1))</f>
        <v/>
      </c>
      <c r="R1377">
        <f>IF((($AC$1*F1377)^($AB$1))-(1-(($AC$1*F1377)^($AB$1)))/(I1377-1)&lt;0, 0,(($AC$1*F1377)^($AB$1))-(1-(($AC$1*F1377)^($AB$1)))/(I1377-1))</f>
        <v/>
      </c>
      <c r="S1377">
        <f>IF((($AC$1*G1377)^($AB$1))-(1-(($AC$1*G1377)^($AB$1)))/(J1377-1)&lt;0, 0,(($AC$1*G1377)^($AB$1))-(1-(($AC$1*G1377)^($AB$1)))/(J1377-1))</f>
        <v/>
      </c>
      <c r="T1377">
        <f>H1377*Q1377*N1377</f>
        <v/>
      </c>
      <c r="U1377">
        <f>I1377*R1377*O1377</f>
        <v/>
      </c>
      <c r="V1377">
        <f>J1377*S1377*P1377</f>
        <v/>
      </c>
      <c r="AL1377">
        <f>Q1377*COUNT(N1377)</f>
        <v/>
      </c>
      <c r="AM1377">
        <f>R1377*COUNT(O1377)</f>
        <v/>
      </c>
      <c r="AN1377">
        <f>S1377*COUNT(P1377)</f>
        <v/>
      </c>
      <c r="AO1377">
        <f>IF(AL1377=0,"",T1377-AL1377)</f>
        <v/>
      </c>
      <c r="AP1377">
        <f>IF(AM1377=0,"",U1377-AM1377)</f>
        <v/>
      </c>
      <c r="AQ1377">
        <f>IF(AN1377=0,"",V1377-AN1377)</f>
        <v/>
      </c>
    </row>
    <row r="1378">
      <c r="A1378" t="inlineStr">
        <is>
          <t>09-03-2021</t>
        </is>
      </c>
      <c r="B1378" t="inlineStr">
        <is>
          <t>Rochdale</t>
        </is>
      </c>
      <c r="C1378" t="inlineStr">
        <is>
          <t>Shrewsbury</t>
        </is>
      </c>
      <c r="D1378" t="inlineStr">
        <is>
          <t>2413</t>
        </is>
      </c>
      <c r="E1378" t="n">
        <v>0.3241640811359752</v>
      </c>
      <c r="F1378" t="n">
        <v>0.3942611820712947</v>
      </c>
      <c r="G1378" t="n">
        <v>0.2815747367927301</v>
      </c>
      <c r="H1378" t="n">
        <v>3.25</v>
      </c>
      <c r="I1378" t="n">
        <v>2.22</v>
      </c>
      <c r="J1378" t="n">
        <v>3.15</v>
      </c>
      <c r="K1378" t="inlineStr">
        <is>
          <t>luckia</t>
        </is>
      </c>
      <c r="L1378" t="inlineStr">
        <is>
          <t>betano</t>
        </is>
      </c>
      <c r="M1378" t="inlineStr">
        <is>
          <t>betano</t>
        </is>
      </c>
      <c r="N1378" t="n">
        <v>0</v>
      </c>
      <c r="O1378" t="n">
        <v>1</v>
      </c>
      <c r="P1378" t="n">
        <v>0</v>
      </c>
      <c r="Q1378">
        <f>IF((($AC$1*E1378)^($AB$1))-(1-(($AC$1*E1378)^($AB$1)))/(H1378-1)&lt;0, 0,(($AC$1*E1378)^($AB$1))-(1-(($AC$1*E1378)^($AB$1)))/(H1378-1))</f>
        <v/>
      </c>
      <c r="R1378">
        <f>IF((($AC$1*F1378)^($AB$1))-(1-(($AC$1*F1378)^($AB$1)))/(I1378-1)&lt;0, 0,(($AC$1*F1378)^($AB$1))-(1-(($AC$1*F1378)^($AB$1)))/(I1378-1))</f>
        <v/>
      </c>
      <c r="S1378">
        <f>IF((($AC$1*G1378)^($AB$1))-(1-(($AC$1*G1378)^($AB$1)))/(J1378-1)&lt;0, 0,(($AC$1*G1378)^($AB$1))-(1-(($AC$1*G1378)^($AB$1)))/(J1378-1))</f>
        <v/>
      </c>
      <c r="T1378">
        <f>H1378*Q1378*N1378</f>
        <v/>
      </c>
      <c r="U1378">
        <f>I1378*R1378*O1378</f>
        <v/>
      </c>
      <c r="V1378">
        <f>J1378*S1378*P1378</f>
        <v/>
      </c>
      <c r="AL1378">
        <f>Q1378*COUNT(N1378)</f>
        <v/>
      </c>
      <c r="AM1378">
        <f>R1378*COUNT(O1378)</f>
        <v/>
      </c>
      <c r="AN1378">
        <f>S1378*COUNT(P1378)</f>
        <v/>
      </c>
      <c r="AO1378">
        <f>IF(AL1378=0,"",T1378-AL1378)</f>
        <v/>
      </c>
      <c r="AP1378">
        <f>IF(AM1378=0,"",U1378-AM1378)</f>
        <v/>
      </c>
      <c r="AQ1378">
        <f>IF(AN1378=0,"",V1378-AN1378)</f>
        <v/>
      </c>
    </row>
    <row r="1379">
      <c r="A1379" t="inlineStr">
        <is>
          <t>09-03-2021</t>
        </is>
      </c>
      <c r="B1379" t="inlineStr">
        <is>
          <t>Ipswich</t>
        </is>
      </c>
      <c r="C1379" t="inlineStr">
        <is>
          <t>Lincoln</t>
        </is>
      </c>
      <c r="D1379" t="inlineStr">
        <is>
          <t>2413</t>
        </is>
      </c>
      <c r="E1379" t="n">
        <v>0.3746979617205165</v>
      </c>
      <c r="F1379" t="n">
        <v>0.3315716388579578</v>
      </c>
      <c r="G1379" t="n">
        <v>0.2937303994215257</v>
      </c>
      <c r="H1379" t="n">
        <v>2.65</v>
      </c>
      <c r="I1379" t="n">
        <v>2.65</v>
      </c>
      <c r="J1379" t="n">
        <v>3.25</v>
      </c>
      <c r="K1379" t="inlineStr">
        <is>
          <t>betano</t>
        </is>
      </c>
      <c r="L1379" t="inlineStr">
        <is>
          <t>luckia</t>
        </is>
      </c>
      <c r="M1379" t="inlineStr">
        <is>
          <t>betano</t>
        </is>
      </c>
      <c r="N1379" t="n">
        <v>0</v>
      </c>
      <c r="O1379" t="n">
        <v>0</v>
      </c>
      <c r="P1379" t="n">
        <v>1</v>
      </c>
      <c r="Q1379">
        <f>IF((($AC$1*E1379)^($AB$1))-(1-(($AC$1*E1379)^($AB$1)))/(H1379-1)&lt;0, 0,(($AC$1*E1379)^($AB$1))-(1-(($AC$1*E1379)^($AB$1)))/(H1379-1))</f>
        <v/>
      </c>
      <c r="R1379">
        <f>IF((($AC$1*F1379)^($AB$1))-(1-(($AC$1*F1379)^($AB$1)))/(I1379-1)&lt;0, 0,(($AC$1*F1379)^($AB$1))-(1-(($AC$1*F1379)^($AB$1)))/(I1379-1))</f>
        <v/>
      </c>
      <c r="S1379">
        <f>IF((($AC$1*G1379)^($AB$1))-(1-(($AC$1*G1379)^($AB$1)))/(J1379-1)&lt;0, 0,(($AC$1*G1379)^($AB$1))-(1-(($AC$1*G1379)^($AB$1)))/(J1379-1))</f>
        <v/>
      </c>
      <c r="T1379">
        <f>H1379*Q1379*N1379</f>
        <v/>
      </c>
      <c r="U1379">
        <f>I1379*R1379*O1379</f>
        <v/>
      </c>
      <c r="V1379">
        <f>J1379*S1379*P1379</f>
        <v/>
      </c>
      <c r="AL1379">
        <f>Q1379*COUNT(N1379)</f>
        <v/>
      </c>
      <c r="AM1379">
        <f>R1379*COUNT(O1379)</f>
        <v/>
      </c>
      <c r="AN1379">
        <f>S1379*COUNT(P1379)</f>
        <v/>
      </c>
      <c r="AO1379">
        <f>IF(AL1379=0,"",T1379-AL1379)</f>
        <v/>
      </c>
      <c r="AP1379">
        <f>IF(AM1379=0,"",U1379-AM1379)</f>
        <v/>
      </c>
      <c r="AQ1379">
        <f>IF(AN1379=0,"",V1379-AN1379)</f>
        <v/>
      </c>
    </row>
    <row r="1380">
      <c r="A1380" t="inlineStr">
        <is>
          <t>09-03-2021</t>
        </is>
      </c>
      <c r="B1380" t="inlineStr">
        <is>
          <t>MK Dons</t>
        </is>
      </c>
      <c r="C1380" t="inlineStr">
        <is>
          <t>Blackpool</t>
        </is>
      </c>
      <c r="D1380" t="inlineStr">
        <is>
          <t>2413</t>
        </is>
      </c>
      <c r="E1380" t="n">
        <v>0.3886064254530828</v>
      </c>
      <c r="F1380" t="n">
        <v>0.3264059609637293</v>
      </c>
      <c r="G1380" t="n">
        <v>0.2849876135831879</v>
      </c>
      <c r="H1380" t="n">
        <v>2.75</v>
      </c>
      <c r="I1380" t="n">
        <v>2.45</v>
      </c>
      <c r="J1380" t="n">
        <v>3.25</v>
      </c>
      <c r="K1380" t="inlineStr">
        <is>
          <t>betano</t>
        </is>
      </c>
      <c r="L1380" t="inlineStr">
        <is>
          <t>luckia</t>
        </is>
      </c>
      <c r="M1380" t="inlineStr">
        <is>
          <t>betano</t>
        </is>
      </c>
      <c r="N1380" t="n">
        <v>0</v>
      </c>
      <c r="O1380" t="n">
        <v>1</v>
      </c>
      <c r="P1380" t="n">
        <v>0</v>
      </c>
      <c r="Q1380">
        <f>IF((($AC$1*E1380)^($AB$1))-(1-(($AC$1*E1380)^($AB$1)))/(H1380-1)&lt;0, 0,(($AC$1*E1380)^($AB$1))-(1-(($AC$1*E1380)^($AB$1)))/(H1380-1))</f>
        <v/>
      </c>
      <c r="R1380">
        <f>IF((($AC$1*F1380)^($AB$1))-(1-(($AC$1*F1380)^($AB$1)))/(I1380-1)&lt;0, 0,(($AC$1*F1380)^($AB$1))-(1-(($AC$1*F1380)^($AB$1)))/(I1380-1))</f>
        <v/>
      </c>
      <c r="S1380">
        <f>IF((($AC$1*G1380)^($AB$1))-(1-(($AC$1*G1380)^($AB$1)))/(J1380-1)&lt;0, 0,(($AC$1*G1380)^($AB$1))-(1-(($AC$1*G1380)^($AB$1)))/(J1380-1))</f>
        <v/>
      </c>
      <c r="T1380">
        <f>H1380*Q1380*N1380</f>
        <v/>
      </c>
      <c r="U1380">
        <f>I1380*R1380*O1380</f>
        <v/>
      </c>
      <c r="V1380">
        <f>J1380*S1380*P1380</f>
        <v/>
      </c>
      <c r="AL1380">
        <f>Q1380*COUNT(N1380)</f>
        <v/>
      </c>
      <c r="AM1380">
        <f>R1380*COUNT(O1380)</f>
        <v/>
      </c>
      <c r="AN1380">
        <f>S1380*COUNT(P1380)</f>
        <v/>
      </c>
      <c r="AO1380">
        <f>IF(AL1380=0,"",T1380-AL1380)</f>
        <v/>
      </c>
      <c r="AP1380">
        <f>IF(AM1380=0,"",U1380-AM1380)</f>
        <v/>
      </c>
      <c r="AQ1380">
        <f>IF(AN1380=0,"",V1380-AN1380)</f>
        <v/>
      </c>
    </row>
    <row r="1381">
      <c r="A1381" t="inlineStr">
        <is>
          <t>09-03-2021</t>
        </is>
      </c>
      <c r="B1381" t="inlineStr">
        <is>
          <t>Charlton</t>
        </is>
      </c>
      <c r="C1381" t="inlineStr">
        <is>
          <t>Northampton</t>
        </is>
      </c>
      <c r="D1381" t="inlineStr">
        <is>
          <t>2413</t>
        </is>
      </c>
      <c r="E1381" t="n">
        <v>0.4957119899138311</v>
      </c>
      <c r="F1381" t="n">
        <v>0.2396387479016873</v>
      </c>
      <c r="G1381" t="n">
        <v>0.2646492621844816</v>
      </c>
      <c r="H1381" t="n">
        <v>2.05</v>
      </c>
      <c r="I1381" t="n">
        <v>3.7</v>
      </c>
      <c r="J1381" t="n">
        <v>3.15</v>
      </c>
      <c r="K1381" t="inlineStr">
        <is>
          <t>betano</t>
        </is>
      </c>
      <c r="L1381" t="inlineStr">
        <is>
          <t>betano</t>
        </is>
      </c>
      <c r="M1381" t="inlineStr">
        <is>
          <t>luckia</t>
        </is>
      </c>
      <c r="N1381" t="n">
        <v>1</v>
      </c>
      <c r="O1381" t="n">
        <v>0</v>
      </c>
      <c r="P1381" t="n">
        <v>0</v>
      </c>
      <c r="Q1381">
        <f>IF((($AC$1*E1381)^($AB$1))-(1-(($AC$1*E1381)^($AB$1)))/(H1381-1)&lt;0, 0,(($AC$1*E1381)^($AB$1))-(1-(($AC$1*E1381)^($AB$1)))/(H1381-1))</f>
        <v/>
      </c>
      <c r="R1381">
        <f>IF((($AC$1*F1381)^($AB$1))-(1-(($AC$1*F1381)^($AB$1)))/(I1381-1)&lt;0, 0,(($AC$1*F1381)^($AB$1))-(1-(($AC$1*F1381)^($AB$1)))/(I1381-1))</f>
        <v/>
      </c>
      <c r="S1381">
        <f>IF((($AC$1*G1381)^($AB$1))-(1-(($AC$1*G1381)^($AB$1)))/(J1381-1)&lt;0, 0,(($AC$1*G1381)^($AB$1))-(1-(($AC$1*G1381)^($AB$1)))/(J1381-1))</f>
        <v/>
      </c>
      <c r="T1381">
        <f>H1381*Q1381*N1381</f>
        <v/>
      </c>
      <c r="U1381">
        <f>I1381*R1381*O1381</f>
        <v/>
      </c>
      <c r="V1381">
        <f>J1381*S1381*P1381</f>
        <v/>
      </c>
      <c r="AL1381">
        <f>Q1381*COUNT(N1381)</f>
        <v/>
      </c>
      <c r="AM1381">
        <f>R1381*COUNT(O1381)</f>
        <v/>
      </c>
      <c r="AN1381">
        <f>S1381*COUNT(P1381)</f>
        <v/>
      </c>
      <c r="AO1381">
        <f>IF(AL1381=0,"",T1381-AL1381)</f>
        <v/>
      </c>
      <c r="AP1381">
        <f>IF(AM1381=0,"",U1381-AM1381)</f>
        <v/>
      </c>
      <c r="AQ1381">
        <f>IF(AN1381=0,"",V1381-AN1381)</f>
        <v/>
      </c>
    </row>
    <row r="1382">
      <c r="A1382" t="inlineStr">
        <is>
          <t>09-03-2021</t>
        </is>
      </c>
      <c r="B1382" t="inlineStr">
        <is>
          <t>Leyton Orient</t>
        </is>
      </c>
      <c r="C1382" t="inlineStr">
        <is>
          <t>Stevenage</t>
        </is>
      </c>
      <c r="D1382" t="inlineStr">
        <is>
          <t>2414</t>
        </is>
      </c>
      <c r="E1382" t="n">
        <v>0.3951406101478792</v>
      </c>
      <c r="F1382" t="n">
        <v>0.2860657414475083</v>
      </c>
      <c r="G1382" t="n">
        <v>0.3187936484046125</v>
      </c>
      <c r="H1382" t="n">
        <v>1.001</v>
      </c>
      <c r="I1382" t="n">
        <v>1.001</v>
      </c>
      <c r="J1382" t="n">
        <v>1.001</v>
      </c>
      <c r="N1382" t="n">
        <v>0</v>
      </c>
      <c r="O1382" t="n">
        <v>0</v>
      </c>
      <c r="P1382" t="n">
        <v>1</v>
      </c>
      <c r="Q1382">
        <f>IF((($AC$1*E1382)^($AB$1))-(1-(($AC$1*E1382)^($AB$1)))/(H1382-1)&lt;0, 0,(($AC$1*E1382)^($AB$1))-(1-(($AC$1*E1382)^($AB$1)))/(H1382-1))</f>
        <v/>
      </c>
      <c r="R1382">
        <f>IF((($AC$1*F1382)^($AB$1))-(1-(($AC$1*F1382)^($AB$1)))/(I1382-1)&lt;0, 0,(($AC$1*F1382)^($AB$1))-(1-(($AC$1*F1382)^($AB$1)))/(I1382-1))</f>
        <v/>
      </c>
      <c r="S1382">
        <f>IF((($AC$1*G1382)^($AB$1))-(1-(($AC$1*G1382)^($AB$1)))/(J1382-1)&lt;0, 0,(($AC$1*G1382)^($AB$1))-(1-(($AC$1*G1382)^($AB$1)))/(J1382-1))</f>
        <v/>
      </c>
      <c r="T1382">
        <f>H1382*Q1382*N1382</f>
        <v/>
      </c>
      <c r="U1382">
        <f>I1382*R1382*O1382</f>
        <v/>
      </c>
      <c r="V1382">
        <f>J1382*S1382*P1382</f>
        <v/>
      </c>
      <c r="AL1382">
        <f>Q1382*COUNT(N1382)</f>
        <v/>
      </c>
      <c r="AM1382">
        <f>R1382*COUNT(O1382)</f>
        <v/>
      </c>
      <c r="AN1382">
        <f>S1382*COUNT(P1382)</f>
        <v/>
      </c>
      <c r="AO1382">
        <f>IF(AL1382=0,"",T1382-AL1382)</f>
        <v/>
      </c>
      <c r="AP1382">
        <f>IF(AM1382=0,"",U1382-AM1382)</f>
        <v/>
      </c>
      <c r="AQ1382">
        <f>IF(AN1382=0,"",V1382-AN1382)</f>
        <v/>
      </c>
    </row>
    <row r="1383">
      <c r="A1383" t="inlineStr">
        <is>
          <t>09-03-2021</t>
        </is>
      </c>
      <c r="B1383" t="inlineStr">
        <is>
          <t>Port Vale</t>
        </is>
      </c>
      <c r="C1383" t="inlineStr">
        <is>
          <t>Oldham</t>
        </is>
      </c>
      <c r="D1383" t="inlineStr">
        <is>
          <t>2414</t>
        </is>
      </c>
      <c r="E1383" t="n">
        <v>0.4448076277250141</v>
      </c>
      <c r="F1383" t="n">
        <v>0.2793627430040568</v>
      </c>
      <c r="G1383" t="n">
        <v>0.2758296292709291</v>
      </c>
      <c r="H1383" t="n">
        <v>1.001</v>
      </c>
      <c r="I1383" t="n">
        <v>1.001</v>
      </c>
      <c r="J1383" t="n">
        <v>1.001</v>
      </c>
      <c r="N1383" t="n">
        <v>0</v>
      </c>
      <c r="O1383" t="n">
        <v>0</v>
      </c>
      <c r="P1383" t="n">
        <v>1</v>
      </c>
      <c r="Q1383">
        <f>IF((($AC$1*E1383)^($AB$1))-(1-(($AC$1*E1383)^($AB$1)))/(H1383-1)&lt;0, 0,(($AC$1*E1383)^($AB$1))-(1-(($AC$1*E1383)^($AB$1)))/(H1383-1))</f>
        <v/>
      </c>
      <c r="R1383">
        <f>IF((($AC$1*F1383)^($AB$1))-(1-(($AC$1*F1383)^($AB$1)))/(I1383-1)&lt;0, 0,(($AC$1*F1383)^($AB$1))-(1-(($AC$1*F1383)^($AB$1)))/(I1383-1))</f>
        <v/>
      </c>
      <c r="S1383">
        <f>IF((($AC$1*G1383)^($AB$1))-(1-(($AC$1*G1383)^($AB$1)))/(J1383-1)&lt;0, 0,(($AC$1*G1383)^($AB$1))-(1-(($AC$1*G1383)^($AB$1)))/(J1383-1))</f>
        <v/>
      </c>
      <c r="T1383">
        <f>H1383*Q1383*N1383</f>
        <v/>
      </c>
      <c r="U1383">
        <f>I1383*R1383*O1383</f>
        <v/>
      </c>
      <c r="V1383">
        <f>J1383*S1383*P1383</f>
        <v/>
      </c>
      <c r="AL1383">
        <f>Q1383*COUNT(N1383)</f>
        <v/>
      </c>
      <c r="AM1383">
        <f>R1383*COUNT(O1383)</f>
        <v/>
      </c>
      <c r="AN1383">
        <f>S1383*COUNT(P1383)</f>
        <v/>
      </c>
      <c r="AO1383">
        <f>IF(AL1383=0,"",T1383-AL1383)</f>
        <v/>
      </c>
      <c r="AP1383">
        <f>IF(AM1383=0,"",U1383-AM1383)</f>
        <v/>
      </c>
      <c r="AQ1383">
        <f>IF(AN1383=0,"",V1383-AN1383)</f>
        <v/>
      </c>
    </row>
    <row r="1384">
      <c r="A1384" t="inlineStr">
        <is>
          <t>09-03-2021</t>
        </is>
      </c>
      <c r="B1384" t="inlineStr">
        <is>
          <t>Newport</t>
        </is>
      </c>
      <c r="C1384" t="inlineStr">
        <is>
          <t>Bradford City</t>
        </is>
      </c>
      <c r="D1384" t="inlineStr">
        <is>
          <t>2414</t>
        </is>
      </c>
      <c r="E1384" t="n">
        <v>0.380802293655475</v>
      </c>
      <c r="F1384" t="n">
        <v>0.2980048156556893</v>
      </c>
      <c r="G1384" t="n">
        <v>0.3211928906888358</v>
      </c>
      <c r="H1384" t="n">
        <v>1.001</v>
      </c>
      <c r="I1384" t="n">
        <v>1.001</v>
      </c>
      <c r="J1384" t="n">
        <v>1.001</v>
      </c>
      <c r="N1384" t="n">
        <v>1</v>
      </c>
      <c r="O1384" t="n">
        <v>0</v>
      </c>
      <c r="P1384" t="n">
        <v>0</v>
      </c>
      <c r="Q1384">
        <f>IF((($AC$1*E1384)^($AB$1))-(1-(($AC$1*E1384)^($AB$1)))/(H1384-1)&lt;0, 0,(($AC$1*E1384)^($AB$1))-(1-(($AC$1*E1384)^($AB$1)))/(H1384-1))</f>
        <v/>
      </c>
      <c r="R1384">
        <f>IF((($AC$1*F1384)^($AB$1))-(1-(($AC$1*F1384)^($AB$1)))/(I1384-1)&lt;0, 0,(($AC$1*F1384)^($AB$1))-(1-(($AC$1*F1384)^($AB$1)))/(I1384-1))</f>
        <v/>
      </c>
      <c r="S1384">
        <f>IF((($AC$1*G1384)^($AB$1))-(1-(($AC$1*G1384)^($AB$1)))/(J1384-1)&lt;0, 0,(($AC$1*G1384)^($AB$1))-(1-(($AC$1*G1384)^($AB$1)))/(J1384-1))</f>
        <v/>
      </c>
      <c r="T1384">
        <f>H1384*Q1384*N1384</f>
        <v/>
      </c>
      <c r="U1384">
        <f>I1384*R1384*O1384</f>
        <v/>
      </c>
      <c r="V1384">
        <f>J1384*S1384*P1384</f>
        <v/>
      </c>
      <c r="AL1384">
        <f>Q1384*COUNT(N1384)</f>
        <v/>
      </c>
      <c r="AM1384">
        <f>R1384*COUNT(O1384)</f>
        <v/>
      </c>
      <c r="AN1384">
        <f>S1384*COUNT(P1384)</f>
        <v/>
      </c>
      <c r="AO1384">
        <f>IF(AL1384=0,"",T1384-AL1384)</f>
        <v/>
      </c>
      <c r="AP1384">
        <f>IF(AM1384=0,"",U1384-AM1384)</f>
        <v/>
      </c>
      <c r="AQ1384">
        <f>IF(AN1384=0,"",V1384-AN1384)</f>
        <v/>
      </c>
    </row>
    <row r="1385">
      <c r="A1385" t="inlineStr">
        <is>
          <t>09-03-2021</t>
        </is>
      </c>
      <c r="B1385" t="inlineStr">
        <is>
          <t>Plymouth</t>
        </is>
      </c>
      <c r="C1385" t="inlineStr">
        <is>
          <t>Wigan</t>
        </is>
      </c>
      <c r="D1385" t="inlineStr">
        <is>
          <t>2413</t>
        </is>
      </c>
      <c r="E1385" t="n">
        <v>0.5223223606058568</v>
      </c>
      <c r="F1385" t="n">
        <v>0.232364256044445</v>
      </c>
      <c r="G1385" t="n">
        <v>0.2453133833496983</v>
      </c>
      <c r="H1385" t="n">
        <v>1.88</v>
      </c>
      <c r="I1385" t="n">
        <v>3.75</v>
      </c>
      <c r="J1385" t="n">
        <v>3.65</v>
      </c>
      <c r="K1385" t="inlineStr">
        <is>
          <t>betano</t>
        </is>
      </c>
      <c r="L1385" t="inlineStr">
        <is>
          <t>luckia</t>
        </is>
      </c>
      <c r="M1385" t="inlineStr">
        <is>
          <t>betano</t>
        </is>
      </c>
      <c r="N1385" t="n">
        <v>0</v>
      </c>
      <c r="O1385" t="n">
        <v>1</v>
      </c>
      <c r="P1385" t="n">
        <v>0</v>
      </c>
      <c r="Q1385">
        <f>IF((($AC$1*E1385)^($AB$1))-(1-(($AC$1*E1385)^($AB$1)))/(H1385-1)&lt;0, 0,(($AC$1*E1385)^($AB$1))-(1-(($AC$1*E1385)^($AB$1)))/(H1385-1))</f>
        <v/>
      </c>
      <c r="R1385">
        <f>IF((($AC$1*F1385)^($AB$1))-(1-(($AC$1*F1385)^($AB$1)))/(I1385-1)&lt;0, 0,(($AC$1*F1385)^($AB$1))-(1-(($AC$1*F1385)^($AB$1)))/(I1385-1))</f>
        <v/>
      </c>
      <c r="S1385">
        <f>IF((($AC$1*G1385)^($AB$1))-(1-(($AC$1*G1385)^($AB$1)))/(J1385-1)&lt;0, 0,(($AC$1*G1385)^($AB$1))-(1-(($AC$1*G1385)^($AB$1)))/(J1385-1))</f>
        <v/>
      </c>
      <c r="T1385">
        <f>H1385*Q1385*N1385</f>
        <v/>
      </c>
      <c r="U1385">
        <f>I1385*R1385*O1385</f>
        <v/>
      </c>
      <c r="V1385">
        <f>J1385*S1385*P1385</f>
        <v/>
      </c>
      <c r="AL1385">
        <f>Q1385*COUNT(N1385)</f>
        <v/>
      </c>
      <c r="AM1385">
        <f>R1385*COUNT(O1385)</f>
        <v/>
      </c>
      <c r="AN1385">
        <f>S1385*COUNT(P1385)</f>
        <v/>
      </c>
      <c r="AO1385">
        <f>IF(AL1385=0,"",T1385-AL1385)</f>
        <v/>
      </c>
      <c r="AP1385">
        <f>IF(AM1385=0,"",U1385-AM1385)</f>
        <v/>
      </c>
      <c r="AQ1385">
        <f>IF(AN1385=0,"",V1385-AN1385)</f>
        <v/>
      </c>
    </row>
    <row r="1386">
      <c r="A1386" t="inlineStr">
        <is>
          <t>09-03-2021</t>
        </is>
      </c>
      <c r="B1386" t="inlineStr">
        <is>
          <t>Mansfield</t>
        </is>
      </c>
      <c r="C1386" t="inlineStr">
        <is>
          <t>Cheltenham</t>
        </is>
      </c>
      <c r="D1386" t="inlineStr">
        <is>
          <t>2414</t>
        </is>
      </c>
      <c r="E1386" t="n">
        <v>0.349682275399158</v>
      </c>
      <c r="F1386" t="n">
        <v>0.3555976089997092</v>
      </c>
      <c r="G1386" t="n">
        <v>0.2947201156011329</v>
      </c>
      <c r="H1386" t="n">
        <v>1.001</v>
      </c>
      <c r="I1386" t="n">
        <v>1.001</v>
      </c>
      <c r="J1386" t="n">
        <v>1.001</v>
      </c>
      <c r="N1386" t="n">
        <v>1</v>
      </c>
      <c r="O1386" t="n">
        <v>0</v>
      </c>
      <c r="P1386" t="n">
        <v>0</v>
      </c>
      <c r="Q1386">
        <f>IF((($AC$1*E1386)^($AB$1))-(1-(($AC$1*E1386)^($AB$1)))/(H1386-1)&lt;0, 0,(($AC$1*E1386)^($AB$1))-(1-(($AC$1*E1386)^($AB$1)))/(H1386-1))</f>
        <v/>
      </c>
      <c r="R1386">
        <f>IF((($AC$1*F1386)^($AB$1))-(1-(($AC$1*F1386)^($AB$1)))/(I1386-1)&lt;0, 0,(($AC$1*F1386)^($AB$1))-(1-(($AC$1*F1386)^($AB$1)))/(I1386-1))</f>
        <v/>
      </c>
      <c r="S1386">
        <f>IF((($AC$1*G1386)^($AB$1))-(1-(($AC$1*G1386)^($AB$1)))/(J1386-1)&lt;0, 0,(($AC$1*G1386)^($AB$1))-(1-(($AC$1*G1386)^($AB$1)))/(J1386-1))</f>
        <v/>
      </c>
      <c r="T1386">
        <f>H1386*Q1386*N1386</f>
        <v/>
      </c>
      <c r="U1386">
        <f>I1386*R1386*O1386</f>
        <v/>
      </c>
      <c r="V1386">
        <f>J1386*S1386*P1386</f>
        <v/>
      </c>
      <c r="AL1386">
        <f>Q1386*COUNT(N1386)</f>
        <v/>
      </c>
      <c r="AM1386">
        <f>R1386*COUNT(O1386)</f>
        <v/>
      </c>
      <c r="AN1386">
        <f>S1386*COUNT(P1386)</f>
        <v/>
      </c>
      <c r="AO1386">
        <f>IF(AL1386=0,"",T1386-AL1386)</f>
        <v/>
      </c>
      <c r="AP1386">
        <f>IF(AM1386=0,"",U1386-AM1386)</f>
        <v/>
      </c>
      <c r="AQ1386">
        <f>IF(AN1386=0,"",V1386-AN1386)</f>
        <v/>
      </c>
    </row>
    <row r="1387">
      <c r="A1387" t="inlineStr">
        <is>
          <t>09-03-2021</t>
        </is>
      </c>
      <c r="B1387" t="inlineStr">
        <is>
          <t>Bristol Rovers</t>
        </is>
      </c>
      <c r="C1387" t="inlineStr">
        <is>
          <t>Accrington</t>
        </is>
      </c>
      <c r="D1387" t="inlineStr">
        <is>
          <t>2413</t>
        </is>
      </c>
      <c r="E1387" t="n">
        <v>0.3380455286222237</v>
      </c>
      <c r="F1387" t="n">
        <v>0.376349519225714</v>
      </c>
      <c r="G1387" t="n">
        <v>0.2856049521520623</v>
      </c>
      <c r="H1387" t="n">
        <v>2.7</v>
      </c>
      <c r="I1387" t="n">
        <v>2.45</v>
      </c>
      <c r="J1387" t="n">
        <v>3.35</v>
      </c>
      <c r="K1387" t="inlineStr">
        <is>
          <t>betano</t>
        </is>
      </c>
      <c r="L1387" t="inlineStr">
        <is>
          <t>betano</t>
        </is>
      </c>
      <c r="M1387" t="inlineStr">
        <is>
          <t>betano</t>
        </is>
      </c>
      <c r="N1387" t="n">
        <v>1</v>
      </c>
      <c r="O1387" t="n">
        <v>0</v>
      </c>
      <c r="P1387" t="n">
        <v>0</v>
      </c>
      <c r="Q1387">
        <f>IF((($AC$1*E1387)^($AB$1))-(1-(($AC$1*E1387)^($AB$1)))/(H1387-1)&lt;0, 0,(($AC$1*E1387)^($AB$1))-(1-(($AC$1*E1387)^($AB$1)))/(H1387-1))</f>
        <v/>
      </c>
      <c r="R1387">
        <f>IF((($AC$1*F1387)^($AB$1))-(1-(($AC$1*F1387)^($AB$1)))/(I1387-1)&lt;0, 0,(($AC$1*F1387)^($AB$1))-(1-(($AC$1*F1387)^($AB$1)))/(I1387-1))</f>
        <v/>
      </c>
      <c r="S1387">
        <f>IF((($AC$1*G1387)^($AB$1))-(1-(($AC$1*G1387)^($AB$1)))/(J1387-1)&lt;0, 0,(($AC$1*G1387)^($AB$1))-(1-(($AC$1*G1387)^($AB$1)))/(J1387-1))</f>
        <v/>
      </c>
      <c r="T1387">
        <f>H1387*Q1387*N1387</f>
        <v/>
      </c>
      <c r="U1387">
        <f>I1387*R1387*O1387</f>
        <v/>
      </c>
      <c r="V1387">
        <f>J1387*S1387*P1387</f>
        <v/>
      </c>
      <c r="AL1387">
        <f>Q1387*COUNT(N1387)</f>
        <v/>
      </c>
      <c r="AM1387">
        <f>R1387*COUNT(O1387)</f>
        <v/>
      </c>
      <c r="AN1387">
        <f>S1387*COUNT(P1387)</f>
        <v/>
      </c>
      <c r="AO1387">
        <f>IF(AL1387=0,"",T1387-AL1387)</f>
        <v/>
      </c>
      <c r="AP1387">
        <f>IF(AM1387=0,"",U1387-AM1387)</f>
        <v/>
      </c>
      <c r="AQ1387">
        <f>IF(AN1387=0,"",V1387-AN1387)</f>
        <v/>
      </c>
    </row>
    <row r="1388">
      <c r="A1388" t="inlineStr">
        <is>
          <t>09-03-2021</t>
        </is>
      </c>
      <c r="B1388" t="inlineStr">
        <is>
          <t>Carlisle</t>
        </is>
      </c>
      <c r="C1388" t="inlineStr">
        <is>
          <t>Grimsby</t>
        </is>
      </c>
      <c r="D1388" t="inlineStr">
        <is>
          <t>2414</t>
        </is>
      </c>
      <c r="E1388" t="n">
        <v>0.6186595999153998</v>
      </c>
      <c r="F1388" t="n">
        <v>0.1545329912935387</v>
      </c>
      <c r="G1388" t="n">
        <v>0.2268074087910615</v>
      </c>
      <c r="H1388" t="n">
        <v>1.001</v>
      </c>
      <c r="I1388" t="n">
        <v>1.001</v>
      </c>
      <c r="J1388" t="n">
        <v>1.001</v>
      </c>
      <c r="N1388" t="n">
        <v>0</v>
      </c>
      <c r="O1388" t="n">
        <v>0</v>
      </c>
      <c r="P1388" t="n">
        <v>1</v>
      </c>
      <c r="Q1388">
        <f>IF((($AC$1*E1388)^($AB$1))-(1-(($AC$1*E1388)^($AB$1)))/(H1388-1)&lt;0, 0,(($AC$1*E1388)^($AB$1))-(1-(($AC$1*E1388)^($AB$1)))/(H1388-1))</f>
        <v/>
      </c>
      <c r="R1388">
        <f>IF((($AC$1*F1388)^($AB$1))-(1-(($AC$1*F1388)^($AB$1)))/(I1388-1)&lt;0, 0,(($AC$1*F1388)^($AB$1))-(1-(($AC$1*F1388)^($AB$1)))/(I1388-1))</f>
        <v/>
      </c>
      <c r="S1388">
        <f>IF((($AC$1*G1388)^($AB$1))-(1-(($AC$1*G1388)^($AB$1)))/(J1388-1)&lt;0, 0,(($AC$1*G1388)^($AB$1))-(1-(($AC$1*G1388)^($AB$1)))/(J1388-1))</f>
        <v/>
      </c>
      <c r="T1388">
        <f>H1388*Q1388*N1388</f>
        <v/>
      </c>
      <c r="U1388">
        <f>I1388*R1388*O1388</f>
        <v/>
      </c>
      <c r="V1388">
        <f>J1388*S1388*P1388</f>
        <v/>
      </c>
      <c r="AL1388">
        <f>Q1388*COUNT(N1388)</f>
        <v/>
      </c>
      <c r="AM1388">
        <f>R1388*COUNT(O1388)</f>
        <v/>
      </c>
      <c r="AN1388">
        <f>S1388*COUNT(P1388)</f>
        <v/>
      </c>
      <c r="AO1388">
        <f>IF(AL1388=0,"",T1388-AL1388)</f>
        <v/>
      </c>
      <c r="AP1388">
        <f>IF(AM1388=0,"",U1388-AM1388)</f>
        <v/>
      </c>
      <c r="AQ1388">
        <f>IF(AN1388=0,"",V1388-AN1388)</f>
        <v/>
      </c>
    </row>
    <row r="1389">
      <c r="A1389" t="inlineStr">
        <is>
          <t>09-03-2021</t>
        </is>
      </c>
      <c r="B1389" t="inlineStr">
        <is>
          <t>Crewe</t>
        </is>
      </c>
      <c r="C1389" t="inlineStr">
        <is>
          <t>Doncaster</t>
        </is>
      </c>
      <c r="D1389" t="inlineStr">
        <is>
          <t>2413</t>
        </is>
      </c>
      <c r="E1389" t="n">
        <v>0.4114440859850061</v>
      </c>
      <c r="F1389" t="n">
        <v>0.3228152116570865</v>
      </c>
      <c r="G1389" t="n">
        <v>0.2657407023579074</v>
      </c>
      <c r="H1389" t="n">
        <v>2.4</v>
      </c>
      <c r="I1389" t="n">
        <v>2.8</v>
      </c>
      <c r="J1389" t="n">
        <v>3.3</v>
      </c>
      <c r="K1389" t="inlineStr">
        <is>
          <t>betano</t>
        </is>
      </c>
      <c r="L1389" t="inlineStr">
        <is>
          <t>betano</t>
        </is>
      </c>
      <c r="M1389" t="inlineStr">
        <is>
          <t>betano</t>
        </is>
      </c>
      <c r="N1389" t="n">
        <v>1</v>
      </c>
      <c r="O1389" t="n">
        <v>0</v>
      </c>
      <c r="P1389" t="n">
        <v>0</v>
      </c>
      <c r="Q1389">
        <f>IF((($AC$1*E1389)^($AB$1))-(1-(($AC$1*E1389)^($AB$1)))/(H1389-1)&lt;0, 0,(($AC$1*E1389)^($AB$1))-(1-(($AC$1*E1389)^($AB$1)))/(H1389-1))</f>
        <v/>
      </c>
      <c r="R1389">
        <f>IF((($AC$1*F1389)^($AB$1))-(1-(($AC$1*F1389)^($AB$1)))/(I1389-1)&lt;0, 0,(($AC$1*F1389)^($AB$1))-(1-(($AC$1*F1389)^($AB$1)))/(I1389-1))</f>
        <v/>
      </c>
      <c r="S1389">
        <f>IF((($AC$1*G1389)^($AB$1))-(1-(($AC$1*G1389)^($AB$1)))/(J1389-1)&lt;0, 0,(($AC$1*G1389)^($AB$1))-(1-(($AC$1*G1389)^($AB$1)))/(J1389-1))</f>
        <v/>
      </c>
      <c r="T1389">
        <f>H1389*Q1389*N1389</f>
        <v/>
      </c>
      <c r="U1389">
        <f>I1389*R1389*O1389</f>
        <v/>
      </c>
      <c r="V1389">
        <f>J1389*S1389*P1389</f>
        <v/>
      </c>
      <c r="AL1389">
        <f>Q1389*COUNT(N1389)</f>
        <v/>
      </c>
      <c r="AM1389">
        <f>R1389*COUNT(O1389)</f>
        <v/>
      </c>
      <c r="AN1389">
        <f>S1389*COUNT(P1389)</f>
        <v/>
      </c>
      <c r="AO1389">
        <f>IF(AL1389=0,"",T1389-AL1389)</f>
        <v/>
      </c>
      <c r="AP1389">
        <f>IF(AM1389=0,"",U1389-AM1389)</f>
        <v/>
      </c>
      <c r="AQ1389">
        <f>IF(AN1389=0,"",V1389-AN1389)</f>
        <v/>
      </c>
    </row>
    <row r="1390">
      <c r="A1390" t="inlineStr">
        <is>
          <t>09-03-2021</t>
        </is>
      </c>
      <c r="B1390" t="inlineStr">
        <is>
          <t>AFC Wimbledon</t>
        </is>
      </c>
      <c r="C1390" t="inlineStr">
        <is>
          <t>Burton</t>
        </is>
      </c>
      <c r="D1390" t="inlineStr">
        <is>
          <t>2413</t>
        </is>
      </c>
      <c r="E1390" t="n">
        <v>0.3438389434233319</v>
      </c>
      <c r="F1390" t="n">
        <v>0.3778051225317017</v>
      </c>
      <c r="G1390" t="n">
        <v>0.2783559340449663</v>
      </c>
      <c r="H1390" t="n">
        <v>2.65</v>
      </c>
      <c r="I1390" t="n">
        <v>2.55</v>
      </c>
      <c r="J1390" t="n">
        <v>3.25</v>
      </c>
      <c r="K1390" t="inlineStr">
        <is>
          <t>betano</t>
        </is>
      </c>
      <c r="L1390" t="inlineStr">
        <is>
          <t>luckia</t>
        </is>
      </c>
      <c r="M1390" t="inlineStr">
        <is>
          <t>betano</t>
        </is>
      </c>
      <c r="N1390" t="n">
        <v>0</v>
      </c>
      <c r="O1390" t="n">
        <v>1</v>
      </c>
      <c r="P1390" t="n">
        <v>0</v>
      </c>
      <c r="Q1390">
        <f>IF((($AC$1*E1390)^($AB$1))-(1-(($AC$1*E1390)^($AB$1)))/(H1390-1)&lt;0, 0,(($AC$1*E1390)^($AB$1))-(1-(($AC$1*E1390)^($AB$1)))/(H1390-1))</f>
        <v/>
      </c>
      <c r="R1390">
        <f>IF((($AC$1*F1390)^($AB$1))-(1-(($AC$1*F1390)^($AB$1)))/(I1390-1)&lt;0, 0,(($AC$1*F1390)^($AB$1))-(1-(($AC$1*F1390)^($AB$1)))/(I1390-1))</f>
        <v/>
      </c>
      <c r="S1390">
        <f>IF((($AC$1*G1390)^($AB$1))-(1-(($AC$1*G1390)^($AB$1)))/(J1390-1)&lt;0, 0,(($AC$1*G1390)^($AB$1))-(1-(($AC$1*G1390)^($AB$1)))/(J1390-1))</f>
        <v/>
      </c>
      <c r="T1390">
        <f>H1390*Q1390*N1390</f>
        <v/>
      </c>
      <c r="U1390">
        <f>I1390*R1390*O1390</f>
        <v/>
      </c>
      <c r="V1390">
        <f>J1390*S1390*P1390</f>
        <v/>
      </c>
      <c r="AL1390">
        <f>Q1390*COUNT(N1390)</f>
        <v/>
      </c>
      <c r="AM1390">
        <f>R1390*COUNT(O1390)</f>
        <v/>
      </c>
      <c r="AN1390">
        <f>S1390*COUNT(P1390)</f>
        <v/>
      </c>
      <c r="AO1390">
        <f>IF(AL1390=0,"",T1390-AL1390)</f>
        <v/>
      </c>
      <c r="AP1390">
        <f>IF(AM1390=0,"",U1390-AM1390)</f>
        <v/>
      </c>
      <c r="AQ1390">
        <f>IF(AN1390=0,"",V1390-AN1390)</f>
        <v/>
      </c>
    </row>
    <row r="1391">
      <c r="A1391" t="inlineStr">
        <is>
          <t>09-03-2021</t>
        </is>
      </c>
      <c r="B1391" t="inlineStr">
        <is>
          <t>Southend</t>
        </is>
      </c>
      <c r="C1391" t="inlineStr">
        <is>
          <t>Tranmere</t>
        </is>
      </c>
      <c r="D1391" t="inlineStr">
        <is>
          <t>2414</t>
        </is>
      </c>
      <c r="E1391" t="n">
        <v>0.2853500316686535</v>
      </c>
      <c r="F1391" t="n">
        <v>0.412291378548609</v>
      </c>
      <c r="G1391" t="n">
        <v>0.3023585897827374</v>
      </c>
      <c r="H1391" t="n">
        <v>1.001</v>
      </c>
      <c r="I1391" t="n">
        <v>1.001</v>
      </c>
      <c r="J1391" t="n">
        <v>1.001</v>
      </c>
      <c r="N1391" t="n">
        <v>0</v>
      </c>
      <c r="O1391" t="n">
        <v>1</v>
      </c>
      <c r="P1391" t="n">
        <v>0</v>
      </c>
      <c r="Q1391">
        <f>IF((($AC$1*E1391)^($AB$1))-(1-(($AC$1*E1391)^($AB$1)))/(H1391-1)&lt;0, 0,(($AC$1*E1391)^($AB$1))-(1-(($AC$1*E1391)^($AB$1)))/(H1391-1))</f>
        <v/>
      </c>
      <c r="R1391">
        <f>IF((($AC$1*F1391)^($AB$1))-(1-(($AC$1*F1391)^($AB$1)))/(I1391-1)&lt;0, 0,(($AC$1*F1391)^($AB$1))-(1-(($AC$1*F1391)^($AB$1)))/(I1391-1))</f>
        <v/>
      </c>
      <c r="S1391">
        <f>IF((($AC$1*G1391)^($AB$1))-(1-(($AC$1*G1391)^($AB$1)))/(J1391-1)&lt;0, 0,(($AC$1*G1391)^($AB$1))-(1-(($AC$1*G1391)^($AB$1)))/(J1391-1))</f>
        <v/>
      </c>
      <c r="T1391">
        <f>H1391*Q1391*N1391</f>
        <v/>
      </c>
      <c r="U1391">
        <f>I1391*R1391*O1391</f>
        <v/>
      </c>
      <c r="V1391">
        <f>J1391*S1391*P1391</f>
        <v/>
      </c>
      <c r="AL1391">
        <f>Q1391*COUNT(N1391)</f>
        <v/>
      </c>
      <c r="AM1391">
        <f>R1391*COUNT(O1391)</f>
        <v/>
      </c>
      <c r="AN1391">
        <f>S1391*COUNT(P1391)</f>
        <v/>
      </c>
      <c r="AO1391">
        <f>IF(AL1391=0,"",T1391-AL1391)</f>
        <v/>
      </c>
      <c r="AP1391">
        <f>IF(AM1391=0,"",U1391-AM1391)</f>
        <v/>
      </c>
      <c r="AQ1391">
        <f>IF(AN1391=0,"",V1391-AN1391)</f>
        <v/>
      </c>
    </row>
    <row r="1392">
      <c r="A1392" t="inlineStr">
        <is>
          <t>09-03-2021</t>
        </is>
      </c>
      <c r="B1392" t="inlineStr">
        <is>
          <t>Swindon</t>
        </is>
      </c>
      <c r="C1392" t="inlineStr">
        <is>
          <t>Oxford Utd</t>
        </is>
      </c>
      <c r="D1392" t="inlineStr">
        <is>
          <t>2413</t>
        </is>
      </c>
      <c r="E1392" t="n">
        <v>0.271009950039826</v>
      </c>
      <c r="F1392" t="n">
        <v>0.4583176716794567</v>
      </c>
      <c r="G1392" t="n">
        <v>0.2706723782807174</v>
      </c>
      <c r="H1392" t="n">
        <v>3.6</v>
      </c>
      <c r="I1392" t="n">
        <v>1.98</v>
      </c>
      <c r="J1392" t="n">
        <v>3.4</v>
      </c>
      <c r="K1392" t="inlineStr">
        <is>
          <t>luckia</t>
        </is>
      </c>
      <c r="L1392" t="inlineStr">
        <is>
          <t>betano</t>
        </is>
      </c>
      <c r="M1392" t="inlineStr">
        <is>
          <t>betano</t>
        </is>
      </c>
      <c r="N1392" t="n">
        <v>0</v>
      </c>
      <c r="O1392" t="n">
        <v>1</v>
      </c>
      <c r="P1392" t="n">
        <v>0</v>
      </c>
      <c r="Q1392">
        <f>IF((($AC$1*E1392)^($AB$1))-(1-(($AC$1*E1392)^($AB$1)))/(H1392-1)&lt;0, 0,(($AC$1*E1392)^($AB$1))-(1-(($AC$1*E1392)^($AB$1)))/(H1392-1))</f>
        <v/>
      </c>
      <c r="R1392">
        <f>IF((($AC$1*F1392)^($AB$1))-(1-(($AC$1*F1392)^($AB$1)))/(I1392-1)&lt;0, 0,(($AC$1*F1392)^($AB$1))-(1-(($AC$1*F1392)^($AB$1)))/(I1392-1))</f>
        <v/>
      </c>
      <c r="S1392">
        <f>IF((($AC$1*G1392)^($AB$1))-(1-(($AC$1*G1392)^($AB$1)))/(J1392-1)&lt;0, 0,(($AC$1*G1392)^($AB$1))-(1-(($AC$1*G1392)^($AB$1)))/(J1392-1))</f>
        <v/>
      </c>
      <c r="T1392">
        <f>H1392*Q1392*N1392</f>
        <v/>
      </c>
      <c r="U1392">
        <f>I1392*R1392*O1392</f>
        <v/>
      </c>
      <c r="V1392">
        <f>J1392*S1392*P1392</f>
        <v/>
      </c>
      <c r="AL1392">
        <f>Q1392*COUNT(N1392)</f>
        <v/>
      </c>
      <c r="AM1392">
        <f>R1392*COUNT(O1392)</f>
        <v/>
      </c>
      <c r="AN1392">
        <f>S1392*COUNT(P1392)</f>
        <v/>
      </c>
      <c r="AO1392">
        <f>IF(AL1392=0,"",T1392-AL1392)</f>
        <v/>
      </c>
      <c r="AP1392">
        <f>IF(AM1392=0,"",U1392-AM1392)</f>
        <v/>
      </c>
      <c r="AQ1392">
        <f>IF(AN1392=0,"",V1392-AN1392)</f>
        <v/>
      </c>
    </row>
    <row r="1393">
      <c r="A1393" t="inlineStr">
        <is>
          <t>09-03-2021</t>
        </is>
      </c>
      <c r="B1393" t="inlineStr">
        <is>
          <t>Forest Green</t>
        </is>
      </c>
      <c r="C1393" t="inlineStr">
        <is>
          <t>Morecambe</t>
        </is>
      </c>
      <c r="D1393" t="inlineStr">
        <is>
          <t>2414</t>
        </is>
      </c>
      <c r="E1393" t="n">
        <v>0.3596810724377379</v>
      </c>
      <c r="F1393" t="n">
        <v>0.3434063067433504</v>
      </c>
      <c r="G1393" t="n">
        <v>0.2969126208189117</v>
      </c>
      <c r="H1393" t="n">
        <v>1.001</v>
      </c>
      <c r="I1393" t="n">
        <v>1.001</v>
      </c>
      <c r="J1393" t="n">
        <v>1.001</v>
      </c>
      <c r="N1393" t="n">
        <v>0</v>
      </c>
      <c r="O1393" t="n">
        <v>0</v>
      </c>
      <c r="P1393" t="n">
        <v>1</v>
      </c>
      <c r="Q1393">
        <f>IF((($AC$1*E1393)^($AB$1))-(1-(($AC$1*E1393)^($AB$1)))/(H1393-1)&lt;0, 0,(($AC$1*E1393)^($AB$1))-(1-(($AC$1*E1393)^($AB$1)))/(H1393-1))</f>
        <v/>
      </c>
      <c r="R1393">
        <f>IF((($AC$1*F1393)^($AB$1))-(1-(($AC$1*F1393)^($AB$1)))/(I1393-1)&lt;0, 0,(($AC$1*F1393)^($AB$1))-(1-(($AC$1*F1393)^($AB$1)))/(I1393-1))</f>
        <v/>
      </c>
      <c r="S1393">
        <f>IF((($AC$1*G1393)^($AB$1))-(1-(($AC$1*G1393)^($AB$1)))/(J1393-1)&lt;0, 0,(($AC$1*G1393)^($AB$1))-(1-(($AC$1*G1393)^($AB$1)))/(J1393-1))</f>
        <v/>
      </c>
      <c r="T1393">
        <f>H1393*Q1393*N1393</f>
        <v/>
      </c>
      <c r="U1393">
        <f>I1393*R1393*O1393</f>
        <v/>
      </c>
      <c r="V1393">
        <f>J1393*S1393*P1393</f>
        <v/>
      </c>
      <c r="AL1393">
        <f>Q1393*COUNT(N1393)</f>
        <v/>
      </c>
      <c r="AM1393">
        <f>R1393*COUNT(O1393)</f>
        <v/>
      </c>
      <c r="AN1393">
        <f>S1393*COUNT(P1393)</f>
        <v/>
      </c>
      <c r="AO1393">
        <f>IF(AL1393=0,"",T1393-AL1393)</f>
        <v/>
      </c>
      <c r="AP1393">
        <f>IF(AM1393=0,"",U1393-AM1393)</f>
        <v/>
      </c>
      <c r="AQ1393">
        <f>IF(AN1393=0,"",V1393-AN1393)</f>
        <v/>
      </c>
    </row>
    <row r="1394">
      <c r="A1394" t="inlineStr">
        <is>
          <t>09-03-2021</t>
        </is>
      </c>
      <c r="B1394" t="inlineStr">
        <is>
          <t>Peterborough</t>
        </is>
      </c>
      <c r="C1394" t="inlineStr">
        <is>
          <t>Hull</t>
        </is>
      </c>
      <c r="D1394" t="inlineStr">
        <is>
          <t>2413</t>
        </is>
      </c>
      <c r="E1394" t="n">
        <v>0.3335718864680007</v>
      </c>
      <c r="F1394" t="n">
        <v>0.3845519034610769</v>
      </c>
      <c r="G1394" t="n">
        <v>0.2818762100709223</v>
      </c>
      <c r="H1394" t="n">
        <v>2.6</v>
      </c>
      <c r="I1394" t="n">
        <v>2.7</v>
      </c>
      <c r="J1394" t="n">
        <v>3.1</v>
      </c>
      <c r="K1394" t="inlineStr">
        <is>
          <t>luckia</t>
        </is>
      </c>
      <c r="L1394" t="inlineStr">
        <is>
          <t>betano</t>
        </is>
      </c>
      <c r="M1394" t="inlineStr">
        <is>
          <t>betano</t>
        </is>
      </c>
      <c r="N1394" t="n">
        <v>0</v>
      </c>
      <c r="O1394" t="n">
        <v>1</v>
      </c>
      <c r="P1394" t="n">
        <v>0</v>
      </c>
      <c r="Q1394">
        <f>IF((($AC$1*E1394)^($AB$1))-(1-(($AC$1*E1394)^($AB$1)))/(H1394-1)&lt;0, 0,(($AC$1*E1394)^($AB$1))-(1-(($AC$1*E1394)^($AB$1)))/(H1394-1))</f>
        <v/>
      </c>
      <c r="R1394">
        <f>IF((($AC$1*F1394)^($AB$1))-(1-(($AC$1*F1394)^($AB$1)))/(I1394-1)&lt;0, 0,(($AC$1*F1394)^($AB$1))-(1-(($AC$1*F1394)^($AB$1)))/(I1394-1))</f>
        <v/>
      </c>
      <c r="S1394">
        <f>IF((($AC$1*G1394)^($AB$1))-(1-(($AC$1*G1394)^($AB$1)))/(J1394-1)&lt;0, 0,(($AC$1*G1394)^($AB$1))-(1-(($AC$1*G1394)^($AB$1)))/(J1394-1))</f>
        <v/>
      </c>
      <c r="T1394">
        <f>H1394*Q1394*N1394</f>
        <v/>
      </c>
      <c r="U1394">
        <f>I1394*R1394*O1394</f>
        <v/>
      </c>
      <c r="V1394">
        <f>J1394*S1394*P1394</f>
        <v/>
      </c>
      <c r="AL1394">
        <f>Q1394*COUNT(N1394)</f>
        <v/>
      </c>
      <c r="AM1394">
        <f>R1394*COUNT(O1394)</f>
        <v/>
      </c>
      <c r="AN1394">
        <f>S1394*COUNT(P1394)</f>
        <v/>
      </c>
      <c r="AO1394">
        <f>IF(AL1394=0,"",T1394-AL1394)</f>
        <v/>
      </c>
      <c r="AP1394">
        <f>IF(AM1394=0,"",U1394-AM1394)</f>
        <v/>
      </c>
      <c r="AQ1394">
        <f>IF(AN1394=0,"",V1394-AN1394)</f>
        <v/>
      </c>
    </row>
    <row r="1395">
      <c r="A1395" t="inlineStr">
        <is>
          <t>09-03-2021</t>
        </is>
      </c>
      <c r="B1395" t="inlineStr">
        <is>
          <t>Bolton</t>
        </is>
      </c>
      <c r="C1395" t="inlineStr">
        <is>
          <t>Cambridge Utd</t>
        </is>
      </c>
      <c r="D1395" t="inlineStr">
        <is>
          <t>2414</t>
        </is>
      </c>
      <c r="E1395" t="n">
        <v>0.4577925544874571</v>
      </c>
      <c r="F1395" t="n">
        <v>0.2527871725930688</v>
      </c>
      <c r="G1395" t="n">
        <v>0.2894202729194743</v>
      </c>
      <c r="H1395" t="n">
        <v>1.001</v>
      </c>
      <c r="I1395" t="n">
        <v>1.001</v>
      </c>
      <c r="J1395" t="n">
        <v>1.001</v>
      </c>
      <c r="N1395" t="n">
        <v>1</v>
      </c>
      <c r="O1395" t="n">
        <v>0</v>
      </c>
      <c r="P1395" t="n">
        <v>0</v>
      </c>
      <c r="Q1395">
        <f>IF((($AC$1*E1395)^($AB$1))-(1-(($AC$1*E1395)^($AB$1)))/(H1395-1)&lt;0, 0,(($AC$1*E1395)^($AB$1))-(1-(($AC$1*E1395)^($AB$1)))/(H1395-1))</f>
        <v/>
      </c>
      <c r="R1395">
        <f>IF((($AC$1*F1395)^($AB$1))-(1-(($AC$1*F1395)^($AB$1)))/(I1395-1)&lt;0, 0,(($AC$1*F1395)^($AB$1))-(1-(($AC$1*F1395)^($AB$1)))/(I1395-1))</f>
        <v/>
      </c>
      <c r="S1395">
        <f>IF((($AC$1*G1395)^($AB$1))-(1-(($AC$1*G1395)^($AB$1)))/(J1395-1)&lt;0, 0,(($AC$1*G1395)^($AB$1))-(1-(($AC$1*G1395)^($AB$1)))/(J1395-1))</f>
        <v/>
      </c>
      <c r="T1395">
        <f>H1395*Q1395*N1395</f>
        <v/>
      </c>
      <c r="U1395">
        <f>I1395*R1395*O1395</f>
        <v/>
      </c>
      <c r="V1395">
        <f>J1395*S1395*P1395</f>
        <v/>
      </c>
      <c r="AL1395">
        <f>Q1395*COUNT(N1395)</f>
        <v/>
      </c>
      <c r="AM1395">
        <f>R1395*COUNT(O1395)</f>
        <v/>
      </c>
      <c r="AN1395">
        <f>S1395*COUNT(P1395)</f>
        <v/>
      </c>
      <c r="AO1395">
        <f>IF(AL1395=0,"",T1395-AL1395)</f>
        <v/>
      </c>
      <c r="AP1395">
        <f>IF(AM1395=0,"",U1395-AM1395)</f>
        <v/>
      </c>
      <c r="AQ1395">
        <f>IF(AN1395=0,"",V1395-AN1395)</f>
        <v/>
      </c>
    </row>
    <row r="1396">
      <c r="A1396" t="inlineStr">
        <is>
          <t>09-03-2021</t>
        </is>
      </c>
      <c r="B1396" t="inlineStr">
        <is>
          <t>QPR</t>
        </is>
      </c>
      <c r="C1396" t="inlineStr">
        <is>
          <t>Wycombe</t>
        </is>
      </c>
      <c r="D1396" t="inlineStr">
        <is>
          <t>2412</t>
        </is>
      </c>
      <c r="E1396" t="n">
        <v>0.609430654669905</v>
      </c>
      <c r="F1396" t="n">
        <v>0.1648688015311159</v>
      </c>
      <c r="G1396" t="n">
        <v>0.2257005437989791</v>
      </c>
      <c r="H1396" t="n">
        <v>1.6</v>
      </c>
      <c r="I1396" t="n">
        <v>5.25</v>
      </c>
      <c r="J1396" t="n">
        <v>3.9</v>
      </c>
      <c r="K1396" t="inlineStr">
        <is>
          <t>betano</t>
        </is>
      </c>
      <c r="L1396" t="inlineStr">
        <is>
          <t>luckia</t>
        </is>
      </c>
      <c r="M1396" t="inlineStr">
        <is>
          <t>luckia</t>
        </is>
      </c>
      <c r="N1396" t="n">
        <v>1</v>
      </c>
      <c r="O1396" t="n">
        <v>0</v>
      </c>
      <c r="P1396" t="n">
        <v>0</v>
      </c>
      <c r="Q1396">
        <f>IF((($AC$1*E1396)^($AB$1))-(1-(($AC$1*E1396)^($AB$1)))/(H1396-1)&lt;0, 0,(($AC$1*E1396)^($AB$1))-(1-(($AC$1*E1396)^($AB$1)))/(H1396-1))</f>
        <v/>
      </c>
      <c r="R1396">
        <f>IF((($AC$1*F1396)^($AB$1))-(1-(($AC$1*F1396)^($AB$1)))/(I1396-1)&lt;0, 0,(($AC$1*F1396)^($AB$1))-(1-(($AC$1*F1396)^($AB$1)))/(I1396-1))</f>
        <v/>
      </c>
      <c r="S1396">
        <f>IF((($AC$1*G1396)^($AB$1))-(1-(($AC$1*G1396)^($AB$1)))/(J1396-1)&lt;0, 0,(($AC$1*G1396)^($AB$1))-(1-(($AC$1*G1396)^($AB$1)))/(J1396-1))</f>
        <v/>
      </c>
      <c r="T1396">
        <f>H1396*Q1396*N1396</f>
        <v/>
      </c>
      <c r="U1396">
        <f>I1396*R1396*O1396</f>
        <v/>
      </c>
      <c r="V1396">
        <f>J1396*S1396*P1396</f>
        <v/>
      </c>
      <c r="AL1396">
        <f>Q1396*COUNT(N1396)</f>
        <v/>
      </c>
      <c r="AM1396">
        <f>R1396*COUNT(O1396)</f>
        <v/>
      </c>
      <c r="AN1396">
        <f>S1396*COUNT(P1396)</f>
        <v/>
      </c>
      <c r="AO1396">
        <f>IF(AL1396=0,"",T1396-AL1396)</f>
        <v/>
      </c>
      <c r="AP1396">
        <f>IF(AM1396=0,"",U1396-AM1396)</f>
        <v/>
      </c>
      <c r="AQ1396">
        <f>IF(AN1396=0,"",V1396-AN1396)</f>
        <v/>
      </c>
    </row>
    <row r="1397">
      <c r="A1397" t="inlineStr">
        <is>
          <t>09-03-2021</t>
        </is>
      </c>
      <c r="B1397" t="inlineStr">
        <is>
          <t>Crawley</t>
        </is>
      </c>
      <c r="C1397" t="inlineStr">
        <is>
          <t>Salford</t>
        </is>
      </c>
      <c r="D1397" t="inlineStr">
        <is>
          <t>2414</t>
        </is>
      </c>
      <c r="E1397" t="n">
        <v>0.3152531619253434</v>
      </c>
      <c r="F1397" t="n">
        <v>0.3800898071211226</v>
      </c>
      <c r="G1397" t="n">
        <v>0.304657030953534</v>
      </c>
      <c r="H1397" t="n">
        <v>1.001</v>
      </c>
      <c r="I1397" t="n">
        <v>1.001</v>
      </c>
      <c r="J1397" t="n">
        <v>1.001</v>
      </c>
      <c r="N1397" t="n">
        <v>1</v>
      </c>
      <c r="O1397" t="n">
        <v>0</v>
      </c>
      <c r="P1397" t="n">
        <v>0</v>
      </c>
      <c r="Q1397">
        <f>IF((($AC$1*E1397)^($AB$1))-(1-(($AC$1*E1397)^($AB$1)))/(H1397-1)&lt;0, 0,(($AC$1*E1397)^($AB$1))-(1-(($AC$1*E1397)^($AB$1)))/(H1397-1))</f>
        <v/>
      </c>
      <c r="R1397">
        <f>IF((($AC$1*F1397)^($AB$1))-(1-(($AC$1*F1397)^($AB$1)))/(I1397-1)&lt;0, 0,(($AC$1*F1397)^($AB$1))-(1-(($AC$1*F1397)^($AB$1)))/(I1397-1))</f>
        <v/>
      </c>
      <c r="S1397">
        <f>IF((($AC$1*G1397)^($AB$1))-(1-(($AC$1*G1397)^($AB$1)))/(J1397-1)&lt;0, 0,(($AC$1*G1397)^($AB$1))-(1-(($AC$1*G1397)^($AB$1)))/(J1397-1))</f>
        <v/>
      </c>
      <c r="T1397">
        <f>H1397*Q1397*N1397</f>
        <v/>
      </c>
      <c r="U1397">
        <f>I1397*R1397*O1397</f>
        <v/>
      </c>
      <c r="V1397">
        <f>J1397*S1397*P1397</f>
        <v/>
      </c>
      <c r="AL1397">
        <f>Q1397*COUNT(N1397)</f>
        <v/>
      </c>
      <c r="AM1397">
        <f>R1397*COUNT(O1397)</f>
        <v/>
      </c>
      <c r="AN1397">
        <f>S1397*COUNT(P1397)</f>
        <v/>
      </c>
      <c r="AO1397">
        <f>IF(AL1397=0,"",T1397-AL1397)</f>
        <v/>
      </c>
      <c r="AP1397">
        <f>IF(AM1397=0,"",U1397-AM1397)</f>
        <v/>
      </c>
      <c r="AQ1397">
        <f>IF(AN1397=0,"",V1397-AN1397)</f>
        <v/>
      </c>
    </row>
    <row r="1398">
      <c r="A1398" t="inlineStr">
        <is>
          <t>09-03-2021</t>
        </is>
      </c>
      <c r="B1398" t="inlineStr">
        <is>
          <t>Scunthorpe</t>
        </is>
      </c>
      <c r="C1398" t="inlineStr">
        <is>
          <t>Exeter</t>
        </is>
      </c>
      <c r="D1398" t="inlineStr">
        <is>
          <t>2414</t>
        </is>
      </c>
      <c r="E1398" t="n">
        <v>0.3162901375826787</v>
      </c>
      <c r="F1398" t="n">
        <v>0.394904126547633</v>
      </c>
      <c r="G1398" t="n">
        <v>0.2888057358696883</v>
      </c>
      <c r="H1398" t="n">
        <v>1.001</v>
      </c>
      <c r="I1398" t="n">
        <v>1.001</v>
      </c>
      <c r="J1398" t="n">
        <v>1.001</v>
      </c>
      <c r="N1398" t="n">
        <v>0</v>
      </c>
      <c r="O1398" t="n">
        <v>1</v>
      </c>
      <c r="P1398" t="n">
        <v>0</v>
      </c>
      <c r="Q1398">
        <f>IF((($AC$1*E1398)^($AB$1))-(1-(($AC$1*E1398)^($AB$1)))/(H1398-1)&lt;0, 0,(($AC$1*E1398)^($AB$1))-(1-(($AC$1*E1398)^($AB$1)))/(H1398-1))</f>
        <v/>
      </c>
      <c r="R1398">
        <f>IF((($AC$1*F1398)^($AB$1))-(1-(($AC$1*F1398)^($AB$1)))/(I1398-1)&lt;0, 0,(($AC$1*F1398)^($AB$1))-(1-(($AC$1*F1398)^($AB$1)))/(I1398-1))</f>
        <v/>
      </c>
      <c r="S1398">
        <f>IF((($AC$1*G1398)^($AB$1))-(1-(($AC$1*G1398)^($AB$1)))/(J1398-1)&lt;0, 0,(($AC$1*G1398)^($AB$1))-(1-(($AC$1*G1398)^($AB$1)))/(J1398-1))</f>
        <v/>
      </c>
      <c r="T1398">
        <f>H1398*Q1398*N1398</f>
        <v/>
      </c>
      <c r="U1398">
        <f>I1398*R1398*O1398</f>
        <v/>
      </c>
      <c r="V1398">
        <f>J1398*S1398*P1398</f>
        <v/>
      </c>
      <c r="AL1398">
        <f>Q1398*COUNT(N1398)</f>
        <v/>
      </c>
      <c r="AM1398">
        <f>R1398*COUNT(O1398)</f>
        <v/>
      </c>
      <c r="AN1398">
        <f>S1398*COUNT(P1398)</f>
        <v/>
      </c>
      <c r="AO1398">
        <f>IF(AL1398=0,"",T1398-AL1398)</f>
        <v/>
      </c>
      <c r="AP1398">
        <f>IF(AM1398=0,"",U1398-AM1398)</f>
        <v/>
      </c>
      <c r="AQ1398">
        <f>IF(AN1398=0,"",V1398-AN1398)</f>
        <v/>
      </c>
    </row>
    <row r="1399">
      <c r="A1399" t="inlineStr">
        <is>
          <t>09-03-2021</t>
        </is>
      </c>
      <c r="B1399" t="inlineStr">
        <is>
          <t>Portsmouth</t>
        </is>
      </c>
      <c r="C1399" t="inlineStr">
        <is>
          <t>Sunderland</t>
        </is>
      </c>
      <c r="D1399" t="inlineStr">
        <is>
          <t>2413</t>
        </is>
      </c>
      <c r="E1399" t="n">
        <v>0.3772939208453833</v>
      </c>
      <c r="F1399" t="n">
        <v>0.341462182250617</v>
      </c>
      <c r="G1399" t="n">
        <v>0.2812438969039996</v>
      </c>
      <c r="H1399" t="n">
        <v>2.47</v>
      </c>
      <c r="I1399" t="n">
        <v>2.77</v>
      </c>
      <c r="J1399" t="n">
        <v>3.15</v>
      </c>
      <c r="K1399" t="inlineStr">
        <is>
          <t>betano</t>
        </is>
      </c>
      <c r="L1399" t="inlineStr">
        <is>
          <t>betano</t>
        </is>
      </c>
      <c r="M1399" t="inlineStr">
        <is>
          <t>betano</t>
        </is>
      </c>
      <c r="N1399" t="n">
        <v>0</v>
      </c>
      <c r="O1399" t="n">
        <v>1</v>
      </c>
      <c r="P1399" t="n">
        <v>0</v>
      </c>
      <c r="Q1399">
        <f>IF((($AC$1*E1399)^($AB$1))-(1-(($AC$1*E1399)^($AB$1)))/(H1399-1)&lt;0, 0,(($AC$1*E1399)^($AB$1))-(1-(($AC$1*E1399)^($AB$1)))/(H1399-1))</f>
        <v/>
      </c>
      <c r="R1399">
        <f>IF((($AC$1*F1399)^($AB$1))-(1-(($AC$1*F1399)^($AB$1)))/(I1399-1)&lt;0, 0,(($AC$1*F1399)^($AB$1))-(1-(($AC$1*F1399)^($AB$1)))/(I1399-1))</f>
        <v/>
      </c>
      <c r="S1399">
        <f>IF((($AC$1*G1399)^($AB$1))-(1-(($AC$1*G1399)^($AB$1)))/(J1399-1)&lt;0, 0,(($AC$1*G1399)^($AB$1))-(1-(($AC$1*G1399)^($AB$1)))/(J1399-1))</f>
        <v/>
      </c>
      <c r="T1399">
        <f>H1399*Q1399*N1399</f>
        <v/>
      </c>
      <c r="U1399">
        <f>I1399*R1399*O1399</f>
        <v/>
      </c>
      <c r="V1399">
        <f>J1399*S1399*P1399</f>
        <v/>
      </c>
      <c r="AL1399">
        <f>Q1399*COUNT(N1399)</f>
        <v/>
      </c>
      <c r="AM1399">
        <f>R1399*COUNT(O1399)</f>
        <v/>
      </c>
      <c r="AN1399">
        <f>S1399*COUNT(P1399)</f>
        <v/>
      </c>
      <c r="AO1399">
        <f>IF(AL1399=0,"",T1399-AL1399)</f>
        <v/>
      </c>
      <c r="AP1399">
        <f>IF(AM1399=0,"",U1399-AM1399)</f>
        <v/>
      </c>
      <c r="AQ1399">
        <f>IF(AN1399=0,"",V1399-AN1399)</f>
        <v/>
      </c>
    </row>
    <row r="1400">
      <c r="A1400" t="inlineStr">
        <is>
          <t>09-03-2021</t>
        </is>
      </c>
      <c r="B1400" t="inlineStr">
        <is>
          <t>Fleetwood</t>
        </is>
      </c>
      <c r="C1400" t="inlineStr">
        <is>
          <t>Gillingham</t>
        </is>
      </c>
      <c r="D1400" t="inlineStr">
        <is>
          <t>2413</t>
        </is>
      </c>
      <c r="E1400" t="n">
        <v>0.4285630321858529</v>
      </c>
      <c r="F1400" t="n">
        <v>0.2837817384807487</v>
      </c>
      <c r="G1400" t="n">
        <v>0.2876552293333984</v>
      </c>
      <c r="H1400" t="n">
        <v>2.15</v>
      </c>
      <c r="I1400" t="n">
        <v>3.25</v>
      </c>
      <c r="J1400" t="n">
        <v>3.3</v>
      </c>
      <c r="K1400" t="inlineStr">
        <is>
          <t>luckia</t>
        </is>
      </c>
      <c r="L1400" t="inlineStr">
        <is>
          <t>luckia</t>
        </is>
      </c>
      <c r="M1400" t="inlineStr">
        <is>
          <t>betano</t>
        </is>
      </c>
      <c r="N1400" t="n">
        <v>1</v>
      </c>
      <c r="O1400" t="n">
        <v>0</v>
      </c>
      <c r="P1400" t="n">
        <v>0</v>
      </c>
      <c r="Q1400">
        <f>IF((($AC$1*E1400)^($AB$1))-(1-(($AC$1*E1400)^($AB$1)))/(H1400-1)&lt;0, 0,(($AC$1*E1400)^($AB$1))-(1-(($AC$1*E1400)^($AB$1)))/(H1400-1))</f>
        <v/>
      </c>
      <c r="R1400">
        <f>IF((($AC$1*F1400)^($AB$1))-(1-(($AC$1*F1400)^($AB$1)))/(I1400-1)&lt;0, 0,(($AC$1*F1400)^($AB$1))-(1-(($AC$1*F1400)^($AB$1)))/(I1400-1))</f>
        <v/>
      </c>
      <c r="S1400">
        <f>IF((($AC$1*G1400)^($AB$1))-(1-(($AC$1*G1400)^($AB$1)))/(J1400-1)&lt;0, 0,(($AC$1*G1400)^($AB$1))-(1-(($AC$1*G1400)^($AB$1)))/(J1400-1))</f>
        <v/>
      </c>
      <c r="T1400">
        <f>H1400*Q1400*N1400</f>
        <v/>
      </c>
      <c r="U1400">
        <f>I1400*R1400*O1400</f>
        <v/>
      </c>
      <c r="V1400">
        <f>J1400*S1400*P1400</f>
        <v/>
      </c>
      <c r="AL1400">
        <f>Q1400*COUNT(N1400)</f>
        <v/>
      </c>
      <c r="AM1400">
        <f>R1400*COUNT(O1400)</f>
        <v/>
      </c>
      <c r="AN1400">
        <f>S1400*COUNT(P1400)</f>
        <v/>
      </c>
      <c r="AO1400">
        <f>IF(AL1400=0,"",T1400-AL1400)</f>
        <v/>
      </c>
      <c r="AP1400">
        <f>IF(AM1400=0,"",U1400-AM1400)</f>
        <v/>
      </c>
      <c r="AQ1400">
        <f>IF(AN1400=0,"",V1400-AN1400)</f>
        <v/>
      </c>
    </row>
    <row r="1401">
      <c r="A1401" t="inlineStr">
        <is>
          <t>09-03-2021</t>
        </is>
      </c>
      <c r="B1401" t="inlineStr">
        <is>
          <t>Dortmund</t>
        </is>
      </c>
      <c r="C1401" t="inlineStr">
        <is>
          <t>Sevilla</t>
        </is>
      </c>
      <c r="D1401" t="inlineStr">
        <is>
          <t>1818</t>
        </is>
      </c>
      <c r="E1401" t="n">
        <v>0.3691423945822799</v>
      </c>
      <c r="F1401" t="n">
        <v>0.3581098649915938</v>
      </c>
      <c r="G1401" t="n">
        <v>0.2727477404261262</v>
      </c>
      <c r="H1401" t="n">
        <v>2.29</v>
      </c>
      <c r="I1401" t="n">
        <v>3.29</v>
      </c>
      <c r="J1401" t="n">
        <v>3.85</v>
      </c>
      <c r="K1401" t="inlineStr">
        <is>
          <t>betano</t>
        </is>
      </c>
      <c r="L1401" t="inlineStr">
        <is>
          <t>betano</t>
        </is>
      </c>
      <c r="M1401" t="inlineStr">
        <is>
          <t>betano</t>
        </is>
      </c>
      <c r="N1401" t="n">
        <v>0</v>
      </c>
      <c r="O1401" t="n">
        <v>0</v>
      </c>
      <c r="P1401" t="n">
        <v>1</v>
      </c>
      <c r="Q1401">
        <f>IF((($AC$1*E1401)^($AB$1))-(1-(($AC$1*E1401)^($AB$1)))/(H1401-1)&lt;0, 0,(($AC$1*E1401)^($AB$1))-(1-(($AC$1*E1401)^($AB$1)))/(H1401-1))</f>
        <v/>
      </c>
      <c r="R1401">
        <f>IF((($AC$1*F1401)^($AB$1))-(1-(($AC$1*F1401)^($AB$1)))/(I1401-1)&lt;0, 0,(($AC$1*F1401)^($AB$1))-(1-(($AC$1*F1401)^($AB$1)))/(I1401-1))</f>
        <v/>
      </c>
      <c r="S1401">
        <f>IF((($AC$1*G1401)^($AB$1))-(1-(($AC$1*G1401)^($AB$1)))/(J1401-1)&lt;0, 0,(($AC$1*G1401)^($AB$1))-(1-(($AC$1*G1401)^($AB$1)))/(J1401-1))</f>
        <v/>
      </c>
      <c r="T1401">
        <f>H1401*Q1401*N1401</f>
        <v/>
      </c>
      <c r="U1401">
        <f>I1401*R1401*O1401</f>
        <v/>
      </c>
      <c r="V1401">
        <f>J1401*S1401*P1401</f>
        <v/>
      </c>
      <c r="AL1401">
        <f>Q1401*COUNT(N1401)</f>
        <v/>
      </c>
      <c r="AM1401">
        <f>R1401*COUNT(O1401)</f>
        <v/>
      </c>
      <c r="AN1401">
        <f>S1401*COUNT(P1401)</f>
        <v/>
      </c>
      <c r="AO1401">
        <f>IF(AL1401=0,"",T1401-AL1401)</f>
        <v/>
      </c>
      <c r="AP1401">
        <f>IF(AM1401=0,"",U1401-AM1401)</f>
        <v/>
      </c>
      <c r="AQ1401">
        <f>IF(AN1401=0,"",V1401-AN1401)</f>
        <v/>
      </c>
    </row>
    <row r="1402">
      <c r="A1402" t="inlineStr">
        <is>
          <t>09-03-2021</t>
        </is>
      </c>
      <c r="B1402" t="inlineStr">
        <is>
          <t>Juventus</t>
        </is>
      </c>
      <c r="C1402" t="inlineStr">
        <is>
          <t>FC Porto</t>
        </is>
      </c>
      <c r="D1402" t="inlineStr">
        <is>
          <t>1818</t>
        </is>
      </c>
      <c r="E1402" t="n">
        <v>0.6195843178520907</v>
      </c>
      <c r="F1402" t="n">
        <v>0.1544641731473581</v>
      </c>
      <c r="G1402" t="n">
        <v>0.2259515090005511</v>
      </c>
      <c r="H1402" t="n">
        <v>1.49</v>
      </c>
      <c r="I1402" t="n">
        <v>7.68</v>
      </c>
      <c r="J1402" t="n">
        <v>5.03</v>
      </c>
      <c r="K1402" t="inlineStr">
        <is>
          <t>betano</t>
        </is>
      </c>
      <c r="L1402" t="inlineStr">
        <is>
          <t>betano</t>
        </is>
      </c>
      <c r="M1402" t="inlineStr">
        <is>
          <t>betano</t>
        </is>
      </c>
      <c r="N1402" t="n">
        <v>1</v>
      </c>
      <c r="O1402" t="n">
        <v>0</v>
      </c>
      <c r="P1402" t="n">
        <v>0</v>
      </c>
      <c r="Q1402">
        <f>IF((($AC$1*E1402)^($AB$1))-(1-(($AC$1*E1402)^($AB$1)))/(H1402-1)&lt;0, 0,(($AC$1*E1402)^($AB$1))-(1-(($AC$1*E1402)^($AB$1)))/(H1402-1))</f>
        <v/>
      </c>
      <c r="R1402">
        <f>IF((($AC$1*F1402)^($AB$1))-(1-(($AC$1*F1402)^($AB$1)))/(I1402-1)&lt;0, 0,(($AC$1*F1402)^($AB$1))-(1-(($AC$1*F1402)^($AB$1)))/(I1402-1))</f>
        <v/>
      </c>
      <c r="S1402">
        <f>IF((($AC$1*G1402)^($AB$1))-(1-(($AC$1*G1402)^($AB$1)))/(J1402-1)&lt;0, 0,(($AC$1*G1402)^($AB$1))-(1-(($AC$1*G1402)^($AB$1)))/(J1402-1))</f>
        <v/>
      </c>
      <c r="T1402">
        <f>H1402*Q1402*N1402</f>
        <v/>
      </c>
      <c r="U1402">
        <f>I1402*R1402*O1402</f>
        <v/>
      </c>
      <c r="V1402">
        <f>J1402*S1402*P1402</f>
        <v/>
      </c>
      <c r="AL1402">
        <f>Q1402*COUNT(N1402)</f>
        <v/>
      </c>
      <c r="AM1402">
        <f>R1402*COUNT(O1402)</f>
        <v/>
      </c>
      <c r="AN1402">
        <f>S1402*COUNT(P1402)</f>
        <v/>
      </c>
      <c r="AO1402">
        <f>IF(AL1402=0,"",T1402-AL1402)</f>
        <v/>
      </c>
      <c r="AP1402">
        <f>IF(AM1402=0,"",U1402-AM1402)</f>
        <v/>
      </c>
      <c r="AQ1402">
        <f>IF(AN1402=0,"",V1402-AN1402)</f>
        <v/>
      </c>
    </row>
    <row r="1403">
      <c r="A1403" t="inlineStr">
        <is>
          <t>09-03-2021</t>
        </is>
      </c>
      <c r="B1403" t="inlineStr">
        <is>
          <t>Braga</t>
        </is>
      </c>
      <c r="C1403" t="inlineStr">
        <is>
          <t>Vitoria Guimaraes</t>
        </is>
      </c>
      <c r="D1403" t="inlineStr">
        <is>
          <t>1864</t>
        </is>
      </c>
      <c r="E1403" t="n">
        <v>0.5767443577174555</v>
      </c>
      <c r="F1403" t="n">
        <v>0.1881657227170576</v>
      </c>
      <c r="G1403" t="n">
        <v>0.2350899195654869</v>
      </c>
      <c r="H1403" t="n">
        <v>1.6</v>
      </c>
      <c r="I1403" t="n">
        <v>5.8</v>
      </c>
      <c r="J1403" t="n">
        <v>4.15</v>
      </c>
      <c r="K1403" t="inlineStr">
        <is>
          <t>betano</t>
        </is>
      </c>
      <c r="L1403" t="inlineStr">
        <is>
          <t>betano</t>
        </is>
      </c>
      <c r="M1403" t="inlineStr">
        <is>
          <t>luckia</t>
        </is>
      </c>
      <c r="N1403" t="n">
        <v>1</v>
      </c>
      <c r="O1403" t="n">
        <v>0</v>
      </c>
      <c r="P1403" t="n">
        <v>0</v>
      </c>
      <c r="Q1403">
        <f>IF((($AC$1*E1403)^($AB$1))-(1-(($AC$1*E1403)^($AB$1)))/(H1403-1)&lt;0, 0,(($AC$1*E1403)^($AB$1))-(1-(($AC$1*E1403)^($AB$1)))/(H1403-1))</f>
        <v/>
      </c>
      <c r="R1403">
        <f>IF((($AC$1*F1403)^($AB$1))-(1-(($AC$1*F1403)^($AB$1)))/(I1403-1)&lt;0, 0,(($AC$1*F1403)^($AB$1))-(1-(($AC$1*F1403)^($AB$1)))/(I1403-1))</f>
        <v/>
      </c>
      <c r="S1403">
        <f>IF((($AC$1*G1403)^($AB$1))-(1-(($AC$1*G1403)^($AB$1)))/(J1403-1)&lt;0, 0,(($AC$1*G1403)^($AB$1))-(1-(($AC$1*G1403)^($AB$1)))/(J1403-1))</f>
        <v/>
      </c>
      <c r="T1403">
        <f>H1403*Q1403*N1403</f>
        <v/>
      </c>
      <c r="U1403">
        <f>I1403*R1403*O1403</f>
        <v/>
      </c>
      <c r="V1403">
        <f>J1403*S1403*P1403</f>
        <v/>
      </c>
      <c r="AL1403">
        <f>Q1403*COUNT(N1403)</f>
        <v/>
      </c>
      <c r="AM1403">
        <f>R1403*COUNT(O1403)</f>
        <v/>
      </c>
      <c r="AN1403">
        <f>S1403*COUNT(P1403)</f>
        <v/>
      </c>
      <c r="AO1403">
        <f>IF(AL1403=0,"",T1403-AL1403)</f>
        <v/>
      </c>
      <c r="AP1403">
        <f>IF(AM1403=0,"",U1403-AM1403)</f>
        <v/>
      </c>
      <c r="AQ1403">
        <f>IF(AN1403=0,"",V1403-AN1403)</f>
        <v/>
      </c>
    </row>
    <row r="1404">
      <c r="A1404" t="inlineStr">
        <is>
          <t>10-03-2021</t>
        </is>
      </c>
      <c r="B1404" t="inlineStr">
        <is>
          <t>Arminia Bielefeld</t>
        </is>
      </c>
      <c r="C1404" t="inlineStr">
        <is>
          <t>Werder Bremen</t>
        </is>
      </c>
      <c r="D1404" t="inlineStr">
        <is>
          <t>1845</t>
        </is>
      </c>
      <c r="E1404" t="n">
        <v>0.2918634019879093</v>
      </c>
      <c r="F1404" t="n">
        <v>0.4244766593108315</v>
      </c>
      <c r="G1404" t="n">
        <v>0.2836599387012592</v>
      </c>
      <c r="H1404" t="n">
        <v>3.4</v>
      </c>
      <c r="I1404" t="n">
        <v>2.3</v>
      </c>
      <c r="J1404" t="n">
        <v>3.15</v>
      </c>
      <c r="K1404" t="inlineStr">
        <is>
          <t>betano</t>
        </is>
      </c>
      <c r="L1404" t="inlineStr">
        <is>
          <t>betano</t>
        </is>
      </c>
      <c r="M1404" t="inlineStr">
        <is>
          <t>betano</t>
        </is>
      </c>
      <c r="N1404" t="n">
        <v>0</v>
      </c>
      <c r="O1404" t="n">
        <v>1</v>
      </c>
      <c r="P1404" t="n">
        <v>0</v>
      </c>
      <c r="Q1404">
        <f>IF((($AC$1*E1404)^($AB$1))-(1-(($AC$1*E1404)^($AB$1)))/(H1404-1)&lt;0, 0,(($AC$1*E1404)^($AB$1))-(1-(($AC$1*E1404)^($AB$1)))/(H1404-1))</f>
        <v/>
      </c>
      <c r="R1404">
        <f>IF((($AC$1*F1404)^($AB$1))-(1-(($AC$1*F1404)^($AB$1)))/(I1404-1)&lt;0, 0,(($AC$1*F1404)^($AB$1))-(1-(($AC$1*F1404)^($AB$1)))/(I1404-1))</f>
        <v/>
      </c>
      <c r="S1404">
        <f>IF((($AC$1*G1404)^($AB$1))-(1-(($AC$1*G1404)^($AB$1)))/(J1404-1)&lt;0, 0,(($AC$1*G1404)^($AB$1))-(1-(($AC$1*G1404)^($AB$1)))/(J1404-1))</f>
        <v/>
      </c>
      <c r="T1404">
        <f>H1404*Q1404*N1404</f>
        <v/>
      </c>
      <c r="U1404">
        <f>I1404*R1404*O1404</f>
        <v/>
      </c>
      <c r="V1404">
        <f>J1404*S1404*P1404</f>
        <v/>
      </c>
      <c r="AL1404">
        <f>Q1404*COUNT(N1404)</f>
        <v/>
      </c>
      <c r="AM1404">
        <f>R1404*COUNT(O1404)</f>
        <v/>
      </c>
      <c r="AN1404">
        <f>S1404*COUNT(P1404)</f>
        <v/>
      </c>
      <c r="AO1404">
        <f>IF(AL1404=0,"",T1404-AL1404)</f>
        <v/>
      </c>
      <c r="AP1404">
        <f>IF(AM1404=0,"",U1404-AM1404)</f>
        <v/>
      </c>
      <c r="AQ1404">
        <f>IF(AN1404=0,"",V1404-AN1404)</f>
        <v/>
      </c>
    </row>
    <row r="1405">
      <c r="A1405" t="inlineStr">
        <is>
          <t>10-03-2021</t>
        </is>
      </c>
      <c r="B1405" t="inlineStr">
        <is>
          <t>Manchester City</t>
        </is>
      </c>
      <c r="C1405" t="inlineStr">
        <is>
          <t>Southampton</t>
        </is>
      </c>
      <c r="D1405" t="inlineStr">
        <is>
          <t>2411</t>
        </is>
      </c>
      <c r="E1405" t="n">
        <v>0.8315612049873845</v>
      </c>
      <c r="F1405" t="n">
        <v>0.05233707725845581</v>
      </c>
      <c r="G1405" t="n">
        <v>0.1161017177541597</v>
      </c>
      <c r="H1405" t="n">
        <v>1.18</v>
      </c>
      <c r="I1405" t="n">
        <v>21</v>
      </c>
      <c r="J1405" t="n">
        <v>6.5</v>
      </c>
      <c r="K1405" t="inlineStr">
        <is>
          <t>betano</t>
        </is>
      </c>
      <c r="L1405" t="inlineStr">
        <is>
          <t>betano</t>
        </is>
      </c>
      <c r="M1405" t="inlineStr">
        <is>
          <t>betano</t>
        </is>
      </c>
      <c r="N1405" t="n">
        <v>1</v>
      </c>
      <c r="O1405" t="n">
        <v>0</v>
      </c>
      <c r="P1405" t="n">
        <v>0</v>
      </c>
      <c r="Q1405">
        <f>IF((($AC$1*E1405)^($AB$1))-(1-(($AC$1*E1405)^($AB$1)))/(H1405-1)&lt;0, 0,(($AC$1*E1405)^($AB$1))-(1-(($AC$1*E1405)^($AB$1)))/(H1405-1))</f>
        <v/>
      </c>
      <c r="R1405">
        <f>IF((($AC$1*F1405)^($AB$1))-(1-(($AC$1*F1405)^($AB$1)))/(I1405-1)&lt;0, 0,(($AC$1*F1405)^($AB$1))-(1-(($AC$1*F1405)^($AB$1)))/(I1405-1))</f>
        <v/>
      </c>
      <c r="S1405">
        <f>IF((($AC$1*G1405)^($AB$1))-(1-(($AC$1*G1405)^($AB$1)))/(J1405-1)&lt;0, 0,(($AC$1*G1405)^($AB$1))-(1-(($AC$1*G1405)^($AB$1)))/(J1405-1))</f>
        <v/>
      </c>
      <c r="T1405">
        <f>H1405*Q1405*N1405</f>
        <v/>
      </c>
      <c r="U1405">
        <f>I1405*R1405*O1405</f>
        <v/>
      </c>
      <c r="V1405">
        <f>J1405*S1405*P1405</f>
        <v/>
      </c>
      <c r="AL1405">
        <f>Q1405*COUNT(N1405)</f>
        <v/>
      </c>
      <c r="AM1405">
        <f>R1405*COUNT(O1405)</f>
        <v/>
      </c>
      <c r="AN1405">
        <f>S1405*COUNT(P1405)</f>
        <v/>
      </c>
      <c r="AO1405">
        <f>IF(AL1405=0,"",T1405-AL1405)</f>
        <v/>
      </c>
      <c r="AP1405">
        <f>IF(AM1405=0,"",U1405-AM1405)</f>
        <v/>
      </c>
      <c r="AQ1405">
        <f>IF(AN1405=0,"",V1405-AN1405)</f>
        <v/>
      </c>
    </row>
    <row r="1406">
      <c r="A1406" t="inlineStr">
        <is>
          <t>10-03-2021</t>
        </is>
      </c>
      <c r="B1406" t="inlineStr">
        <is>
          <t>Atl. Madrid</t>
        </is>
      </c>
      <c r="C1406" t="inlineStr">
        <is>
          <t>Ath Bilbao</t>
        </is>
      </c>
      <c r="D1406" t="inlineStr">
        <is>
          <t>1869</t>
        </is>
      </c>
      <c r="E1406" t="n">
        <v>0.5225968673575939</v>
      </c>
      <c r="F1406" t="n">
        <v>0.1936068598039471</v>
      </c>
      <c r="G1406" t="n">
        <v>0.2837962728384589</v>
      </c>
      <c r="H1406" t="n">
        <v>1.8</v>
      </c>
      <c r="I1406" t="n">
        <v>5.6</v>
      </c>
      <c r="J1406" t="n">
        <v>3.15</v>
      </c>
      <c r="K1406" t="inlineStr">
        <is>
          <t>betano</t>
        </is>
      </c>
      <c r="L1406" t="inlineStr">
        <is>
          <t>betano</t>
        </is>
      </c>
      <c r="M1406" t="inlineStr">
        <is>
          <t>betano</t>
        </is>
      </c>
      <c r="N1406" t="n">
        <v>1</v>
      </c>
      <c r="O1406" t="n">
        <v>0</v>
      </c>
      <c r="P1406" t="n">
        <v>0</v>
      </c>
      <c r="Q1406">
        <f>IF((($AC$1*E1406)^($AB$1))-(1-(($AC$1*E1406)^($AB$1)))/(H1406-1)&lt;0, 0,(($AC$1*E1406)^($AB$1))-(1-(($AC$1*E1406)^($AB$1)))/(H1406-1))</f>
        <v/>
      </c>
      <c r="R1406">
        <f>IF((($AC$1*F1406)^($AB$1))-(1-(($AC$1*F1406)^($AB$1)))/(I1406-1)&lt;0, 0,(($AC$1*F1406)^($AB$1))-(1-(($AC$1*F1406)^($AB$1)))/(I1406-1))</f>
        <v/>
      </c>
      <c r="S1406">
        <f>IF((($AC$1*G1406)^($AB$1))-(1-(($AC$1*G1406)^($AB$1)))/(J1406-1)&lt;0, 0,(($AC$1*G1406)^($AB$1))-(1-(($AC$1*G1406)^($AB$1)))/(J1406-1))</f>
        <v/>
      </c>
      <c r="T1406">
        <f>H1406*Q1406*N1406</f>
        <v/>
      </c>
      <c r="U1406">
        <f>I1406*R1406*O1406</f>
        <v/>
      </c>
      <c r="V1406">
        <f>J1406*S1406*P1406</f>
        <v/>
      </c>
      <c r="AL1406">
        <f>Q1406*COUNT(N1406)</f>
        <v/>
      </c>
      <c r="AM1406">
        <f>R1406*COUNT(O1406)</f>
        <v/>
      </c>
      <c r="AN1406">
        <f>S1406*COUNT(P1406)</f>
        <v/>
      </c>
      <c r="AO1406">
        <f>IF(AL1406=0,"",T1406-AL1406)</f>
        <v/>
      </c>
      <c r="AP1406">
        <f>IF(AM1406=0,"",U1406-AM1406)</f>
        <v/>
      </c>
      <c r="AQ1406">
        <f>IF(AN1406=0,"",V1406-AN1406)</f>
        <v/>
      </c>
    </row>
    <row r="1407">
      <c r="A1407" t="inlineStr">
        <is>
          <t>10-03-2021</t>
        </is>
      </c>
      <c r="B1407" t="inlineStr">
        <is>
          <t>Marseille</t>
        </is>
      </c>
      <c r="C1407" t="inlineStr">
        <is>
          <t>Rennes</t>
        </is>
      </c>
      <c r="D1407" t="inlineStr">
        <is>
          <t>1843</t>
        </is>
      </c>
      <c r="E1407" t="n">
        <v>0.365144534773947</v>
      </c>
      <c r="F1407" t="n">
        <v>0.3114218960051546</v>
      </c>
      <c r="G1407" t="n">
        <v>0.3234335692208984</v>
      </c>
      <c r="H1407" t="n">
        <v>2.9</v>
      </c>
      <c r="I1407" t="n">
        <v>2.72</v>
      </c>
      <c r="J1407" t="n">
        <v>2.95</v>
      </c>
      <c r="K1407" t="inlineStr">
        <is>
          <t>betano</t>
        </is>
      </c>
      <c r="L1407" t="inlineStr">
        <is>
          <t>betano</t>
        </is>
      </c>
      <c r="M1407" t="inlineStr">
        <is>
          <t>betano</t>
        </is>
      </c>
      <c r="N1407" t="n">
        <v>1</v>
      </c>
      <c r="O1407" t="n">
        <v>0</v>
      </c>
      <c r="P1407" t="n">
        <v>0</v>
      </c>
      <c r="Q1407">
        <f>IF((($AC$1*E1407)^($AB$1))-(1-(($AC$1*E1407)^($AB$1)))/(H1407-1)&lt;0, 0,(($AC$1*E1407)^($AB$1))-(1-(($AC$1*E1407)^($AB$1)))/(H1407-1))</f>
        <v/>
      </c>
      <c r="R1407">
        <f>IF((($AC$1*F1407)^($AB$1))-(1-(($AC$1*F1407)^($AB$1)))/(I1407-1)&lt;0, 0,(($AC$1*F1407)^($AB$1))-(1-(($AC$1*F1407)^($AB$1)))/(I1407-1))</f>
        <v/>
      </c>
      <c r="S1407">
        <f>IF((($AC$1*G1407)^($AB$1))-(1-(($AC$1*G1407)^($AB$1)))/(J1407-1)&lt;0, 0,(($AC$1*G1407)^($AB$1))-(1-(($AC$1*G1407)^($AB$1)))/(J1407-1))</f>
        <v/>
      </c>
      <c r="T1407">
        <f>H1407*Q1407*N1407</f>
        <v/>
      </c>
      <c r="U1407">
        <f>I1407*R1407*O1407</f>
        <v/>
      </c>
      <c r="V1407">
        <f>J1407*S1407*P1407</f>
        <v/>
      </c>
      <c r="AL1407">
        <f>Q1407*COUNT(N1407)</f>
        <v/>
      </c>
      <c r="AM1407">
        <f>R1407*COUNT(O1407)</f>
        <v/>
      </c>
      <c r="AN1407">
        <f>S1407*COUNT(P1407)</f>
        <v/>
      </c>
      <c r="AO1407">
        <f>IF(AL1407=0,"",T1407-AL1407)</f>
        <v/>
      </c>
      <c r="AP1407">
        <f>IF(AM1407=0,"",U1407-AM1407)</f>
        <v/>
      </c>
      <c r="AQ1407">
        <f>IF(AN1407=0,"",V1407-AN1407)</f>
        <v/>
      </c>
    </row>
    <row r="1408">
      <c r="A1408" t="inlineStr">
        <is>
          <t>10-03-2021</t>
        </is>
      </c>
      <c r="B1408" t="inlineStr">
        <is>
          <t>Barnsley</t>
        </is>
      </c>
      <c r="C1408" t="inlineStr">
        <is>
          <t>Derby</t>
        </is>
      </c>
      <c r="D1408" t="inlineStr">
        <is>
          <t>2412</t>
        </is>
      </c>
      <c r="E1408" t="n">
        <v>0.454608318294018</v>
      </c>
      <c r="F1408" t="n">
        <v>0.2560893971194508</v>
      </c>
      <c r="G1408" t="n">
        <v>0.2893022845865311</v>
      </c>
      <c r="H1408" t="n">
        <v>1.87</v>
      </c>
      <c r="I1408" t="n">
        <v>4.4</v>
      </c>
      <c r="J1408" t="n">
        <v>3.15</v>
      </c>
      <c r="K1408" t="inlineStr">
        <is>
          <t>betano</t>
        </is>
      </c>
      <c r="L1408" t="inlineStr">
        <is>
          <t>betano</t>
        </is>
      </c>
      <c r="M1408" t="inlineStr">
        <is>
          <t>betano</t>
        </is>
      </c>
      <c r="N1408" t="n">
        <v>0</v>
      </c>
      <c r="O1408" t="n">
        <v>0</v>
      </c>
      <c r="P1408" t="n">
        <v>1</v>
      </c>
      <c r="Q1408">
        <f>IF((($AC$1*E1408)^($AB$1))-(1-(($AC$1*E1408)^($AB$1)))/(H1408-1)&lt;0, 0,(($AC$1*E1408)^($AB$1))-(1-(($AC$1*E1408)^($AB$1)))/(H1408-1))</f>
        <v/>
      </c>
      <c r="R1408">
        <f>IF((($AC$1*F1408)^($AB$1))-(1-(($AC$1*F1408)^($AB$1)))/(I1408-1)&lt;0, 0,(($AC$1*F1408)^($AB$1))-(1-(($AC$1*F1408)^($AB$1)))/(I1408-1))</f>
        <v/>
      </c>
      <c r="S1408">
        <f>IF((($AC$1*G1408)^($AB$1))-(1-(($AC$1*G1408)^($AB$1)))/(J1408-1)&lt;0, 0,(($AC$1*G1408)^($AB$1))-(1-(($AC$1*G1408)^($AB$1)))/(J1408-1))</f>
        <v/>
      </c>
      <c r="T1408">
        <f>H1408*Q1408*N1408</f>
        <v/>
      </c>
      <c r="U1408">
        <f>I1408*R1408*O1408</f>
        <v/>
      </c>
      <c r="V1408">
        <f>J1408*S1408*P1408</f>
        <v/>
      </c>
      <c r="AL1408">
        <f>Q1408*COUNT(N1408)</f>
        <v/>
      </c>
      <c r="AM1408">
        <f>R1408*COUNT(O1408)</f>
        <v/>
      </c>
      <c r="AN1408">
        <f>S1408*COUNT(P1408)</f>
        <v/>
      </c>
      <c r="AO1408">
        <f>IF(AL1408=0,"",T1408-AL1408)</f>
        <v/>
      </c>
      <c r="AP1408">
        <f>IF(AM1408=0,"",U1408-AM1408)</f>
        <v/>
      </c>
      <c r="AQ1408">
        <f>IF(AN1408=0,"",V1408-AN1408)</f>
        <v/>
      </c>
    </row>
    <row r="1409">
      <c r="A1409" t="inlineStr">
        <is>
          <t>10-03-2021</t>
        </is>
      </c>
      <c r="B1409" t="inlineStr">
        <is>
          <t>Paris SG</t>
        </is>
      </c>
      <c r="C1409" t="inlineStr">
        <is>
          <t>Barcelona</t>
        </is>
      </c>
      <c r="D1409" t="inlineStr">
        <is>
          <t>1818</t>
        </is>
      </c>
      <c r="E1409" t="n">
        <v>0.3000261471149701</v>
      </c>
      <c r="F1409" t="n">
        <v>0.4504222025757676</v>
      </c>
      <c r="G1409" t="n">
        <v>0.2495516503092622</v>
      </c>
      <c r="H1409" t="n">
        <v>2.52</v>
      </c>
      <c r="I1409" t="n">
        <v>2.5</v>
      </c>
      <c r="J1409" t="n">
        <v>3.9</v>
      </c>
      <c r="K1409" t="inlineStr">
        <is>
          <t>betano</t>
        </is>
      </c>
      <c r="L1409" t="inlineStr">
        <is>
          <t>betano</t>
        </is>
      </c>
      <c r="M1409" t="inlineStr">
        <is>
          <t>betano</t>
        </is>
      </c>
      <c r="N1409" t="n">
        <v>0</v>
      </c>
      <c r="O1409" t="n">
        <v>0</v>
      </c>
      <c r="P1409" t="n">
        <v>1</v>
      </c>
      <c r="Q1409">
        <f>IF((($AC$1*E1409)^($AB$1))-(1-(($AC$1*E1409)^($AB$1)))/(H1409-1)&lt;0, 0,(($AC$1*E1409)^($AB$1))-(1-(($AC$1*E1409)^($AB$1)))/(H1409-1))</f>
        <v/>
      </c>
      <c r="R1409">
        <f>IF((($AC$1*F1409)^($AB$1))-(1-(($AC$1*F1409)^($AB$1)))/(I1409-1)&lt;0, 0,(($AC$1*F1409)^($AB$1))-(1-(($AC$1*F1409)^($AB$1)))/(I1409-1))</f>
        <v/>
      </c>
      <c r="S1409">
        <f>IF((($AC$1*G1409)^($AB$1))-(1-(($AC$1*G1409)^($AB$1)))/(J1409-1)&lt;0, 0,(($AC$1*G1409)^($AB$1))-(1-(($AC$1*G1409)^($AB$1)))/(J1409-1))</f>
        <v/>
      </c>
      <c r="T1409">
        <f>H1409*Q1409*N1409</f>
        <v/>
      </c>
      <c r="U1409">
        <f>I1409*R1409*O1409</f>
        <v/>
      </c>
      <c r="V1409">
        <f>J1409*S1409*P1409</f>
        <v/>
      </c>
      <c r="AL1409">
        <f>Q1409*COUNT(N1409)</f>
        <v/>
      </c>
      <c r="AM1409">
        <f>R1409*COUNT(O1409)</f>
        <v/>
      </c>
      <c r="AN1409">
        <f>S1409*COUNT(P1409)</f>
        <v/>
      </c>
      <c r="AO1409">
        <f>IF(AL1409=0,"",T1409-AL1409)</f>
        <v/>
      </c>
      <c r="AP1409">
        <f>IF(AM1409=0,"",U1409-AM1409)</f>
        <v/>
      </c>
      <c r="AQ1409">
        <f>IF(AN1409=0,"",V1409-AN1409)</f>
        <v/>
      </c>
    </row>
    <row r="1410">
      <c r="A1410" t="inlineStr">
        <is>
          <t>10-03-2021</t>
        </is>
      </c>
      <c r="B1410" t="inlineStr">
        <is>
          <t>Liverpool</t>
        </is>
      </c>
      <c r="C1410" t="inlineStr">
        <is>
          <t>RB Leipzig</t>
        </is>
      </c>
      <c r="D1410" t="inlineStr">
        <is>
          <t>1818</t>
        </is>
      </c>
      <c r="E1410" t="n">
        <v>0.3177302359923876</v>
      </c>
      <c r="F1410" t="n">
        <v>0.422358846541473</v>
      </c>
      <c r="G1410" t="n">
        <v>0.2599109174661393</v>
      </c>
      <c r="H1410" t="n">
        <v>2.4</v>
      </c>
      <c r="I1410" t="n">
        <v>2.7</v>
      </c>
      <c r="J1410" t="n">
        <v>3.6</v>
      </c>
      <c r="K1410" t="inlineStr">
        <is>
          <t>betano</t>
        </is>
      </c>
      <c r="L1410" t="inlineStr">
        <is>
          <t>betano</t>
        </is>
      </c>
      <c r="M1410" t="inlineStr">
        <is>
          <t>betano</t>
        </is>
      </c>
      <c r="N1410" t="n">
        <v>1</v>
      </c>
      <c r="O1410" t="n">
        <v>0</v>
      </c>
      <c r="P1410" t="n">
        <v>0</v>
      </c>
      <c r="Q1410">
        <f>IF((($AC$1*E1410)^($AB$1))-(1-(($AC$1*E1410)^($AB$1)))/(H1410-1)&lt;0, 0,(($AC$1*E1410)^($AB$1))-(1-(($AC$1*E1410)^($AB$1)))/(H1410-1))</f>
        <v/>
      </c>
      <c r="R1410">
        <f>IF((($AC$1*F1410)^($AB$1))-(1-(($AC$1*F1410)^($AB$1)))/(I1410-1)&lt;0, 0,(($AC$1*F1410)^($AB$1))-(1-(($AC$1*F1410)^($AB$1)))/(I1410-1))</f>
        <v/>
      </c>
      <c r="S1410">
        <f>IF((($AC$1*G1410)^($AB$1))-(1-(($AC$1*G1410)^($AB$1)))/(J1410-1)&lt;0, 0,(($AC$1*G1410)^($AB$1))-(1-(($AC$1*G1410)^($AB$1)))/(J1410-1))</f>
        <v/>
      </c>
      <c r="T1410">
        <f>H1410*Q1410*N1410</f>
        <v/>
      </c>
      <c r="U1410">
        <f>I1410*R1410*O1410</f>
        <v/>
      </c>
      <c r="V1410">
        <f>J1410*S1410*P1410</f>
        <v/>
      </c>
      <c r="AL1410">
        <f>Q1410*COUNT(N1410)</f>
        <v/>
      </c>
      <c r="AM1410">
        <f>R1410*COUNT(O1410)</f>
        <v/>
      </c>
      <c r="AN1410">
        <f>S1410*COUNT(P1410)</f>
        <v/>
      </c>
      <c r="AO1410">
        <f>IF(AL1410=0,"",T1410-AL1410)</f>
        <v/>
      </c>
      <c r="AP1410">
        <f>IF(AM1410=0,"",U1410-AM1410)</f>
        <v/>
      </c>
      <c r="AQ1410">
        <f>IF(AN1410=0,"",V1410-AN1410)</f>
        <v/>
      </c>
    </row>
    <row r="1411">
      <c r="A1411" t="inlineStr">
        <is>
          <t>11-03-2021</t>
        </is>
      </c>
      <c r="B1411" t="inlineStr">
        <is>
          <t>Slavia Prague</t>
        </is>
      </c>
      <c r="C1411" t="inlineStr">
        <is>
          <t>Rangers</t>
        </is>
      </c>
      <c r="D1411" t="inlineStr">
        <is>
          <t>1820</t>
        </is>
      </c>
      <c r="E1411" t="n">
        <v>0.393415507360613</v>
      </c>
      <c r="F1411" t="n">
        <v>0.2990112235015426</v>
      </c>
      <c r="G1411" t="n">
        <v>0.3075732691378443</v>
      </c>
      <c r="H1411" t="n">
        <v>2.37</v>
      </c>
      <c r="I1411" t="n">
        <v>3</v>
      </c>
      <c r="J1411" t="n">
        <v>3.05</v>
      </c>
      <c r="K1411" t="inlineStr">
        <is>
          <t>betano</t>
        </is>
      </c>
      <c r="L1411" t="inlineStr">
        <is>
          <t>betano</t>
        </is>
      </c>
      <c r="M1411" t="inlineStr">
        <is>
          <t>betano</t>
        </is>
      </c>
      <c r="N1411" t="n">
        <v>0</v>
      </c>
      <c r="O1411" t="n">
        <v>0</v>
      </c>
      <c r="P1411" t="n">
        <v>1</v>
      </c>
      <c r="Q1411">
        <f>IF((($AC$1*E1411)^($AB$1))-(1-(($AC$1*E1411)^($AB$1)))/(H1411-1)&lt;0, 0,(($AC$1*E1411)^($AB$1))-(1-(($AC$1*E1411)^($AB$1)))/(H1411-1))</f>
        <v/>
      </c>
      <c r="R1411">
        <f>IF((($AC$1*F1411)^($AB$1))-(1-(($AC$1*F1411)^($AB$1)))/(I1411-1)&lt;0, 0,(($AC$1*F1411)^($AB$1))-(1-(($AC$1*F1411)^($AB$1)))/(I1411-1))</f>
        <v/>
      </c>
      <c r="S1411">
        <f>IF((($AC$1*G1411)^($AB$1))-(1-(($AC$1*G1411)^($AB$1)))/(J1411-1)&lt;0, 0,(($AC$1*G1411)^($AB$1))-(1-(($AC$1*G1411)^($AB$1)))/(J1411-1))</f>
        <v/>
      </c>
      <c r="T1411">
        <f>H1411*Q1411*N1411</f>
        <v/>
      </c>
      <c r="U1411">
        <f>I1411*R1411*O1411</f>
        <v/>
      </c>
      <c r="V1411">
        <f>J1411*S1411*P1411</f>
        <v/>
      </c>
      <c r="AL1411">
        <f>Q1411*COUNT(N1411)</f>
        <v/>
      </c>
      <c r="AM1411">
        <f>R1411*COUNT(O1411)</f>
        <v/>
      </c>
      <c r="AN1411">
        <f>S1411*COUNT(P1411)</f>
        <v/>
      </c>
      <c r="AO1411">
        <f>IF(AL1411=0,"",T1411-AL1411)</f>
        <v/>
      </c>
      <c r="AP1411">
        <f>IF(AM1411=0,"",U1411-AM1411)</f>
        <v/>
      </c>
      <c r="AQ1411">
        <f>IF(AN1411=0,"",V1411-AN1411)</f>
        <v/>
      </c>
    </row>
    <row r="1412">
      <c r="A1412" t="inlineStr">
        <is>
          <t>11-03-2021</t>
        </is>
      </c>
      <c r="B1412" t="inlineStr">
        <is>
          <t>Ajax</t>
        </is>
      </c>
      <c r="C1412" t="inlineStr">
        <is>
          <t>Young Boys</t>
        </is>
      </c>
      <c r="D1412" t="inlineStr">
        <is>
          <t>1820</t>
        </is>
      </c>
      <c r="E1412" t="n">
        <v>0.5362913474739499</v>
      </c>
      <c r="F1412" t="n">
        <v>0.2191393105084573</v>
      </c>
      <c r="G1412" t="n">
        <v>0.2445693420175929</v>
      </c>
      <c r="H1412" t="n">
        <v>1.72</v>
      </c>
      <c r="I1412" t="n">
        <v>4.35</v>
      </c>
      <c r="J1412" t="n">
        <v>3.85</v>
      </c>
      <c r="K1412" t="inlineStr">
        <is>
          <t>betano</t>
        </is>
      </c>
      <c r="L1412" t="inlineStr">
        <is>
          <t>betano</t>
        </is>
      </c>
      <c r="M1412" t="inlineStr">
        <is>
          <t>betano</t>
        </is>
      </c>
      <c r="N1412" t="n">
        <v>1</v>
      </c>
      <c r="O1412" t="n">
        <v>0</v>
      </c>
      <c r="P1412" t="n">
        <v>0</v>
      </c>
      <c r="Q1412">
        <f>IF((($AC$1*E1412)^($AB$1))-(1-(($AC$1*E1412)^($AB$1)))/(H1412-1)&lt;0, 0,(($AC$1*E1412)^($AB$1))-(1-(($AC$1*E1412)^($AB$1)))/(H1412-1))</f>
        <v/>
      </c>
      <c r="R1412">
        <f>IF((($AC$1*F1412)^($AB$1))-(1-(($AC$1*F1412)^($AB$1)))/(I1412-1)&lt;0, 0,(($AC$1*F1412)^($AB$1))-(1-(($AC$1*F1412)^($AB$1)))/(I1412-1))</f>
        <v/>
      </c>
      <c r="S1412">
        <f>IF((($AC$1*G1412)^($AB$1))-(1-(($AC$1*G1412)^($AB$1)))/(J1412-1)&lt;0, 0,(($AC$1*G1412)^($AB$1))-(1-(($AC$1*G1412)^($AB$1)))/(J1412-1))</f>
        <v/>
      </c>
      <c r="T1412">
        <f>H1412*Q1412*N1412</f>
        <v/>
      </c>
      <c r="U1412">
        <f>I1412*R1412*O1412</f>
        <v/>
      </c>
      <c r="V1412">
        <f>J1412*S1412*P1412</f>
        <v/>
      </c>
      <c r="AL1412">
        <f>Q1412*COUNT(N1412)</f>
        <v/>
      </c>
      <c r="AM1412">
        <f>R1412*COUNT(O1412)</f>
        <v/>
      </c>
      <c r="AN1412">
        <f>S1412*COUNT(P1412)</f>
        <v/>
      </c>
      <c r="AO1412">
        <f>IF(AL1412=0,"",T1412-AL1412)</f>
        <v/>
      </c>
      <c r="AP1412">
        <f>IF(AM1412=0,"",U1412-AM1412)</f>
        <v/>
      </c>
      <c r="AQ1412">
        <f>IF(AN1412=0,"",V1412-AN1412)</f>
        <v/>
      </c>
    </row>
    <row r="1413">
      <c r="A1413" t="inlineStr">
        <is>
          <t>11-03-2021</t>
        </is>
      </c>
      <c r="B1413" t="inlineStr">
        <is>
          <t>Dyn. Kyiv</t>
        </is>
      </c>
      <c r="C1413" t="inlineStr">
        <is>
          <t>Villarreal</t>
        </is>
      </c>
      <c r="D1413" t="inlineStr">
        <is>
          <t>1820</t>
        </is>
      </c>
      <c r="E1413" t="n">
        <v>0.2644757500607824</v>
      </c>
      <c r="F1413" t="n">
        <v>0.4727806632862211</v>
      </c>
      <c r="G1413" t="n">
        <v>0.2627435866529965</v>
      </c>
      <c r="H1413" t="n">
        <v>3.9</v>
      </c>
      <c r="I1413" t="n">
        <v>2</v>
      </c>
      <c r="J1413" t="n">
        <v>3.1</v>
      </c>
      <c r="K1413" t="inlineStr">
        <is>
          <t>betano</t>
        </is>
      </c>
      <c r="L1413" t="inlineStr">
        <is>
          <t>betano</t>
        </is>
      </c>
      <c r="M1413" t="inlineStr">
        <is>
          <t>betano</t>
        </is>
      </c>
      <c r="N1413" t="n">
        <v>0</v>
      </c>
      <c r="O1413" t="n">
        <v>1</v>
      </c>
      <c r="P1413" t="n">
        <v>0</v>
      </c>
      <c r="Q1413">
        <f>IF((($AC$1*E1413)^($AB$1))-(1-(($AC$1*E1413)^($AB$1)))/(H1413-1)&lt;0, 0,(($AC$1*E1413)^($AB$1))-(1-(($AC$1*E1413)^($AB$1)))/(H1413-1))</f>
        <v/>
      </c>
      <c r="R1413">
        <f>IF((($AC$1*F1413)^($AB$1))-(1-(($AC$1*F1413)^($AB$1)))/(I1413-1)&lt;0, 0,(($AC$1*F1413)^($AB$1))-(1-(($AC$1*F1413)^($AB$1)))/(I1413-1))</f>
        <v/>
      </c>
      <c r="S1413">
        <f>IF((($AC$1*G1413)^($AB$1))-(1-(($AC$1*G1413)^($AB$1)))/(J1413-1)&lt;0, 0,(($AC$1*G1413)^($AB$1))-(1-(($AC$1*G1413)^($AB$1)))/(J1413-1))</f>
        <v/>
      </c>
      <c r="T1413">
        <f>H1413*Q1413*N1413</f>
        <v/>
      </c>
      <c r="U1413">
        <f>I1413*R1413*O1413</f>
        <v/>
      </c>
      <c r="V1413">
        <f>J1413*S1413*P1413</f>
        <v/>
      </c>
      <c r="AL1413">
        <f>Q1413*COUNT(N1413)</f>
        <v/>
      </c>
      <c r="AM1413">
        <f>R1413*COUNT(O1413)</f>
        <v/>
      </c>
      <c r="AN1413">
        <f>S1413*COUNT(P1413)</f>
        <v/>
      </c>
      <c r="AO1413">
        <f>IF(AL1413=0,"",T1413-AL1413)</f>
        <v/>
      </c>
      <c r="AP1413">
        <f>IF(AM1413=0,"",U1413-AM1413)</f>
        <v/>
      </c>
      <c r="AQ1413">
        <f>IF(AN1413=0,"",V1413-AN1413)</f>
        <v/>
      </c>
    </row>
    <row r="1414">
      <c r="A1414" t="inlineStr">
        <is>
          <t>11-03-2021</t>
        </is>
      </c>
      <c r="B1414" t="inlineStr">
        <is>
          <t>Manchester Utd</t>
        </is>
      </c>
      <c r="C1414" t="inlineStr">
        <is>
          <t>AC Milan</t>
        </is>
      </c>
      <c r="D1414" t="inlineStr">
        <is>
          <t>1820</t>
        </is>
      </c>
      <c r="E1414" t="n">
        <v>0.5957499978477661</v>
      </c>
      <c r="F1414" t="n">
        <v>0.1650329336116</v>
      </c>
      <c r="G1414" t="n">
        <v>0.239217068540634</v>
      </c>
      <c r="H1414" t="n">
        <v>1.65</v>
      </c>
      <c r="I1414" t="n">
        <v>6.73</v>
      </c>
      <c r="J1414" t="n">
        <v>4.05</v>
      </c>
      <c r="K1414" t="inlineStr">
        <is>
          <t>betano</t>
        </is>
      </c>
      <c r="L1414" t="inlineStr">
        <is>
          <t>betano</t>
        </is>
      </c>
      <c r="M1414" t="inlineStr">
        <is>
          <t>betano</t>
        </is>
      </c>
      <c r="N1414" t="n">
        <v>0</v>
      </c>
      <c r="O1414" t="n">
        <v>0</v>
      </c>
      <c r="P1414" t="n">
        <v>1</v>
      </c>
      <c r="Q1414">
        <f>IF((($AC$1*E1414)^($AB$1))-(1-(($AC$1*E1414)^($AB$1)))/(H1414-1)&lt;0, 0,(($AC$1*E1414)^($AB$1))-(1-(($AC$1*E1414)^($AB$1)))/(H1414-1))</f>
        <v/>
      </c>
      <c r="R1414">
        <f>IF((($AC$1*F1414)^($AB$1))-(1-(($AC$1*F1414)^($AB$1)))/(I1414-1)&lt;0, 0,(($AC$1*F1414)^($AB$1))-(1-(($AC$1*F1414)^($AB$1)))/(I1414-1))</f>
        <v/>
      </c>
      <c r="S1414">
        <f>IF((($AC$1*G1414)^($AB$1))-(1-(($AC$1*G1414)^($AB$1)))/(J1414-1)&lt;0, 0,(($AC$1*G1414)^($AB$1))-(1-(($AC$1*G1414)^($AB$1)))/(J1414-1))</f>
        <v/>
      </c>
      <c r="T1414">
        <f>H1414*Q1414*N1414</f>
        <v/>
      </c>
      <c r="U1414">
        <f>I1414*R1414*O1414</f>
        <v/>
      </c>
      <c r="V1414">
        <f>J1414*S1414*P1414</f>
        <v/>
      </c>
      <c r="AL1414">
        <f>Q1414*COUNT(N1414)</f>
        <v/>
      </c>
      <c r="AM1414">
        <f>R1414*COUNT(O1414)</f>
        <v/>
      </c>
      <c r="AN1414">
        <f>S1414*COUNT(P1414)</f>
        <v/>
      </c>
      <c r="AO1414">
        <f>IF(AL1414=0,"",T1414-AL1414)</f>
        <v/>
      </c>
      <c r="AP1414">
        <f>IF(AM1414=0,"",U1414-AM1414)</f>
        <v/>
      </c>
      <c r="AQ1414">
        <f>IF(AN1414=0,"",V1414-AN1414)</f>
        <v/>
      </c>
    </row>
    <row r="1415">
      <c r="A1415" t="inlineStr">
        <is>
          <t>11-03-2021</t>
        </is>
      </c>
      <c r="B1415" t="inlineStr">
        <is>
          <t>AS Roma</t>
        </is>
      </c>
      <c r="C1415" t="inlineStr">
        <is>
          <t>Shakhtar Donetsk</t>
        </is>
      </c>
      <c r="D1415" t="inlineStr">
        <is>
          <t>1820</t>
        </is>
      </c>
      <c r="E1415" t="n">
        <v>0.6225167531133936</v>
      </c>
      <c r="F1415" t="n">
        <v>0.1512553043581026</v>
      </c>
      <c r="G1415" t="n">
        <v>0.2262279425285039</v>
      </c>
      <c r="H1415" t="n">
        <v>1.57</v>
      </c>
      <c r="I1415" t="n">
        <v>5</v>
      </c>
      <c r="J1415" t="n">
        <v>4.05</v>
      </c>
      <c r="K1415" t="inlineStr">
        <is>
          <t>betano</t>
        </is>
      </c>
      <c r="L1415" t="inlineStr">
        <is>
          <t>betano</t>
        </is>
      </c>
      <c r="M1415" t="inlineStr">
        <is>
          <t>betano</t>
        </is>
      </c>
      <c r="N1415" t="n">
        <v>1</v>
      </c>
      <c r="O1415" t="n">
        <v>0</v>
      </c>
      <c r="P1415" t="n">
        <v>0</v>
      </c>
      <c r="Q1415">
        <f>IF((($AC$1*E1415)^($AB$1))-(1-(($AC$1*E1415)^($AB$1)))/(H1415-1)&lt;0, 0,(($AC$1*E1415)^($AB$1))-(1-(($AC$1*E1415)^($AB$1)))/(H1415-1))</f>
        <v/>
      </c>
      <c r="R1415">
        <f>IF((($AC$1*F1415)^($AB$1))-(1-(($AC$1*F1415)^($AB$1)))/(I1415-1)&lt;0, 0,(($AC$1*F1415)^($AB$1))-(1-(($AC$1*F1415)^($AB$1)))/(I1415-1))</f>
        <v/>
      </c>
      <c r="S1415">
        <f>IF((($AC$1*G1415)^($AB$1))-(1-(($AC$1*G1415)^($AB$1)))/(J1415-1)&lt;0, 0,(($AC$1*G1415)^($AB$1))-(1-(($AC$1*G1415)^($AB$1)))/(J1415-1))</f>
        <v/>
      </c>
      <c r="T1415">
        <f>H1415*Q1415*N1415</f>
        <v/>
      </c>
      <c r="U1415">
        <f>I1415*R1415*O1415</f>
        <v/>
      </c>
      <c r="V1415">
        <f>J1415*S1415*P1415</f>
        <v/>
      </c>
      <c r="AL1415">
        <f>Q1415*COUNT(N1415)</f>
        <v/>
      </c>
      <c r="AM1415">
        <f>R1415*COUNT(O1415)</f>
        <v/>
      </c>
      <c r="AN1415">
        <f>S1415*COUNT(P1415)</f>
        <v/>
      </c>
      <c r="AO1415">
        <f>IF(AL1415=0,"",T1415-AL1415)</f>
        <v/>
      </c>
      <c r="AP1415">
        <f>IF(AM1415=0,"",U1415-AM1415)</f>
        <v/>
      </c>
      <c r="AQ1415">
        <f>IF(AN1415=0,"",V1415-AN1415)</f>
        <v/>
      </c>
    </row>
    <row r="1416">
      <c r="A1416" t="inlineStr">
        <is>
          <t>11-03-2021</t>
        </is>
      </c>
      <c r="B1416" t="inlineStr">
        <is>
          <t>Tottenham</t>
        </is>
      </c>
      <c r="C1416" t="inlineStr">
        <is>
          <t>D. Zagreb</t>
        </is>
      </c>
      <c r="D1416" t="inlineStr">
        <is>
          <t>1820</t>
        </is>
      </c>
      <c r="E1416" t="n">
        <v>0.7036156069336591</v>
      </c>
      <c r="F1416" t="n">
        <v>0.108410134215131</v>
      </c>
      <c r="G1416" t="n">
        <v>0.1879742588512099</v>
      </c>
      <c r="H1416" t="n">
        <v>1.39</v>
      </c>
      <c r="I1416" t="n">
        <v>7.7</v>
      </c>
      <c r="J1416" t="n">
        <v>4.3</v>
      </c>
      <c r="K1416" t="inlineStr">
        <is>
          <t>betano</t>
        </is>
      </c>
      <c r="L1416" t="inlineStr">
        <is>
          <t>betano</t>
        </is>
      </c>
      <c r="M1416" t="inlineStr">
        <is>
          <t>betano</t>
        </is>
      </c>
      <c r="N1416" t="n">
        <v>1</v>
      </c>
      <c r="O1416" t="n">
        <v>0</v>
      </c>
      <c r="P1416" t="n">
        <v>0</v>
      </c>
      <c r="Q1416">
        <f>IF((($AC$1*E1416)^($AB$1))-(1-(($AC$1*E1416)^($AB$1)))/(H1416-1)&lt;0, 0,(($AC$1*E1416)^($AB$1))-(1-(($AC$1*E1416)^($AB$1)))/(H1416-1))</f>
        <v/>
      </c>
      <c r="R1416">
        <f>IF((($AC$1*F1416)^($AB$1))-(1-(($AC$1*F1416)^($AB$1)))/(I1416-1)&lt;0, 0,(($AC$1*F1416)^($AB$1))-(1-(($AC$1*F1416)^($AB$1)))/(I1416-1))</f>
        <v/>
      </c>
      <c r="S1416">
        <f>IF((($AC$1*G1416)^($AB$1))-(1-(($AC$1*G1416)^($AB$1)))/(J1416-1)&lt;0, 0,(($AC$1*G1416)^($AB$1))-(1-(($AC$1*G1416)^($AB$1)))/(J1416-1))</f>
        <v/>
      </c>
      <c r="T1416">
        <f>H1416*Q1416*N1416</f>
        <v/>
      </c>
      <c r="U1416">
        <f>I1416*R1416*O1416</f>
        <v/>
      </c>
      <c r="V1416">
        <f>J1416*S1416*P1416</f>
        <v/>
      </c>
      <c r="AL1416">
        <f>Q1416*COUNT(N1416)</f>
        <v/>
      </c>
      <c r="AM1416">
        <f>R1416*COUNT(O1416)</f>
        <v/>
      </c>
      <c r="AN1416">
        <f>S1416*COUNT(P1416)</f>
        <v/>
      </c>
      <c r="AO1416">
        <f>IF(AL1416=0,"",T1416-AL1416)</f>
        <v/>
      </c>
      <c r="AP1416">
        <f>IF(AM1416=0,"",U1416-AM1416)</f>
        <v/>
      </c>
      <c r="AQ1416">
        <f>IF(AN1416=0,"",V1416-AN1416)</f>
        <v/>
      </c>
    </row>
    <row r="1417">
      <c r="A1417" t="inlineStr">
        <is>
          <t>11-03-2021</t>
        </is>
      </c>
      <c r="B1417" t="inlineStr">
        <is>
          <t>Granada CF</t>
        </is>
      </c>
      <c r="C1417" t="inlineStr">
        <is>
          <t>Molde</t>
        </is>
      </c>
      <c r="D1417" t="inlineStr">
        <is>
          <t>1820</t>
        </is>
      </c>
      <c r="E1417" t="n">
        <v>0.5354111692822824</v>
      </c>
      <c r="F1417" t="n">
        <v>0.1911186010591514</v>
      </c>
      <c r="G1417" t="n">
        <v>0.2734702296585662</v>
      </c>
      <c r="H1417" t="n">
        <v>1.72</v>
      </c>
      <c r="I1417" t="n">
        <v>4.6</v>
      </c>
      <c r="J1417" t="n">
        <v>3.55</v>
      </c>
      <c r="K1417" t="inlineStr">
        <is>
          <t>betano</t>
        </is>
      </c>
      <c r="L1417" t="inlineStr">
        <is>
          <t>betano</t>
        </is>
      </c>
      <c r="M1417" t="inlineStr">
        <is>
          <t>betano</t>
        </is>
      </c>
      <c r="N1417" t="n">
        <v>1</v>
      </c>
      <c r="O1417" t="n">
        <v>0</v>
      </c>
      <c r="P1417" t="n">
        <v>0</v>
      </c>
      <c r="Q1417">
        <f>IF((($AC$1*E1417)^($AB$1))-(1-(($AC$1*E1417)^($AB$1)))/(H1417-1)&lt;0, 0,(($AC$1*E1417)^($AB$1))-(1-(($AC$1*E1417)^($AB$1)))/(H1417-1))</f>
        <v/>
      </c>
      <c r="R1417">
        <f>IF((($AC$1*F1417)^($AB$1))-(1-(($AC$1*F1417)^($AB$1)))/(I1417-1)&lt;0, 0,(($AC$1*F1417)^($AB$1))-(1-(($AC$1*F1417)^($AB$1)))/(I1417-1))</f>
        <v/>
      </c>
      <c r="S1417">
        <f>IF((($AC$1*G1417)^($AB$1))-(1-(($AC$1*G1417)^($AB$1)))/(J1417-1)&lt;0, 0,(($AC$1*G1417)^($AB$1))-(1-(($AC$1*G1417)^($AB$1)))/(J1417-1))</f>
        <v/>
      </c>
      <c r="T1417">
        <f>H1417*Q1417*N1417</f>
        <v/>
      </c>
      <c r="U1417">
        <f>I1417*R1417*O1417</f>
        <v/>
      </c>
      <c r="V1417">
        <f>J1417*S1417*P1417</f>
        <v/>
      </c>
      <c r="AL1417">
        <f>Q1417*COUNT(N1417)</f>
        <v/>
      </c>
      <c r="AM1417">
        <f>R1417*COUNT(O1417)</f>
        <v/>
      </c>
      <c r="AN1417">
        <f>S1417*COUNT(P1417)</f>
        <v/>
      </c>
      <c r="AO1417">
        <f>IF(AL1417=0,"",T1417-AL1417)</f>
        <v/>
      </c>
      <c r="AP1417">
        <f>IF(AM1417=0,"",U1417-AM1417)</f>
        <v/>
      </c>
      <c r="AQ1417">
        <f>IF(AN1417=0,"",V1417-AN1417)</f>
        <v/>
      </c>
    </row>
    <row r="1418">
      <c r="A1418" t="inlineStr">
        <is>
          <t>11-03-2021</t>
        </is>
      </c>
      <c r="B1418" t="inlineStr">
        <is>
          <t>Olympiacos Piraeus</t>
        </is>
      </c>
      <c r="C1418" t="inlineStr">
        <is>
          <t>Arsenal</t>
        </is>
      </c>
      <c r="D1418" t="inlineStr">
        <is>
          <t>1820</t>
        </is>
      </c>
      <c r="E1418" t="n">
        <v>0.2305948716247849</v>
      </c>
      <c r="F1418" t="n">
        <v>0.5185390865855507</v>
      </c>
      <c r="G1418" t="n">
        <v>0.2508660417896644</v>
      </c>
      <c r="H1418" t="n">
        <v>4.1</v>
      </c>
      <c r="I1418" t="n">
        <v>1.82</v>
      </c>
      <c r="J1418" t="n">
        <v>3.5</v>
      </c>
      <c r="K1418" t="inlineStr">
        <is>
          <t>betano</t>
        </is>
      </c>
      <c r="L1418" t="inlineStr">
        <is>
          <t>betano</t>
        </is>
      </c>
      <c r="M1418" t="inlineStr">
        <is>
          <t>betano</t>
        </is>
      </c>
      <c r="N1418" t="n">
        <v>0</v>
      </c>
      <c r="O1418" t="n">
        <v>1</v>
      </c>
      <c r="P1418" t="n">
        <v>0</v>
      </c>
      <c r="Q1418">
        <f>IF((($AC$1*E1418)^($AB$1))-(1-(($AC$1*E1418)^($AB$1)))/(H1418-1)&lt;0, 0,(($AC$1*E1418)^($AB$1))-(1-(($AC$1*E1418)^($AB$1)))/(H1418-1))</f>
        <v/>
      </c>
      <c r="R1418">
        <f>IF((($AC$1*F1418)^($AB$1))-(1-(($AC$1*F1418)^($AB$1)))/(I1418-1)&lt;0, 0,(($AC$1*F1418)^($AB$1))-(1-(($AC$1*F1418)^($AB$1)))/(I1418-1))</f>
        <v/>
      </c>
      <c r="S1418">
        <f>IF((($AC$1*G1418)^($AB$1))-(1-(($AC$1*G1418)^($AB$1)))/(J1418-1)&lt;0, 0,(($AC$1*G1418)^($AB$1))-(1-(($AC$1*G1418)^($AB$1)))/(J1418-1))</f>
        <v/>
      </c>
      <c r="T1418">
        <f>H1418*Q1418*N1418</f>
        <v/>
      </c>
      <c r="U1418">
        <f>I1418*R1418*O1418</f>
        <v/>
      </c>
      <c r="V1418">
        <f>J1418*S1418*P1418</f>
        <v/>
      </c>
      <c r="AL1418">
        <f>Q1418*COUNT(N1418)</f>
        <v/>
      </c>
      <c r="AM1418">
        <f>R1418*COUNT(O1418)</f>
        <v/>
      </c>
      <c r="AN1418">
        <f>S1418*COUNT(P1418)</f>
        <v/>
      </c>
      <c r="AO1418">
        <f>IF(AL1418=0,"",T1418-AL1418)</f>
        <v/>
      </c>
      <c r="AP1418">
        <f>IF(AM1418=0,"",U1418-AM1418)</f>
        <v/>
      </c>
      <c r="AQ1418">
        <f>IF(AN1418=0,"",V1418-AN1418)</f>
        <v/>
      </c>
    </row>
    <row r="1419">
      <c r="A1419" t="inlineStr">
        <is>
          <t>12-03-2021</t>
        </is>
      </c>
      <c r="B1419" t="inlineStr">
        <is>
          <t>Lazio</t>
        </is>
      </c>
      <c r="C1419" t="inlineStr">
        <is>
          <t>Crotone</t>
        </is>
      </c>
      <c r="D1419" t="inlineStr">
        <is>
          <t>1854</t>
        </is>
      </c>
      <c r="E1419" t="n">
        <v>0.7643735101421389</v>
      </c>
      <c r="F1419" t="n">
        <v>0.08194643471897818</v>
      </c>
      <c r="G1419" t="n">
        <v>0.153680055138883</v>
      </c>
      <c r="H1419" t="n">
        <v>1.28</v>
      </c>
      <c r="I1419" t="n">
        <v>9.5</v>
      </c>
      <c r="J1419" t="n">
        <v>5.75</v>
      </c>
      <c r="K1419" t="inlineStr">
        <is>
          <t>betano</t>
        </is>
      </c>
      <c r="L1419" t="inlineStr">
        <is>
          <t>luckia</t>
        </is>
      </c>
      <c r="M1419" t="inlineStr">
        <is>
          <t>luckia</t>
        </is>
      </c>
      <c r="N1419" t="n">
        <v>1</v>
      </c>
      <c r="O1419" t="n">
        <v>0</v>
      </c>
      <c r="P1419" t="n">
        <v>0</v>
      </c>
      <c r="Q1419">
        <f>IF((($AC$1*E1419)^($AB$1))-(1-(($AC$1*E1419)^($AB$1)))/(H1419-1)&lt;0, 0,(($AC$1*E1419)^($AB$1))-(1-(($AC$1*E1419)^($AB$1)))/(H1419-1))</f>
        <v/>
      </c>
      <c r="R1419">
        <f>IF((($AC$1*F1419)^($AB$1))-(1-(($AC$1*F1419)^($AB$1)))/(I1419-1)&lt;0, 0,(($AC$1*F1419)^($AB$1))-(1-(($AC$1*F1419)^($AB$1)))/(I1419-1))</f>
        <v/>
      </c>
      <c r="S1419">
        <f>IF((($AC$1*G1419)^($AB$1))-(1-(($AC$1*G1419)^($AB$1)))/(J1419-1)&lt;0, 0,(($AC$1*G1419)^($AB$1))-(1-(($AC$1*G1419)^($AB$1)))/(J1419-1))</f>
        <v/>
      </c>
      <c r="T1419">
        <f>H1419*Q1419*N1419</f>
        <v/>
      </c>
      <c r="U1419">
        <f>I1419*R1419*O1419</f>
        <v/>
      </c>
      <c r="V1419">
        <f>J1419*S1419*P1419</f>
        <v/>
      </c>
      <c r="AL1419">
        <f>Q1419*COUNT(N1419)</f>
        <v/>
      </c>
      <c r="AM1419">
        <f>R1419*COUNT(O1419)</f>
        <v/>
      </c>
      <c r="AN1419">
        <f>S1419*COUNT(P1419)</f>
        <v/>
      </c>
      <c r="AO1419">
        <f>IF(AL1419=0,"",T1419-AL1419)</f>
        <v/>
      </c>
      <c r="AP1419">
        <f>IF(AM1419=0,"",U1419-AM1419)</f>
        <v/>
      </c>
      <c r="AQ1419">
        <f>IF(AN1419=0,"",V1419-AN1419)</f>
        <v/>
      </c>
    </row>
    <row r="1420">
      <c r="A1420" t="inlineStr">
        <is>
          <t>12-03-2021</t>
        </is>
      </c>
      <c r="B1420" t="inlineStr">
        <is>
          <t>Basaksehir</t>
        </is>
      </c>
      <c r="C1420" t="inlineStr">
        <is>
          <t>Besiktas</t>
        </is>
      </c>
      <c r="D1420" t="inlineStr">
        <is>
          <t>1882</t>
        </is>
      </c>
      <c r="E1420" t="n">
        <v>0.2315773277806885</v>
      </c>
      <c r="F1420" t="n">
        <v>0.5259134333709088</v>
      </c>
      <c r="G1420" t="n">
        <v>0.2425092388484027</v>
      </c>
      <c r="H1420" t="n">
        <v>3.8</v>
      </c>
      <c r="I1420" t="n">
        <v>1.9</v>
      </c>
      <c r="J1420" t="n">
        <v>3.35</v>
      </c>
      <c r="K1420" t="inlineStr">
        <is>
          <t>luckia</t>
        </is>
      </c>
      <c r="L1420" t="inlineStr">
        <is>
          <t>betano</t>
        </is>
      </c>
      <c r="M1420" t="inlineStr">
        <is>
          <t>luckia</t>
        </is>
      </c>
      <c r="N1420" t="n">
        <v>0</v>
      </c>
      <c r="O1420" t="n">
        <v>1</v>
      </c>
      <c r="P1420" t="n">
        <v>0</v>
      </c>
      <c r="Q1420">
        <f>IF((($AC$1*E1420)^($AB$1))-(1-(($AC$1*E1420)^($AB$1)))/(H1420-1)&lt;0, 0,(($AC$1*E1420)^($AB$1))-(1-(($AC$1*E1420)^($AB$1)))/(H1420-1))</f>
        <v/>
      </c>
      <c r="R1420">
        <f>IF((($AC$1*F1420)^($AB$1))-(1-(($AC$1*F1420)^($AB$1)))/(I1420-1)&lt;0, 0,(($AC$1*F1420)^($AB$1))-(1-(($AC$1*F1420)^($AB$1)))/(I1420-1))</f>
        <v/>
      </c>
      <c r="S1420">
        <f>IF((($AC$1*G1420)^($AB$1))-(1-(($AC$1*G1420)^($AB$1)))/(J1420-1)&lt;0, 0,(($AC$1*G1420)^($AB$1))-(1-(($AC$1*G1420)^($AB$1)))/(J1420-1))</f>
        <v/>
      </c>
      <c r="T1420">
        <f>H1420*Q1420*N1420</f>
        <v/>
      </c>
      <c r="U1420">
        <f>I1420*R1420*O1420</f>
        <v/>
      </c>
      <c r="V1420">
        <f>J1420*S1420*P1420</f>
        <v/>
      </c>
      <c r="AL1420">
        <f>Q1420*COUNT(N1420)</f>
        <v/>
      </c>
      <c r="AM1420">
        <f>R1420*COUNT(O1420)</f>
        <v/>
      </c>
      <c r="AN1420">
        <f>S1420*COUNT(P1420)</f>
        <v/>
      </c>
      <c r="AO1420">
        <f>IF(AL1420=0,"",T1420-AL1420)</f>
        <v/>
      </c>
      <c r="AP1420">
        <f>IF(AM1420=0,"",U1420-AM1420)</f>
        <v/>
      </c>
      <c r="AQ1420">
        <f>IF(AN1420=0,"",V1420-AN1420)</f>
        <v/>
      </c>
    </row>
    <row r="1421">
      <c r="A1421" t="inlineStr">
        <is>
          <t>12-03-2021</t>
        </is>
      </c>
      <c r="B1421" t="inlineStr">
        <is>
          <t>Khimki</t>
        </is>
      </c>
      <c r="C1421" t="inlineStr">
        <is>
          <t>FK Rostov</t>
        </is>
      </c>
      <c r="D1421" t="inlineStr">
        <is>
          <t>1866</t>
        </is>
      </c>
      <c r="E1421" t="n">
        <v>0.3421604442059922</v>
      </c>
      <c r="F1421" t="n">
        <v>0.3682447858354763</v>
      </c>
      <c r="G1421" t="n">
        <v>0.2895947699585315</v>
      </c>
      <c r="H1421" t="n">
        <v>2.8</v>
      </c>
      <c r="I1421" t="n">
        <v>2.45</v>
      </c>
      <c r="J1421" t="n">
        <v>3</v>
      </c>
      <c r="K1421" t="inlineStr">
        <is>
          <t>luckia</t>
        </is>
      </c>
      <c r="L1421" t="inlineStr">
        <is>
          <t>luckia</t>
        </is>
      </c>
      <c r="M1421" t="inlineStr">
        <is>
          <t>luckia</t>
        </is>
      </c>
      <c r="N1421" t="n">
        <v>1</v>
      </c>
      <c r="O1421" t="n">
        <v>0</v>
      </c>
      <c r="P1421" t="n">
        <v>0</v>
      </c>
      <c r="Q1421">
        <f>IF((($AC$1*E1421)^($AB$1))-(1-(($AC$1*E1421)^($AB$1)))/(H1421-1)&lt;0, 0,(($AC$1*E1421)^($AB$1))-(1-(($AC$1*E1421)^($AB$1)))/(H1421-1))</f>
        <v/>
      </c>
      <c r="R1421">
        <f>IF((($AC$1*F1421)^($AB$1))-(1-(($AC$1*F1421)^($AB$1)))/(I1421-1)&lt;0, 0,(($AC$1*F1421)^($AB$1))-(1-(($AC$1*F1421)^($AB$1)))/(I1421-1))</f>
        <v/>
      </c>
      <c r="S1421">
        <f>IF((($AC$1*G1421)^($AB$1))-(1-(($AC$1*G1421)^($AB$1)))/(J1421-1)&lt;0, 0,(($AC$1*G1421)^($AB$1))-(1-(($AC$1*G1421)^($AB$1)))/(J1421-1))</f>
        <v/>
      </c>
      <c r="T1421">
        <f>H1421*Q1421*N1421</f>
        <v/>
      </c>
      <c r="U1421">
        <f>I1421*R1421*O1421</f>
        <v/>
      </c>
      <c r="V1421">
        <f>J1421*S1421*P1421</f>
        <v/>
      </c>
      <c r="AL1421">
        <f>Q1421*COUNT(N1421)</f>
        <v/>
      </c>
      <c r="AM1421">
        <f>R1421*COUNT(O1421)</f>
        <v/>
      </c>
      <c r="AN1421">
        <f>S1421*COUNT(P1421)</f>
        <v/>
      </c>
      <c r="AO1421">
        <f>IF(AL1421=0,"",T1421-AL1421)</f>
        <v/>
      </c>
      <c r="AP1421">
        <f>IF(AM1421=0,"",U1421-AM1421)</f>
        <v/>
      </c>
      <c r="AQ1421">
        <f>IF(AN1421=0,"",V1421-AN1421)</f>
        <v/>
      </c>
    </row>
    <row r="1422">
      <c r="A1422" t="inlineStr">
        <is>
          <t>12-03-2021</t>
        </is>
      </c>
      <c r="B1422" t="inlineStr">
        <is>
          <t>Heidenheim</t>
        </is>
      </c>
      <c r="C1422" t="inlineStr">
        <is>
          <t>Holstein Kiel</t>
        </is>
      </c>
      <c r="D1422" t="inlineStr">
        <is>
          <t>1846</t>
        </is>
      </c>
      <c r="E1422" t="n">
        <v>0.3689239928231693</v>
      </c>
      <c r="F1422" t="n">
        <v>0.3252122288778908</v>
      </c>
      <c r="G1422" t="n">
        <v>0.3058637782989401</v>
      </c>
      <c r="H1422" t="n">
        <v>2.65</v>
      </c>
      <c r="I1422" t="n">
        <v>2.65</v>
      </c>
      <c r="J1422" t="n">
        <v>3.05</v>
      </c>
      <c r="K1422" t="inlineStr">
        <is>
          <t>luckia</t>
        </is>
      </c>
      <c r="L1422" t="inlineStr">
        <is>
          <t>luckia</t>
        </is>
      </c>
      <c r="M1422" t="inlineStr">
        <is>
          <t>betano</t>
        </is>
      </c>
      <c r="Q1422">
        <f>IF((($AC$1*E1422)^($AB$1))-(1-(($AC$1*E1422)^($AB$1)))/(H1422-1)&lt;0, 0,(($AC$1*E1422)^($AB$1))-(1-(($AC$1*E1422)^($AB$1)))/(H1422-1))</f>
        <v/>
      </c>
      <c r="R1422">
        <f>IF((($AC$1*F1422)^($AB$1))-(1-(($AC$1*F1422)^($AB$1)))/(I1422-1)&lt;0, 0,(($AC$1*F1422)^($AB$1))-(1-(($AC$1*F1422)^($AB$1)))/(I1422-1))</f>
        <v/>
      </c>
      <c r="S1422">
        <f>IF((($AC$1*G1422)^($AB$1))-(1-(($AC$1*G1422)^($AB$1)))/(J1422-1)&lt;0, 0,(($AC$1*G1422)^($AB$1))-(1-(($AC$1*G1422)^($AB$1)))/(J1422-1))</f>
        <v/>
      </c>
      <c r="T1422">
        <f>H1422*Q1422*N1422</f>
        <v/>
      </c>
      <c r="U1422">
        <f>I1422*R1422*O1422</f>
        <v/>
      </c>
      <c r="V1422">
        <f>J1422*S1422*P1422</f>
        <v/>
      </c>
      <c r="AL1422">
        <f>Q1422*COUNT(N1422)</f>
        <v/>
      </c>
      <c r="AM1422">
        <f>R1422*COUNT(O1422)</f>
        <v/>
      </c>
      <c r="AN1422">
        <f>S1422*COUNT(P1422)</f>
        <v/>
      </c>
      <c r="AO1422">
        <f>IF(AL1422=0,"",T1422-AL1422)</f>
        <v/>
      </c>
      <c r="AP1422">
        <f>IF(AM1422=0,"",U1422-AM1422)</f>
        <v/>
      </c>
      <c r="AQ1422">
        <f>IF(AN1422=0,"",V1422-AN1422)</f>
        <v/>
      </c>
    </row>
    <row r="1423">
      <c r="A1423" t="inlineStr">
        <is>
          <t>12-03-2021</t>
        </is>
      </c>
      <c r="B1423" t="inlineStr">
        <is>
          <t>Bochum</t>
        </is>
      </c>
      <c r="C1423" t="inlineStr">
        <is>
          <t>Hamburger SV</t>
        </is>
      </c>
      <c r="D1423" t="inlineStr">
        <is>
          <t>1846</t>
        </is>
      </c>
      <c r="E1423" t="n">
        <v>0.3560690469797047</v>
      </c>
      <c r="F1423" t="n">
        <v>0.3668933255154365</v>
      </c>
      <c r="G1423" t="n">
        <v>0.2770376275048588</v>
      </c>
      <c r="H1423" t="n">
        <v>2.45</v>
      </c>
      <c r="I1423" t="n">
        <v>2.6</v>
      </c>
      <c r="J1423" t="n">
        <v>3.35</v>
      </c>
      <c r="K1423" t="inlineStr">
        <is>
          <t>luckia</t>
        </is>
      </c>
      <c r="L1423" t="inlineStr">
        <is>
          <t>luckia</t>
        </is>
      </c>
      <c r="M1423" t="inlineStr">
        <is>
          <t>betano</t>
        </is>
      </c>
      <c r="N1423" t="n">
        <v>0</v>
      </c>
      <c r="O1423" t="n">
        <v>1</v>
      </c>
      <c r="P1423" t="n">
        <v>0</v>
      </c>
      <c r="Q1423">
        <f>IF((($AC$1*E1423)^($AB$1))-(1-(($AC$1*E1423)^($AB$1)))/(H1423-1)&lt;0, 0,(($AC$1*E1423)^($AB$1))-(1-(($AC$1*E1423)^($AB$1)))/(H1423-1))</f>
        <v/>
      </c>
      <c r="R1423">
        <f>IF((($AC$1*F1423)^($AB$1))-(1-(($AC$1*F1423)^($AB$1)))/(I1423-1)&lt;0, 0,(($AC$1*F1423)^($AB$1))-(1-(($AC$1*F1423)^($AB$1)))/(I1423-1))</f>
        <v/>
      </c>
      <c r="S1423">
        <f>IF((($AC$1*G1423)^($AB$1))-(1-(($AC$1*G1423)^($AB$1)))/(J1423-1)&lt;0, 0,(($AC$1*G1423)^($AB$1))-(1-(($AC$1*G1423)^($AB$1)))/(J1423-1))</f>
        <v/>
      </c>
      <c r="T1423">
        <f>H1423*Q1423*N1423</f>
        <v/>
      </c>
      <c r="U1423">
        <f>I1423*R1423*O1423</f>
        <v/>
      </c>
      <c r="V1423">
        <f>J1423*S1423*P1423</f>
        <v/>
      </c>
      <c r="AL1423">
        <f>Q1423*COUNT(N1423)</f>
        <v/>
      </c>
      <c r="AM1423">
        <f>R1423*COUNT(O1423)</f>
        <v/>
      </c>
      <c r="AN1423">
        <f>S1423*COUNT(P1423)</f>
        <v/>
      </c>
      <c r="AO1423">
        <f>IF(AL1423=0,"",T1423-AL1423)</f>
        <v/>
      </c>
      <c r="AP1423">
        <f>IF(AM1423=0,"",U1423-AM1423)</f>
        <v/>
      </c>
      <c r="AQ1423">
        <f>IF(AN1423=0,"",V1423-AN1423)</f>
        <v/>
      </c>
    </row>
    <row r="1424">
      <c r="A1424" t="inlineStr">
        <is>
          <t>12-03-2021</t>
        </is>
      </c>
      <c r="B1424" t="inlineStr">
        <is>
          <t>Lyngby</t>
        </is>
      </c>
      <c r="C1424" t="inlineStr">
        <is>
          <t>Nordsjaelland</t>
        </is>
      </c>
      <c r="D1424" t="inlineStr">
        <is>
          <t>1837</t>
        </is>
      </c>
      <c r="E1424" t="n">
        <v>0.4131327530877579</v>
      </c>
      <c r="F1424" t="n">
        <v>0.3327571653988222</v>
      </c>
      <c r="G1424" t="n">
        <v>0.2541100815134199</v>
      </c>
      <c r="H1424" t="n">
        <v>2.25</v>
      </c>
      <c r="I1424" t="n">
        <v>2.85</v>
      </c>
      <c r="J1424" t="n">
        <v>3.3</v>
      </c>
      <c r="K1424" t="inlineStr">
        <is>
          <t>luckia</t>
        </is>
      </c>
      <c r="L1424" t="inlineStr">
        <is>
          <t>luckia</t>
        </is>
      </c>
      <c r="M1424" t="inlineStr">
        <is>
          <t>luckia</t>
        </is>
      </c>
      <c r="N1424" t="n">
        <v>0</v>
      </c>
      <c r="O1424" t="n">
        <v>1</v>
      </c>
      <c r="P1424" t="n">
        <v>0</v>
      </c>
      <c r="Q1424">
        <f>IF((($AC$1*E1424)^($AB$1))-(1-(($AC$1*E1424)^($AB$1)))/(H1424-1)&lt;0, 0,(($AC$1*E1424)^($AB$1))-(1-(($AC$1*E1424)^($AB$1)))/(H1424-1))</f>
        <v/>
      </c>
      <c r="R1424">
        <f>IF((($AC$1*F1424)^($AB$1))-(1-(($AC$1*F1424)^($AB$1)))/(I1424-1)&lt;0, 0,(($AC$1*F1424)^($AB$1))-(1-(($AC$1*F1424)^($AB$1)))/(I1424-1))</f>
        <v/>
      </c>
      <c r="S1424">
        <f>IF((($AC$1*G1424)^($AB$1))-(1-(($AC$1*G1424)^($AB$1)))/(J1424-1)&lt;0, 0,(($AC$1*G1424)^($AB$1))-(1-(($AC$1*G1424)^($AB$1)))/(J1424-1))</f>
        <v/>
      </c>
      <c r="T1424">
        <f>H1424*Q1424*N1424</f>
        <v/>
      </c>
      <c r="U1424">
        <f>I1424*R1424*O1424</f>
        <v/>
      </c>
      <c r="V1424">
        <f>J1424*S1424*P1424</f>
        <v/>
      </c>
      <c r="AL1424">
        <f>Q1424*COUNT(N1424)</f>
        <v/>
      </c>
      <c r="AM1424">
        <f>R1424*COUNT(O1424)</f>
        <v/>
      </c>
      <c r="AN1424">
        <f>S1424*COUNT(P1424)</f>
        <v/>
      </c>
      <c r="AO1424">
        <f>IF(AL1424=0,"",T1424-AL1424)</f>
        <v/>
      </c>
      <c r="AP1424">
        <f>IF(AM1424=0,"",U1424-AM1424)</f>
        <v/>
      </c>
      <c r="AQ1424">
        <f>IF(AN1424=0,"",V1424-AN1424)</f>
        <v/>
      </c>
    </row>
    <row r="1425">
      <c r="A1425" t="inlineStr">
        <is>
          <t>12-03-2021</t>
        </is>
      </c>
      <c r="B1425" t="inlineStr">
        <is>
          <t>Cittadella</t>
        </is>
      </c>
      <c r="C1425" t="inlineStr">
        <is>
          <t>Pisa</t>
        </is>
      </c>
      <c r="D1425" t="inlineStr">
        <is>
          <t>1856</t>
        </is>
      </c>
      <c r="E1425" t="n">
        <v>0.5187261518167604</v>
      </c>
      <c r="F1425" t="n">
        <v>0.2234020681498524</v>
      </c>
      <c r="G1425" t="n">
        <v>0.2578717800333873</v>
      </c>
      <c r="H1425" t="n">
        <v>1.83</v>
      </c>
      <c r="I1425" t="n">
        <v>4.5</v>
      </c>
      <c r="J1425" t="n">
        <v>3.25</v>
      </c>
      <c r="K1425" t="inlineStr">
        <is>
          <t>betano</t>
        </is>
      </c>
      <c r="L1425" t="inlineStr">
        <is>
          <t>betano</t>
        </is>
      </c>
      <c r="M1425" t="inlineStr">
        <is>
          <t>betano</t>
        </is>
      </c>
      <c r="N1425" t="n">
        <v>1</v>
      </c>
      <c r="O1425" t="n">
        <v>0</v>
      </c>
      <c r="P1425" t="n">
        <v>0</v>
      </c>
      <c r="Q1425">
        <f>IF((($AC$1*E1425)^($AB$1))-(1-(($AC$1*E1425)^($AB$1)))/(H1425-1)&lt;0, 0,(($AC$1*E1425)^($AB$1))-(1-(($AC$1*E1425)^($AB$1)))/(H1425-1))</f>
        <v/>
      </c>
      <c r="R1425">
        <f>IF((($AC$1*F1425)^($AB$1))-(1-(($AC$1*F1425)^($AB$1)))/(I1425-1)&lt;0, 0,(($AC$1*F1425)^($AB$1))-(1-(($AC$1*F1425)^($AB$1)))/(I1425-1))</f>
        <v/>
      </c>
      <c r="S1425">
        <f>IF((($AC$1*G1425)^($AB$1))-(1-(($AC$1*G1425)^($AB$1)))/(J1425-1)&lt;0, 0,(($AC$1*G1425)^($AB$1))-(1-(($AC$1*G1425)^($AB$1)))/(J1425-1))</f>
        <v/>
      </c>
      <c r="T1425">
        <f>H1425*Q1425*N1425</f>
        <v/>
      </c>
      <c r="U1425">
        <f>I1425*R1425*O1425</f>
        <v/>
      </c>
      <c r="V1425">
        <f>J1425*S1425*P1425</f>
        <v/>
      </c>
      <c r="AL1425">
        <f>Q1425*COUNT(N1425)</f>
        <v/>
      </c>
      <c r="AM1425">
        <f>R1425*COUNT(O1425)</f>
        <v/>
      </c>
      <c r="AN1425">
        <f>S1425*COUNT(P1425)</f>
        <v/>
      </c>
      <c r="AO1425">
        <f>IF(AL1425=0,"",T1425-AL1425)</f>
        <v/>
      </c>
      <c r="AP1425">
        <f>IF(AM1425=0,"",U1425-AM1425)</f>
        <v/>
      </c>
      <c r="AQ1425">
        <f>IF(AN1425=0,"",V1425-AN1425)</f>
        <v/>
      </c>
    </row>
    <row r="1426">
      <c r="A1426" t="inlineStr">
        <is>
          <t>12-03-2021</t>
        </is>
      </c>
      <c r="B1426" t="inlineStr">
        <is>
          <t>Walsall</t>
        </is>
      </c>
      <c r="C1426" t="inlineStr">
        <is>
          <t>Barrow</t>
        </is>
      </c>
      <c r="D1426" t="inlineStr">
        <is>
          <t>2414</t>
        </is>
      </c>
      <c r="E1426" t="n">
        <v>0.3923540251091616</v>
      </c>
      <c r="F1426" t="n">
        <v>0.318791279542164</v>
      </c>
      <c r="G1426" t="n">
        <v>0.2888546953486746</v>
      </c>
      <c r="H1426" t="n">
        <v>1.001</v>
      </c>
      <c r="I1426" t="n">
        <v>1.001</v>
      </c>
      <c r="J1426" t="n">
        <v>1.001</v>
      </c>
      <c r="N1426" t="n">
        <v>0</v>
      </c>
      <c r="O1426" t="n">
        <v>1</v>
      </c>
      <c r="P1426" t="n">
        <v>0</v>
      </c>
      <c r="Q1426">
        <f>IF((($AC$1*E1426)^($AB$1))-(1-(($AC$1*E1426)^($AB$1)))/(H1426-1)&lt;0, 0,(($AC$1*E1426)^($AB$1))-(1-(($AC$1*E1426)^($AB$1)))/(H1426-1))</f>
        <v/>
      </c>
      <c r="R1426">
        <f>IF((($AC$1*F1426)^($AB$1))-(1-(($AC$1*F1426)^($AB$1)))/(I1426-1)&lt;0, 0,(($AC$1*F1426)^($AB$1))-(1-(($AC$1*F1426)^($AB$1)))/(I1426-1))</f>
        <v/>
      </c>
      <c r="S1426">
        <f>IF((($AC$1*G1426)^($AB$1))-(1-(($AC$1*G1426)^($AB$1)))/(J1426-1)&lt;0, 0,(($AC$1*G1426)^($AB$1))-(1-(($AC$1*G1426)^($AB$1)))/(J1426-1))</f>
        <v/>
      </c>
      <c r="T1426">
        <f>H1426*Q1426*N1426</f>
        <v/>
      </c>
      <c r="U1426">
        <f>I1426*R1426*O1426</f>
        <v/>
      </c>
      <c r="V1426">
        <f>J1426*S1426*P1426</f>
        <v/>
      </c>
      <c r="AL1426">
        <f>Q1426*COUNT(N1426)</f>
        <v/>
      </c>
      <c r="AM1426">
        <f>R1426*COUNT(O1426)</f>
        <v/>
      </c>
      <c r="AN1426">
        <f>S1426*COUNT(P1426)</f>
        <v/>
      </c>
      <c r="AO1426">
        <f>IF(AL1426=0,"",T1426-AL1426)</f>
        <v/>
      </c>
      <c r="AP1426">
        <f>IF(AM1426=0,"",U1426-AM1426)</f>
        <v/>
      </c>
      <c r="AQ1426">
        <f>IF(AN1426=0,"",V1426-AN1426)</f>
        <v/>
      </c>
    </row>
    <row r="1427">
      <c r="A1427" t="inlineStr">
        <is>
          <t>12-03-2021</t>
        </is>
      </c>
      <c r="B1427" t="inlineStr">
        <is>
          <t>Augsburg</t>
        </is>
      </c>
      <c r="C1427" t="inlineStr">
        <is>
          <t>B. Monchengladbach</t>
        </is>
      </c>
      <c r="D1427" t="inlineStr">
        <is>
          <t>1845</t>
        </is>
      </c>
      <c r="E1427" t="n">
        <v>0.2634307896420872</v>
      </c>
      <c r="F1427" t="n">
        <v>0.4888639522094945</v>
      </c>
      <c r="G1427" t="n">
        <v>0.2477052581484185</v>
      </c>
      <c r="H1427" t="n">
        <v>3.95</v>
      </c>
      <c r="I1427" t="n">
        <v>1.88</v>
      </c>
      <c r="J1427" t="n">
        <v>3.6</v>
      </c>
      <c r="K1427" t="inlineStr">
        <is>
          <t>luckia</t>
        </is>
      </c>
      <c r="L1427" t="inlineStr">
        <is>
          <t>betano</t>
        </is>
      </c>
      <c r="M1427" t="inlineStr">
        <is>
          <t>luckia</t>
        </is>
      </c>
      <c r="N1427" t="n">
        <v>1</v>
      </c>
      <c r="O1427" t="n">
        <v>0</v>
      </c>
      <c r="P1427" t="n">
        <v>0</v>
      </c>
      <c r="Q1427">
        <f>IF((($AC$1*E1427)^($AB$1))-(1-(($AC$1*E1427)^($AB$1)))/(H1427-1)&lt;0, 0,(($AC$1*E1427)^($AB$1))-(1-(($AC$1*E1427)^($AB$1)))/(H1427-1))</f>
        <v/>
      </c>
      <c r="R1427">
        <f>IF((($AC$1*F1427)^($AB$1))-(1-(($AC$1*F1427)^($AB$1)))/(I1427-1)&lt;0, 0,(($AC$1*F1427)^($AB$1))-(1-(($AC$1*F1427)^($AB$1)))/(I1427-1))</f>
        <v/>
      </c>
      <c r="S1427">
        <f>IF((($AC$1*G1427)^($AB$1))-(1-(($AC$1*G1427)^($AB$1)))/(J1427-1)&lt;0, 0,(($AC$1*G1427)^($AB$1))-(1-(($AC$1*G1427)^($AB$1)))/(J1427-1))</f>
        <v/>
      </c>
      <c r="T1427">
        <f>H1427*Q1427*N1427</f>
        <v/>
      </c>
      <c r="U1427">
        <f>I1427*R1427*O1427</f>
        <v/>
      </c>
      <c r="V1427">
        <f>J1427*S1427*P1427</f>
        <v/>
      </c>
      <c r="AL1427">
        <f>Q1427*COUNT(N1427)</f>
        <v/>
      </c>
      <c r="AM1427">
        <f>R1427*COUNT(O1427)</f>
        <v/>
      </c>
      <c r="AN1427">
        <f>S1427*COUNT(P1427)</f>
        <v/>
      </c>
      <c r="AO1427">
        <f>IF(AL1427=0,"",T1427-AL1427)</f>
        <v/>
      </c>
      <c r="AP1427">
        <f>IF(AM1427=0,"",U1427-AM1427)</f>
        <v/>
      </c>
      <c r="AQ1427">
        <f>IF(AN1427=0,"",V1427-AN1427)</f>
        <v/>
      </c>
    </row>
    <row r="1428">
      <c r="A1428" t="inlineStr">
        <is>
          <t>12-03-2021</t>
        </is>
      </c>
      <c r="B1428" t="inlineStr">
        <is>
          <t>Blackburn</t>
        </is>
      </c>
      <c r="C1428" t="inlineStr">
        <is>
          <t>Brentford</t>
        </is>
      </c>
      <c r="D1428" t="inlineStr">
        <is>
          <t>2412</t>
        </is>
      </c>
      <c r="E1428" t="n">
        <v>0.2958420862631818</v>
      </c>
      <c r="F1428" t="n">
        <v>0.4378850929528013</v>
      </c>
      <c r="G1428" t="n">
        <v>0.266272820784017</v>
      </c>
      <c r="H1428" t="n">
        <v>3.4</v>
      </c>
      <c r="I1428" t="n">
        <v>2.07</v>
      </c>
      <c r="J1428" t="n">
        <v>3.35</v>
      </c>
      <c r="K1428" t="inlineStr">
        <is>
          <t>luckia</t>
        </is>
      </c>
      <c r="L1428" t="inlineStr">
        <is>
          <t>betano</t>
        </is>
      </c>
      <c r="M1428" t="inlineStr">
        <is>
          <t>betano</t>
        </is>
      </c>
      <c r="N1428" t="n">
        <v>0</v>
      </c>
      <c r="O1428" t="n">
        <v>1</v>
      </c>
      <c r="P1428" t="n">
        <v>0</v>
      </c>
      <c r="Q1428">
        <f>IF((($AC$1*E1428)^($AB$1))-(1-(($AC$1*E1428)^($AB$1)))/(H1428-1)&lt;0, 0,(($AC$1*E1428)^($AB$1))-(1-(($AC$1*E1428)^($AB$1)))/(H1428-1))</f>
        <v/>
      </c>
      <c r="R1428">
        <f>IF((($AC$1*F1428)^($AB$1))-(1-(($AC$1*F1428)^($AB$1)))/(I1428-1)&lt;0, 0,(($AC$1*F1428)^($AB$1))-(1-(($AC$1*F1428)^($AB$1)))/(I1428-1))</f>
        <v/>
      </c>
      <c r="S1428">
        <f>IF((($AC$1*G1428)^($AB$1))-(1-(($AC$1*G1428)^($AB$1)))/(J1428-1)&lt;0, 0,(($AC$1*G1428)^($AB$1))-(1-(($AC$1*G1428)^($AB$1)))/(J1428-1))</f>
        <v/>
      </c>
      <c r="T1428">
        <f>H1428*Q1428*N1428</f>
        <v/>
      </c>
      <c r="U1428">
        <f>I1428*R1428*O1428</f>
        <v/>
      </c>
      <c r="V1428">
        <f>J1428*S1428*P1428</f>
        <v/>
      </c>
      <c r="AL1428">
        <f>Q1428*COUNT(N1428)</f>
        <v/>
      </c>
      <c r="AM1428">
        <f>R1428*COUNT(O1428)</f>
        <v/>
      </c>
      <c r="AN1428">
        <f>S1428*COUNT(P1428)</f>
        <v/>
      </c>
      <c r="AO1428">
        <f>IF(AL1428=0,"",T1428-AL1428)</f>
        <v/>
      </c>
      <c r="AP1428">
        <f>IF(AM1428=0,"",U1428-AM1428)</f>
        <v/>
      </c>
      <c r="AQ1428">
        <f>IF(AN1428=0,"",V1428-AN1428)</f>
        <v/>
      </c>
    </row>
    <row r="1429">
      <c r="A1429" t="inlineStr">
        <is>
          <t>12-03-2021</t>
        </is>
      </c>
      <c r="B1429" t="inlineStr">
        <is>
          <t>Charleroi</t>
        </is>
      </c>
      <c r="C1429" t="inlineStr">
        <is>
          <t>Club Brugge KV</t>
        </is>
      </c>
      <c r="D1429" t="inlineStr">
        <is>
          <t>1832</t>
        </is>
      </c>
      <c r="E1429" t="n">
        <v>0.1908691826620834</v>
      </c>
      <c r="F1429" t="n">
        <v>0.6041390837659029</v>
      </c>
      <c r="G1429" t="n">
        <v>0.2049917335720136</v>
      </c>
      <c r="H1429" t="n">
        <v>6.25</v>
      </c>
      <c r="I1429" t="n">
        <v>1.57</v>
      </c>
      <c r="J1429" t="n">
        <v>3.85</v>
      </c>
      <c r="K1429" t="inlineStr">
        <is>
          <t>luckia</t>
        </is>
      </c>
      <c r="L1429" t="inlineStr">
        <is>
          <t>betano</t>
        </is>
      </c>
      <c r="M1429" t="inlineStr">
        <is>
          <t>betano</t>
        </is>
      </c>
      <c r="N1429" t="n">
        <v>0</v>
      </c>
      <c r="O1429" t="n">
        <v>0</v>
      </c>
      <c r="P1429" t="n">
        <v>1</v>
      </c>
      <c r="Q1429">
        <f>IF((($AC$1*E1429)^($AB$1))-(1-(($AC$1*E1429)^($AB$1)))/(H1429-1)&lt;0, 0,(($AC$1*E1429)^($AB$1))-(1-(($AC$1*E1429)^($AB$1)))/(H1429-1))</f>
        <v/>
      </c>
      <c r="R1429">
        <f>IF((($AC$1*F1429)^($AB$1))-(1-(($AC$1*F1429)^($AB$1)))/(I1429-1)&lt;0, 0,(($AC$1*F1429)^($AB$1))-(1-(($AC$1*F1429)^($AB$1)))/(I1429-1))</f>
        <v/>
      </c>
      <c r="S1429">
        <f>IF((($AC$1*G1429)^($AB$1))-(1-(($AC$1*G1429)^($AB$1)))/(J1429-1)&lt;0, 0,(($AC$1*G1429)^($AB$1))-(1-(($AC$1*G1429)^($AB$1)))/(J1429-1))</f>
        <v/>
      </c>
      <c r="T1429">
        <f>H1429*Q1429*N1429</f>
        <v/>
      </c>
      <c r="U1429">
        <f>I1429*R1429*O1429</f>
        <v/>
      </c>
      <c r="V1429">
        <f>J1429*S1429*P1429</f>
        <v/>
      </c>
      <c r="AL1429">
        <f>Q1429*COUNT(N1429)</f>
        <v/>
      </c>
      <c r="AM1429">
        <f>R1429*COUNT(O1429)</f>
        <v/>
      </c>
      <c r="AN1429">
        <f>S1429*COUNT(P1429)</f>
        <v/>
      </c>
      <c r="AO1429">
        <f>IF(AL1429=0,"",T1429-AL1429)</f>
        <v/>
      </c>
      <c r="AP1429">
        <f>IF(AM1429=0,"",U1429-AM1429)</f>
        <v/>
      </c>
      <c r="AQ1429">
        <f>IF(AN1429=0,"",V1429-AN1429)</f>
        <v/>
      </c>
    </row>
    <row r="1430">
      <c r="A1430" t="inlineStr">
        <is>
          <t>12-03-2021</t>
        </is>
      </c>
      <c r="B1430" t="inlineStr">
        <is>
          <t>Atalanta</t>
        </is>
      </c>
      <c r="C1430" t="inlineStr">
        <is>
          <t>Spezia</t>
        </is>
      </c>
      <c r="D1430" t="inlineStr">
        <is>
          <t>1854</t>
        </is>
      </c>
      <c r="E1430" t="n">
        <v>0.7669128643813986</v>
      </c>
      <c r="F1430" t="n">
        <v>0.08446732417424713</v>
      </c>
      <c r="G1430" t="n">
        <v>0.1486198114443543</v>
      </c>
      <c r="H1430" t="n">
        <v>1.27</v>
      </c>
      <c r="I1430" t="n">
        <v>10</v>
      </c>
      <c r="J1430" t="n">
        <v>5.75</v>
      </c>
      <c r="K1430" t="inlineStr">
        <is>
          <t>betano</t>
        </is>
      </c>
      <c r="L1430" t="inlineStr">
        <is>
          <t>betano</t>
        </is>
      </c>
      <c r="M1430" t="inlineStr">
        <is>
          <t>luckia</t>
        </is>
      </c>
      <c r="N1430" t="n">
        <v>1</v>
      </c>
      <c r="O1430" t="n">
        <v>0</v>
      </c>
      <c r="P1430" t="n">
        <v>0</v>
      </c>
      <c r="Q1430">
        <f>IF((($AC$1*E1430)^($AB$1))-(1-(($AC$1*E1430)^($AB$1)))/(H1430-1)&lt;0, 0,(($AC$1*E1430)^($AB$1))-(1-(($AC$1*E1430)^($AB$1)))/(H1430-1))</f>
        <v/>
      </c>
      <c r="R1430">
        <f>IF((($AC$1*F1430)^($AB$1))-(1-(($AC$1*F1430)^($AB$1)))/(I1430-1)&lt;0, 0,(($AC$1*F1430)^($AB$1))-(1-(($AC$1*F1430)^($AB$1)))/(I1430-1))</f>
        <v/>
      </c>
      <c r="S1430">
        <f>IF((($AC$1*G1430)^($AB$1))-(1-(($AC$1*G1430)^($AB$1)))/(J1430-1)&lt;0, 0,(($AC$1*G1430)^($AB$1))-(1-(($AC$1*G1430)^($AB$1)))/(J1430-1))</f>
        <v/>
      </c>
      <c r="T1430">
        <f>H1430*Q1430*N1430</f>
        <v/>
      </c>
      <c r="U1430">
        <f>I1430*R1430*O1430</f>
        <v/>
      </c>
      <c r="V1430">
        <f>J1430*S1430*P1430</f>
        <v/>
      </c>
      <c r="AL1430">
        <f>Q1430*COUNT(N1430)</f>
        <v/>
      </c>
      <c r="AM1430">
        <f>R1430*COUNT(O1430)</f>
        <v/>
      </c>
      <c r="AN1430">
        <f>S1430*COUNT(P1430)</f>
        <v/>
      </c>
      <c r="AO1430">
        <f>IF(AL1430=0,"",T1430-AL1430)</f>
        <v/>
      </c>
      <c r="AP1430">
        <f>IF(AM1430=0,"",U1430-AM1430)</f>
        <v/>
      </c>
      <c r="AQ1430">
        <f>IF(AN1430=0,"",V1430-AN1430)</f>
        <v/>
      </c>
    </row>
    <row r="1431">
      <c r="A1431" t="inlineStr">
        <is>
          <t>12-03-2021</t>
        </is>
      </c>
      <c r="B1431" t="inlineStr">
        <is>
          <t>Levante</t>
        </is>
      </c>
      <c r="C1431" t="inlineStr">
        <is>
          <t>Valencia</t>
        </is>
      </c>
      <c r="D1431" t="inlineStr">
        <is>
          <t>1869</t>
        </is>
      </c>
      <c r="E1431" t="n">
        <v>0.4155443318599747</v>
      </c>
      <c r="F1431" t="n">
        <v>0.2977212606919741</v>
      </c>
      <c r="G1431" t="n">
        <v>0.2867344074480512</v>
      </c>
      <c r="H1431" t="n">
        <v>2.15</v>
      </c>
      <c r="I1431" t="n">
        <v>3.35</v>
      </c>
      <c r="J1431" t="n">
        <v>3.25</v>
      </c>
      <c r="K1431" t="inlineStr">
        <is>
          <t>luckia</t>
        </is>
      </c>
      <c r="L1431" t="inlineStr">
        <is>
          <t>luckia</t>
        </is>
      </c>
      <c r="M1431" t="inlineStr">
        <is>
          <t>betano</t>
        </is>
      </c>
      <c r="N1431" t="n">
        <v>1</v>
      </c>
      <c r="O1431" t="n">
        <v>0</v>
      </c>
      <c r="P1431" t="n">
        <v>0</v>
      </c>
      <c r="Q1431">
        <f>IF((($AC$1*E1431)^($AB$1))-(1-(($AC$1*E1431)^($AB$1)))/(H1431-1)&lt;0, 0,(($AC$1*E1431)^($AB$1))-(1-(($AC$1*E1431)^($AB$1)))/(H1431-1))</f>
        <v/>
      </c>
      <c r="R1431">
        <f>IF((($AC$1*F1431)^($AB$1))-(1-(($AC$1*F1431)^($AB$1)))/(I1431-1)&lt;0, 0,(($AC$1*F1431)^($AB$1))-(1-(($AC$1*F1431)^($AB$1)))/(I1431-1))</f>
        <v/>
      </c>
      <c r="S1431">
        <f>IF((($AC$1*G1431)^($AB$1))-(1-(($AC$1*G1431)^($AB$1)))/(J1431-1)&lt;0, 0,(($AC$1*G1431)^($AB$1))-(1-(($AC$1*G1431)^($AB$1)))/(J1431-1))</f>
        <v/>
      </c>
      <c r="T1431">
        <f>H1431*Q1431*N1431</f>
        <v/>
      </c>
      <c r="U1431">
        <f>I1431*R1431*O1431</f>
        <v/>
      </c>
      <c r="V1431">
        <f>J1431*S1431*P1431</f>
        <v/>
      </c>
      <c r="AL1431">
        <f>Q1431*COUNT(N1431)</f>
        <v/>
      </c>
      <c r="AM1431">
        <f>R1431*COUNT(O1431)</f>
        <v/>
      </c>
      <c r="AN1431">
        <f>S1431*COUNT(P1431)</f>
        <v/>
      </c>
      <c r="AO1431">
        <f>IF(AL1431=0,"",T1431-AL1431)</f>
        <v/>
      </c>
      <c r="AP1431">
        <f>IF(AM1431=0,"",U1431-AM1431)</f>
        <v/>
      </c>
      <c r="AQ1431">
        <f>IF(AN1431=0,"",V1431-AN1431)</f>
        <v/>
      </c>
    </row>
    <row r="1432">
      <c r="A1432" t="inlineStr">
        <is>
          <t>12-03-2021</t>
        </is>
      </c>
      <c r="B1432" t="inlineStr">
        <is>
          <t>Rayo Vallecano</t>
        </is>
      </c>
      <c r="C1432" t="inlineStr">
        <is>
          <t>Zaragoza</t>
        </is>
      </c>
      <c r="D1432" t="inlineStr">
        <is>
          <t>1871</t>
        </is>
      </c>
      <c r="E1432" t="n">
        <v>0.4858163592685721</v>
      </c>
      <c r="F1432" t="n">
        <v>0.219407947158093</v>
      </c>
      <c r="G1432" t="n">
        <v>0.2947756935733348</v>
      </c>
      <c r="H1432" t="n">
        <v>1.87</v>
      </c>
      <c r="I1432" t="n">
        <v>4.65</v>
      </c>
      <c r="J1432" t="n">
        <v>3</v>
      </c>
      <c r="K1432" t="inlineStr">
        <is>
          <t>betano</t>
        </is>
      </c>
      <c r="L1432" t="inlineStr">
        <is>
          <t>luckia</t>
        </is>
      </c>
      <c r="M1432" t="inlineStr">
        <is>
          <t>luckia</t>
        </is>
      </c>
      <c r="N1432" t="n">
        <v>1</v>
      </c>
      <c r="O1432" t="n">
        <v>0</v>
      </c>
      <c r="P1432" t="n">
        <v>0</v>
      </c>
      <c r="Q1432">
        <f>IF((($AC$1*E1432)^($AB$1))-(1-(($AC$1*E1432)^($AB$1)))/(H1432-1)&lt;0, 0,(($AC$1*E1432)^($AB$1))-(1-(($AC$1*E1432)^($AB$1)))/(H1432-1))</f>
        <v/>
      </c>
      <c r="R1432">
        <f>IF((($AC$1*F1432)^($AB$1))-(1-(($AC$1*F1432)^($AB$1)))/(I1432-1)&lt;0, 0,(($AC$1*F1432)^($AB$1))-(1-(($AC$1*F1432)^($AB$1)))/(I1432-1))</f>
        <v/>
      </c>
      <c r="S1432">
        <f>IF((($AC$1*G1432)^($AB$1))-(1-(($AC$1*G1432)^($AB$1)))/(J1432-1)&lt;0, 0,(($AC$1*G1432)^($AB$1))-(1-(($AC$1*G1432)^($AB$1)))/(J1432-1))</f>
        <v/>
      </c>
      <c r="T1432">
        <f>H1432*Q1432*N1432</f>
        <v/>
      </c>
      <c r="U1432">
        <f>I1432*R1432*O1432</f>
        <v/>
      </c>
      <c r="V1432">
        <f>J1432*S1432*P1432</f>
        <v/>
      </c>
      <c r="AL1432">
        <f>Q1432*COUNT(N1432)</f>
        <v/>
      </c>
      <c r="AM1432">
        <f>R1432*COUNT(O1432)</f>
        <v/>
      </c>
      <c r="AN1432">
        <f>S1432*COUNT(P1432)</f>
        <v/>
      </c>
      <c r="AO1432">
        <f>IF(AL1432=0,"",T1432-AL1432)</f>
        <v/>
      </c>
      <c r="AP1432">
        <f>IF(AM1432=0,"",U1432-AM1432)</f>
        <v/>
      </c>
      <c r="AQ1432">
        <f>IF(AN1432=0,"",V1432-AN1432)</f>
        <v/>
      </c>
    </row>
    <row r="1433">
      <c r="A1433" t="inlineStr">
        <is>
          <t>12-03-2021</t>
        </is>
      </c>
      <c r="B1433" t="inlineStr">
        <is>
          <t>Newcastle</t>
        </is>
      </c>
      <c r="C1433" t="inlineStr">
        <is>
          <t>Aston Villa</t>
        </is>
      </c>
      <c r="D1433" t="inlineStr">
        <is>
          <t>2411</t>
        </is>
      </c>
      <c r="E1433" t="n">
        <v>0.2931128127438368</v>
      </c>
      <c r="F1433" t="n">
        <v>0.4450457015694468</v>
      </c>
      <c r="G1433" t="n">
        <v>0.2618414856867166</v>
      </c>
      <c r="H1433" t="n">
        <v>3.75</v>
      </c>
      <c r="I1433" t="n">
        <v>2</v>
      </c>
      <c r="J1433" t="n">
        <v>3.4</v>
      </c>
      <c r="K1433" t="inlineStr">
        <is>
          <t>luckia</t>
        </is>
      </c>
      <c r="L1433" t="inlineStr">
        <is>
          <t>luckia</t>
        </is>
      </c>
      <c r="M1433" t="inlineStr">
        <is>
          <t>betano</t>
        </is>
      </c>
      <c r="N1433" t="n">
        <v>0</v>
      </c>
      <c r="O1433" t="n">
        <v>0</v>
      </c>
      <c r="P1433" t="n">
        <v>1</v>
      </c>
      <c r="Q1433">
        <f>IF((($AC$1*E1433)^($AB$1))-(1-(($AC$1*E1433)^($AB$1)))/(H1433-1)&lt;0, 0,(($AC$1*E1433)^($AB$1))-(1-(($AC$1*E1433)^($AB$1)))/(H1433-1))</f>
        <v/>
      </c>
      <c r="R1433">
        <f>IF((($AC$1*F1433)^($AB$1))-(1-(($AC$1*F1433)^($AB$1)))/(I1433-1)&lt;0, 0,(($AC$1*F1433)^($AB$1))-(1-(($AC$1*F1433)^($AB$1)))/(I1433-1))</f>
        <v/>
      </c>
      <c r="S1433">
        <f>IF((($AC$1*G1433)^($AB$1))-(1-(($AC$1*G1433)^($AB$1)))/(J1433-1)&lt;0, 0,(($AC$1*G1433)^($AB$1))-(1-(($AC$1*G1433)^($AB$1)))/(J1433-1))</f>
        <v/>
      </c>
      <c r="T1433">
        <f>H1433*Q1433*N1433</f>
        <v/>
      </c>
      <c r="U1433">
        <f>I1433*R1433*O1433</f>
        <v/>
      </c>
      <c r="V1433">
        <f>J1433*S1433*P1433</f>
        <v/>
      </c>
      <c r="AL1433">
        <f>Q1433*COUNT(N1433)</f>
        <v/>
      </c>
      <c r="AM1433">
        <f>R1433*COUNT(O1433)</f>
        <v/>
      </c>
      <c r="AN1433">
        <f>S1433*COUNT(P1433)</f>
        <v/>
      </c>
      <c r="AO1433">
        <f>IF(AL1433=0,"",T1433-AL1433)</f>
        <v/>
      </c>
      <c r="AP1433">
        <f>IF(AM1433=0,"",U1433-AM1433)</f>
        <v/>
      </c>
      <c r="AQ1433">
        <f>IF(AN1433=0,"",V1433-AN1433)</f>
        <v/>
      </c>
    </row>
    <row r="1434">
      <c r="A1434" t="inlineStr">
        <is>
          <t>12-03-2021</t>
        </is>
      </c>
      <c r="B1434" t="inlineStr">
        <is>
          <t>Spal</t>
        </is>
      </c>
      <c r="C1434" t="inlineStr">
        <is>
          <t>Entella</t>
        </is>
      </c>
      <c r="D1434" t="inlineStr">
        <is>
          <t>1856</t>
        </is>
      </c>
      <c r="E1434" t="n">
        <v>0.6345949478523646</v>
      </c>
      <c r="F1434" t="n">
        <v>0.1512211541342371</v>
      </c>
      <c r="G1434" t="n">
        <v>0.2141838980133983</v>
      </c>
      <c r="H1434" t="n">
        <v>1.6</v>
      </c>
      <c r="I1434" t="n">
        <v>6.5</v>
      </c>
      <c r="J1434" t="n">
        <v>3.3</v>
      </c>
      <c r="K1434" t="inlineStr">
        <is>
          <t>betano</t>
        </is>
      </c>
      <c r="L1434" t="inlineStr">
        <is>
          <t>betano</t>
        </is>
      </c>
      <c r="M1434" t="inlineStr">
        <is>
          <t>betano</t>
        </is>
      </c>
      <c r="N1434" t="n">
        <v>0</v>
      </c>
      <c r="O1434" t="n">
        <v>0</v>
      </c>
      <c r="P1434" t="n">
        <v>1</v>
      </c>
      <c r="Q1434">
        <f>IF((($AC$1*E1434)^($AB$1))-(1-(($AC$1*E1434)^($AB$1)))/(H1434-1)&lt;0, 0,(($AC$1*E1434)^($AB$1))-(1-(($AC$1*E1434)^($AB$1)))/(H1434-1))</f>
        <v/>
      </c>
      <c r="R1434">
        <f>IF((($AC$1*F1434)^($AB$1))-(1-(($AC$1*F1434)^($AB$1)))/(I1434-1)&lt;0, 0,(($AC$1*F1434)^($AB$1))-(1-(($AC$1*F1434)^($AB$1)))/(I1434-1))</f>
        <v/>
      </c>
      <c r="S1434">
        <f>IF((($AC$1*G1434)^($AB$1))-(1-(($AC$1*G1434)^($AB$1)))/(J1434-1)&lt;0, 0,(($AC$1*G1434)^($AB$1))-(1-(($AC$1*G1434)^($AB$1)))/(J1434-1))</f>
        <v/>
      </c>
      <c r="T1434">
        <f>H1434*Q1434*N1434</f>
        <v/>
      </c>
      <c r="U1434">
        <f>I1434*R1434*O1434</f>
        <v/>
      </c>
      <c r="V1434">
        <f>J1434*S1434*P1434</f>
        <v/>
      </c>
      <c r="AL1434">
        <f>Q1434*COUNT(N1434)</f>
        <v/>
      </c>
      <c r="AM1434">
        <f>R1434*COUNT(O1434)</f>
        <v/>
      </c>
      <c r="AN1434">
        <f>S1434*COUNT(P1434)</f>
        <v/>
      </c>
      <c r="AO1434">
        <f>IF(AL1434=0,"",T1434-AL1434)</f>
        <v/>
      </c>
      <c r="AP1434">
        <f>IF(AM1434=0,"",U1434-AM1434)</f>
        <v/>
      </c>
      <c r="AQ1434">
        <f>IF(AN1434=0,"",V1434-AN1434)</f>
        <v/>
      </c>
    </row>
    <row r="1435">
      <c r="A1435" t="inlineStr">
        <is>
          <t>12-03-2021</t>
        </is>
      </c>
      <c r="B1435" t="inlineStr">
        <is>
          <t>Reims</t>
        </is>
      </c>
      <c r="C1435" t="inlineStr">
        <is>
          <t>Lyon</t>
        </is>
      </c>
      <c r="D1435" t="inlineStr">
        <is>
          <t>1843</t>
        </is>
      </c>
      <c r="E1435" t="n">
        <v>0.1667765019527075</v>
      </c>
      <c r="F1435" t="n">
        <v>0.6353321207070376</v>
      </c>
      <c r="G1435" t="n">
        <v>0.197891377340255</v>
      </c>
      <c r="H1435" t="n">
        <v>6.5</v>
      </c>
      <c r="I1435" t="n">
        <v>1.47</v>
      </c>
      <c r="J1435" t="n">
        <v>4.35</v>
      </c>
      <c r="K1435" t="inlineStr">
        <is>
          <t>betano</t>
        </is>
      </c>
      <c r="L1435" t="inlineStr">
        <is>
          <t>betano</t>
        </is>
      </c>
      <c r="M1435" t="inlineStr">
        <is>
          <t>luckia</t>
        </is>
      </c>
      <c r="N1435" t="n">
        <v>0</v>
      </c>
      <c r="O1435" t="n">
        <v>0</v>
      </c>
      <c r="P1435" t="n">
        <v>1</v>
      </c>
      <c r="Q1435">
        <f>IF((($AC$1*E1435)^($AB$1))-(1-(($AC$1*E1435)^($AB$1)))/(H1435-1)&lt;0, 0,(($AC$1*E1435)^($AB$1))-(1-(($AC$1*E1435)^($AB$1)))/(H1435-1))</f>
        <v/>
      </c>
      <c r="R1435">
        <f>IF((($AC$1*F1435)^($AB$1))-(1-(($AC$1*F1435)^($AB$1)))/(I1435-1)&lt;0, 0,(($AC$1*F1435)^($AB$1))-(1-(($AC$1*F1435)^($AB$1)))/(I1435-1))</f>
        <v/>
      </c>
      <c r="S1435">
        <f>IF((($AC$1*G1435)^($AB$1))-(1-(($AC$1*G1435)^($AB$1)))/(J1435-1)&lt;0, 0,(($AC$1*G1435)^($AB$1))-(1-(($AC$1*G1435)^($AB$1)))/(J1435-1))</f>
        <v/>
      </c>
      <c r="T1435">
        <f>H1435*Q1435*N1435</f>
        <v/>
      </c>
      <c r="U1435">
        <f>I1435*R1435*O1435</f>
        <v/>
      </c>
      <c r="V1435">
        <f>J1435*S1435*P1435</f>
        <v/>
      </c>
      <c r="AL1435">
        <f>Q1435*COUNT(N1435)</f>
        <v/>
      </c>
      <c r="AM1435">
        <f>R1435*COUNT(O1435)</f>
        <v/>
      </c>
      <c r="AN1435">
        <f>S1435*COUNT(P1435)</f>
        <v/>
      </c>
      <c r="AO1435">
        <f>IF(AL1435=0,"",T1435-AL1435)</f>
        <v/>
      </c>
      <c r="AP1435">
        <f>IF(AM1435=0,"",U1435-AM1435)</f>
        <v/>
      </c>
      <c r="AQ1435">
        <f>IF(AN1435=0,"",V1435-AN1435)</f>
        <v/>
      </c>
    </row>
    <row r="1436">
      <c r="A1436" t="inlineStr">
        <is>
          <t>12-03-2021</t>
        </is>
      </c>
      <c r="B1436" t="inlineStr">
        <is>
          <t>Nacional</t>
        </is>
      </c>
      <c r="C1436" t="inlineStr">
        <is>
          <t>Maritimo</t>
        </is>
      </c>
      <c r="D1436" t="inlineStr">
        <is>
          <t>1864</t>
        </is>
      </c>
      <c r="E1436" t="n">
        <v>0.3088669873991433</v>
      </c>
      <c r="F1436" t="n">
        <v>0.4085514850403156</v>
      </c>
      <c r="G1436" t="n">
        <v>0.2825815275605412</v>
      </c>
      <c r="H1436" t="n">
        <v>2.6</v>
      </c>
      <c r="I1436" t="n">
        <v>3</v>
      </c>
      <c r="J1436" t="n">
        <v>2.9</v>
      </c>
      <c r="K1436" t="inlineStr">
        <is>
          <t>luckia</t>
        </is>
      </c>
      <c r="L1436" t="inlineStr">
        <is>
          <t>luckia</t>
        </is>
      </c>
      <c r="M1436" t="inlineStr">
        <is>
          <t>luckia</t>
        </is>
      </c>
      <c r="N1436" t="n">
        <v>0</v>
      </c>
      <c r="O1436" t="n">
        <v>1</v>
      </c>
      <c r="P1436" t="n">
        <v>0</v>
      </c>
      <c r="Q1436">
        <f>IF((($AC$1*E1436)^($AB$1))-(1-(($AC$1*E1436)^($AB$1)))/(H1436-1)&lt;0, 0,(($AC$1*E1436)^($AB$1))-(1-(($AC$1*E1436)^($AB$1)))/(H1436-1))</f>
        <v/>
      </c>
      <c r="R1436">
        <f>IF((($AC$1*F1436)^($AB$1))-(1-(($AC$1*F1436)^($AB$1)))/(I1436-1)&lt;0, 0,(($AC$1*F1436)^($AB$1))-(1-(($AC$1*F1436)^($AB$1)))/(I1436-1))</f>
        <v/>
      </c>
      <c r="S1436">
        <f>IF((($AC$1*G1436)^($AB$1))-(1-(($AC$1*G1436)^($AB$1)))/(J1436-1)&lt;0, 0,(($AC$1*G1436)^($AB$1))-(1-(($AC$1*G1436)^($AB$1)))/(J1436-1))</f>
        <v/>
      </c>
      <c r="T1436">
        <f>H1436*Q1436*N1436</f>
        <v/>
      </c>
      <c r="U1436">
        <f>I1436*R1436*O1436</f>
        <v/>
      </c>
      <c r="V1436">
        <f>J1436*S1436*P1436</f>
        <v/>
      </c>
      <c r="AL1436">
        <f>Q1436*COUNT(N1436)</f>
        <v/>
      </c>
      <c r="AM1436">
        <f>R1436*COUNT(O1436)</f>
        <v/>
      </c>
      <c r="AN1436">
        <f>S1436*COUNT(P1436)</f>
        <v/>
      </c>
      <c r="AO1436">
        <f>IF(AL1436=0,"",T1436-AL1436)</f>
        <v/>
      </c>
      <c r="AP1436">
        <f>IF(AM1436=0,"",U1436-AM1436)</f>
        <v/>
      </c>
      <c r="AQ1436">
        <f>IF(AN1436=0,"",V1436-AN1436)</f>
        <v/>
      </c>
    </row>
    <row r="1437">
      <c r="A1437" t="inlineStr">
        <is>
          <t>13-03-2021</t>
        </is>
      </c>
      <c r="B1437" t="inlineStr">
        <is>
          <t>Sivasspor</t>
        </is>
      </c>
      <c r="C1437" t="inlineStr">
        <is>
          <t>Karagumruk</t>
        </is>
      </c>
      <c r="D1437" t="inlineStr">
        <is>
          <t>1882</t>
        </is>
      </c>
      <c r="E1437" t="n">
        <v>0.4052159350342932</v>
      </c>
      <c r="F1437" t="n">
        <v>0.3103954881774861</v>
      </c>
      <c r="G1437" t="n">
        <v>0.2843885767882208</v>
      </c>
      <c r="H1437" t="n">
        <v>2.55</v>
      </c>
      <c r="I1437" t="n">
        <v>2.6</v>
      </c>
      <c r="J1437" t="n">
        <v>3.2</v>
      </c>
      <c r="K1437" t="inlineStr">
        <is>
          <t>luckia</t>
        </is>
      </c>
      <c r="L1437" t="inlineStr">
        <is>
          <t>luckia</t>
        </is>
      </c>
      <c r="M1437" t="inlineStr">
        <is>
          <t>betano</t>
        </is>
      </c>
      <c r="N1437" t="n">
        <v>1</v>
      </c>
      <c r="O1437" t="n">
        <v>0</v>
      </c>
      <c r="P1437" t="n">
        <v>0</v>
      </c>
      <c r="Q1437">
        <f>IF((($AC$1*E1437)^($AB$1))-(1-(($AC$1*E1437)^($AB$1)))/(H1437-1)&lt;0, 0,(($AC$1*E1437)^($AB$1))-(1-(($AC$1*E1437)^($AB$1)))/(H1437-1))</f>
        <v/>
      </c>
      <c r="R1437">
        <f>IF((($AC$1*F1437)^($AB$1))-(1-(($AC$1*F1437)^($AB$1)))/(I1437-1)&lt;0, 0,(($AC$1*F1437)^($AB$1))-(1-(($AC$1*F1437)^($AB$1)))/(I1437-1))</f>
        <v/>
      </c>
      <c r="S1437">
        <f>IF((($AC$1*G1437)^($AB$1))-(1-(($AC$1*G1437)^($AB$1)))/(J1437-1)&lt;0, 0,(($AC$1*G1437)^($AB$1))-(1-(($AC$1*G1437)^($AB$1)))/(J1437-1))</f>
        <v/>
      </c>
      <c r="T1437">
        <f>H1437*Q1437*N1437</f>
        <v/>
      </c>
      <c r="U1437">
        <f>I1437*R1437*O1437</f>
        <v/>
      </c>
      <c r="V1437">
        <f>J1437*S1437*P1437</f>
        <v/>
      </c>
      <c r="AL1437">
        <f>Q1437*COUNT(N1437)</f>
        <v/>
      </c>
      <c r="AM1437">
        <f>R1437*COUNT(O1437)</f>
        <v/>
      </c>
      <c r="AN1437">
        <f>S1437*COUNT(P1437)</f>
        <v/>
      </c>
      <c r="AO1437">
        <f>IF(AL1437=0,"",T1437-AL1437)</f>
        <v/>
      </c>
      <c r="AP1437">
        <f>IF(AM1437=0,"",U1437-AM1437)</f>
        <v/>
      </c>
      <c r="AQ1437">
        <f>IF(AN1437=0,"",V1437-AN1437)</f>
        <v/>
      </c>
    </row>
    <row r="1438">
      <c r="A1438" t="inlineStr">
        <is>
          <t>13-03-2021</t>
        </is>
      </c>
      <c r="B1438" t="inlineStr">
        <is>
          <t>Arsenal Tula</t>
        </is>
      </c>
      <c r="C1438" t="inlineStr">
        <is>
          <t>CSKA Moscow</t>
        </is>
      </c>
      <c r="D1438" t="inlineStr">
        <is>
          <t>1866</t>
        </is>
      </c>
      <c r="E1438" t="n">
        <v>0.1715249972169429</v>
      </c>
      <c r="F1438" t="n">
        <v>0.6264104433104495</v>
      </c>
      <c r="G1438" t="n">
        <v>0.2020645594726076</v>
      </c>
      <c r="H1438" t="n">
        <v>5.5</v>
      </c>
      <c r="I1438" t="n">
        <v>1.54</v>
      </c>
      <c r="J1438" t="n">
        <v>3.75</v>
      </c>
      <c r="K1438" t="inlineStr">
        <is>
          <t>luckia</t>
        </is>
      </c>
      <c r="L1438" t="inlineStr">
        <is>
          <t>luckia</t>
        </is>
      </c>
      <c r="M1438" t="inlineStr">
        <is>
          <t>luckia</t>
        </is>
      </c>
      <c r="N1438" t="n">
        <v>1</v>
      </c>
      <c r="O1438" t="n">
        <v>0</v>
      </c>
      <c r="P1438" t="n">
        <v>0</v>
      </c>
      <c r="Q1438">
        <f>IF((($AC$1*E1438)^($AB$1))-(1-(($AC$1*E1438)^($AB$1)))/(H1438-1)&lt;0, 0,(($AC$1*E1438)^($AB$1))-(1-(($AC$1*E1438)^($AB$1)))/(H1438-1))</f>
        <v/>
      </c>
      <c r="R1438">
        <f>IF((($AC$1*F1438)^($AB$1))-(1-(($AC$1*F1438)^($AB$1)))/(I1438-1)&lt;0, 0,(($AC$1*F1438)^($AB$1))-(1-(($AC$1*F1438)^($AB$1)))/(I1438-1))</f>
        <v/>
      </c>
      <c r="S1438">
        <f>IF((($AC$1*G1438)^($AB$1))-(1-(($AC$1*G1438)^($AB$1)))/(J1438-1)&lt;0, 0,(($AC$1*G1438)^($AB$1))-(1-(($AC$1*G1438)^($AB$1)))/(J1438-1))</f>
        <v/>
      </c>
      <c r="T1438">
        <f>H1438*Q1438*N1438</f>
        <v/>
      </c>
      <c r="U1438">
        <f>I1438*R1438*O1438</f>
        <v/>
      </c>
      <c r="V1438">
        <f>J1438*S1438*P1438</f>
        <v/>
      </c>
      <c r="AL1438">
        <f>Q1438*COUNT(N1438)</f>
        <v/>
      </c>
      <c r="AM1438">
        <f>R1438*COUNT(O1438)</f>
        <v/>
      </c>
      <c r="AN1438">
        <f>S1438*COUNT(P1438)</f>
        <v/>
      </c>
      <c r="AO1438">
        <f>IF(AL1438=0,"",T1438-AL1438)</f>
        <v/>
      </c>
      <c r="AP1438">
        <f>IF(AM1438=0,"",U1438-AM1438)</f>
        <v/>
      </c>
      <c r="AQ1438">
        <f>IF(AN1438=0,"",V1438-AN1438)</f>
        <v/>
      </c>
    </row>
    <row r="1439">
      <c r="A1439" t="inlineStr">
        <is>
          <t>13-03-2021</t>
        </is>
      </c>
      <c r="B1439" t="inlineStr">
        <is>
          <t>Sandhausen</t>
        </is>
      </c>
      <c r="C1439" t="inlineStr">
        <is>
          <t>Dusseldorf</t>
        </is>
      </c>
      <c r="D1439" t="inlineStr">
        <is>
          <t>1846</t>
        </is>
      </c>
      <c r="E1439" t="n">
        <v>0.300884374145543</v>
      </c>
      <c r="F1439" t="n">
        <v>0.4221867280112291</v>
      </c>
      <c r="G1439" t="n">
        <v>0.276928897843228</v>
      </c>
      <c r="H1439" t="n">
        <v>3.65</v>
      </c>
      <c r="I1439" t="n">
        <v>1.91</v>
      </c>
      <c r="J1439" t="n">
        <v>3.35</v>
      </c>
      <c r="K1439" t="inlineStr">
        <is>
          <t>luckia</t>
        </is>
      </c>
      <c r="L1439" t="inlineStr">
        <is>
          <t>betano</t>
        </is>
      </c>
      <c r="M1439" t="inlineStr">
        <is>
          <t>luckia</t>
        </is>
      </c>
      <c r="N1439" t="n">
        <v>0</v>
      </c>
      <c r="O1439" t="n">
        <v>0</v>
      </c>
      <c r="P1439" t="n">
        <v>1</v>
      </c>
      <c r="Q1439">
        <f>IF((($AC$1*E1439)^($AB$1))-(1-(($AC$1*E1439)^($AB$1)))/(H1439-1)&lt;0, 0,(($AC$1*E1439)^($AB$1))-(1-(($AC$1*E1439)^($AB$1)))/(H1439-1))</f>
        <v/>
      </c>
      <c r="R1439">
        <f>IF((($AC$1*F1439)^($AB$1))-(1-(($AC$1*F1439)^($AB$1)))/(I1439-1)&lt;0, 0,(($AC$1*F1439)^($AB$1))-(1-(($AC$1*F1439)^($AB$1)))/(I1439-1))</f>
        <v/>
      </c>
      <c r="S1439">
        <f>IF((($AC$1*G1439)^($AB$1))-(1-(($AC$1*G1439)^($AB$1)))/(J1439-1)&lt;0, 0,(($AC$1*G1439)^($AB$1))-(1-(($AC$1*G1439)^($AB$1)))/(J1439-1))</f>
        <v/>
      </c>
      <c r="T1439">
        <f>H1439*Q1439*N1439</f>
        <v/>
      </c>
      <c r="U1439">
        <f>I1439*R1439*O1439</f>
        <v/>
      </c>
      <c r="V1439">
        <f>J1439*S1439*P1439</f>
        <v/>
      </c>
      <c r="AL1439">
        <f>Q1439*COUNT(N1439)</f>
        <v/>
      </c>
      <c r="AM1439">
        <f>R1439*COUNT(O1439)</f>
        <v/>
      </c>
      <c r="AN1439">
        <f>S1439*COUNT(P1439)</f>
        <v/>
      </c>
      <c r="AO1439">
        <f>IF(AL1439=0,"",T1439-AL1439)</f>
        <v/>
      </c>
      <c r="AP1439">
        <f>IF(AM1439=0,"",U1439-AM1439)</f>
        <v/>
      </c>
      <c r="AQ1439">
        <f>IF(AN1439=0,"",V1439-AN1439)</f>
        <v/>
      </c>
    </row>
    <row r="1440">
      <c r="A1440" t="inlineStr">
        <is>
          <t>13-03-2021</t>
        </is>
      </c>
      <c r="B1440" t="inlineStr">
        <is>
          <t>Darmstadt</t>
        </is>
      </c>
      <c r="C1440" t="inlineStr">
        <is>
          <t>Aue</t>
        </is>
      </c>
      <c r="D1440" t="inlineStr">
        <is>
          <t>1846</t>
        </is>
      </c>
      <c r="E1440" t="n">
        <v>0.4841399567083364</v>
      </c>
      <c r="F1440" t="n">
        <v>0.242617835209943</v>
      </c>
      <c r="G1440" t="n">
        <v>0.2732422080817205</v>
      </c>
      <c r="H1440" t="n">
        <v>1.91</v>
      </c>
      <c r="I1440" t="n">
        <v>4</v>
      </c>
      <c r="J1440" t="n">
        <v>3.4</v>
      </c>
      <c r="K1440" t="inlineStr">
        <is>
          <t>betano</t>
        </is>
      </c>
      <c r="L1440" t="inlineStr">
        <is>
          <t>luckia</t>
        </is>
      </c>
      <c r="M1440" t="inlineStr">
        <is>
          <t>betano</t>
        </is>
      </c>
      <c r="N1440" t="n">
        <v>1</v>
      </c>
      <c r="O1440" t="n">
        <v>0</v>
      </c>
      <c r="P1440" t="n">
        <v>0</v>
      </c>
      <c r="Q1440">
        <f>IF((($AC$1*E1440)^($AB$1))-(1-(($AC$1*E1440)^($AB$1)))/(H1440-1)&lt;0, 0,(($AC$1*E1440)^($AB$1))-(1-(($AC$1*E1440)^($AB$1)))/(H1440-1))</f>
        <v/>
      </c>
      <c r="R1440">
        <f>IF((($AC$1*F1440)^($AB$1))-(1-(($AC$1*F1440)^($AB$1)))/(I1440-1)&lt;0, 0,(($AC$1*F1440)^($AB$1))-(1-(($AC$1*F1440)^($AB$1)))/(I1440-1))</f>
        <v/>
      </c>
      <c r="S1440">
        <f>IF((($AC$1*G1440)^($AB$1))-(1-(($AC$1*G1440)^($AB$1)))/(J1440-1)&lt;0, 0,(($AC$1*G1440)^($AB$1))-(1-(($AC$1*G1440)^($AB$1)))/(J1440-1))</f>
        <v/>
      </c>
      <c r="T1440">
        <f>H1440*Q1440*N1440</f>
        <v/>
      </c>
      <c r="U1440">
        <f>I1440*R1440*O1440</f>
        <v/>
      </c>
      <c r="V1440">
        <f>J1440*S1440*P1440</f>
        <v/>
      </c>
      <c r="AL1440">
        <f>Q1440*COUNT(N1440)</f>
        <v/>
      </c>
      <c r="AM1440">
        <f>R1440*COUNT(O1440)</f>
        <v/>
      </c>
      <c r="AN1440">
        <f>S1440*COUNT(P1440)</f>
        <v/>
      </c>
      <c r="AO1440">
        <f>IF(AL1440=0,"",T1440-AL1440)</f>
        <v/>
      </c>
      <c r="AP1440">
        <f>IF(AM1440=0,"",U1440-AM1440)</f>
        <v/>
      </c>
      <c r="AQ1440">
        <f>IF(AN1440=0,"",V1440-AN1440)</f>
        <v/>
      </c>
    </row>
    <row r="1441">
      <c r="A1441" t="inlineStr">
        <is>
          <t>13-03-2021</t>
        </is>
      </c>
      <c r="B1441" t="inlineStr">
        <is>
          <t>Angers</t>
        </is>
      </c>
      <c r="C1441" t="inlineStr">
        <is>
          <t>St Etienne</t>
        </is>
      </c>
      <c r="D1441" t="inlineStr">
        <is>
          <t>1843</t>
        </is>
      </c>
      <c r="E1441" t="n">
        <v>0.3963832447762129</v>
      </c>
      <c r="F1441" t="n">
        <v>0.3060945066879324</v>
      </c>
      <c r="G1441" t="n">
        <v>0.2975222485358546</v>
      </c>
      <c r="H1441" t="n">
        <v>2.47</v>
      </c>
      <c r="I1441" t="n">
        <v>2.9</v>
      </c>
      <c r="J1441" t="n">
        <v>3.05</v>
      </c>
      <c r="K1441" t="inlineStr">
        <is>
          <t>betano</t>
        </is>
      </c>
      <c r="L1441" t="inlineStr">
        <is>
          <t>luckia</t>
        </is>
      </c>
      <c r="M1441" t="inlineStr">
        <is>
          <t>luckia</t>
        </is>
      </c>
      <c r="N1441" t="n">
        <v>0</v>
      </c>
      <c r="O1441" t="n">
        <v>1</v>
      </c>
      <c r="P1441" t="n">
        <v>0</v>
      </c>
      <c r="Q1441">
        <f>IF((($AC$1*E1441)^($AB$1))-(1-(($AC$1*E1441)^($AB$1)))/(H1441-1)&lt;0, 0,(($AC$1*E1441)^($AB$1))-(1-(($AC$1*E1441)^($AB$1)))/(H1441-1))</f>
        <v/>
      </c>
      <c r="R1441">
        <f>IF((($AC$1*F1441)^($AB$1))-(1-(($AC$1*F1441)^($AB$1)))/(I1441-1)&lt;0, 0,(($AC$1*F1441)^($AB$1))-(1-(($AC$1*F1441)^($AB$1)))/(I1441-1))</f>
        <v/>
      </c>
      <c r="S1441">
        <f>IF((($AC$1*G1441)^($AB$1))-(1-(($AC$1*G1441)^($AB$1)))/(J1441-1)&lt;0, 0,(($AC$1*G1441)^($AB$1))-(1-(($AC$1*G1441)^($AB$1)))/(J1441-1))</f>
        <v/>
      </c>
      <c r="T1441">
        <f>H1441*Q1441*N1441</f>
        <v/>
      </c>
      <c r="U1441">
        <f>I1441*R1441*O1441</f>
        <v/>
      </c>
      <c r="V1441">
        <f>J1441*S1441*P1441</f>
        <v/>
      </c>
      <c r="AL1441">
        <f>Q1441*COUNT(N1441)</f>
        <v/>
      </c>
      <c r="AM1441">
        <f>R1441*COUNT(O1441)</f>
        <v/>
      </c>
      <c r="AN1441">
        <f>S1441*COUNT(P1441)</f>
        <v/>
      </c>
      <c r="AO1441">
        <f>IF(AL1441=0,"",T1441-AL1441)</f>
        <v/>
      </c>
      <c r="AP1441">
        <f>IF(AM1441=0,"",U1441-AM1441)</f>
        <v/>
      </c>
      <c r="AQ1441">
        <f>IF(AN1441=0,"",V1441-AN1441)</f>
        <v/>
      </c>
    </row>
    <row r="1442">
      <c r="A1442" t="inlineStr">
        <is>
          <t>13-03-2021</t>
        </is>
      </c>
      <c r="B1442" t="inlineStr">
        <is>
          <t>Luton</t>
        </is>
      </c>
      <c r="C1442" t="inlineStr">
        <is>
          <t>Swansea</t>
        </is>
      </c>
      <c r="D1442" t="inlineStr">
        <is>
          <t>2412</t>
        </is>
      </c>
      <c r="E1442" t="n">
        <v>0.3202816549602024</v>
      </c>
      <c r="F1442" t="n">
        <v>0.3975909470099883</v>
      </c>
      <c r="G1442" t="n">
        <v>0.2821273980298092</v>
      </c>
      <c r="H1442" t="n">
        <v>3.45</v>
      </c>
      <c r="I1442" t="n">
        <v>2.15</v>
      </c>
      <c r="J1442" t="n">
        <v>3.15</v>
      </c>
      <c r="K1442" t="inlineStr">
        <is>
          <t>luckia</t>
        </is>
      </c>
      <c r="L1442" t="inlineStr">
        <is>
          <t>betano</t>
        </is>
      </c>
      <c r="M1442" t="inlineStr">
        <is>
          <t>betano</t>
        </is>
      </c>
      <c r="N1442" t="n">
        <v>0</v>
      </c>
      <c r="O1442" t="n">
        <v>1</v>
      </c>
      <c r="P1442" t="n">
        <v>0</v>
      </c>
      <c r="Q1442">
        <f>IF((($AC$1*E1442)^($AB$1))-(1-(($AC$1*E1442)^($AB$1)))/(H1442-1)&lt;0, 0,(($AC$1*E1442)^($AB$1))-(1-(($AC$1*E1442)^($AB$1)))/(H1442-1))</f>
        <v/>
      </c>
      <c r="R1442">
        <f>IF((($AC$1*F1442)^($AB$1))-(1-(($AC$1*F1442)^($AB$1)))/(I1442-1)&lt;0, 0,(($AC$1*F1442)^($AB$1))-(1-(($AC$1*F1442)^($AB$1)))/(I1442-1))</f>
        <v/>
      </c>
      <c r="S1442">
        <f>IF((($AC$1*G1442)^($AB$1))-(1-(($AC$1*G1442)^($AB$1)))/(J1442-1)&lt;0, 0,(($AC$1*G1442)^($AB$1))-(1-(($AC$1*G1442)^($AB$1)))/(J1442-1))</f>
        <v/>
      </c>
      <c r="T1442">
        <f>H1442*Q1442*N1442</f>
        <v/>
      </c>
      <c r="U1442">
        <f>I1442*R1442*O1442</f>
        <v/>
      </c>
      <c r="V1442">
        <f>J1442*S1442*P1442</f>
        <v/>
      </c>
      <c r="AL1442">
        <f>Q1442*COUNT(N1442)</f>
        <v/>
      </c>
      <c r="AM1442">
        <f>R1442*COUNT(O1442)</f>
        <v/>
      </c>
      <c r="AN1442">
        <f>S1442*COUNT(P1442)</f>
        <v/>
      </c>
      <c r="AO1442">
        <f>IF(AL1442=0,"",T1442-AL1442)</f>
        <v/>
      </c>
      <c r="AP1442">
        <f>IF(AM1442=0,"",U1442-AM1442)</f>
        <v/>
      </c>
      <c r="AQ1442">
        <f>IF(AN1442=0,"",V1442-AN1442)</f>
        <v/>
      </c>
    </row>
    <row r="1443">
      <c r="A1443" t="inlineStr">
        <is>
          <t>13-03-2021</t>
        </is>
      </c>
      <c r="B1443" t="inlineStr">
        <is>
          <t>Leeds</t>
        </is>
      </c>
      <c r="C1443" t="inlineStr">
        <is>
          <t>Chelsea</t>
        </is>
      </c>
      <c r="D1443" t="inlineStr">
        <is>
          <t>2411</t>
        </is>
      </c>
      <c r="E1443" t="n">
        <v>0.2129726805061952</v>
      </c>
      <c r="F1443" t="n">
        <v>0.5641130396345138</v>
      </c>
      <c r="G1443" t="n">
        <v>0.222914279859291</v>
      </c>
      <c r="H1443" t="n">
        <v>4.85</v>
      </c>
      <c r="I1443" t="n">
        <v>1.65</v>
      </c>
      <c r="J1443" t="n">
        <v>4.1</v>
      </c>
      <c r="K1443" t="inlineStr">
        <is>
          <t>luckia</t>
        </is>
      </c>
      <c r="L1443" t="inlineStr">
        <is>
          <t>betano</t>
        </is>
      </c>
      <c r="M1443" t="inlineStr">
        <is>
          <t>betano</t>
        </is>
      </c>
      <c r="N1443" t="n">
        <v>0</v>
      </c>
      <c r="O1443" t="n">
        <v>0</v>
      </c>
      <c r="P1443" t="n">
        <v>1</v>
      </c>
      <c r="Q1443">
        <f>IF((($AC$1*E1443)^($AB$1))-(1-(($AC$1*E1443)^($AB$1)))/(H1443-1)&lt;0, 0,(($AC$1*E1443)^($AB$1))-(1-(($AC$1*E1443)^($AB$1)))/(H1443-1))</f>
        <v/>
      </c>
      <c r="R1443">
        <f>IF((($AC$1*F1443)^($AB$1))-(1-(($AC$1*F1443)^($AB$1)))/(I1443-1)&lt;0, 0,(($AC$1*F1443)^($AB$1))-(1-(($AC$1*F1443)^($AB$1)))/(I1443-1))</f>
        <v/>
      </c>
      <c r="S1443">
        <f>IF((($AC$1*G1443)^($AB$1))-(1-(($AC$1*G1443)^($AB$1)))/(J1443-1)&lt;0, 0,(($AC$1*G1443)^($AB$1))-(1-(($AC$1*G1443)^($AB$1)))/(J1443-1))</f>
        <v/>
      </c>
      <c r="T1443">
        <f>H1443*Q1443*N1443</f>
        <v/>
      </c>
      <c r="U1443">
        <f>I1443*R1443*O1443</f>
        <v/>
      </c>
      <c r="V1443">
        <f>J1443*S1443*P1443</f>
        <v/>
      </c>
      <c r="AL1443">
        <f>Q1443*COUNT(N1443)</f>
        <v/>
      </c>
      <c r="AM1443">
        <f>R1443*COUNT(O1443)</f>
        <v/>
      </c>
      <c r="AN1443">
        <f>S1443*COUNT(P1443)</f>
        <v/>
      </c>
      <c r="AO1443">
        <f>IF(AL1443=0,"",T1443-AL1443)</f>
        <v/>
      </c>
      <c r="AP1443">
        <f>IF(AM1443=0,"",U1443-AM1443)</f>
        <v/>
      </c>
      <c r="AQ1443">
        <f>IF(AN1443=0,"",V1443-AN1443)</f>
        <v/>
      </c>
    </row>
    <row r="1444">
      <c r="A1444" t="inlineStr">
        <is>
          <t>13-03-2021</t>
        </is>
      </c>
      <c r="B1444" t="inlineStr">
        <is>
          <t>Leyton Orient</t>
        </is>
      </c>
      <c r="C1444" t="inlineStr">
        <is>
          <t>Scunthorpe</t>
        </is>
      </c>
      <c r="D1444" t="inlineStr">
        <is>
          <t>2414</t>
        </is>
      </c>
      <c r="E1444" t="n">
        <v>0.436450691342551</v>
      </c>
      <c r="F1444" t="n">
        <v>0.2666767052933039</v>
      </c>
      <c r="G1444" t="n">
        <v>0.2968726033641451</v>
      </c>
      <c r="H1444" t="n">
        <v>1.001</v>
      </c>
      <c r="I1444" t="n">
        <v>1.001</v>
      </c>
      <c r="J1444" t="n">
        <v>1.001</v>
      </c>
      <c r="N1444" t="n">
        <v>0</v>
      </c>
      <c r="O1444" t="n">
        <v>0</v>
      </c>
      <c r="P1444" t="n">
        <v>1</v>
      </c>
      <c r="Q1444">
        <f>IF((($AC$1*E1444)^($AB$1))-(1-(($AC$1*E1444)^($AB$1)))/(H1444-1)&lt;0, 0,(($AC$1*E1444)^($AB$1))-(1-(($AC$1*E1444)^($AB$1)))/(H1444-1))</f>
        <v/>
      </c>
      <c r="R1444">
        <f>IF((($AC$1*F1444)^($AB$1))-(1-(($AC$1*F1444)^($AB$1)))/(I1444-1)&lt;0, 0,(($AC$1*F1444)^($AB$1))-(1-(($AC$1*F1444)^($AB$1)))/(I1444-1))</f>
        <v/>
      </c>
      <c r="S1444">
        <f>IF((($AC$1*G1444)^($AB$1))-(1-(($AC$1*G1444)^($AB$1)))/(J1444-1)&lt;0, 0,(($AC$1*G1444)^($AB$1))-(1-(($AC$1*G1444)^($AB$1)))/(J1444-1))</f>
        <v/>
      </c>
      <c r="T1444">
        <f>H1444*Q1444*N1444</f>
        <v/>
      </c>
      <c r="U1444">
        <f>I1444*R1444*O1444</f>
        <v/>
      </c>
      <c r="V1444">
        <f>J1444*S1444*P1444</f>
        <v/>
      </c>
      <c r="AL1444">
        <f>Q1444*COUNT(N1444)</f>
        <v/>
      </c>
      <c r="AM1444">
        <f>R1444*COUNT(O1444)</f>
        <v/>
      </c>
      <c r="AN1444">
        <f>S1444*COUNT(P1444)</f>
        <v/>
      </c>
      <c r="AO1444">
        <f>IF(AL1444=0,"",T1444-AL1444)</f>
        <v/>
      </c>
      <c r="AP1444">
        <f>IF(AM1444=0,"",U1444-AM1444)</f>
        <v/>
      </c>
      <c r="AQ1444">
        <f>IF(AN1444=0,"",V1444-AN1444)</f>
        <v/>
      </c>
    </row>
    <row r="1445">
      <c r="A1445" t="inlineStr">
        <is>
          <t>13-03-2021</t>
        </is>
      </c>
      <c r="B1445" t="inlineStr">
        <is>
          <t>Alanyaspor</t>
        </is>
      </c>
      <c r="C1445" t="inlineStr">
        <is>
          <t>Antalyaspor</t>
        </is>
      </c>
      <c r="D1445" t="inlineStr">
        <is>
          <t>1882</t>
        </is>
      </c>
      <c r="E1445" t="n">
        <v>0.5178463655518768</v>
      </c>
      <c r="F1445" t="n">
        <v>0.2156315195783952</v>
      </c>
      <c r="G1445" t="n">
        <v>0.2665221148697279</v>
      </c>
      <c r="H1445" t="n">
        <v>1.7</v>
      </c>
      <c r="I1445" t="n">
        <v>4.8</v>
      </c>
      <c r="J1445" t="n">
        <v>3.45</v>
      </c>
      <c r="K1445" t="inlineStr">
        <is>
          <t>betano</t>
        </is>
      </c>
      <c r="L1445" t="inlineStr">
        <is>
          <t>luckia</t>
        </is>
      </c>
      <c r="M1445" t="inlineStr">
        <is>
          <t>luckia</t>
        </is>
      </c>
      <c r="N1445" t="n">
        <v>1</v>
      </c>
      <c r="O1445" t="n">
        <v>0</v>
      </c>
      <c r="P1445" t="n">
        <v>0</v>
      </c>
      <c r="Q1445">
        <f>IF((($AC$1*E1445)^($AB$1))-(1-(($AC$1*E1445)^($AB$1)))/(H1445-1)&lt;0, 0,(($AC$1*E1445)^($AB$1))-(1-(($AC$1*E1445)^($AB$1)))/(H1445-1))</f>
        <v/>
      </c>
      <c r="R1445">
        <f>IF((($AC$1*F1445)^($AB$1))-(1-(($AC$1*F1445)^($AB$1)))/(I1445-1)&lt;0, 0,(($AC$1*F1445)^($AB$1))-(1-(($AC$1*F1445)^($AB$1)))/(I1445-1))</f>
        <v/>
      </c>
      <c r="S1445">
        <f>IF((($AC$1*G1445)^($AB$1))-(1-(($AC$1*G1445)^($AB$1)))/(J1445-1)&lt;0, 0,(($AC$1*G1445)^($AB$1))-(1-(($AC$1*G1445)^($AB$1)))/(J1445-1))</f>
        <v/>
      </c>
      <c r="T1445">
        <f>H1445*Q1445*N1445</f>
        <v/>
      </c>
      <c r="U1445">
        <f>I1445*R1445*O1445</f>
        <v/>
      </c>
      <c r="V1445">
        <f>J1445*S1445*P1445</f>
        <v/>
      </c>
      <c r="AL1445">
        <f>Q1445*COUNT(N1445)</f>
        <v/>
      </c>
      <c r="AM1445">
        <f>R1445*COUNT(O1445)</f>
        <v/>
      </c>
      <c r="AN1445">
        <f>S1445*COUNT(P1445)</f>
        <v/>
      </c>
      <c r="AO1445">
        <f>IF(AL1445=0,"",T1445-AL1445)</f>
        <v/>
      </c>
      <c r="AP1445">
        <f>IF(AM1445=0,"",U1445-AM1445)</f>
        <v/>
      </c>
      <c r="AQ1445">
        <f>IF(AN1445=0,"",V1445-AN1445)</f>
        <v/>
      </c>
    </row>
    <row r="1446">
      <c r="A1446" t="inlineStr">
        <is>
          <t>13-03-2021</t>
        </is>
      </c>
      <c r="B1446" t="inlineStr">
        <is>
          <t>Alaves</t>
        </is>
      </c>
      <c r="C1446" t="inlineStr">
        <is>
          <t>Cadiz CF</t>
        </is>
      </c>
      <c r="D1446" t="inlineStr">
        <is>
          <t>1869</t>
        </is>
      </c>
      <c r="E1446" t="n">
        <v>0.4123354112799721</v>
      </c>
      <c r="F1446" t="n">
        <v>0.2804880453461431</v>
      </c>
      <c r="G1446" t="n">
        <v>0.3071765433738847</v>
      </c>
      <c r="H1446" t="n">
        <v>2.1</v>
      </c>
      <c r="I1446" t="n">
        <v>3.75</v>
      </c>
      <c r="J1446" t="n">
        <v>3.05</v>
      </c>
      <c r="K1446" t="inlineStr">
        <is>
          <t>luckia</t>
        </is>
      </c>
      <c r="L1446" t="inlineStr">
        <is>
          <t>luckia</t>
        </is>
      </c>
      <c r="M1446" t="inlineStr">
        <is>
          <t>betano</t>
        </is>
      </c>
      <c r="N1446" t="n">
        <v>0</v>
      </c>
      <c r="O1446" t="n">
        <v>0</v>
      </c>
      <c r="P1446" t="n">
        <v>1</v>
      </c>
      <c r="Q1446">
        <f>IF((($AC$1*E1446)^($AB$1))-(1-(($AC$1*E1446)^($AB$1)))/(H1446-1)&lt;0, 0,(($AC$1*E1446)^($AB$1))-(1-(($AC$1*E1446)^($AB$1)))/(H1446-1))</f>
        <v/>
      </c>
      <c r="R1446">
        <f>IF((($AC$1*F1446)^($AB$1))-(1-(($AC$1*F1446)^($AB$1)))/(I1446-1)&lt;0, 0,(($AC$1*F1446)^($AB$1))-(1-(($AC$1*F1446)^($AB$1)))/(I1446-1))</f>
        <v/>
      </c>
      <c r="S1446">
        <f>IF((($AC$1*G1446)^($AB$1))-(1-(($AC$1*G1446)^($AB$1)))/(J1446-1)&lt;0, 0,(($AC$1*G1446)^($AB$1))-(1-(($AC$1*G1446)^($AB$1)))/(J1446-1))</f>
        <v/>
      </c>
      <c r="T1446">
        <f>H1446*Q1446*N1446</f>
        <v/>
      </c>
      <c r="U1446">
        <f>I1446*R1446*O1446</f>
        <v/>
      </c>
      <c r="V1446">
        <f>J1446*S1446*P1446</f>
        <v/>
      </c>
      <c r="AL1446">
        <f>Q1446*COUNT(N1446)</f>
        <v/>
      </c>
      <c r="AM1446">
        <f>R1446*COUNT(O1446)</f>
        <v/>
      </c>
      <c r="AN1446">
        <f>S1446*COUNT(P1446)</f>
        <v/>
      </c>
      <c r="AO1446">
        <f>IF(AL1446=0,"",T1446-AL1446)</f>
        <v/>
      </c>
      <c r="AP1446">
        <f>IF(AM1446=0,"",U1446-AM1446)</f>
        <v/>
      </c>
      <c r="AQ1446">
        <f>IF(AN1446=0,"",V1446-AN1446)</f>
        <v/>
      </c>
    </row>
    <row r="1447">
      <c r="A1447" t="inlineStr">
        <is>
          <t>13-03-2021</t>
        </is>
      </c>
      <c r="B1447" t="inlineStr">
        <is>
          <t>Rizespor</t>
        </is>
      </c>
      <c r="C1447" t="inlineStr">
        <is>
          <t>Hatayspor</t>
        </is>
      </c>
      <c r="D1447" t="inlineStr">
        <is>
          <t>1882</t>
        </is>
      </c>
      <c r="E1447" t="n">
        <v>0.3333863612467979</v>
      </c>
      <c r="F1447" t="n">
        <v>0.3918993663258382</v>
      </c>
      <c r="G1447" t="n">
        <v>0.2747142724273638</v>
      </c>
      <c r="H1447" t="n">
        <v>2.9</v>
      </c>
      <c r="I1447" t="n">
        <v>2.27</v>
      </c>
      <c r="J1447" t="n">
        <v>3.25</v>
      </c>
      <c r="K1447" t="inlineStr">
        <is>
          <t>luckia</t>
        </is>
      </c>
      <c r="L1447" t="inlineStr">
        <is>
          <t>betano</t>
        </is>
      </c>
      <c r="M1447" t="inlineStr">
        <is>
          <t>luckia</t>
        </is>
      </c>
      <c r="N1447" t="n">
        <v>1</v>
      </c>
      <c r="O1447" t="n">
        <v>0</v>
      </c>
      <c r="P1447" t="n">
        <v>0</v>
      </c>
      <c r="Q1447">
        <f>IF((($AC$1*E1447)^($AB$1))-(1-(($AC$1*E1447)^($AB$1)))/(H1447-1)&lt;0, 0,(($AC$1*E1447)^($AB$1))-(1-(($AC$1*E1447)^($AB$1)))/(H1447-1))</f>
        <v/>
      </c>
      <c r="R1447">
        <f>IF((($AC$1*F1447)^($AB$1))-(1-(($AC$1*F1447)^($AB$1)))/(I1447-1)&lt;0, 0,(($AC$1*F1447)^($AB$1))-(1-(($AC$1*F1447)^($AB$1)))/(I1447-1))</f>
        <v/>
      </c>
      <c r="S1447">
        <f>IF((($AC$1*G1447)^($AB$1))-(1-(($AC$1*G1447)^($AB$1)))/(J1447-1)&lt;0, 0,(($AC$1*G1447)^($AB$1))-(1-(($AC$1*G1447)^($AB$1)))/(J1447-1))</f>
        <v/>
      </c>
      <c r="T1447">
        <f>H1447*Q1447*N1447</f>
        <v/>
      </c>
      <c r="U1447">
        <f>I1447*R1447*O1447</f>
        <v/>
      </c>
      <c r="V1447">
        <f>J1447*S1447*P1447</f>
        <v/>
      </c>
      <c r="AL1447">
        <f>Q1447*COUNT(N1447)</f>
        <v/>
      </c>
      <c r="AM1447">
        <f>R1447*COUNT(O1447)</f>
        <v/>
      </c>
      <c r="AN1447">
        <f>S1447*COUNT(P1447)</f>
        <v/>
      </c>
      <c r="AO1447">
        <f>IF(AL1447=0,"",T1447-AL1447)</f>
        <v/>
      </c>
      <c r="AP1447">
        <f>IF(AM1447=0,"",U1447-AM1447)</f>
        <v/>
      </c>
      <c r="AQ1447">
        <f>IF(AN1447=0,"",V1447-AN1447)</f>
        <v/>
      </c>
    </row>
    <row r="1448">
      <c r="A1448" t="inlineStr">
        <is>
          <t>13-03-2021</t>
        </is>
      </c>
      <c r="B1448" t="inlineStr">
        <is>
          <t>Ascoli</t>
        </is>
      </c>
      <c r="C1448" t="inlineStr">
        <is>
          <t>Venezia</t>
        </is>
      </c>
      <c r="D1448" t="inlineStr">
        <is>
          <t>1856</t>
        </is>
      </c>
      <c r="E1448" t="n">
        <v>0.3477892992593687</v>
      </c>
      <c r="F1448" t="n">
        <v>0.3552498095069109</v>
      </c>
      <c r="G1448" t="n">
        <v>0.2969608912337204</v>
      </c>
      <c r="H1448" t="n">
        <v>3</v>
      </c>
      <c r="I1448" t="n">
        <v>2.4</v>
      </c>
      <c r="J1448" t="n">
        <v>3.05</v>
      </c>
      <c r="K1448" t="inlineStr">
        <is>
          <t>betano</t>
        </is>
      </c>
      <c r="L1448" t="inlineStr">
        <is>
          <t>betano</t>
        </is>
      </c>
      <c r="M1448" t="inlineStr">
        <is>
          <t>betano</t>
        </is>
      </c>
      <c r="N1448" t="n">
        <v>0</v>
      </c>
      <c r="O1448" t="n">
        <v>0</v>
      </c>
      <c r="P1448" t="n">
        <v>1</v>
      </c>
      <c r="Q1448">
        <f>IF((($AC$1*E1448)^($AB$1))-(1-(($AC$1*E1448)^($AB$1)))/(H1448-1)&lt;0, 0,(($AC$1*E1448)^($AB$1))-(1-(($AC$1*E1448)^($AB$1)))/(H1448-1))</f>
        <v/>
      </c>
      <c r="R1448">
        <f>IF((($AC$1*F1448)^($AB$1))-(1-(($AC$1*F1448)^($AB$1)))/(I1448-1)&lt;0, 0,(($AC$1*F1448)^($AB$1))-(1-(($AC$1*F1448)^($AB$1)))/(I1448-1))</f>
        <v/>
      </c>
      <c r="S1448">
        <f>IF((($AC$1*G1448)^($AB$1))-(1-(($AC$1*G1448)^($AB$1)))/(J1448-1)&lt;0, 0,(($AC$1*G1448)^($AB$1))-(1-(($AC$1*G1448)^($AB$1)))/(J1448-1))</f>
        <v/>
      </c>
      <c r="T1448">
        <f>H1448*Q1448*N1448</f>
        <v/>
      </c>
      <c r="U1448">
        <f>I1448*R1448*O1448</f>
        <v/>
      </c>
      <c r="V1448">
        <f>J1448*S1448*P1448</f>
        <v/>
      </c>
      <c r="AL1448">
        <f>Q1448*COUNT(N1448)</f>
        <v/>
      </c>
      <c r="AM1448">
        <f>R1448*COUNT(O1448)</f>
        <v/>
      </c>
      <c r="AN1448">
        <f>S1448*COUNT(P1448)</f>
        <v/>
      </c>
      <c r="AO1448">
        <f>IF(AL1448=0,"",T1448-AL1448)</f>
        <v/>
      </c>
      <c r="AP1448">
        <f>IF(AM1448=0,"",U1448-AM1448)</f>
        <v/>
      </c>
      <c r="AQ1448">
        <f>IF(AN1448=0,"",V1448-AN1448)</f>
        <v/>
      </c>
    </row>
    <row r="1449">
      <c r="A1449" t="inlineStr">
        <is>
          <t>13-03-2021</t>
        </is>
      </c>
      <c r="B1449" t="inlineStr">
        <is>
          <t>Frosinone</t>
        </is>
      </c>
      <c r="C1449" t="inlineStr">
        <is>
          <t>Brescia</t>
        </is>
      </c>
      <c r="D1449" t="inlineStr">
        <is>
          <t>1856</t>
        </is>
      </c>
      <c r="E1449" t="n">
        <v>0.4517990769842099</v>
      </c>
      <c r="F1449" t="n">
        <v>0.2677380657420838</v>
      </c>
      <c r="G1449" t="n">
        <v>0.2804628572737065</v>
      </c>
      <c r="H1449" t="n">
        <v>2.2</v>
      </c>
      <c r="I1449" t="n">
        <v>3.45</v>
      </c>
      <c r="J1449" t="n">
        <v>3</v>
      </c>
      <c r="K1449" t="inlineStr">
        <is>
          <t>betano</t>
        </is>
      </c>
      <c r="L1449" t="inlineStr">
        <is>
          <t>betano</t>
        </is>
      </c>
      <c r="M1449" t="inlineStr">
        <is>
          <t>betano</t>
        </is>
      </c>
      <c r="N1449" t="n">
        <v>0</v>
      </c>
      <c r="O1449" t="n">
        <v>1</v>
      </c>
      <c r="P1449" t="n">
        <v>0</v>
      </c>
      <c r="Q1449">
        <f>IF((($AC$1*E1449)^($AB$1))-(1-(($AC$1*E1449)^($AB$1)))/(H1449-1)&lt;0, 0,(($AC$1*E1449)^($AB$1))-(1-(($AC$1*E1449)^($AB$1)))/(H1449-1))</f>
        <v/>
      </c>
      <c r="R1449">
        <f>IF((($AC$1*F1449)^($AB$1))-(1-(($AC$1*F1449)^($AB$1)))/(I1449-1)&lt;0, 0,(($AC$1*F1449)^($AB$1))-(1-(($AC$1*F1449)^($AB$1)))/(I1449-1))</f>
        <v/>
      </c>
      <c r="S1449">
        <f>IF((($AC$1*G1449)^($AB$1))-(1-(($AC$1*G1449)^($AB$1)))/(J1449-1)&lt;0, 0,(($AC$1*G1449)^($AB$1))-(1-(($AC$1*G1449)^($AB$1)))/(J1449-1))</f>
        <v/>
      </c>
      <c r="T1449">
        <f>H1449*Q1449*N1449</f>
        <v/>
      </c>
      <c r="U1449">
        <f>I1449*R1449*O1449</f>
        <v/>
      </c>
      <c r="V1449">
        <f>J1449*S1449*P1449</f>
        <v/>
      </c>
      <c r="AL1449">
        <f>Q1449*COUNT(N1449)</f>
        <v/>
      </c>
      <c r="AM1449">
        <f>R1449*COUNT(O1449)</f>
        <v/>
      </c>
      <c r="AN1449">
        <f>S1449*COUNT(P1449)</f>
        <v/>
      </c>
      <c r="AO1449">
        <f>IF(AL1449=0,"",T1449-AL1449)</f>
        <v/>
      </c>
      <c r="AP1449">
        <f>IF(AM1449=0,"",U1449-AM1449)</f>
        <v/>
      </c>
      <c r="AQ1449">
        <f>IF(AN1449=0,"",V1449-AN1449)</f>
        <v/>
      </c>
    </row>
    <row r="1450">
      <c r="A1450" t="inlineStr">
        <is>
          <t>13-03-2021</t>
        </is>
      </c>
      <c r="B1450" t="inlineStr">
        <is>
          <t>Cremonese</t>
        </is>
      </c>
      <c r="C1450" t="inlineStr">
        <is>
          <t>Reggiana</t>
        </is>
      </c>
      <c r="D1450" t="inlineStr">
        <is>
          <t>1856</t>
        </is>
      </c>
      <c r="E1450" t="n">
        <v>0.5679285454898819</v>
      </c>
      <c r="F1450" t="n">
        <v>0.1946416285138014</v>
      </c>
      <c r="G1450" t="n">
        <v>0.2374298259963166</v>
      </c>
      <c r="H1450" t="n">
        <v>1.7</v>
      </c>
      <c r="I1450" t="n">
        <v>4.85</v>
      </c>
      <c r="J1450" t="n">
        <v>3.5</v>
      </c>
      <c r="K1450" t="inlineStr">
        <is>
          <t>betano</t>
        </is>
      </c>
      <c r="L1450" t="inlineStr">
        <is>
          <t>betano</t>
        </is>
      </c>
      <c r="M1450" t="inlineStr">
        <is>
          <t>betano</t>
        </is>
      </c>
      <c r="N1450" t="n">
        <v>1</v>
      </c>
      <c r="O1450" t="n">
        <v>0</v>
      </c>
      <c r="P1450" t="n">
        <v>0</v>
      </c>
      <c r="Q1450">
        <f>IF((($AC$1*E1450)^($AB$1))-(1-(($AC$1*E1450)^($AB$1)))/(H1450-1)&lt;0, 0,(($AC$1*E1450)^($AB$1))-(1-(($AC$1*E1450)^($AB$1)))/(H1450-1))</f>
        <v/>
      </c>
      <c r="R1450">
        <f>IF((($AC$1*F1450)^($AB$1))-(1-(($AC$1*F1450)^($AB$1)))/(I1450-1)&lt;0, 0,(($AC$1*F1450)^($AB$1))-(1-(($AC$1*F1450)^($AB$1)))/(I1450-1))</f>
        <v/>
      </c>
      <c r="S1450">
        <f>IF((($AC$1*G1450)^($AB$1))-(1-(($AC$1*G1450)^($AB$1)))/(J1450-1)&lt;0, 0,(($AC$1*G1450)^($AB$1))-(1-(($AC$1*G1450)^($AB$1)))/(J1450-1))</f>
        <v/>
      </c>
      <c r="T1450">
        <f>H1450*Q1450*N1450</f>
        <v/>
      </c>
      <c r="U1450">
        <f>I1450*R1450*O1450</f>
        <v/>
      </c>
      <c r="V1450">
        <f>J1450*S1450*P1450</f>
        <v/>
      </c>
      <c r="AL1450">
        <f>Q1450*COUNT(N1450)</f>
        <v/>
      </c>
      <c r="AM1450">
        <f>R1450*COUNT(O1450)</f>
        <v/>
      </c>
      <c r="AN1450">
        <f>S1450*COUNT(P1450)</f>
        <v/>
      </c>
      <c r="AO1450">
        <f>IF(AL1450=0,"",T1450-AL1450)</f>
        <v/>
      </c>
      <c r="AP1450">
        <f>IF(AM1450=0,"",U1450-AM1450)</f>
        <v/>
      </c>
      <c r="AQ1450">
        <f>IF(AN1450=0,"",V1450-AN1450)</f>
        <v/>
      </c>
    </row>
    <row r="1451">
      <c r="A1451" t="inlineStr">
        <is>
          <t>13-03-2021</t>
        </is>
      </c>
      <c r="B1451" t="inlineStr">
        <is>
          <t>Pordenone</t>
        </is>
      </c>
      <c r="C1451" t="inlineStr">
        <is>
          <t>Pescara</t>
        </is>
      </c>
      <c r="D1451" t="inlineStr">
        <is>
          <t>1856</t>
        </is>
      </c>
      <c r="E1451" t="n">
        <v>0.479427070880079</v>
      </c>
      <c r="F1451" t="n">
        <v>0.2410055247047914</v>
      </c>
      <c r="G1451" t="n">
        <v>0.2795674044151297</v>
      </c>
      <c r="H1451" t="n">
        <v>2.05</v>
      </c>
      <c r="I1451" t="n">
        <v>3.8</v>
      </c>
      <c r="J1451" t="n">
        <v>3.05</v>
      </c>
      <c r="K1451" t="inlineStr">
        <is>
          <t>betano</t>
        </is>
      </c>
      <c r="L1451" t="inlineStr">
        <is>
          <t>betano</t>
        </is>
      </c>
      <c r="M1451" t="inlineStr">
        <is>
          <t>betano</t>
        </is>
      </c>
      <c r="N1451" t="n">
        <v>0</v>
      </c>
      <c r="O1451" t="n">
        <v>0</v>
      </c>
      <c r="P1451" t="n">
        <v>1</v>
      </c>
      <c r="Q1451">
        <f>IF((($AC$1*E1451)^($AB$1))-(1-(($AC$1*E1451)^($AB$1)))/(H1451-1)&lt;0, 0,(($AC$1*E1451)^($AB$1))-(1-(($AC$1*E1451)^($AB$1)))/(H1451-1))</f>
        <v/>
      </c>
      <c r="R1451">
        <f>IF((($AC$1*F1451)^($AB$1))-(1-(($AC$1*F1451)^($AB$1)))/(I1451-1)&lt;0, 0,(($AC$1*F1451)^($AB$1))-(1-(($AC$1*F1451)^($AB$1)))/(I1451-1))</f>
        <v/>
      </c>
      <c r="S1451">
        <f>IF((($AC$1*G1451)^($AB$1))-(1-(($AC$1*G1451)^($AB$1)))/(J1451-1)&lt;0, 0,(($AC$1*G1451)^($AB$1))-(1-(($AC$1*G1451)^($AB$1)))/(J1451-1))</f>
        <v/>
      </c>
      <c r="T1451">
        <f>H1451*Q1451*N1451</f>
        <v/>
      </c>
      <c r="U1451">
        <f>I1451*R1451*O1451</f>
        <v/>
      </c>
      <c r="V1451">
        <f>J1451*S1451*P1451</f>
        <v/>
      </c>
      <c r="AL1451">
        <f>Q1451*COUNT(N1451)</f>
        <v/>
      </c>
      <c r="AM1451">
        <f>R1451*COUNT(O1451)</f>
        <v/>
      </c>
      <c r="AN1451">
        <f>S1451*COUNT(P1451)</f>
        <v/>
      </c>
      <c r="AO1451">
        <f>IF(AL1451=0,"",T1451-AL1451)</f>
        <v/>
      </c>
      <c r="AP1451">
        <f>IF(AM1451=0,"",U1451-AM1451)</f>
        <v/>
      </c>
      <c r="AQ1451">
        <f>IF(AN1451=0,"",V1451-AN1451)</f>
        <v/>
      </c>
    </row>
    <row r="1452">
      <c r="A1452" t="inlineStr">
        <is>
          <t>13-03-2021</t>
        </is>
      </c>
      <c r="B1452" t="inlineStr">
        <is>
          <t>Swindon</t>
        </is>
      </c>
      <c r="C1452" t="inlineStr">
        <is>
          <t>Gillingham</t>
        </is>
      </c>
      <c r="D1452" t="inlineStr">
        <is>
          <t>2413</t>
        </is>
      </c>
      <c r="E1452" t="n">
        <v>0.3601527257347406</v>
      </c>
      <c r="F1452" t="n">
        <v>0.3789900436201208</v>
      </c>
      <c r="G1452" t="n">
        <v>0.2608572306451387</v>
      </c>
      <c r="H1452" t="n">
        <v>3.05</v>
      </c>
      <c r="I1452" t="n">
        <v>2.25</v>
      </c>
      <c r="J1452" t="n">
        <v>3.4</v>
      </c>
      <c r="K1452" t="inlineStr">
        <is>
          <t>betano</t>
        </is>
      </c>
      <c r="L1452" t="inlineStr">
        <is>
          <t>betano</t>
        </is>
      </c>
      <c r="M1452" t="inlineStr">
        <is>
          <t>luckia</t>
        </is>
      </c>
      <c r="N1452" t="n">
        <v>0</v>
      </c>
      <c r="O1452" t="n">
        <v>1</v>
      </c>
      <c r="P1452" t="n">
        <v>0</v>
      </c>
      <c r="Q1452">
        <f>IF((($AC$1*E1452)^($AB$1))-(1-(($AC$1*E1452)^($AB$1)))/(H1452-1)&lt;0, 0,(($AC$1*E1452)^($AB$1))-(1-(($AC$1*E1452)^($AB$1)))/(H1452-1))</f>
        <v/>
      </c>
      <c r="R1452">
        <f>IF((($AC$1*F1452)^($AB$1))-(1-(($AC$1*F1452)^($AB$1)))/(I1452-1)&lt;0, 0,(($AC$1*F1452)^($AB$1))-(1-(($AC$1*F1452)^($AB$1)))/(I1452-1))</f>
        <v/>
      </c>
      <c r="S1452">
        <f>IF((($AC$1*G1452)^($AB$1))-(1-(($AC$1*G1452)^($AB$1)))/(J1452-1)&lt;0, 0,(($AC$1*G1452)^($AB$1))-(1-(($AC$1*G1452)^($AB$1)))/(J1452-1))</f>
        <v/>
      </c>
      <c r="T1452">
        <f>H1452*Q1452*N1452</f>
        <v/>
      </c>
      <c r="U1452">
        <f>I1452*R1452*O1452</f>
        <v/>
      </c>
      <c r="V1452">
        <f>J1452*S1452*P1452</f>
        <v/>
      </c>
      <c r="AL1452">
        <f>Q1452*COUNT(N1452)</f>
        <v/>
      </c>
      <c r="AM1452">
        <f>R1452*COUNT(O1452)</f>
        <v/>
      </c>
      <c r="AN1452">
        <f>S1452*COUNT(P1452)</f>
        <v/>
      </c>
      <c r="AO1452">
        <f>IF(AL1452=0,"",T1452-AL1452)</f>
        <v/>
      </c>
      <c r="AP1452">
        <f>IF(AM1452=0,"",U1452-AM1452)</f>
        <v/>
      </c>
      <c r="AQ1452">
        <f>IF(AN1452=0,"",V1452-AN1452)</f>
        <v/>
      </c>
    </row>
    <row r="1453">
      <c r="A1453" t="inlineStr">
        <is>
          <t>13-03-2021</t>
        </is>
      </c>
      <c r="B1453" t="inlineStr">
        <is>
          <t>Lecce</t>
        </is>
      </c>
      <c r="C1453" t="inlineStr">
        <is>
          <t>Chievo</t>
        </is>
      </c>
      <c r="D1453" t="inlineStr">
        <is>
          <t>1856</t>
        </is>
      </c>
      <c r="E1453" t="n">
        <v>0.4199772394567968</v>
      </c>
      <c r="F1453" t="n">
        <v>0.2861720854313661</v>
      </c>
      <c r="G1453" t="n">
        <v>0.2938506751118372</v>
      </c>
      <c r="H1453" t="n">
        <v>2.27</v>
      </c>
      <c r="I1453" t="n">
        <v>3.05</v>
      </c>
      <c r="J1453" t="n">
        <v>3.2</v>
      </c>
      <c r="K1453" t="inlineStr">
        <is>
          <t>betano</t>
        </is>
      </c>
      <c r="L1453" t="inlineStr">
        <is>
          <t>betano</t>
        </is>
      </c>
      <c r="M1453" t="inlineStr">
        <is>
          <t>betano</t>
        </is>
      </c>
      <c r="N1453" t="n">
        <v>1</v>
      </c>
      <c r="O1453" t="n">
        <v>0</v>
      </c>
      <c r="P1453" t="n">
        <v>0</v>
      </c>
      <c r="Q1453">
        <f>IF((($AC$1*E1453)^($AB$1))-(1-(($AC$1*E1453)^($AB$1)))/(H1453-1)&lt;0, 0,(($AC$1*E1453)^($AB$1))-(1-(($AC$1*E1453)^($AB$1)))/(H1453-1))</f>
        <v/>
      </c>
      <c r="R1453">
        <f>IF((($AC$1*F1453)^($AB$1))-(1-(($AC$1*F1453)^($AB$1)))/(I1453-1)&lt;0, 0,(($AC$1*F1453)^($AB$1))-(1-(($AC$1*F1453)^($AB$1)))/(I1453-1))</f>
        <v/>
      </c>
      <c r="S1453">
        <f>IF((($AC$1*G1453)^($AB$1))-(1-(($AC$1*G1453)^($AB$1)))/(J1453-1)&lt;0, 0,(($AC$1*G1453)^($AB$1))-(1-(($AC$1*G1453)^($AB$1)))/(J1453-1))</f>
        <v/>
      </c>
      <c r="T1453">
        <f>H1453*Q1453*N1453</f>
        <v/>
      </c>
      <c r="U1453">
        <f>I1453*R1453*O1453</f>
        <v/>
      </c>
      <c r="V1453">
        <f>J1453*S1453*P1453</f>
        <v/>
      </c>
      <c r="AL1453">
        <f>Q1453*COUNT(N1453)</f>
        <v/>
      </c>
      <c r="AM1453">
        <f>R1453*COUNT(O1453)</f>
        <v/>
      </c>
      <c r="AN1453">
        <f>S1453*COUNT(P1453)</f>
        <v/>
      </c>
      <c r="AO1453">
        <f>IF(AL1453=0,"",T1453-AL1453)</f>
        <v/>
      </c>
      <c r="AP1453">
        <f>IF(AM1453=0,"",U1453-AM1453)</f>
        <v/>
      </c>
      <c r="AQ1453">
        <f>IF(AN1453=0,"",V1453-AN1453)</f>
        <v/>
      </c>
    </row>
    <row r="1454">
      <c r="A1454" t="inlineStr">
        <is>
          <t>13-03-2021</t>
        </is>
      </c>
      <c r="B1454" t="inlineStr">
        <is>
          <t>Reggina</t>
        </is>
      </c>
      <c r="C1454" t="inlineStr">
        <is>
          <t>Monza</t>
        </is>
      </c>
      <c r="D1454" t="inlineStr">
        <is>
          <t>1856</t>
        </is>
      </c>
      <c r="E1454" t="n">
        <v>0.3308696618169752</v>
      </c>
      <c r="F1454" t="n">
        <v>0.3807814726811902</v>
      </c>
      <c r="G1454" t="n">
        <v>0.2883488655018344</v>
      </c>
      <c r="H1454" t="n">
        <v>3.2</v>
      </c>
      <c r="I1454" t="n">
        <v>2.32</v>
      </c>
      <c r="J1454" t="n">
        <v>2.95</v>
      </c>
      <c r="K1454" t="inlineStr">
        <is>
          <t>betano</t>
        </is>
      </c>
      <c r="L1454" t="inlineStr">
        <is>
          <t>betano</t>
        </is>
      </c>
      <c r="M1454" t="inlineStr">
        <is>
          <t>betano</t>
        </is>
      </c>
      <c r="N1454" t="n">
        <v>1</v>
      </c>
      <c r="O1454" t="n">
        <v>0</v>
      </c>
      <c r="P1454" t="n">
        <v>0</v>
      </c>
      <c r="Q1454">
        <f>IF((($AC$1*E1454)^($AB$1))-(1-(($AC$1*E1454)^($AB$1)))/(H1454-1)&lt;0, 0,(($AC$1*E1454)^($AB$1))-(1-(($AC$1*E1454)^($AB$1)))/(H1454-1))</f>
        <v/>
      </c>
      <c r="R1454">
        <f>IF((($AC$1*F1454)^($AB$1))-(1-(($AC$1*F1454)^($AB$1)))/(I1454-1)&lt;0, 0,(($AC$1*F1454)^($AB$1))-(1-(($AC$1*F1454)^($AB$1)))/(I1454-1))</f>
        <v/>
      </c>
      <c r="S1454">
        <f>IF((($AC$1*G1454)^($AB$1))-(1-(($AC$1*G1454)^($AB$1)))/(J1454-1)&lt;0, 0,(($AC$1*G1454)^($AB$1))-(1-(($AC$1*G1454)^($AB$1)))/(J1454-1))</f>
        <v/>
      </c>
      <c r="T1454">
        <f>H1454*Q1454*N1454</f>
        <v/>
      </c>
      <c r="U1454">
        <f>I1454*R1454*O1454</f>
        <v/>
      </c>
      <c r="V1454">
        <f>J1454*S1454*P1454</f>
        <v/>
      </c>
      <c r="AL1454">
        <f>Q1454*COUNT(N1454)</f>
        <v/>
      </c>
      <c r="AM1454">
        <f>R1454*COUNT(O1454)</f>
        <v/>
      </c>
      <c r="AN1454">
        <f>S1454*COUNT(P1454)</f>
        <v/>
      </c>
      <c r="AO1454">
        <f>IF(AL1454=0,"",T1454-AL1454)</f>
        <v/>
      </c>
      <c r="AP1454">
        <f>IF(AM1454=0,"",U1454-AM1454)</f>
        <v/>
      </c>
      <c r="AQ1454">
        <f>IF(AN1454=0,"",V1454-AN1454)</f>
        <v/>
      </c>
    </row>
    <row r="1455">
      <c r="A1455" t="inlineStr">
        <is>
          <t>13-03-2021</t>
        </is>
      </c>
      <c r="B1455" t="inlineStr">
        <is>
          <t>Zenit</t>
        </is>
      </c>
      <c r="C1455" t="inlineStr">
        <is>
          <t>Akhmat Grozny</t>
        </is>
      </c>
      <c r="D1455" t="inlineStr">
        <is>
          <t>1866</t>
        </is>
      </c>
      <c r="E1455" t="n">
        <v>0.7168985946996055</v>
      </c>
      <c r="F1455" t="n">
        <v>0.1061888159623395</v>
      </c>
      <c r="G1455" t="n">
        <v>0.176912589338055</v>
      </c>
      <c r="H1455" t="n">
        <v>1.32</v>
      </c>
      <c r="I1455" t="n">
        <v>7.25</v>
      </c>
      <c r="J1455" t="n">
        <v>4.75</v>
      </c>
      <c r="K1455" t="inlineStr">
        <is>
          <t>luckia</t>
        </is>
      </c>
      <c r="L1455" t="inlineStr">
        <is>
          <t>luckia</t>
        </is>
      </c>
      <c r="M1455" t="inlineStr">
        <is>
          <t>luckia</t>
        </is>
      </c>
      <c r="N1455" t="n">
        <v>1</v>
      </c>
      <c r="O1455" t="n">
        <v>0</v>
      </c>
      <c r="P1455" t="n">
        <v>0</v>
      </c>
      <c r="Q1455">
        <f>IF((($AC$1*E1455)^($AB$1))-(1-(($AC$1*E1455)^($AB$1)))/(H1455-1)&lt;0, 0,(($AC$1*E1455)^($AB$1))-(1-(($AC$1*E1455)^($AB$1)))/(H1455-1))</f>
        <v/>
      </c>
      <c r="R1455">
        <f>IF((($AC$1*F1455)^($AB$1))-(1-(($AC$1*F1455)^($AB$1)))/(I1455-1)&lt;0, 0,(($AC$1*F1455)^($AB$1))-(1-(($AC$1*F1455)^($AB$1)))/(I1455-1))</f>
        <v/>
      </c>
      <c r="S1455">
        <f>IF((($AC$1*G1455)^($AB$1))-(1-(($AC$1*G1455)^($AB$1)))/(J1455-1)&lt;0, 0,(($AC$1*G1455)^($AB$1))-(1-(($AC$1*G1455)^($AB$1)))/(J1455-1))</f>
        <v/>
      </c>
      <c r="T1455">
        <f>H1455*Q1455*N1455</f>
        <v/>
      </c>
      <c r="U1455">
        <f>I1455*R1455*O1455</f>
        <v/>
      </c>
      <c r="V1455">
        <f>J1455*S1455*P1455</f>
        <v/>
      </c>
      <c r="AL1455">
        <f>Q1455*COUNT(N1455)</f>
        <v/>
      </c>
      <c r="AM1455">
        <f>R1455*COUNT(O1455)</f>
        <v/>
      </c>
      <c r="AN1455">
        <f>S1455*COUNT(P1455)</f>
        <v/>
      </c>
      <c r="AO1455">
        <f>IF(AL1455=0,"",T1455-AL1455)</f>
        <v/>
      </c>
      <c r="AP1455">
        <f>IF(AM1455=0,"",U1455-AM1455)</f>
        <v/>
      </c>
      <c r="AQ1455">
        <f>IF(AN1455=0,"",V1455-AN1455)</f>
        <v/>
      </c>
    </row>
    <row r="1456">
      <c r="A1456" t="inlineStr">
        <is>
          <t>13-03-2021</t>
        </is>
      </c>
      <c r="B1456" t="inlineStr">
        <is>
          <t>Auxerre</t>
        </is>
      </c>
      <c r="C1456" t="inlineStr">
        <is>
          <t>Paris FC</t>
        </is>
      </c>
      <c r="D1456" t="inlineStr">
        <is>
          <t>1844</t>
        </is>
      </c>
      <c r="E1456" t="n">
        <v>0.3782764424597166</v>
      </c>
      <c r="F1456" t="n">
        <v>0.3368988124490703</v>
      </c>
      <c r="G1456" t="n">
        <v>0.2848247450912129</v>
      </c>
      <c r="H1456" t="n">
        <v>2.45</v>
      </c>
      <c r="I1456" t="n">
        <v>2.8</v>
      </c>
      <c r="J1456" t="n">
        <v>3.05</v>
      </c>
      <c r="K1456" t="inlineStr">
        <is>
          <t>luckia</t>
        </is>
      </c>
      <c r="L1456" t="inlineStr">
        <is>
          <t>luckia</t>
        </is>
      </c>
      <c r="M1456" t="inlineStr">
        <is>
          <t>luckia</t>
        </is>
      </c>
      <c r="N1456" t="n">
        <v>0</v>
      </c>
      <c r="O1456" t="n">
        <v>0</v>
      </c>
      <c r="P1456" t="n">
        <v>1</v>
      </c>
      <c r="Q1456">
        <f>IF((($AC$1*E1456)^($AB$1))-(1-(($AC$1*E1456)^($AB$1)))/(H1456-1)&lt;0, 0,(($AC$1*E1456)^($AB$1))-(1-(($AC$1*E1456)^($AB$1)))/(H1456-1))</f>
        <v/>
      </c>
      <c r="R1456">
        <f>IF((($AC$1*F1456)^($AB$1))-(1-(($AC$1*F1456)^($AB$1)))/(I1456-1)&lt;0, 0,(($AC$1*F1456)^($AB$1))-(1-(($AC$1*F1456)^($AB$1)))/(I1456-1))</f>
        <v/>
      </c>
      <c r="S1456">
        <f>IF((($AC$1*G1456)^($AB$1))-(1-(($AC$1*G1456)^($AB$1)))/(J1456-1)&lt;0, 0,(($AC$1*G1456)^($AB$1))-(1-(($AC$1*G1456)^($AB$1)))/(J1456-1))</f>
        <v/>
      </c>
      <c r="T1456">
        <f>H1456*Q1456*N1456</f>
        <v/>
      </c>
      <c r="U1456">
        <f>I1456*R1456*O1456</f>
        <v/>
      </c>
      <c r="V1456">
        <f>J1456*S1456*P1456</f>
        <v/>
      </c>
      <c r="AL1456">
        <f>Q1456*COUNT(N1456)</f>
        <v/>
      </c>
      <c r="AM1456">
        <f>R1456*COUNT(O1456)</f>
        <v/>
      </c>
      <c r="AN1456">
        <f>S1456*COUNT(P1456)</f>
        <v/>
      </c>
      <c r="AO1456">
        <f>IF(AL1456=0,"",T1456-AL1456)</f>
        <v/>
      </c>
      <c r="AP1456">
        <f>IF(AM1456=0,"",U1456-AM1456)</f>
        <v/>
      </c>
      <c r="AQ1456">
        <f>IF(AN1456=0,"",V1456-AN1456)</f>
        <v/>
      </c>
    </row>
    <row r="1457">
      <c r="A1457" t="inlineStr">
        <is>
          <t>13-03-2021</t>
        </is>
      </c>
      <c r="B1457" t="inlineStr">
        <is>
          <t>Sassuolo</t>
        </is>
      </c>
      <c r="C1457" t="inlineStr">
        <is>
          <t>Verona</t>
        </is>
      </c>
      <c r="D1457" t="inlineStr">
        <is>
          <t>1854</t>
        </is>
      </c>
      <c r="E1457" t="n">
        <v>0.3928842017340982</v>
      </c>
      <c r="F1457" t="n">
        <v>0.3286483916594748</v>
      </c>
      <c r="G1457" t="n">
        <v>0.278467406606427</v>
      </c>
      <c r="H1457" t="n">
        <v>2.4</v>
      </c>
      <c r="I1457" t="n">
        <v>3</v>
      </c>
      <c r="J1457" t="n">
        <v>3.2</v>
      </c>
      <c r="K1457" t="inlineStr">
        <is>
          <t>luckia</t>
        </is>
      </c>
      <c r="L1457" t="inlineStr">
        <is>
          <t>luckia</t>
        </is>
      </c>
      <c r="M1457" t="inlineStr">
        <is>
          <t>betano</t>
        </is>
      </c>
      <c r="N1457" t="n">
        <v>1</v>
      </c>
      <c r="O1457" t="n">
        <v>0</v>
      </c>
      <c r="P1457" t="n">
        <v>0</v>
      </c>
      <c r="Q1457">
        <f>IF((($AC$1*E1457)^($AB$1))-(1-(($AC$1*E1457)^($AB$1)))/(H1457-1)&lt;0, 0,(($AC$1*E1457)^($AB$1))-(1-(($AC$1*E1457)^($AB$1)))/(H1457-1))</f>
        <v/>
      </c>
      <c r="R1457">
        <f>IF((($AC$1*F1457)^($AB$1))-(1-(($AC$1*F1457)^($AB$1)))/(I1457-1)&lt;0, 0,(($AC$1*F1457)^($AB$1))-(1-(($AC$1*F1457)^($AB$1)))/(I1457-1))</f>
        <v/>
      </c>
      <c r="S1457">
        <f>IF((($AC$1*G1457)^($AB$1))-(1-(($AC$1*G1457)^($AB$1)))/(J1457-1)&lt;0, 0,(($AC$1*G1457)^($AB$1))-(1-(($AC$1*G1457)^($AB$1)))/(J1457-1))</f>
        <v/>
      </c>
      <c r="T1457">
        <f>H1457*Q1457*N1457</f>
        <v/>
      </c>
      <c r="U1457">
        <f>I1457*R1457*O1457</f>
        <v/>
      </c>
      <c r="V1457">
        <f>J1457*S1457*P1457</f>
        <v/>
      </c>
      <c r="AL1457">
        <f>Q1457*COUNT(N1457)</f>
        <v/>
      </c>
      <c r="AM1457">
        <f>R1457*COUNT(O1457)</f>
        <v/>
      </c>
      <c r="AN1457">
        <f>S1457*COUNT(P1457)</f>
        <v/>
      </c>
      <c r="AO1457">
        <f>IF(AL1457=0,"",T1457-AL1457)</f>
        <v/>
      </c>
      <c r="AP1457">
        <f>IF(AM1457=0,"",U1457-AM1457)</f>
        <v/>
      </c>
      <c r="AQ1457">
        <f>IF(AN1457=0,"",V1457-AN1457)</f>
        <v/>
      </c>
    </row>
    <row r="1458">
      <c r="A1458" t="inlineStr">
        <is>
          <t>13-03-2021</t>
        </is>
      </c>
      <c r="B1458" t="inlineStr">
        <is>
          <t>Mainz</t>
        </is>
      </c>
      <c r="C1458" t="inlineStr">
        <is>
          <t>Freiburg</t>
        </is>
      </c>
      <c r="D1458" t="inlineStr">
        <is>
          <t>1845</t>
        </is>
      </c>
      <c r="E1458" t="n">
        <v>0.3645415846994786</v>
      </c>
      <c r="F1458" t="n">
        <v>0.3668022931962474</v>
      </c>
      <c r="G1458" t="n">
        <v>0.2686561221042742</v>
      </c>
      <c r="H1458" t="n">
        <v>2.65</v>
      </c>
      <c r="I1458" t="n">
        <v>2.7</v>
      </c>
      <c r="J1458" t="n">
        <v>3.15</v>
      </c>
      <c r="K1458" t="inlineStr">
        <is>
          <t>luckia</t>
        </is>
      </c>
      <c r="L1458" t="inlineStr">
        <is>
          <t>luckia</t>
        </is>
      </c>
      <c r="M1458" t="inlineStr">
        <is>
          <t>betano</t>
        </is>
      </c>
      <c r="N1458" t="n">
        <v>1</v>
      </c>
      <c r="O1458" t="n">
        <v>0</v>
      </c>
      <c r="P1458" t="n">
        <v>0</v>
      </c>
      <c r="Q1458">
        <f>IF((($AC$1*E1458)^($AB$1))-(1-(($AC$1*E1458)^($AB$1)))/(H1458-1)&lt;0, 0,(($AC$1*E1458)^($AB$1))-(1-(($AC$1*E1458)^($AB$1)))/(H1458-1))</f>
        <v/>
      </c>
      <c r="R1458">
        <f>IF((($AC$1*F1458)^($AB$1))-(1-(($AC$1*F1458)^($AB$1)))/(I1458-1)&lt;0, 0,(($AC$1*F1458)^($AB$1))-(1-(($AC$1*F1458)^($AB$1)))/(I1458-1))</f>
        <v/>
      </c>
      <c r="S1458">
        <f>IF((($AC$1*G1458)^($AB$1))-(1-(($AC$1*G1458)^($AB$1)))/(J1458-1)&lt;0, 0,(($AC$1*G1458)^($AB$1))-(1-(($AC$1*G1458)^($AB$1)))/(J1458-1))</f>
        <v/>
      </c>
      <c r="T1458">
        <f>H1458*Q1458*N1458</f>
        <v/>
      </c>
      <c r="U1458">
        <f>I1458*R1458*O1458</f>
        <v/>
      </c>
      <c r="V1458">
        <f>J1458*S1458*P1458</f>
        <v/>
      </c>
      <c r="AL1458">
        <f>Q1458*COUNT(N1458)</f>
        <v/>
      </c>
      <c r="AM1458">
        <f>R1458*COUNT(O1458)</f>
        <v/>
      </c>
      <c r="AN1458">
        <f>S1458*COUNT(P1458)</f>
        <v/>
      </c>
      <c r="AO1458">
        <f>IF(AL1458=0,"",T1458-AL1458)</f>
        <v/>
      </c>
      <c r="AP1458">
        <f>IF(AM1458=0,"",U1458-AM1458)</f>
        <v/>
      </c>
      <c r="AQ1458">
        <f>IF(AN1458=0,"",V1458-AN1458)</f>
        <v/>
      </c>
    </row>
    <row r="1459">
      <c r="A1459" t="inlineStr">
        <is>
          <t>13-03-2021</t>
        </is>
      </c>
      <c r="B1459" t="inlineStr">
        <is>
          <t>Wolfsburg</t>
        </is>
      </c>
      <c r="C1459" t="inlineStr">
        <is>
          <t>Schalke</t>
        </is>
      </c>
      <c r="D1459" t="inlineStr">
        <is>
          <t>1845</t>
        </is>
      </c>
      <c r="E1459" t="n">
        <v>0.7157588308624361</v>
      </c>
      <c r="F1459" t="n">
        <v>0.1110821250084236</v>
      </c>
      <c r="G1459" t="n">
        <v>0.1731590441291403</v>
      </c>
      <c r="H1459" t="n">
        <v>1.35</v>
      </c>
      <c r="I1459" t="n">
        <v>8.75</v>
      </c>
      <c r="J1459" t="n">
        <v>5</v>
      </c>
      <c r="K1459" t="inlineStr">
        <is>
          <t>betano</t>
        </is>
      </c>
      <c r="L1459" t="inlineStr">
        <is>
          <t>luckia</t>
        </is>
      </c>
      <c r="M1459" t="inlineStr">
        <is>
          <t>luckia</t>
        </is>
      </c>
      <c r="N1459" t="n">
        <v>1</v>
      </c>
      <c r="O1459" t="n">
        <v>0</v>
      </c>
      <c r="P1459" t="n">
        <v>0</v>
      </c>
      <c r="Q1459">
        <f>IF((($AC$1*E1459)^($AB$1))-(1-(($AC$1*E1459)^($AB$1)))/(H1459-1)&lt;0, 0,(($AC$1*E1459)^($AB$1))-(1-(($AC$1*E1459)^($AB$1)))/(H1459-1))</f>
        <v/>
      </c>
      <c r="R1459">
        <f>IF((($AC$1*F1459)^($AB$1))-(1-(($AC$1*F1459)^($AB$1)))/(I1459-1)&lt;0, 0,(($AC$1*F1459)^($AB$1))-(1-(($AC$1*F1459)^($AB$1)))/(I1459-1))</f>
        <v/>
      </c>
      <c r="S1459">
        <f>IF((($AC$1*G1459)^($AB$1))-(1-(($AC$1*G1459)^($AB$1)))/(J1459-1)&lt;0, 0,(($AC$1*G1459)^($AB$1))-(1-(($AC$1*G1459)^($AB$1)))/(J1459-1))</f>
        <v/>
      </c>
      <c r="T1459">
        <f>H1459*Q1459*N1459</f>
        <v/>
      </c>
      <c r="U1459">
        <f>I1459*R1459*O1459</f>
        <v/>
      </c>
      <c r="V1459">
        <f>J1459*S1459*P1459</f>
        <v/>
      </c>
      <c r="AL1459">
        <f>Q1459*COUNT(N1459)</f>
        <v/>
      </c>
      <c r="AM1459">
        <f>R1459*COUNT(O1459)</f>
        <v/>
      </c>
      <c r="AN1459">
        <f>S1459*COUNT(P1459)</f>
        <v/>
      </c>
      <c r="AO1459">
        <f>IF(AL1459=0,"",T1459-AL1459)</f>
        <v/>
      </c>
      <c r="AP1459">
        <f>IF(AM1459=0,"",U1459-AM1459)</f>
        <v/>
      </c>
      <c r="AQ1459">
        <f>IF(AN1459=0,"",V1459-AN1459)</f>
        <v/>
      </c>
    </row>
    <row r="1460">
      <c r="A1460" t="inlineStr">
        <is>
          <t>13-03-2021</t>
        </is>
      </c>
      <c r="B1460" t="inlineStr">
        <is>
          <t>Union Berlin</t>
        </is>
      </c>
      <c r="C1460" t="inlineStr">
        <is>
          <t>FC Koln</t>
        </is>
      </c>
      <c r="D1460" t="inlineStr">
        <is>
          <t>1845</t>
        </is>
      </c>
      <c r="E1460" t="n">
        <v>0.4546218634633116</v>
      </c>
      <c r="F1460" t="n">
        <v>0.2632398957396734</v>
      </c>
      <c r="G1460" t="n">
        <v>0.282138240797015</v>
      </c>
      <c r="H1460" t="n">
        <v>2.05</v>
      </c>
      <c r="I1460" t="n">
        <v>3.9</v>
      </c>
      <c r="J1460" t="n">
        <v>3.3</v>
      </c>
      <c r="K1460" t="inlineStr">
        <is>
          <t>luckia</t>
        </is>
      </c>
      <c r="L1460" t="inlineStr">
        <is>
          <t>luckia</t>
        </is>
      </c>
      <c r="M1460" t="inlineStr">
        <is>
          <t>betano</t>
        </is>
      </c>
      <c r="N1460" t="n">
        <v>1</v>
      </c>
      <c r="O1460" t="n">
        <v>0</v>
      </c>
      <c r="P1460" t="n">
        <v>0</v>
      </c>
      <c r="Q1460">
        <f>IF((($AC$1*E1460)^($AB$1))-(1-(($AC$1*E1460)^($AB$1)))/(H1460-1)&lt;0, 0,(($AC$1*E1460)^($AB$1))-(1-(($AC$1*E1460)^($AB$1)))/(H1460-1))</f>
        <v/>
      </c>
      <c r="R1460">
        <f>IF((($AC$1*F1460)^($AB$1))-(1-(($AC$1*F1460)^($AB$1)))/(I1460-1)&lt;0, 0,(($AC$1*F1460)^($AB$1))-(1-(($AC$1*F1460)^($AB$1)))/(I1460-1))</f>
        <v/>
      </c>
      <c r="S1460">
        <f>IF((($AC$1*G1460)^($AB$1))-(1-(($AC$1*G1460)^($AB$1)))/(J1460-1)&lt;0, 0,(($AC$1*G1460)^($AB$1))-(1-(($AC$1*G1460)^($AB$1)))/(J1460-1))</f>
        <v/>
      </c>
      <c r="T1460">
        <f>H1460*Q1460*N1460</f>
        <v/>
      </c>
      <c r="U1460">
        <f>I1460*R1460*O1460</f>
        <v/>
      </c>
      <c r="V1460">
        <f>J1460*S1460*P1460</f>
        <v/>
      </c>
      <c r="AL1460">
        <f>Q1460*COUNT(N1460)</f>
        <v/>
      </c>
      <c r="AM1460">
        <f>R1460*COUNT(O1460)</f>
        <v/>
      </c>
      <c r="AN1460">
        <f>S1460*COUNT(P1460)</f>
        <v/>
      </c>
      <c r="AO1460">
        <f>IF(AL1460=0,"",T1460-AL1460)</f>
        <v/>
      </c>
      <c r="AP1460">
        <f>IF(AM1460=0,"",U1460-AM1460)</f>
        <v/>
      </c>
      <c r="AQ1460">
        <f>IF(AN1460=0,"",V1460-AN1460)</f>
        <v/>
      </c>
    </row>
    <row r="1461">
      <c r="A1461" t="inlineStr">
        <is>
          <t>13-03-2021</t>
        </is>
      </c>
      <c r="B1461" t="inlineStr">
        <is>
          <t>Werder Bremen</t>
        </is>
      </c>
      <c r="C1461" t="inlineStr">
        <is>
          <t>Bayern Munich</t>
        </is>
      </c>
      <c r="D1461" t="inlineStr">
        <is>
          <t>1845</t>
        </is>
      </c>
      <c r="E1461" t="n">
        <v>0.1166363277976433</v>
      </c>
      <c r="F1461" t="n">
        <v>0.7390689587087549</v>
      </c>
      <c r="G1461" t="n">
        <v>0.1442947134936017</v>
      </c>
      <c r="H1461" t="n">
        <v>9.75</v>
      </c>
      <c r="I1461" t="n">
        <v>1.24</v>
      </c>
      <c r="J1461" t="n">
        <v>6.25</v>
      </c>
      <c r="K1461" t="inlineStr">
        <is>
          <t>betano</t>
        </is>
      </c>
      <c r="L1461" t="inlineStr">
        <is>
          <t>betano</t>
        </is>
      </c>
      <c r="M1461" t="inlineStr">
        <is>
          <t>luckia</t>
        </is>
      </c>
      <c r="N1461" t="n">
        <v>0</v>
      </c>
      <c r="O1461" t="n">
        <v>1</v>
      </c>
      <c r="P1461" t="n">
        <v>0</v>
      </c>
      <c r="Q1461">
        <f>IF((($AC$1*E1461)^($AB$1))-(1-(($AC$1*E1461)^($AB$1)))/(H1461-1)&lt;0, 0,(($AC$1*E1461)^($AB$1))-(1-(($AC$1*E1461)^($AB$1)))/(H1461-1))</f>
        <v/>
      </c>
      <c r="R1461">
        <f>IF((($AC$1*F1461)^($AB$1))-(1-(($AC$1*F1461)^($AB$1)))/(I1461-1)&lt;0, 0,(($AC$1*F1461)^($AB$1))-(1-(($AC$1*F1461)^($AB$1)))/(I1461-1))</f>
        <v/>
      </c>
      <c r="S1461">
        <f>IF((($AC$1*G1461)^($AB$1))-(1-(($AC$1*G1461)^($AB$1)))/(J1461-1)&lt;0, 0,(($AC$1*G1461)^($AB$1))-(1-(($AC$1*G1461)^($AB$1)))/(J1461-1))</f>
        <v/>
      </c>
      <c r="T1461">
        <f>H1461*Q1461*N1461</f>
        <v/>
      </c>
      <c r="U1461">
        <f>I1461*R1461*O1461</f>
        <v/>
      </c>
      <c r="V1461">
        <f>J1461*S1461*P1461</f>
        <v/>
      </c>
      <c r="AL1461">
        <f>Q1461*COUNT(N1461)</f>
        <v/>
      </c>
      <c r="AM1461">
        <f>R1461*COUNT(O1461)</f>
        <v/>
      </c>
      <c r="AN1461">
        <f>S1461*COUNT(P1461)</f>
        <v/>
      </c>
      <c r="AO1461">
        <f>IF(AL1461=0,"",T1461-AL1461)</f>
        <v/>
      </c>
      <c r="AP1461">
        <f>IF(AM1461=0,"",U1461-AM1461)</f>
        <v/>
      </c>
      <c r="AQ1461">
        <f>IF(AN1461=0,"",V1461-AN1461)</f>
        <v/>
      </c>
    </row>
    <row r="1462">
      <c r="A1462" t="inlineStr">
        <is>
          <t>13-03-2021</t>
        </is>
      </c>
      <c r="B1462" t="inlineStr">
        <is>
          <t>Carlisle</t>
        </is>
      </c>
      <c r="C1462" t="inlineStr">
        <is>
          <t>Bradford City</t>
        </is>
      </c>
      <c r="D1462" t="inlineStr">
        <is>
          <t>2414</t>
        </is>
      </c>
      <c r="E1462" t="n">
        <v>0.4159968551636914</v>
      </c>
      <c r="F1462" t="n">
        <v>0.2901113010782854</v>
      </c>
      <c r="G1462" t="n">
        <v>0.2938918437580231</v>
      </c>
      <c r="H1462" t="n">
        <v>1.001</v>
      </c>
      <c r="I1462" t="n">
        <v>1.001</v>
      </c>
      <c r="J1462" t="n">
        <v>1.001</v>
      </c>
      <c r="N1462" t="n">
        <v>1</v>
      </c>
      <c r="O1462" t="n">
        <v>0</v>
      </c>
      <c r="P1462" t="n">
        <v>0</v>
      </c>
      <c r="Q1462">
        <f>IF((($AC$1*E1462)^($AB$1))-(1-(($AC$1*E1462)^($AB$1)))/(H1462-1)&lt;0, 0,(($AC$1*E1462)^($AB$1))-(1-(($AC$1*E1462)^($AB$1)))/(H1462-1))</f>
        <v/>
      </c>
      <c r="R1462">
        <f>IF((($AC$1*F1462)^($AB$1))-(1-(($AC$1*F1462)^($AB$1)))/(I1462-1)&lt;0, 0,(($AC$1*F1462)^($AB$1))-(1-(($AC$1*F1462)^($AB$1)))/(I1462-1))</f>
        <v/>
      </c>
      <c r="S1462">
        <f>IF((($AC$1*G1462)^($AB$1))-(1-(($AC$1*G1462)^($AB$1)))/(J1462-1)&lt;0, 0,(($AC$1*G1462)^($AB$1))-(1-(($AC$1*G1462)^($AB$1)))/(J1462-1))</f>
        <v/>
      </c>
      <c r="T1462">
        <f>H1462*Q1462*N1462</f>
        <v/>
      </c>
      <c r="U1462">
        <f>I1462*R1462*O1462</f>
        <v/>
      </c>
      <c r="V1462">
        <f>J1462*S1462*P1462</f>
        <v/>
      </c>
      <c r="AL1462">
        <f>Q1462*COUNT(N1462)</f>
        <v/>
      </c>
      <c r="AM1462">
        <f>R1462*COUNT(O1462)</f>
        <v/>
      </c>
      <c r="AN1462">
        <f>S1462*COUNT(P1462)</f>
        <v/>
      </c>
      <c r="AO1462">
        <f>IF(AL1462=0,"",T1462-AL1462)</f>
        <v/>
      </c>
      <c r="AP1462">
        <f>IF(AM1462=0,"",U1462-AM1462)</f>
        <v/>
      </c>
      <c r="AQ1462">
        <f>IF(AN1462=0,"",V1462-AN1462)</f>
        <v/>
      </c>
    </row>
    <row r="1463">
      <c r="A1463" t="inlineStr">
        <is>
          <t>13-03-2021</t>
        </is>
      </c>
      <c r="B1463" t="inlineStr">
        <is>
          <t>Bournemouth</t>
        </is>
      </c>
      <c r="C1463" t="inlineStr">
        <is>
          <t>Barnsley</t>
        </is>
      </c>
      <c r="D1463" t="inlineStr">
        <is>
          <t>2412</t>
        </is>
      </c>
      <c r="E1463" t="n">
        <v>0.3846988509534608</v>
      </c>
      <c r="F1463" t="n">
        <v>0.3351138309171888</v>
      </c>
      <c r="G1463" t="n">
        <v>0.2801873181293505</v>
      </c>
      <c r="H1463" t="n">
        <v>2.18</v>
      </c>
      <c r="I1463" t="n">
        <v>3.35</v>
      </c>
      <c r="J1463" t="n">
        <v>3.2</v>
      </c>
      <c r="K1463" t="inlineStr">
        <is>
          <t>betano</t>
        </is>
      </c>
      <c r="L1463" t="inlineStr">
        <is>
          <t>luckia</t>
        </is>
      </c>
      <c r="M1463" t="inlineStr">
        <is>
          <t>betano</t>
        </is>
      </c>
      <c r="N1463" t="n">
        <v>0</v>
      </c>
      <c r="O1463" t="n">
        <v>1</v>
      </c>
      <c r="P1463" t="n">
        <v>0</v>
      </c>
      <c r="Q1463">
        <f>IF((($AC$1*E1463)^($AB$1))-(1-(($AC$1*E1463)^($AB$1)))/(H1463-1)&lt;0, 0,(($AC$1*E1463)^($AB$1))-(1-(($AC$1*E1463)^($AB$1)))/(H1463-1))</f>
        <v/>
      </c>
      <c r="R1463">
        <f>IF((($AC$1*F1463)^($AB$1))-(1-(($AC$1*F1463)^($AB$1)))/(I1463-1)&lt;0, 0,(($AC$1*F1463)^($AB$1))-(1-(($AC$1*F1463)^($AB$1)))/(I1463-1))</f>
        <v/>
      </c>
      <c r="S1463">
        <f>IF((($AC$1*G1463)^($AB$1))-(1-(($AC$1*G1463)^($AB$1)))/(J1463-1)&lt;0, 0,(($AC$1*G1463)^($AB$1))-(1-(($AC$1*G1463)^($AB$1)))/(J1463-1))</f>
        <v/>
      </c>
      <c r="T1463">
        <f>H1463*Q1463*N1463</f>
        <v/>
      </c>
      <c r="U1463">
        <f>I1463*R1463*O1463</f>
        <v/>
      </c>
      <c r="V1463">
        <f>J1463*S1463*P1463</f>
        <v/>
      </c>
      <c r="AL1463">
        <f>Q1463*COUNT(N1463)</f>
        <v/>
      </c>
      <c r="AM1463">
        <f>R1463*COUNT(O1463)</f>
        <v/>
      </c>
      <c r="AN1463">
        <f>S1463*COUNT(P1463)</f>
        <v/>
      </c>
      <c r="AO1463">
        <f>IF(AL1463=0,"",T1463-AL1463)</f>
        <v/>
      </c>
      <c r="AP1463">
        <f>IF(AM1463=0,"",U1463-AM1463)</f>
        <v/>
      </c>
      <c r="AQ1463">
        <f>IF(AN1463=0,"",V1463-AN1463)</f>
        <v/>
      </c>
    </row>
    <row r="1464">
      <c r="A1464" t="inlineStr">
        <is>
          <t>13-03-2021</t>
        </is>
      </c>
      <c r="B1464" t="inlineStr">
        <is>
          <t>Crawley</t>
        </is>
      </c>
      <c r="C1464" t="inlineStr">
        <is>
          <t>Mansfield</t>
        </is>
      </c>
      <c r="D1464" t="inlineStr">
        <is>
          <t>2414</t>
        </is>
      </c>
      <c r="E1464" t="n">
        <v>0.3933297220378056</v>
      </c>
      <c r="F1464" t="n">
        <v>0.3220580369027082</v>
      </c>
      <c r="G1464" t="n">
        <v>0.2846122410594862</v>
      </c>
      <c r="H1464" t="n">
        <v>1.001</v>
      </c>
      <c r="I1464" t="n">
        <v>1.001</v>
      </c>
      <c r="J1464" t="n">
        <v>1.001</v>
      </c>
      <c r="N1464" t="n">
        <v>1</v>
      </c>
      <c r="O1464" t="n">
        <v>0</v>
      </c>
      <c r="P1464" t="n">
        <v>0</v>
      </c>
      <c r="Q1464">
        <f>IF((($AC$1*E1464)^($AB$1))-(1-(($AC$1*E1464)^($AB$1)))/(H1464-1)&lt;0, 0,(($AC$1*E1464)^($AB$1))-(1-(($AC$1*E1464)^($AB$1)))/(H1464-1))</f>
        <v/>
      </c>
      <c r="R1464">
        <f>IF((($AC$1*F1464)^($AB$1))-(1-(($AC$1*F1464)^($AB$1)))/(I1464-1)&lt;0, 0,(($AC$1*F1464)^($AB$1))-(1-(($AC$1*F1464)^($AB$1)))/(I1464-1))</f>
        <v/>
      </c>
      <c r="S1464">
        <f>IF((($AC$1*G1464)^($AB$1))-(1-(($AC$1*G1464)^($AB$1)))/(J1464-1)&lt;0, 0,(($AC$1*G1464)^($AB$1))-(1-(($AC$1*G1464)^($AB$1)))/(J1464-1))</f>
        <v/>
      </c>
      <c r="T1464">
        <f>H1464*Q1464*N1464</f>
        <v/>
      </c>
      <c r="U1464">
        <f>I1464*R1464*O1464</f>
        <v/>
      </c>
      <c r="V1464">
        <f>J1464*S1464*P1464</f>
        <v/>
      </c>
      <c r="AL1464">
        <f>Q1464*COUNT(N1464)</f>
        <v/>
      </c>
      <c r="AM1464">
        <f>R1464*COUNT(O1464)</f>
        <v/>
      </c>
      <c r="AN1464">
        <f>S1464*COUNT(P1464)</f>
        <v/>
      </c>
      <c r="AO1464">
        <f>IF(AL1464=0,"",T1464-AL1464)</f>
        <v/>
      </c>
      <c r="AP1464">
        <f>IF(AM1464=0,"",U1464-AM1464)</f>
        <v/>
      </c>
      <c r="AQ1464">
        <f>IF(AN1464=0,"",V1464-AN1464)</f>
        <v/>
      </c>
    </row>
    <row r="1465">
      <c r="A1465" t="inlineStr">
        <is>
          <t>13-03-2021</t>
        </is>
      </c>
      <c r="B1465" t="inlineStr">
        <is>
          <t>Fuenlabrada</t>
        </is>
      </c>
      <c r="C1465" t="inlineStr">
        <is>
          <t>Las Palmas</t>
        </is>
      </c>
      <c r="D1465" t="inlineStr">
        <is>
          <t>1871</t>
        </is>
      </c>
      <c r="E1465" t="n">
        <v>0.4525558100746983</v>
      </c>
      <c r="F1465" t="n">
        <v>0.2390358006894583</v>
      </c>
      <c r="G1465" t="n">
        <v>0.3084083892358435</v>
      </c>
      <c r="H1465" t="n">
        <v>1.98</v>
      </c>
      <c r="I1465" t="n">
        <v>4.1</v>
      </c>
      <c r="J1465" t="n">
        <v>3</v>
      </c>
      <c r="K1465" t="inlineStr">
        <is>
          <t>betano</t>
        </is>
      </c>
      <c r="L1465" t="inlineStr">
        <is>
          <t>luckia</t>
        </is>
      </c>
      <c r="M1465" t="inlineStr">
        <is>
          <t>luckia</t>
        </is>
      </c>
      <c r="N1465" t="n">
        <v>0</v>
      </c>
      <c r="O1465" t="n">
        <v>1</v>
      </c>
      <c r="P1465" t="n">
        <v>0</v>
      </c>
      <c r="Q1465">
        <f>IF((($AC$1*E1465)^($AB$1))-(1-(($AC$1*E1465)^($AB$1)))/(H1465-1)&lt;0, 0,(($AC$1*E1465)^($AB$1))-(1-(($AC$1*E1465)^($AB$1)))/(H1465-1))</f>
        <v/>
      </c>
      <c r="R1465">
        <f>IF((($AC$1*F1465)^($AB$1))-(1-(($AC$1*F1465)^($AB$1)))/(I1465-1)&lt;0, 0,(($AC$1*F1465)^($AB$1))-(1-(($AC$1*F1465)^($AB$1)))/(I1465-1))</f>
        <v/>
      </c>
      <c r="S1465">
        <f>IF((($AC$1*G1465)^($AB$1))-(1-(($AC$1*G1465)^($AB$1)))/(J1465-1)&lt;0, 0,(($AC$1*G1465)^($AB$1))-(1-(($AC$1*G1465)^($AB$1)))/(J1465-1))</f>
        <v/>
      </c>
      <c r="T1465">
        <f>H1465*Q1465*N1465</f>
        <v/>
      </c>
      <c r="U1465">
        <f>I1465*R1465*O1465</f>
        <v/>
      </c>
      <c r="V1465">
        <f>J1465*S1465*P1465</f>
        <v/>
      </c>
      <c r="AL1465">
        <f>Q1465*COUNT(N1465)</f>
        <v/>
      </c>
      <c r="AM1465">
        <f>R1465*COUNT(O1465)</f>
        <v/>
      </c>
      <c r="AN1465">
        <f>S1465*COUNT(P1465)</f>
        <v/>
      </c>
      <c r="AO1465">
        <f>IF(AL1465=0,"",T1465-AL1465)</f>
        <v/>
      </c>
      <c r="AP1465">
        <f>IF(AM1465=0,"",U1465-AM1465)</f>
        <v/>
      </c>
      <c r="AQ1465">
        <f>IF(AN1465=0,"",V1465-AN1465)</f>
        <v/>
      </c>
    </row>
    <row r="1466">
      <c r="A1466" t="inlineStr">
        <is>
          <t>13-03-2021</t>
        </is>
      </c>
      <c r="B1466" t="inlineStr">
        <is>
          <t>Oldham</t>
        </is>
      </c>
      <c r="C1466" t="inlineStr">
        <is>
          <t>Cambridge Utd</t>
        </is>
      </c>
      <c r="D1466" t="inlineStr">
        <is>
          <t>2414</t>
        </is>
      </c>
      <c r="E1466" t="n">
        <v>0.3599555465043084</v>
      </c>
      <c r="F1466" t="n">
        <v>0.3615282608529936</v>
      </c>
      <c r="G1466" t="n">
        <v>0.278516192642698</v>
      </c>
      <c r="H1466" t="n">
        <v>1.001</v>
      </c>
      <c r="I1466" t="n">
        <v>1.001</v>
      </c>
      <c r="J1466" t="n">
        <v>1.001</v>
      </c>
      <c r="N1466" t="n">
        <v>0</v>
      </c>
      <c r="O1466" t="n">
        <v>1</v>
      </c>
      <c r="P1466" t="n">
        <v>0</v>
      </c>
      <c r="Q1466">
        <f>IF((($AC$1*E1466)^($AB$1))-(1-(($AC$1*E1466)^($AB$1)))/(H1466-1)&lt;0, 0,(($AC$1*E1466)^($AB$1))-(1-(($AC$1*E1466)^($AB$1)))/(H1466-1))</f>
        <v/>
      </c>
      <c r="R1466">
        <f>IF((($AC$1*F1466)^($AB$1))-(1-(($AC$1*F1466)^($AB$1)))/(I1466-1)&lt;0, 0,(($AC$1*F1466)^($AB$1))-(1-(($AC$1*F1466)^($AB$1)))/(I1466-1))</f>
        <v/>
      </c>
      <c r="S1466">
        <f>IF((($AC$1*G1466)^($AB$1))-(1-(($AC$1*G1466)^($AB$1)))/(J1466-1)&lt;0, 0,(($AC$1*G1466)^($AB$1))-(1-(($AC$1*G1466)^($AB$1)))/(J1466-1))</f>
        <v/>
      </c>
      <c r="T1466">
        <f>H1466*Q1466*N1466</f>
        <v/>
      </c>
      <c r="U1466">
        <f>I1466*R1466*O1466</f>
        <v/>
      </c>
      <c r="V1466">
        <f>J1466*S1466*P1466</f>
        <v/>
      </c>
      <c r="AL1466">
        <f>Q1466*COUNT(N1466)</f>
        <v/>
      </c>
      <c r="AM1466">
        <f>R1466*COUNT(O1466)</f>
        <v/>
      </c>
      <c r="AN1466">
        <f>S1466*COUNT(P1466)</f>
        <v/>
      </c>
      <c r="AO1466">
        <f>IF(AL1466=0,"",T1466-AL1466)</f>
        <v/>
      </c>
      <c r="AP1466">
        <f>IF(AM1466=0,"",U1466-AM1466)</f>
        <v/>
      </c>
      <c r="AQ1466">
        <f>IF(AN1466=0,"",V1466-AN1466)</f>
        <v/>
      </c>
    </row>
    <row r="1467">
      <c r="A1467" t="inlineStr">
        <is>
          <t>13-03-2021</t>
        </is>
      </c>
      <c r="B1467" t="inlineStr">
        <is>
          <t>MK Dons</t>
        </is>
      </c>
      <c r="C1467" t="inlineStr">
        <is>
          <t>Accrington</t>
        </is>
      </c>
      <c r="D1467" t="inlineStr">
        <is>
          <t>2413</t>
        </is>
      </c>
      <c r="E1467" t="n">
        <v>0.5159580110772727</v>
      </c>
      <c r="F1467" t="n">
        <v>0.2400675602677881</v>
      </c>
      <c r="G1467" t="n">
        <v>0.2439744286549393</v>
      </c>
      <c r="H1467" t="n">
        <v>1.98</v>
      </c>
      <c r="I1467" t="n">
        <v>3.4</v>
      </c>
      <c r="J1467" t="n">
        <v>3.55</v>
      </c>
      <c r="K1467" t="inlineStr">
        <is>
          <t>betano</t>
        </is>
      </c>
      <c r="L1467" t="inlineStr">
        <is>
          <t>betano</t>
        </is>
      </c>
      <c r="M1467" t="inlineStr">
        <is>
          <t>betano</t>
        </is>
      </c>
      <c r="N1467" t="n">
        <v>1</v>
      </c>
      <c r="O1467" t="n">
        <v>0</v>
      </c>
      <c r="P1467" t="n">
        <v>0</v>
      </c>
      <c r="Q1467">
        <f>IF((($AC$1*E1467)^($AB$1))-(1-(($AC$1*E1467)^($AB$1)))/(H1467-1)&lt;0, 0,(($AC$1*E1467)^($AB$1))-(1-(($AC$1*E1467)^($AB$1)))/(H1467-1))</f>
        <v/>
      </c>
      <c r="R1467">
        <f>IF((($AC$1*F1467)^($AB$1))-(1-(($AC$1*F1467)^($AB$1)))/(I1467-1)&lt;0, 0,(($AC$1*F1467)^($AB$1))-(1-(($AC$1*F1467)^($AB$1)))/(I1467-1))</f>
        <v/>
      </c>
      <c r="S1467">
        <f>IF((($AC$1*G1467)^($AB$1))-(1-(($AC$1*G1467)^($AB$1)))/(J1467-1)&lt;0, 0,(($AC$1*G1467)^($AB$1))-(1-(($AC$1*G1467)^($AB$1)))/(J1467-1))</f>
        <v/>
      </c>
      <c r="T1467">
        <f>H1467*Q1467*N1467</f>
        <v/>
      </c>
      <c r="U1467">
        <f>I1467*R1467*O1467</f>
        <v/>
      </c>
      <c r="V1467">
        <f>J1467*S1467*P1467</f>
        <v/>
      </c>
      <c r="AL1467">
        <f>Q1467*COUNT(N1467)</f>
        <v/>
      </c>
      <c r="AM1467">
        <f>R1467*COUNT(O1467)</f>
        <v/>
      </c>
      <c r="AN1467">
        <f>S1467*COUNT(P1467)</f>
        <v/>
      </c>
      <c r="AO1467">
        <f>IF(AL1467=0,"",T1467-AL1467)</f>
        <v/>
      </c>
      <c r="AP1467">
        <f>IF(AM1467=0,"",U1467-AM1467)</f>
        <v/>
      </c>
      <c r="AQ1467">
        <f>IF(AN1467=0,"",V1467-AN1467)</f>
        <v/>
      </c>
    </row>
    <row r="1468">
      <c r="A1468" t="inlineStr">
        <is>
          <t>13-03-2021</t>
        </is>
      </c>
      <c r="B1468" t="inlineStr">
        <is>
          <t>Charlton</t>
        </is>
      </c>
      <c r="C1468" t="inlineStr">
        <is>
          <t>Shrewsbury</t>
        </is>
      </c>
      <c r="D1468" t="inlineStr">
        <is>
          <t>2413</t>
        </is>
      </c>
      <c r="E1468" t="n">
        <v>0.5299345614492292</v>
      </c>
      <c r="F1468" t="n">
        <v>0.2197620877009814</v>
      </c>
      <c r="G1468" t="n">
        <v>0.2503033508497894</v>
      </c>
      <c r="H1468" t="n">
        <v>1.95</v>
      </c>
      <c r="I1468" t="n">
        <v>4.05</v>
      </c>
      <c r="J1468" t="n">
        <v>3.1</v>
      </c>
      <c r="K1468" t="inlineStr">
        <is>
          <t>betano</t>
        </is>
      </c>
      <c r="L1468" t="inlineStr">
        <is>
          <t>luckia</t>
        </is>
      </c>
      <c r="M1468" t="inlineStr">
        <is>
          <t>betano</t>
        </is>
      </c>
      <c r="N1468" t="n">
        <v>0</v>
      </c>
      <c r="O1468" t="n">
        <v>0</v>
      </c>
      <c r="P1468" t="n">
        <v>1</v>
      </c>
      <c r="Q1468">
        <f>IF((($AC$1*E1468)^($AB$1))-(1-(($AC$1*E1468)^($AB$1)))/(H1468-1)&lt;0, 0,(($AC$1*E1468)^($AB$1))-(1-(($AC$1*E1468)^($AB$1)))/(H1468-1))</f>
        <v/>
      </c>
      <c r="R1468">
        <f>IF((($AC$1*F1468)^($AB$1))-(1-(($AC$1*F1468)^($AB$1)))/(I1468-1)&lt;0, 0,(($AC$1*F1468)^($AB$1))-(1-(($AC$1*F1468)^($AB$1)))/(I1468-1))</f>
        <v/>
      </c>
      <c r="S1468">
        <f>IF((($AC$1*G1468)^($AB$1))-(1-(($AC$1*G1468)^($AB$1)))/(J1468-1)&lt;0, 0,(($AC$1*G1468)^($AB$1))-(1-(($AC$1*G1468)^($AB$1)))/(J1468-1))</f>
        <v/>
      </c>
      <c r="T1468">
        <f>H1468*Q1468*N1468</f>
        <v/>
      </c>
      <c r="U1468">
        <f>I1468*R1468*O1468</f>
        <v/>
      </c>
      <c r="V1468">
        <f>J1468*S1468*P1468</f>
        <v/>
      </c>
      <c r="AL1468">
        <f>Q1468*COUNT(N1468)</f>
        <v/>
      </c>
      <c r="AM1468">
        <f>R1468*COUNT(O1468)</f>
        <v/>
      </c>
      <c r="AN1468">
        <f>S1468*COUNT(P1468)</f>
        <v/>
      </c>
      <c r="AO1468">
        <f>IF(AL1468=0,"",T1468-AL1468)</f>
        <v/>
      </c>
      <c r="AP1468">
        <f>IF(AM1468=0,"",U1468-AM1468)</f>
        <v/>
      </c>
      <c r="AQ1468">
        <f>IF(AN1468=0,"",V1468-AN1468)</f>
        <v/>
      </c>
    </row>
    <row r="1469">
      <c r="A1469" t="inlineStr">
        <is>
          <t>13-03-2021</t>
        </is>
      </c>
      <c r="B1469" t="inlineStr">
        <is>
          <t>Cardiff</t>
        </is>
      </c>
      <c r="C1469" t="inlineStr">
        <is>
          <t>Watford</t>
        </is>
      </c>
      <c r="D1469" t="inlineStr">
        <is>
          <t>2412</t>
        </is>
      </c>
      <c r="E1469" t="n">
        <v>0.3398363100927973</v>
      </c>
      <c r="F1469" t="n">
        <v>0.3779677286800308</v>
      </c>
      <c r="G1469" t="n">
        <v>0.2821959612271719</v>
      </c>
      <c r="H1469" t="n">
        <v>3.05</v>
      </c>
      <c r="I1469" t="n">
        <v>2.4</v>
      </c>
      <c r="J1469" t="n">
        <v>3.15</v>
      </c>
      <c r="K1469" t="inlineStr">
        <is>
          <t>luckia</t>
        </is>
      </c>
      <c r="L1469" t="inlineStr">
        <is>
          <t>luckia</t>
        </is>
      </c>
      <c r="M1469" t="inlineStr">
        <is>
          <t>betano</t>
        </is>
      </c>
      <c r="N1469" t="n">
        <v>0</v>
      </c>
      <c r="O1469" t="n">
        <v>1</v>
      </c>
      <c r="P1469" t="n">
        <v>0</v>
      </c>
      <c r="Q1469">
        <f>IF((($AC$1*E1469)^($AB$1))-(1-(($AC$1*E1469)^($AB$1)))/(H1469-1)&lt;0, 0,(($AC$1*E1469)^($AB$1))-(1-(($AC$1*E1469)^($AB$1)))/(H1469-1))</f>
        <v/>
      </c>
      <c r="R1469">
        <f>IF((($AC$1*F1469)^($AB$1))-(1-(($AC$1*F1469)^($AB$1)))/(I1469-1)&lt;0, 0,(($AC$1*F1469)^($AB$1))-(1-(($AC$1*F1469)^($AB$1)))/(I1469-1))</f>
        <v/>
      </c>
      <c r="S1469">
        <f>IF((($AC$1*G1469)^($AB$1))-(1-(($AC$1*G1469)^($AB$1)))/(J1469-1)&lt;0, 0,(($AC$1*G1469)^($AB$1))-(1-(($AC$1*G1469)^($AB$1)))/(J1469-1))</f>
        <v/>
      </c>
      <c r="T1469">
        <f>H1469*Q1469*N1469</f>
        <v/>
      </c>
      <c r="U1469">
        <f>I1469*R1469*O1469</f>
        <v/>
      </c>
      <c r="V1469">
        <f>J1469*S1469*P1469</f>
        <v/>
      </c>
      <c r="AL1469">
        <f>Q1469*COUNT(N1469)</f>
        <v/>
      </c>
      <c r="AM1469">
        <f>R1469*COUNT(O1469)</f>
        <v/>
      </c>
      <c r="AN1469">
        <f>S1469*COUNT(P1469)</f>
        <v/>
      </c>
      <c r="AO1469">
        <f>IF(AL1469=0,"",T1469-AL1469)</f>
        <v/>
      </c>
      <c r="AP1469">
        <f>IF(AM1469=0,"",U1469-AM1469)</f>
        <v/>
      </c>
      <c r="AQ1469">
        <f>IF(AN1469=0,"",V1469-AN1469)</f>
        <v/>
      </c>
    </row>
    <row r="1470">
      <c r="A1470" t="inlineStr">
        <is>
          <t>13-03-2021</t>
        </is>
      </c>
      <c r="B1470" t="inlineStr">
        <is>
          <t>Port Vale</t>
        </is>
      </c>
      <c r="C1470" t="inlineStr">
        <is>
          <t>Bolton</t>
        </is>
      </c>
      <c r="D1470" t="inlineStr">
        <is>
          <t>2414</t>
        </is>
      </c>
      <c r="E1470" t="n">
        <v>0.3453048803680875</v>
      </c>
      <c r="F1470" t="n">
        <v>0.3816895416660072</v>
      </c>
      <c r="G1470" t="n">
        <v>0.2730055779659055</v>
      </c>
      <c r="H1470" t="n">
        <v>1.001</v>
      </c>
      <c r="I1470" t="n">
        <v>1.001</v>
      </c>
      <c r="J1470" t="n">
        <v>1.001</v>
      </c>
      <c r="N1470" t="n">
        <v>0</v>
      </c>
      <c r="O1470" t="n">
        <v>1</v>
      </c>
      <c r="P1470" t="n">
        <v>0</v>
      </c>
      <c r="Q1470">
        <f>IF((($AC$1*E1470)^($AB$1))-(1-(($AC$1*E1470)^($AB$1)))/(H1470-1)&lt;0, 0,(($AC$1*E1470)^($AB$1))-(1-(($AC$1*E1470)^($AB$1)))/(H1470-1))</f>
        <v/>
      </c>
      <c r="R1470">
        <f>IF((($AC$1*F1470)^($AB$1))-(1-(($AC$1*F1470)^($AB$1)))/(I1470-1)&lt;0, 0,(($AC$1*F1470)^($AB$1))-(1-(($AC$1*F1470)^($AB$1)))/(I1470-1))</f>
        <v/>
      </c>
      <c r="S1470">
        <f>IF((($AC$1*G1470)^($AB$1))-(1-(($AC$1*G1470)^($AB$1)))/(J1470-1)&lt;0, 0,(($AC$1*G1470)^($AB$1))-(1-(($AC$1*G1470)^($AB$1)))/(J1470-1))</f>
        <v/>
      </c>
      <c r="T1470">
        <f>H1470*Q1470*N1470</f>
        <v/>
      </c>
      <c r="U1470">
        <f>I1470*R1470*O1470</f>
        <v/>
      </c>
      <c r="V1470">
        <f>J1470*S1470*P1470</f>
        <v/>
      </c>
      <c r="AL1470">
        <f>Q1470*COUNT(N1470)</f>
        <v/>
      </c>
      <c r="AM1470">
        <f>R1470*COUNT(O1470)</f>
        <v/>
      </c>
      <c r="AN1470">
        <f>S1470*COUNT(P1470)</f>
        <v/>
      </c>
      <c r="AO1470">
        <f>IF(AL1470=0,"",T1470-AL1470)</f>
        <v/>
      </c>
      <c r="AP1470">
        <f>IF(AM1470=0,"",U1470-AM1470)</f>
        <v/>
      </c>
      <c r="AQ1470">
        <f>IF(AN1470=0,"",V1470-AN1470)</f>
        <v/>
      </c>
    </row>
    <row r="1471">
      <c r="A1471" t="inlineStr">
        <is>
          <t>13-03-2021</t>
        </is>
      </c>
      <c r="B1471" t="inlineStr">
        <is>
          <t>Morecambe</t>
        </is>
      </c>
      <c r="C1471" t="inlineStr">
        <is>
          <t>Newport</t>
        </is>
      </c>
      <c r="D1471" t="inlineStr">
        <is>
          <t>2414</t>
        </is>
      </c>
      <c r="E1471" t="n">
        <v>0.3944871990797656</v>
      </c>
      <c r="F1471" t="n">
        <v>0.3201387791860148</v>
      </c>
      <c r="G1471" t="n">
        <v>0.2853740217342197</v>
      </c>
      <c r="H1471" t="n">
        <v>1.001</v>
      </c>
      <c r="I1471" t="n">
        <v>1.001</v>
      </c>
      <c r="J1471" t="n">
        <v>1.001</v>
      </c>
      <c r="N1471" t="n">
        <v>0</v>
      </c>
      <c r="O1471" t="n">
        <v>1</v>
      </c>
      <c r="P1471" t="n">
        <v>0</v>
      </c>
      <c r="Q1471">
        <f>IF((($AC$1*E1471)^($AB$1))-(1-(($AC$1*E1471)^($AB$1)))/(H1471-1)&lt;0, 0,(($AC$1*E1471)^($AB$1))-(1-(($AC$1*E1471)^($AB$1)))/(H1471-1))</f>
        <v/>
      </c>
      <c r="R1471">
        <f>IF((($AC$1*F1471)^($AB$1))-(1-(($AC$1*F1471)^($AB$1)))/(I1471-1)&lt;0, 0,(($AC$1*F1471)^($AB$1))-(1-(($AC$1*F1471)^($AB$1)))/(I1471-1))</f>
        <v/>
      </c>
      <c r="S1471">
        <f>IF((($AC$1*G1471)^($AB$1))-(1-(($AC$1*G1471)^($AB$1)))/(J1471-1)&lt;0, 0,(($AC$1*G1471)^($AB$1))-(1-(($AC$1*G1471)^($AB$1)))/(J1471-1))</f>
        <v/>
      </c>
      <c r="T1471">
        <f>H1471*Q1471*N1471</f>
        <v/>
      </c>
      <c r="U1471">
        <f>I1471*R1471*O1471</f>
        <v/>
      </c>
      <c r="V1471">
        <f>J1471*S1471*P1471</f>
        <v/>
      </c>
      <c r="AL1471">
        <f>Q1471*COUNT(N1471)</f>
        <v/>
      </c>
      <c r="AM1471">
        <f>R1471*COUNT(O1471)</f>
        <v/>
      </c>
      <c r="AN1471">
        <f>S1471*COUNT(P1471)</f>
        <v/>
      </c>
      <c r="AO1471">
        <f>IF(AL1471=0,"",T1471-AL1471)</f>
        <v/>
      </c>
      <c r="AP1471">
        <f>IF(AM1471=0,"",U1471-AM1471)</f>
        <v/>
      </c>
      <c r="AQ1471">
        <f>IF(AN1471=0,"",V1471-AN1471)</f>
        <v/>
      </c>
    </row>
    <row r="1472">
      <c r="A1472" t="inlineStr">
        <is>
          <t>13-03-2021</t>
        </is>
      </c>
      <c r="B1472" t="inlineStr">
        <is>
          <t>Exeter</t>
        </is>
      </c>
      <c r="C1472" t="inlineStr">
        <is>
          <t>Cheltenham</t>
        </is>
      </c>
      <c r="D1472" t="inlineStr">
        <is>
          <t>2414</t>
        </is>
      </c>
      <c r="E1472" t="n">
        <v>0.4021802277808193</v>
      </c>
      <c r="F1472" t="n">
        <v>0.3151084100715016</v>
      </c>
      <c r="G1472" t="n">
        <v>0.282711362147679</v>
      </c>
      <c r="H1472" t="n">
        <v>1.001</v>
      </c>
      <c r="I1472" t="n">
        <v>1.001</v>
      </c>
      <c r="J1472" t="n">
        <v>1.001</v>
      </c>
      <c r="N1472" t="n">
        <v>0</v>
      </c>
      <c r="O1472" t="n">
        <v>1</v>
      </c>
      <c r="P1472" t="n">
        <v>0</v>
      </c>
      <c r="Q1472">
        <f>IF((($AC$1*E1472)^($AB$1))-(1-(($AC$1*E1472)^($AB$1)))/(H1472-1)&lt;0, 0,(($AC$1*E1472)^($AB$1))-(1-(($AC$1*E1472)^($AB$1)))/(H1472-1))</f>
        <v/>
      </c>
      <c r="R1472">
        <f>IF((($AC$1*F1472)^($AB$1))-(1-(($AC$1*F1472)^($AB$1)))/(I1472-1)&lt;0, 0,(($AC$1*F1472)^($AB$1))-(1-(($AC$1*F1472)^($AB$1)))/(I1472-1))</f>
        <v/>
      </c>
      <c r="S1472">
        <f>IF((($AC$1*G1472)^($AB$1))-(1-(($AC$1*G1472)^($AB$1)))/(J1472-1)&lt;0, 0,(($AC$1*G1472)^($AB$1))-(1-(($AC$1*G1472)^($AB$1)))/(J1472-1))</f>
        <v/>
      </c>
      <c r="T1472">
        <f>H1472*Q1472*N1472</f>
        <v/>
      </c>
      <c r="U1472">
        <f>I1472*R1472*O1472</f>
        <v/>
      </c>
      <c r="V1472">
        <f>J1472*S1472*P1472</f>
        <v/>
      </c>
      <c r="AL1472">
        <f>Q1472*COUNT(N1472)</f>
        <v/>
      </c>
      <c r="AM1472">
        <f>R1472*COUNT(O1472)</f>
        <v/>
      </c>
      <c r="AN1472">
        <f>S1472*COUNT(P1472)</f>
        <v/>
      </c>
      <c r="AO1472">
        <f>IF(AL1472=0,"",T1472-AL1472)</f>
        <v/>
      </c>
      <c r="AP1472">
        <f>IF(AM1472=0,"",U1472-AM1472)</f>
        <v/>
      </c>
      <c r="AQ1472">
        <f>IF(AN1472=0,"",V1472-AN1472)</f>
        <v/>
      </c>
    </row>
    <row r="1473">
      <c r="A1473" t="inlineStr">
        <is>
          <t>13-03-2021</t>
        </is>
      </c>
      <c r="B1473" t="inlineStr">
        <is>
          <t>Livingston</t>
        </is>
      </c>
      <c r="C1473" t="inlineStr">
        <is>
          <t>Hamilton</t>
        </is>
      </c>
      <c r="D1473" t="inlineStr">
        <is>
          <t>2417</t>
        </is>
      </c>
      <c r="E1473" t="n">
        <v>0.5613722759375993</v>
      </c>
      <c r="F1473" t="n">
        <v>0.2021678678075718</v>
      </c>
      <c r="G1473" t="n">
        <v>0.2364598562548287</v>
      </c>
      <c r="H1473" t="n">
        <v>1.7</v>
      </c>
      <c r="I1473" t="n">
        <v>5.25</v>
      </c>
      <c r="J1473" t="n">
        <v>3.45</v>
      </c>
      <c r="K1473" t="inlineStr">
        <is>
          <t>betano</t>
        </is>
      </c>
      <c r="L1473" t="inlineStr">
        <is>
          <t>luckia</t>
        </is>
      </c>
      <c r="M1473" t="inlineStr">
        <is>
          <t>betano</t>
        </is>
      </c>
      <c r="N1473" t="n">
        <v>1</v>
      </c>
      <c r="O1473" t="n">
        <v>0</v>
      </c>
      <c r="P1473" t="n">
        <v>0</v>
      </c>
      <c r="Q1473">
        <f>IF((($AC$1*E1473)^($AB$1))-(1-(($AC$1*E1473)^($AB$1)))/(H1473-1)&lt;0, 0,(($AC$1*E1473)^($AB$1))-(1-(($AC$1*E1473)^($AB$1)))/(H1473-1))</f>
        <v/>
      </c>
      <c r="R1473">
        <f>IF((($AC$1*F1473)^($AB$1))-(1-(($AC$1*F1473)^($AB$1)))/(I1473-1)&lt;0, 0,(($AC$1*F1473)^($AB$1))-(1-(($AC$1*F1473)^($AB$1)))/(I1473-1))</f>
        <v/>
      </c>
      <c r="S1473">
        <f>IF((($AC$1*G1473)^($AB$1))-(1-(($AC$1*G1473)^($AB$1)))/(J1473-1)&lt;0, 0,(($AC$1*G1473)^($AB$1))-(1-(($AC$1*G1473)^($AB$1)))/(J1473-1))</f>
        <v/>
      </c>
      <c r="T1473">
        <f>H1473*Q1473*N1473</f>
        <v/>
      </c>
      <c r="U1473">
        <f>I1473*R1473*O1473</f>
        <v/>
      </c>
      <c r="V1473">
        <f>J1473*S1473*P1473</f>
        <v/>
      </c>
      <c r="AL1473">
        <f>Q1473*COUNT(N1473)</f>
        <v/>
      </c>
      <c r="AM1473">
        <f>R1473*COUNT(O1473)</f>
        <v/>
      </c>
      <c r="AN1473">
        <f>S1473*COUNT(P1473)</f>
        <v/>
      </c>
      <c r="AO1473">
        <f>IF(AL1473=0,"",T1473-AL1473)</f>
        <v/>
      </c>
      <c r="AP1473">
        <f>IF(AM1473=0,"",U1473-AM1473)</f>
        <v/>
      </c>
      <c r="AQ1473">
        <f>IF(AN1473=0,"",V1473-AN1473)</f>
        <v/>
      </c>
    </row>
    <row r="1474">
      <c r="A1474" t="inlineStr">
        <is>
          <t>13-03-2021</t>
        </is>
      </c>
      <c r="B1474" t="inlineStr">
        <is>
          <t>Ross County</t>
        </is>
      </c>
      <c r="C1474" t="inlineStr">
        <is>
          <t>Hibernian</t>
        </is>
      </c>
      <c r="D1474" t="inlineStr">
        <is>
          <t>2417</t>
        </is>
      </c>
      <c r="E1474" t="n">
        <v>0.2182626303308743</v>
      </c>
      <c r="F1474" t="n">
        <v>0.5505457544349628</v>
      </c>
      <c r="G1474" t="n">
        <v>0.231191615234163</v>
      </c>
      <c r="H1474" t="n">
        <v>4.95</v>
      </c>
      <c r="I1474" t="n">
        <v>1.7</v>
      </c>
      <c r="J1474" t="n">
        <v>3.65</v>
      </c>
      <c r="K1474" t="inlineStr">
        <is>
          <t>luckia</t>
        </is>
      </c>
      <c r="L1474" t="inlineStr">
        <is>
          <t>betano</t>
        </is>
      </c>
      <c r="M1474" t="inlineStr">
        <is>
          <t>luckia</t>
        </is>
      </c>
      <c r="N1474" t="n">
        <v>0</v>
      </c>
      <c r="O1474" t="n">
        <v>1</v>
      </c>
      <c r="P1474" t="n">
        <v>0</v>
      </c>
      <c r="Q1474">
        <f>IF((($AC$1*E1474)^($AB$1))-(1-(($AC$1*E1474)^($AB$1)))/(H1474-1)&lt;0, 0,(($AC$1*E1474)^($AB$1))-(1-(($AC$1*E1474)^($AB$1)))/(H1474-1))</f>
        <v/>
      </c>
      <c r="R1474">
        <f>IF((($AC$1*F1474)^($AB$1))-(1-(($AC$1*F1474)^($AB$1)))/(I1474-1)&lt;0, 0,(($AC$1*F1474)^($AB$1))-(1-(($AC$1*F1474)^($AB$1)))/(I1474-1))</f>
        <v/>
      </c>
      <c r="S1474">
        <f>IF((($AC$1*G1474)^($AB$1))-(1-(($AC$1*G1474)^($AB$1)))/(J1474-1)&lt;0, 0,(($AC$1*G1474)^($AB$1))-(1-(($AC$1*G1474)^($AB$1)))/(J1474-1))</f>
        <v/>
      </c>
      <c r="T1474">
        <f>H1474*Q1474*N1474</f>
        <v/>
      </c>
      <c r="U1474">
        <f>I1474*R1474*O1474</f>
        <v/>
      </c>
      <c r="V1474">
        <f>J1474*S1474*P1474</f>
        <v/>
      </c>
      <c r="AL1474">
        <f>Q1474*COUNT(N1474)</f>
        <v/>
      </c>
      <c r="AM1474">
        <f>R1474*COUNT(O1474)</f>
        <v/>
      </c>
      <c r="AN1474">
        <f>S1474*COUNT(P1474)</f>
        <v/>
      </c>
      <c r="AO1474">
        <f>IF(AL1474=0,"",T1474-AL1474)</f>
        <v/>
      </c>
      <c r="AP1474">
        <f>IF(AM1474=0,"",U1474-AM1474)</f>
        <v/>
      </c>
      <c r="AQ1474">
        <f>IF(AN1474=0,"",V1474-AN1474)</f>
        <v/>
      </c>
    </row>
    <row r="1475">
      <c r="A1475" t="inlineStr">
        <is>
          <t>13-03-2021</t>
        </is>
      </c>
      <c r="B1475" t="inlineStr">
        <is>
          <t>Wycombe</t>
        </is>
      </c>
      <c r="C1475" t="inlineStr">
        <is>
          <t>Preston</t>
        </is>
      </c>
      <c r="D1475" t="inlineStr">
        <is>
          <t>2412</t>
        </is>
      </c>
      <c r="E1475" t="n">
        <v>0.3110658112523005</v>
      </c>
      <c r="F1475" t="n">
        <v>0.4197490645730196</v>
      </c>
      <c r="G1475" t="n">
        <v>0.26918512417468</v>
      </c>
      <c r="H1475" t="n">
        <v>3.5</v>
      </c>
      <c r="I1475" t="n">
        <v>2.05</v>
      </c>
      <c r="J1475" t="n">
        <v>3.35</v>
      </c>
      <c r="K1475" t="inlineStr">
        <is>
          <t>luckia</t>
        </is>
      </c>
      <c r="L1475" t="inlineStr">
        <is>
          <t>luckia</t>
        </is>
      </c>
      <c r="M1475" t="inlineStr">
        <is>
          <t>betano</t>
        </is>
      </c>
      <c r="N1475" t="n">
        <v>1</v>
      </c>
      <c r="O1475" t="n">
        <v>0</v>
      </c>
      <c r="P1475" t="n">
        <v>0</v>
      </c>
      <c r="Q1475">
        <f>IF((($AC$1*E1475)^($AB$1))-(1-(($AC$1*E1475)^($AB$1)))/(H1475-1)&lt;0, 0,(($AC$1*E1475)^($AB$1))-(1-(($AC$1*E1475)^($AB$1)))/(H1475-1))</f>
        <v/>
      </c>
      <c r="R1475">
        <f>IF((($AC$1*F1475)^($AB$1))-(1-(($AC$1*F1475)^($AB$1)))/(I1475-1)&lt;0, 0,(($AC$1*F1475)^($AB$1))-(1-(($AC$1*F1475)^($AB$1)))/(I1475-1))</f>
        <v/>
      </c>
      <c r="S1475">
        <f>IF((($AC$1*G1475)^($AB$1))-(1-(($AC$1*G1475)^($AB$1)))/(J1475-1)&lt;0, 0,(($AC$1*G1475)^($AB$1))-(1-(($AC$1*G1475)^($AB$1)))/(J1475-1))</f>
        <v/>
      </c>
      <c r="T1475">
        <f>H1475*Q1475*N1475</f>
        <v/>
      </c>
      <c r="U1475">
        <f>I1475*R1475*O1475</f>
        <v/>
      </c>
      <c r="V1475">
        <f>J1475*S1475*P1475</f>
        <v/>
      </c>
      <c r="AL1475">
        <f>Q1475*COUNT(N1475)</f>
        <v/>
      </c>
      <c r="AM1475">
        <f>R1475*COUNT(O1475)</f>
        <v/>
      </c>
      <c r="AN1475">
        <f>S1475*COUNT(P1475)</f>
        <v/>
      </c>
      <c r="AO1475">
        <f>IF(AL1475=0,"",T1475-AL1475)</f>
        <v/>
      </c>
      <c r="AP1475">
        <f>IF(AM1475=0,"",U1475-AM1475)</f>
        <v/>
      </c>
      <c r="AQ1475">
        <f>IF(AN1475=0,"",V1475-AN1475)</f>
        <v/>
      </c>
    </row>
    <row r="1476">
      <c r="A1476" t="inlineStr">
        <is>
          <t>13-03-2021</t>
        </is>
      </c>
      <c r="B1476" t="inlineStr">
        <is>
          <t>Derby</t>
        </is>
      </c>
      <c r="C1476" t="inlineStr">
        <is>
          <t>Millwall</t>
        </is>
      </c>
      <c r="D1476" t="inlineStr">
        <is>
          <t>2412</t>
        </is>
      </c>
      <c r="E1476" t="n">
        <v>0.3835171520990592</v>
      </c>
      <c r="F1476" t="n">
        <v>0.3166048157870598</v>
      </c>
      <c r="G1476" t="n">
        <v>0.299878032113881</v>
      </c>
      <c r="H1476" t="n">
        <v>2.6</v>
      </c>
      <c r="I1476" t="n">
        <v>2.95</v>
      </c>
      <c r="J1476" t="n">
        <v>2.82</v>
      </c>
      <c r="K1476" t="inlineStr">
        <is>
          <t>betano</t>
        </is>
      </c>
      <c r="L1476" t="inlineStr">
        <is>
          <t>luckia</t>
        </is>
      </c>
      <c r="M1476" t="inlineStr">
        <is>
          <t>betano</t>
        </is>
      </c>
      <c r="N1476" t="n">
        <v>0</v>
      </c>
      <c r="O1476" t="n">
        <v>1</v>
      </c>
      <c r="P1476" t="n">
        <v>0</v>
      </c>
      <c r="Q1476">
        <f>IF((($AC$1*E1476)^($AB$1))-(1-(($AC$1*E1476)^($AB$1)))/(H1476-1)&lt;0, 0,(($AC$1*E1476)^($AB$1))-(1-(($AC$1*E1476)^($AB$1)))/(H1476-1))</f>
        <v/>
      </c>
      <c r="R1476">
        <f>IF((($AC$1*F1476)^($AB$1))-(1-(($AC$1*F1476)^($AB$1)))/(I1476-1)&lt;0, 0,(($AC$1*F1476)^($AB$1))-(1-(($AC$1*F1476)^($AB$1)))/(I1476-1))</f>
        <v/>
      </c>
      <c r="S1476">
        <f>IF((($AC$1*G1476)^($AB$1))-(1-(($AC$1*G1476)^($AB$1)))/(J1476-1)&lt;0, 0,(($AC$1*G1476)^($AB$1))-(1-(($AC$1*G1476)^($AB$1)))/(J1476-1))</f>
        <v/>
      </c>
      <c r="T1476">
        <f>H1476*Q1476*N1476</f>
        <v/>
      </c>
      <c r="U1476">
        <f>I1476*R1476*O1476</f>
        <v/>
      </c>
      <c r="V1476">
        <f>J1476*S1476*P1476</f>
        <v/>
      </c>
      <c r="AL1476">
        <f>Q1476*COUNT(N1476)</f>
        <v/>
      </c>
      <c r="AM1476">
        <f>R1476*COUNT(O1476)</f>
        <v/>
      </c>
      <c r="AN1476">
        <f>S1476*COUNT(P1476)</f>
        <v/>
      </c>
      <c r="AO1476">
        <f>IF(AL1476=0,"",T1476-AL1476)</f>
        <v/>
      </c>
      <c r="AP1476">
        <f>IF(AM1476=0,"",U1476-AM1476)</f>
        <v/>
      </c>
      <c r="AQ1476">
        <f>IF(AN1476=0,"",V1476-AN1476)</f>
        <v/>
      </c>
    </row>
    <row r="1477">
      <c r="A1477" t="inlineStr">
        <is>
          <t>13-03-2021</t>
        </is>
      </c>
      <c r="B1477" t="inlineStr">
        <is>
          <t>Middlesbrough</t>
        </is>
      </c>
      <c r="C1477" t="inlineStr">
        <is>
          <t>Stoke</t>
        </is>
      </c>
      <c r="D1477" t="inlineStr">
        <is>
          <t>2412</t>
        </is>
      </c>
      <c r="E1477" t="n">
        <v>0.43265897607</v>
      </c>
      <c r="F1477" t="n">
        <v>0.2851087768195734</v>
      </c>
      <c r="G1477" t="n">
        <v>0.2822322471104266</v>
      </c>
      <c r="H1477" t="n">
        <v>2.25</v>
      </c>
      <c r="I1477" t="n">
        <v>3.45</v>
      </c>
      <c r="J1477" t="n">
        <v>2.9</v>
      </c>
      <c r="K1477" t="inlineStr">
        <is>
          <t>luckia</t>
        </is>
      </c>
      <c r="L1477" t="inlineStr">
        <is>
          <t>betano</t>
        </is>
      </c>
      <c r="M1477" t="inlineStr">
        <is>
          <t>luckia</t>
        </is>
      </c>
      <c r="N1477" t="n">
        <v>1</v>
      </c>
      <c r="O1477" t="n">
        <v>0</v>
      </c>
      <c r="P1477" t="n">
        <v>0</v>
      </c>
      <c r="Q1477">
        <f>IF((($AC$1*E1477)^($AB$1))-(1-(($AC$1*E1477)^($AB$1)))/(H1477-1)&lt;0, 0,(($AC$1*E1477)^($AB$1))-(1-(($AC$1*E1477)^($AB$1)))/(H1477-1))</f>
        <v/>
      </c>
      <c r="R1477">
        <f>IF((($AC$1*F1477)^($AB$1))-(1-(($AC$1*F1477)^($AB$1)))/(I1477-1)&lt;0, 0,(($AC$1*F1477)^($AB$1))-(1-(($AC$1*F1477)^($AB$1)))/(I1477-1))</f>
        <v/>
      </c>
      <c r="S1477">
        <f>IF((($AC$1*G1477)^($AB$1))-(1-(($AC$1*G1477)^($AB$1)))/(J1477-1)&lt;0, 0,(($AC$1*G1477)^($AB$1))-(1-(($AC$1*G1477)^($AB$1)))/(J1477-1))</f>
        <v/>
      </c>
      <c r="T1477">
        <f>H1477*Q1477*N1477</f>
        <v/>
      </c>
      <c r="U1477">
        <f>I1477*R1477*O1477</f>
        <v/>
      </c>
      <c r="V1477">
        <f>J1477*S1477*P1477</f>
        <v/>
      </c>
      <c r="AL1477">
        <f>Q1477*COUNT(N1477)</f>
        <v/>
      </c>
      <c r="AM1477">
        <f>R1477*COUNT(O1477)</f>
        <v/>
      </c>
      <c r="AN1477">
        <f>S1477*COUNT(P1477)</f>
        <v/>
      </c>
      <c r="AO1477">
        <f>IF(AL1477=0,"",T1477-AL1477)</f>
        <v/>
      </c>
      <c r="AP1477">
        <f>IF(AM1477=0,"",U1477-AM1477)</f>
        <v/>
      </c>
      <c r="AQ1477">
        <f>IF(AN1477=0,"",V1477-AN1477)</f>
        <v/>
      </c>
    </row>
    <row r="1478">
      <c r="A1478" t="inlineStr">
        <is>
          <t>13-03-2021</t>
        </is>
      </c>
      <c r="B1478" t="inlineStr">
        <is>
          <t>Birmingham</t>
        </is>
      </c>
      <c r="C1478" t="inlineStr">
        <is>
          <t>Bristol City</t>
        </is>
      </c>
      <c r="D1478" t="inlineStr">
        <is>
          <t>2412</t>
        </is>
      </c>
      <c r="E1478" t="n">
        <v>0.4376700659618545</v>
      </c>
      <c r="F1478" t="n">
        <v>0.2907855119836203</v>
      </c>
      <c r="G1478" t="n">
        <v>0.2715444220545252</v>
      </c>
      <c r="H1478" t="n">
        <v>2.05</v>
      </c>
      <c r="I1478" t="n">
        <v>3.8</v>
      </c>
      <c r="J1478" t="n">
        <v>3.15</v>
      </c>
      <c r="K1478" t="inlineStr">
        <is>
          <t>betano</t>
        </is>
      </c>
      <c r="L1478" t="inlineStr">
        <is>
          <t>luckia</t>
        </is>
      </c>
      <c r="M1478" t="inlineStr">
        <is>
          <t>betano</t>
        </is>
      </c>
      <c r="N1478" t="n">
        <v>0</v>
      </c>
      <c r="O1478" t="n">
        <v>1</v>
      </c>
      <c r="P1478" t="n">
        <v>0</v>
      </c>
      <c r="Q1478">
        <f>IF((($AC$1*E1478)^($AB$1))-(1-(($AC$1*E1478)^($AB$1)))/(H1478-1)&lt;0, 0,(($AC$1*E1478)^($AB$1))-(1-(($AC$1*E1478)^($AB$1)))/(H1478-1))</f>
        <v/>
      </c>
      <c r="R1478">
        <f>IF((($AC$1*F1478)^($AB$1))-(1-(($AC$1*F1478)^($AB$1)))/(I1478-1)&lt;0, 0,(($AC$1*F1478)^($AB$1))-(1-(($AC$1*F1478)^($AB$1)))/(I1478-1))</f>
        <v/>
      </c>
      <c r="S1478">
        <f>IF((($AC$1*G1478)^($AB$1))-(1-(($AC$1*G1478)^($AB$1)))/(J1478-1)&lt;0, 0,(($AC$1*G1478)^($AB$1))-(1-(($AC$1*G1478)^($AB$1)))/(J1478-1))</f>
        <v/>
      </c>
      <c r="T1478">
        <f>H1478*Q1478*N1478</f>
        <v/>
      </c>
      <c r="U1478">
        <f>I1478*R1478*O1478</f>
        <v/>
      </c>
      <c r="V1478">
        <f>J1478*S1478*P1478</f>
        <v/>
      </c>
      <c r="AL1478">
        <f>Q1478*COUNT(N1478)</f>
        <v/>
      </c>
      <c r="AM1478">
        <f>R1478*COUNT(O1478)</f>
        <v/>
      </c>
      <c r="AN1478">
        <f>S1478*COUNT(P1478)</f>
        <v/>
      </c>
      <c r="AO1478">
        <f>IF(AL1478=0,"",T1478-AL1478)</f>
        <v/>
      </c>
      <c r="AP1478">
        <f>IF(AM1478=0,"",U1478-AM1478)</f>
        <v/>
      </c>
      <c r="AQ1478">
        <f>IF(AN1478=0,"",V1478-AN1478)</f>
        <v/>
      </c>
    </row>
    <row r="1479">
      <c r="A1479" t="inlineStr">
        <is>
          <t>13-03-2021</t>
        </is>
      </c>
      <c r="B1479" t="inlineStr">
        <is>
          <t>Nottingham</t>
        </is>
      </c>
      <c r="C1479" t="inlineStr">
        <is>
          <t>Reading</t>
        </is>
      </c>
      <c r="D1479" t="inlineStr">
        <is>
          <t>2412</t>
        </is>
      </c>
      <c r="E1479" t="n">
        <v>0.3815087015038541</v>
      </c>
      <c r="F1479" t="n">
        <v>0.3173367083024495</v>
      </c>
      <c r="G1479" t="n">
        <v>0.3011545901936963</v>
      </c>
      <c r="H1479" t="n">
        <v>2.6</v>
      </c>
      <c r="I1479" t="n">
        <v>2.9</v>
      </c>
      <c r="J1479" t="n">
        <v>2.87</v>
      </c>
      <c r="K1479" t="inlineStr">
        <is>
          <t>luckia</t>
        </is>
      </c>
      <c r="L1479" t="inlineStr">
        <is>
          <t>betano</t>
        </is>
      </c>
      <c r="M1479" t="inlineStr">
        <is>
          <t>betano</t>
        </is>
      </c>
      <c r="N1479" t="n">
        <v>0</v>
      </c>
      <c r="O1479" t="n">
        <v>0</v>
      </c>
      <c r="P1479" t="n">
        <v>1</v>
      </c>
      <c r="Q1479">
        <f>IF((($AC$1*E1479)^($AB$1))-(1-(($AC$1*E1479)^($AB$1)))/(H1479-1)&lt;0, 0,(($AC$1*E1479)^($AB$1))-(1-(($AC$1*E1479)^($AB$1)))/(H1479-1))</f>
        <v/>
      </c>
      <c r="R1479">
        <f>IF((($AC$1*F1479)^($AB$1))-(1-(($AC$1*F1479)^($AB$1)))/(I1479-1)&lt;0, 0,(($AC$1*F1479)^($AB$1))-(1-(($AC$1*F1479)^($AB$1)))/(I1479-1))</f>
        <v/>
      </c>
      <c r="S1479">
        <f>IF((($AC$1*G1479)^($AB$1))-(1-(($AC$1*G1479)^($AB$1)))/(J1479-1)&lt;0, 0,(($AC$1*G1479)^($AB$1))-(1-(($AC$1*G1479)^($AB$1)))/(J1479-1))</f>
        <v/>
      </c>
      <c r="T1479">
        <f>H1479*Q1479*N1479</f>
        <v/>
      </c>
      <c r="U1479">
        <f>I1479*R1479*O1479</f>
        <v/>
      </c>
      <c r="V1479">
        <f>J1479*S1479*P1479</f>
        <v/>
      </c>
      <c r="AL1479">
        <f>Q1479*COUNT(N1479)</f>
        <v/>
      </c>
      <c r="AM1479">
        <f>R1479*COUNT(O1479)</f>
        <v/>
      </c>
      <c r="AN1479">
        <f>S1479*COUNT(P1479)</f>
        <v/>
      </c>
      <c r="AO1479">
        <f>IF(AL1479=0,"",T1479-AL1479)</f>
        <v/>
      </c>
      <c r="AP1479">
        <f>IF(AM1479=0,"",U1479-AM1479)</f>
        <v/>
      </c>
      <c r="AQ1479">
        <f>IF(AN1479=0,"",V1479-AN1479)</f>
        <v/>
      </c>
    </row>
    <row r="1480">
      <c r="A1480" t="inlineStr">
        <is>
          <t>13-03-2021</t>
        </is>
      </c>
      <c r="B1480" t="inlineStr">
        <is>
          <t>QPR</t>
        </is>
      </c>
      <c r="C1480" t="inlineStr">
        <is>
          <t>Huddersfield</t>
        </is>
      </c>
      <c r="D1480" t="inlineStr">
        <is>
          <t>2412</t>
        </is>
      </c>
      <c r="E1480" t="n">
        <v>0.4653681808656087</v>
      </c>
      <c r="F1480" t="n">
        <v>0.2693558222492162</v>
      </c>
      <c r="G1480" t="n">
        <v>0.2652759968851751</v>
      </c>
      <c r="H1480" t="n">
        <v>2.02</v>
      </c>
      <c r="I1480" t="n">
        <v>3.65</v>
      </c>
      <c r="J1480" t="n">
        <v>3.5</v>
      </c>
      <c r="K1480" t="inlineStr">
        <is>
          <t>betano</t>
        </is>
      </c>
      <c r="L1480" t="inlineStr">
        <is>
          <t>luckia</t>
        </is>
      </c>
      <c r="M1480" t="inlineStr">
        <is>
          <t>betano</t>
        </is>
      </c>
      <c r="N1480" t="n">
        <v>0</v>
      </c>
      <c r="O1480" t="n">
        <v>1</v>
      </c>
      <c r="P1480" t="n">
        <v>0</v>
      </c>
      <c r="Q1480">
        <f>IF((($AC$1*E1480)^($AB$1))-(1-(($AC$1*E1480)^($AB$1)))/(H1480-1)&lt;0, 0,(($AC$1*E1480)^($AB$1))-(1-(($AC$1*E1480)^($AB$1)))/(H1480-1))</f>
        <v/>
      </c>
      <c r="R1480">
        <f>IF((($AC$1*F1480)^($AB$1))-(1-(($AC$1*F1480)^($AB$1)))/(I1480-1)&lt;0, 0,(($AC$1*F1480)^($AB$1))-(1-(($AC$1*F1480)^($AB$1)))/(I1480-1))</f>
        <v/>
      </c>
      <c r="S1480">
        <f>IF((($AC$1*G1480)^($AB$1))-(1-(($AC$1*G1480)^($AB$1)))/(J1480-1)&lt;0, 0,(($AC$1*G1480)^($AB$1))-(1-(($AC$1*G1480)^($AB$1)))/(J1480-1))</f>
        <v/>
      </c>
      <c r="T1480">
        <f>H1480*Q1480*N1480</f>
        <v/>
      </c>
      <c r="U1480">
        <f>I1480*R1480*O1480</f>
        <v/>
      </c>
      <c r="V1480">
        <f>J1480*S1480*P1480</f>
        <v/>
      </c>
      <c r="AL1480">
        <f>Q1480*COUNT(N1480)</f>
        <v/>
      </c>
      <c r="AM1480">
        <f>R1480*COUNT(O1480)</f>
        <v/>
      </c>
      <c r="AN1480">
        <f>S1480*COUNT(P1480)</f>
        <v/>
      </c>
      <c r="AO1480">
        <f>IF(AL1480=0,"",T1480-AL1480)</f>
        <v/>
      </c>
      <c r="AP1480">
        <f>IF(AM1480=0,"",U1480-AM1480)</f>
        <v/>
      </c>
      <c r="AQ1480">
        <f>IF(AN1480=0,"",V1480-AN1480)</f>
        <v/>
      </c>
    </row>
    <row r="1481">
      <c r="A1481" t="inlineStr">
        <is>
          <t>13-03-2021</t>
        </is>
      </c>
      <c r="B1481" t="inlineStr">
        <is>
          <t>Doncaster</t>
        </is>
      </c>
      <c r="C1481" t="inlineStr">
        <is>
          <t>Northampton</t>
        </is>
      </c>
      <c r="D1481" t="inlineStr">
        <is>
          <t>2413</t>
        </is>
      </c>
      <c r="E1481" t="n">
        <v>0.5083412094806623</v>
      </c>
      <c r="F1481" t="n">
        <v>0.2440845618181474</v>
      </c>
      <c r="G1481" t="n">
        <v>0.2475742287011904</v>
      </c>
      <c r="H1481" t="n">
        <v>1.95</v>
      </c>
      <c r="I1481" t="n">
        <v>3.9</v>
      </c>
      <c r="J1481" t="n">
        <v>3.25</v>
      </c>
      <c r="K1481" t="inlineStr">
        <is>
          <t>betano</t>
        </is>
      </c>
      <c r="L1481" t="inlineStr">
        <is>
          <t>luckia</t>
        </is>
      </c>
      <c r="M1481" t="inlineStr">
        <is>
          <t>luckia</t>
        </is>
      </c>
      <c r="N1481" t="n">
        <v>0</v>
      </c>
      <c r="O1481" t="n">
        <v>0</v>
      </c>
      <c r="P1481" t="n">
        <v>1</v>
      </c>
      <c r="Q1481">
        <f>IF((($AC$1*E1481)^($AB$1))-(1-(($AC$1*E1481)^($AB$1)))/(H1481-1)&lt;0, 0,(($AC$1*E1481)^($AB$1))-(1-(($AC$1*E1481)^($AB$1)))/(H1481-1))</f>
        <v/>
      </c>
      <c r="R1481">
        <f>IF((($AC$1*F1481)^($AB$1))-(1-(($AC$1*F1481)^($AB$1)))/(I1481-1)&lt;0, 0,(($AC$1*F1481)^($AB$1))-(1-(($AC$1*F1481)^($AB$1)))/(I1481-1))</f>
        <v/>
      </c>
      <c r="S1481">
        <f>IF((($AC$1*G1481)^($AB$1))-(1-(($AC$1*G1481)^($AB$1)))/(J1481-1)&lt;0, 0,(($AC$1*G1481)^($AB$1))-(1-(($AC$1*G1481)^($AB$1)))/(J1481-1))</f>
        <v/>
      </c>
      <c r="T1481">
        <f>H1481*Q1481*N1481</f>
        <v/>
      </c>
      <c r="U1481">
        <f>I1481*R1481*O1481</f>
        <v/>
      </c>
      <c r="V1481">
        <f>J1481*S1481*P1481</f>
        <v/>
      </c>
      <c r="AL1481">
        <f>Q1481*COUNT(N1481)</f>
        <v/>
      </c>
      <c r="AM1481">
        <f>R1481*COUNT(O1481)</f>
        <v/>
      </c>
      <c r="AN1481">
        <f>S1481*COUNT(P1481)</f>
        <v/>
      </c>
      <c r="AO1481">
        <f>IF(AL1481=0,"",T1481-AL1481)</f>
        <v/>
      </c>
      <c r="AP1481">
        <f>IF(AM1481=0,"",U1481-AM1481)</f>
        <v/>
      </c>
      <c r="AQ1481">
        <f>IF(AN1481=0,"",V1481-AN1481)</f>
        <v/>
      </c>
    </row>
    <row r="1482">
      <c r="A1482" t="inlineStr">
        <is>
          <t>13-03-2021</t>
        </is>
      </c>
      <c r="B1482" t="inlineStr">
        <is>
          <t>Hull</t>
        </is>
      </c>
      <c r="C1482" t="inlineStr">
        <is>
          <t>Oxford Utd</t>
        </is>
      </c>
      <c r="D1482" t="inlineStr">
        <is>
          <t>2413</t>
        </is>
      </c>
      <c r="E1482" t="n">
        <v>0.4826123647739625</v>
      </c>
      <c r="F1482" t="n">
        <v>0.2654189567362579</v>
      </c>
      <c r="G1482" t="n">
        <v>0.2519686784897797</v>
      </c>
      <c r="H1482" t="n">
        <v>1.95</v>
      </c>
      <c r="I1482" t="n">
        <v>3.9</v>
      </c>
      <c r="J1482" t="n">
        <v>3.25</v>
      </c>
      <c r="K1482" t="inlineStr">
        <is>
          <t>betano</t>
        </is>
      </c>
      <c r="L1482" t="inlineStr">
        <is>
          <t>betano</t>
        </is>
      </c>
      <c r="M1482" t="inlineStr">
        <is>
          <t>luckia</t>
        </is>
      </c>
      <c r="N1482" t="n">
        <v>1</v>
      </c>
      <c r="O1482" t="n">
        <v>0</v>
      </c>
      <c r="P1482" t="n">
        <v>0</v>
      </c>
      <c r="Q1482">
        <f>IF((($AC$1*E1482)^($AB$1))-(1-(($AC$1*E1482)^($AB$1)))/(H1482-1)&lt;0, 0,(($AC$1*E1482)^($AB$1))-(1-(($AC$1*E1482)^($AB$1)))/(H1482-1))</f>
        <v/>
      </c>
      <c r="R1482">
        <f>IF((($AC$1*F1482)^($AB$1))-(1-(($AC$1*F1482)^($AB$1)))/(I1482-1)&lt;0, 0,(($AC$1*F1482)^($AB$1))-(1-(($AC$1*F1482)^($AB$1)))/(I1482-1))</f>
        <v/>
      </c>
      <c r="S1482">
        <f>IF((($AC$1*G1482)^($AB$1))-(1-(($AC$1*G1482)^($AB$1)))/(J1482-1)&lt;0, 0,(($AC$1*G1482)^($AB$1))-(1-(($AC$1*G1482)^($AB$1)))/(J1482-1))</f>
        <v/>
      </c>
      <c r="T1482">
        <f>H1482*Q1482*N1482</f>
        <v/>
      </c>
      <c r="U1482">
        <f>I1482*R1482*O1482</f>
        <v/>
      </c>
      <c r="V1482">
        <f>J1482*S1482*P1482</f>
        <v/>
      </c>
      <c r="AL1482">
        <f>Q1482*COUNT(N1482)</f>
        <v/>
      </c>
      <c r="AM1482">
        <f>R1482*COUNT(O1482)</f>
        <v/>
      </c>
      <c r="AN1482">
        <f>S1482*COUNT(P1482)</f>
        <v/>
      </c>
      <c r="AO1482">
        <f>IF(AL1482=0,"",T1482-AL1482)</f>
        <v/>
      </c>
      <c r="AP1482">
        <f>IF(AM1482=0,"",U1482-AM1482)</f>
        <v/>
      </c>
      <c r="AQ1482">
        <f>IF(AN1482=0,"",V1482-AN1482)</f>
        <v/>
      </c>
    </row>
    <row r="1483">
      <c r="A1483" t="inlineStr">
        <is>
          <t>13-03-2021</t>
        </is>
      </c>
      <c r="B1483" t="inlineStr">
        <is>
          <t>Salernitana</t>
        </is>
      </c>
      <c r="C1483" t="inlineStr">
        <is>
          <t>Cosenza</t>
        </is>
      </c>
      <c r="D1483" t="inlineStr">
        <is>
          <t>1856</t>
        </is>
      </c>
      <c r="E1483" t="n">
        <v>0.4648087639547072</v>
      </c>
      <c r="F1483" t="n">
        <v>0.2566935004223267</v>
      </c>
      <c r="G1483" t="n">
        <v>0.2784977356229659</v>
      </c>
      <c r="H1483" t="n">
        <v>2.1</v>
      </c>
      <c r="I1483" t="n">
        <v>3.7</v>
      </c>
      <c r="J1483" t="n">
        <v>3</v>
      </c>
      <c r="K1483" t="inlineStr">
        <is>
          <t>betano</t>
        </is>
      </c>
      <c r="L1483" t="inlineStr">
        <is>
          <t>betano</t>
        </is>
      </c>
      <c r="M1483" t="inlineStr">
        <is>
          <t>betano</t>
        </is>
      </c>
      <c r="N1483" t="n">
        <v>0</v>
      </c>
      <c r="O1483" t="n">
        <v>0</v>
      </c>
      <c r="P1483" t="n">
        <v>1</v>
      </c>
      <c r="Q1483">
        <f>IF((($AC$1*E1483)^($AB$1))-(1-(($AC$1*E1483)^($AB$1)))/(H1483-1)&lt;0, 0,(($AC$1*E1483)^($AB$1))-(1-(($AC$1*E1483)^($AB$1)))/(H1483-1))</f>
        <v/>
      </c>
      <c r="R1483">
        <f>IF((($AC$1*F1483)^($AB$1))-(1-(($AC$1*F1483)^($AB$1)))/(I1483-1)&lt;0, 0,(($AC$1*F1483)^($AB$1))-(1-(($AC$1*F1483)^($AB$1)))/(I1483-1))</f>
        <v/>
      </c>
      <c r="S1483">
        <f>IF((($AC$1*G1483)^($AB$1))-(1-(($AC$1*G1483)^($AB$1)))/(J1483-1)&lt;0, 0,(($AC$1*G1483)^($AB$1))-(1-(($AC$1*G1483)^($AB$1)))/(J1483-1))</f>
        <v/>
      </c>
      <c r="T1483">
        <f>H1483*Q1483*N1483</f>
        <v/>
      </c>
      <c r="U1483">
        <f>I1483*R1483*O1483</f>
        <v/>
      </c>
      <c r="V1483">
        <f>J1483*S1483*P1483</f>
        <v/>
      </c>
      <c r="AL1483">
        <f>Q1483*COUNT(N1483)</f>
        <v/>
      </c>
      <c r="AM1483">
        <f>R1483*COUNT(O1483)</f>
        <v/>
      </c>
      <c r="AN1483">
        <f>S1483*COUNT(P1483)</f>
        <v/>
      </c>
      <c r="AO1483">
        <f>IF(AL1483=0,"",T1483-AL1483)</f>
        <v/>
      </c>
      <c r="AP1483">
        <f>IF(AM1483=0,"",U1483-AM1483)</f>
        <v/>
      </c>
      <c r="AQ1483">
        <f>IF(AN1483=0,"",V1483-AN1483)</f>
        <v/>
      </c>
    </row>
    <row r="1484">
      <c r="A1484" t="inlineStr">
        <is>
          <t>13-03-2021</t>
        </is>
      </c>
      <c r="B1484" t="inlineStr">
        <is>
          <t>Lincoln</t>
        </is>
      </c>
      <c r="C1484" t="inlineStr">
        <is>
          <t>Rochdale</t>
        </is>
      </c>
      <c r="D1484" t="inlineStr">
        <is>
          <t>2413</t>
        </is>
      </c>
      <c r="E1484" t="n">
        <v>0.7015391494245395</v>
      </c>
      <c r="F1484" t="n">
        <v>0.1235548869479021</v>
      </c>
      <c r="G1484" t="n">
        <v>0.1749059636275583</v>
      </c>
      <c r="H1484" t="n">
        <v>1.47</v>
      </c>
      <c r="I1484" t="n">
        <v>6.7</v>
      </c>
      <c r="J1484" t="n">
        <v>4.2</v>
      </c>
      <c r="K1484" t="inlineStr">
        <is>
          <t>betano</t>
        </is>
      </c>
      <c r="L1484" t="inlineStr">
        <is>
          <t>betano</t>
        </is>
      </c>
      <c r="M1484" t="inlineStr">
        <is>
          <t>luckia</t>
        </is>
      </c>
      <c r="N1484" t="n">
        <v>0</v>
      </c>
      <c r="O1484" t="n">
        <v>1</v>
      </c>
      <c r="P1484" t="n">
        <v>0</v>
      </c>
      <c r="Q1484">
        <f>IF((($AC$1*E1484)^($AB$1))-(1-(($AC$1*E1484)^($AB$1)))/(H1484-1)&lt;0, 0,(($AC$1*E1484)^($AB$1))-(1-(($AC$1*E1484)^($AB$1)))/(H1484-1))</f>
        <v/>
      </c>
      <c r="R1484">
        <f>IF((($AC$1*F1484)^($AB$1))-(1-(($AC$1*F1484)^($AB$1)))/(I1484-1)&lt;0, 0,(($AC$1*F1484)^($AB$1))-(1-(($AC$1*F1484)^($AB$1)))/(I1484-1))</f>
        <v/>
      </c>
      <c r="S1484">
        <f>IF((($AC$1*G1484)^($AB$1))-(1-(($AC$1*G1484)^($AB$1)))/(J1484-1)&lt;0, 0,(($AC$1*G1484)^($AB$1))-(1-(($AC$1*G1484)^($AB$1)))/(J1484-1))</f>
        <v/>
      </c>
      <c r="T1484">
        <f>H1484*Q1484*N1484</f>
        <v/>
      </c>
      <c r="U1484">
        <f>I1484*R1484*O1484</f>
        <v/>
      </c>
      <c r="V1484">
        <f>J1484*S1484*P1484</f>
        <v/>
      </c>
      <c r="AL1484">
        <f>Q1484*COUNT(N1484)</f>
        <v/>
      </c>
      <c r="AM1484">
        <f>R1484*COUNT(O1484)</f>
        <v/>
      </c>
      <c r="AN1484">
        <f>S1484*COUNT(P1484)</f>
        <v/>
      </c>
      <c r="AO1484">
        <f>IF(AL1484=0,"",T1484-AL1484)</f>
        <v/>
      </c>
      <c r="AP1484">
        <f>IF(AM1484=0,"",U1484-AM1484)</f>
        <v/>
      </c>
      <c r="AQ1484">
        <f>IF(AN1484=0,"",V1484-AN1484)</f>
        <v/>
      </c>
    </row>
    <row r="1485">
      <c r="A1485" t="inlineStr">
        <is>
          <t>13-03-2021</t>
        </is>
      </c>
      <c r="B1485" t="inlineStr">
        <is>
          <t>Southend</t>
        </is>
      </c>
      <c r="C1485" t="inlineStr">
        <is>
          <t>Stevenage</t>
        </is>
      </c>
      <c r="D1485" t="inlineStr">
        <is>
          <t>2414</t>
        </is>
      </c>
      <c r="E1485" t="n">
        <v>0.3581744748427689</v>
      </c>
      <c r="F1485" t="n">
        <v>0.3255450272033787</v>
      </c>
      <c r="G1485" t="n">
        <v>0.3162804979538523</v>
      </c>
      <c r="H1485" t="n">
        <v>1.001</v>
      </c>
      <c r="I1485" t="n">
        <v>1.001</v>
      </c>
      <c r="J1485" t="n">
        <v>1.001</v>
      </c>
      <c r="N1485" t="n">
        <v>0</v>
      </c>
      <c r="O1485" t="n">
        <v>0</v>
      </c>
      <c r="P1485" t="n">
        <v>1</v>
      </c>
      <c r="Q1485">
        <f>IF((($AC$1*E1485)^($AB$1))-(1-(($AC$1*E1485)^($AB$1)))/(H1485-1)&lt;0, 0,(($AC$1*E1485)^($AB$1))-(1-(($AC$1*E1485)^($AB$1)))/(H1485-1))</f>
        <v/>
      </c>
      <c r="R1485">
        <f>IF((($AC$1*F1485)^($AB$1))-(1-(($AC$1*F1485)^($AB$1)))/(I1485-1)&lt;0, 0,(($AC$1*F1485)^($AB$1))-(1-(($AC$1*F1485)^($AB$1)))/(I1485-1))</f>
        <v/>
      </c>
      <c r="S1485">
        <f>IF((($AC$1*G1485)^($AB$1))-(1-(($AC$1*G1485)^($AB$1)))/(J1485-1)&lt;0, 0,(($AC$1*G1485)^($AB$1))-(1-(($AC$1*G1485)^($AB$1)))/(J1485-1))</f>
        <v/>
      </c>
      <c r="T1485">
        <f>H1485*Q1485*N1485</f>
        <v/>
      </c>
      <c r="U1485">
        <f>I1485*R1485*O1485</f>
        <v/>
      </c>
      <c r="V1485">
        <f>J1485*S1485*P1485</f>
        <v/>
      </c>
      <c r="AL1485">
        <f>Q1485*COUNT(N1485)</f>
        <v/>
      </c>
      <c r="AM1485">
        <f>R1485*COUNT(O1485)</f>
        <v/>
      </c>
      <c r="AN1485">
        <f>S1485*COUNT(P1485)</f>
        <v/>
      </c>
      <c r="AO1485">
        <f>IF(AL1485=0,"",T1485-AL1485)</f>
        <v/>
      </c>
      <c r="AP1485">
        <f>IF(AM1485=0,"",U1485-AM1485)</f>
        <v/>
      </c>
      <c r="AQ1485">
        <f>IF(AN1485=0,"",V1485-AN1485)</f>
        <v/>
      </c>
    </row>
    <row r="1486">
      <c r="A1486" t="inlineStr">
        <is>
          <t>13-03-2021</t>
        </is>
      </c>
      <c r="B1486" t="inlineStr">
        <is>
          <t>Crewe</t>
        </is>
      </c>
      <c r="C1486" t="inlineStr">
        <is>
          <t>Burton</t>
        </is>
      </c>
      <c r="D1486" t="inlineStr">
        <is>
          <t>2413</t>
        </is>
      </c>
      <c r="E1486" t="n">
        <v>0.5134113883932844</v>
      </c>
      <c r="F1486" t="n">
        <v>0.2413842222944369</v>
      </c>
      <c r="G1486" t="n">
        <v>0.2452043893122788</v>
      </c>
      <c r="H1486" t="n">
        <v>1.95</v>
      </c>
      <c r="I1486" t="n">
        <v>3.65</v>
      </c>
      <c r="J1486" t="n">
        <v>3.4</v>
      </c>
      <c r="K1486" t="inlineStr">
        <is>
          <t>luckia</t>
        </is>
      </c>
      <c r="L1486" t="inlineStr">
        <is>
          <t>betano</t>
        </is>
      </c>
      <c r="M1486" t="inlineStr">
        <is>
          <t>betano</t>
        </is>
      </c>
      <c r="N1486" t="n">
        <v>0</v>
      </c>
      <c r="O1486" t="n">
        <v>1</v>
      </c>
      <c r="P1486" t="n">
        <v>0</v>
      </c>
      <c r="Q1486">
        <f>IF((($AC$1*E1486)^($AB$1))-(1-(($AC$1*E1486)^($AB$1)))/(H1486-1)&lt;0, 0,(($AC$1*E1486)^($AB$1))-(1-(($AC$1*E1486)^($AB$1)))/(H1486-1))</f>
        <v/>
      </c>
      <c r="R1486">
        <f>IF((($AC$1*F1486)^($AB$1))-(1-(($AC$1*F1486)^($AB$1)))/(I1486-1)&lt;0, 0,(($AC$1*F1486)^($AB$1))-(1-(($AC$1*F1486)^($AB$1)))/(I1486-1))</f>
        <v/>
      </c>
      <c r="S1486">
        <f>IF((($AC$1*G1486)^($AB$1))-(1-(($AC$1*G1486)^($AB$1)))/(J1486-1)&lt;0, 0,(($AC$1*G1486)^($AB$1))-(1-(($AC$1*G1486)^($AB$1)))/(J1486-1))</f>
        <v/>
      </c>
      <c r="T1486">
        <f>H1486*Q1486*N1486</f>
        <v/>
      </c>
      <c r="U1486">
        <f>I1486*R1486*O1486</f>
        <v/>
      </c>
      <c r="V1486">
        <f>J1486*S1486*P1486</f>
        <v/>
      </c>
      <c r="AL1486">
        <f>Q1486*COUNT(N1486)</f>
        <v/>
      </c>
      <c r="AM1486">
        <f>R1486*COUNT(O1486)</f>
        <v/>
      </c>
      <c r="AN1486">
        <f>S1486*COUNT(P1486)</f>
        <v/>
      </c>
      <c r="AO1486">
        <f>IF(AL1486=0,"",T1486-AL1486)</f>
        <v/>
      </c>
      <c r="AP1486">
        <f>IF(AM1486=0,"",U1486-AM1486)</f>
        <v/>
      </c>
      <c r="AQ1486">
        <f>IF(AN1486=0,"",V1486-AN1486)</f>
        <v/>
      </c>
    </row>
    <row r="1487">
      <c r="A1487" t="inlineStr">
        <is>
          <t>13-03-2021</t>
        </is>
      </c>
      <c r="B1487" t="inlineStr">
        <is>
          <t>Crystal Palace</t>
        </is>
      </c>
      <c r="C1487" t="inlineStr">
        <is>
          <t>West Brom</t>
        </is>
      </c>
      <c r="D1487" t="inlineStr">
        <is>
          <t>2411</t>
        </is>
      </c>
      <c r="E1487" t="n">
        <v>0.4291240027919846</v>
      </c>
      <c r="F1487" t="n">
        <v>0.2940426713175506</v>
      </c>
      <c r="G1487" t="n">
        <v>0.2768333258904647</v>
      </c>
      <c r="H1487" t="n">
        <v>2.25</v>
      </c>
      <c r="I1487" t="n">
        <v>3.4</v>
      </c>
      <c r="J1487" t="n">
        <v>3</v>
      </c>
      <c r="K1487" t="inlineStr">
        <is>
          <t>luckia</t>
        </is>
      </c>
      <c r="L1487" t="inlineStr">
        <is>
          <t>luckia</t>
        </is>
      </c>
      <c r="M1487" t="inlineStr">
        <is>
          <t>luckia</t>
        </is>
      </c>
      <c r="N1487" t="n">
        <v>1</v>
      </c>
      <c r="O1487" t="n">
        <v>0</v>
      </c>
      <c r="P1487" t="n">
        <v>0</v>
      </c>
      <c r="Q1487">
        <f>IF((($AC$1*E1487)^($AB$1))-(1-(($AC$1*E1487)^($AB$1)))/(H1487-1)&lt;0, 0,(($AC$1*E1487)^($AB$1))-(1-(($AC$1*E1487)^($AB$1)))/(H1487-1))</f>
        <v/>
      </c>
      <c r="R1487">
        <f>IF((($AC$1*F1487)^($AB$1))-(1-(($AC$1*F1487)^($AB$1)))/(I1487-1)&lt;0, 0,(($AC$1*F1487)^($AB$1))-(1-(($AC$1*F1487)^($AB$1)))/(I1487-1))</f>
        <v/>
      </c>
      <c r="S1487">
        <f>IF((($AC$1*G1487)^($AB$1))-(1-(($AC$1*G1487)^($AB$1)))/(J1487-1)&lt;0, 0,(($AC$1*G1487)^($AB$1))-(1-(($AC$1*G1487)^($AB$1)))/(J1487-1))</f>
        <v/>
      </c>
      <c r="T1487">
        <f>H1487*Q1487*N1487</f>
        <v/>
      </c>
      <c r="U1487">
        <f>I1487*R1487*O1487</f>
        <v/>
      </c>
      <c r="V1487">
        <f>J1487*S1487*P1487</f>
        <v/>
      </c>
      <c r="AL1487">
        <f>Q1487*COUNT(N1487)</f>
        <v/>
      </c>
      <c r="AM1487">
        <f>R1487*COUNT(O1487)</f>
        <v/>
      </c>
      <c r="AN1487">
        <f>S1487*COUNT(P1487)</f>
        <v/>
      </c>
      <c r="AO1487">
        <f>IF(AL1487=0,"",T1487-AL1487)</f>
        <v/>
      </c>
      <c r="AP1487">
        <f>IF(AM1487=0,"",U1487-AM1487)</f>
        <v/>
      </c>
      <c r="AQ1487">
        <f>IF(AN1487=0,"",V1487-AN1487)</f>
        <v/>
      </c>
    </row>
    <row r="1488">
      <c r="A1488" t="inlineStr">
        <is>
          <t>13-03-2021</t>
        </is>
      </c>
      <c r="B1488" t="inlineStr">
        <is>
          <t>Ipswich</t>
        </is>
      </c>
      <c r="C1488" t="inlineStr">
        <is>
          <t>Plymouth</t>
        </is>
      </c>
      <c r="D1488" t="inlineStr">
        <is>
          <t>2413</t>
        </is>
      </c>
      <c r="E1488" t="n">
        <v>0.5164513039830564</v>
      </c>
      <c r="F1488" t="n">
        <v>0.2328400545855679</v>
      </c>
      <c r="G1488" t="n">
        <v>0.2507086414313758</v>
      </c>
      <c r="H1488" t="n">
        <v>2.02</v>
      </c>
      <c r="I1488" t="n">
        <v>3.55</v>
      </c>
      <c r="J1488" t="n">
        <v>3.3</v>
      </c>
      <c r="K1488" t="inlineStr">
        <is>
          <t>betano</t>
        </is>
      </c>
      <c r="L1488" t="inlineStr">
        <is>
          <t>betano</t>
        </is>
      </c>
      <c r="M1488" t="inlineStr">
        <is>
          <t>luckia</t>
        </is>
      </c>
      <c r="N1488" t="n">
        <v>1</v>
      </c>
      <c r="O1488" t="n">
        <v>0</v>
      </c>
      <c r="P1488" t="n">
        <v>0</v>
      </c>
      <c r="Q1488">
        <f>IF((($AC$1*E1488)^($AB$1))-(1-(($AC$1*E1488)^($AB$1)))/(H1488-1)&lt;0, 0,(($AC$1*E1488)^($AB$1))-(1-(($AC$1*E1488)^($AB$1)))/(H1488-1))</f>
        <v/>
      </c>
      <c r="R1488">
        <f>IF((($AC$1*F1488)^($AB$1))-(1-(($AC$1*F1488)^($AB$1)))/(I1488-1)&lt;0, 0,(($AC$1*F1488)^($AB$1))-(1-(($AC$1*F1488)^($AB$1)))/(I1488-1))</f>
        <v/>
      </c>
      <c r="S1488">
        <f>IF((($AC$1*G1488)^($AB$1))-(1-(($AC$1*G1488)^($AB$1)))/(J1488-1)&lt;0, 0,(($AC$1*G1488)^($AB$1))-(1-(($AC$1*G1488)^($AB$1)))/(J1488-1))</f>
        <v/>
      </c>
      <c r="T1488">
        <f>H1488*Q1488*N1488</f>
        <v/>
      </c>
      <c r="U1488">
        <f>I1488*R1488*O1488</f>
        <v/>
      </c>
      <c r="V1488">
        <f>J1488*S1488*P1488</f>
        <v/>
      </c>
      <c r="AL1488">
        <f>Q1488*COUNT(N1488)</f>
        <v/>
      </c>
      <c r="AM1488">
        <f>R1488*COUNT(O1488)</f>
        <v/>
      </c>
      <c r="AN1488">
        <f>S1488*COUNT(P1488)</f>
        <v/>
      </c>
      <c r="AO1488">
        <f>IF(AL1488=0,"",T1488-AL1488)</f>
        <v/>
      </c>
      <c r="AP1488">
        <f>IF(AM1488=0,"",U1488-AM1488)</f>
        <v/>
      </c>
      <c r="AQ1488">
        <f>IF(AN1488=0,"",V1488-AN1488)</f>
        <v/>
      </c>
    </row>
    <row r="1489">
      <c r="A1489" t="inlineStr">
        <is>
          <t>13-03-2021</t>
        </is>
      </c>
      <c r="B1489" t="inlineStr">
        <is>
          <t>Bristol Rovers</t>
        </is>
      </c>
      <c r="C1489" t="inlineStr">
        <is>
          <t>AFC Wimbledon</t>
        </is>
      </c>
      <c r="D1489" t="inlineStr">
        <is>
          <t>2413</t>
        </is>
      </c>
      <c r="E1489" t="n">
        <v>0.4686730815730269</v>
      </c>
      <c r="F1489" t="n">
        <v>0.2778714621665877</v>
      </c>
      <c r="G1489" t="n">
        <v>0.2534554562603855</v>
      </c>
      <c r="H1489" t="n">
        <v>2</v>
      </c>
      <c r="I1489" t="n">
        <v>3.5</v>
      </c>
      <c r="J1489" t="n">
        <v>3.55</v>
      </c>
      <c r="K1489" t="inlineStr">
        <is>
          <t>betano</t>
        </is>
      </c>
      <c r="L1489" t="inlineStr">
        <is>
          <t>luckia</t>
        </is>
      </c>
      <c r="M1489" t="inlineStr">
        <is>
          <t>betano</t>
        </is>
      </c>
      <c r="N1489" t="n">
        <v>0</v>
      </c>
      <c r="O1489" t="n">
        <v>0</v>
      </c>
      <c r="P1489" t="n">
        <v>1</v>
      </c>
      <c r="Q1489">
        <f>IF((($AC$1*E1489)^($AB$1))-(1-(($AC$1*E1489)^($AB$1)))/(H1489-1)&lt;0, 0,(($AC$1*E1489)^($AB$1))-(1-(($AC$1*E1489)^($AB$1)))/(H1489-1))</f>
        <v/>
      </c>
      <c r="R1489">
        <f>IF((($AC$1*F1489)^($AB$1))-(1-(($AC$1*F1489)^($AB$1)))/(I1489-1)&lt;0, 0,(($AC$1*F1489)^($AB$1))-(1-(($AC$1*F1489)^($AB$1)))/(I1489-1))</f>
        <v/>
      </c>
      <c r="S1489">
        <f>IF((($AC$1*G1489)^($AB$1))-(1-(($AC$1*G1489)^($AB$1)))/(J1489-1)&lt;0, 0,(($AC$1*G1489)^($AB$1))-(1-(($AC$1*G1489)^($AB$1)))/(J1489-1))</f>
        <v/>
      </c>
      <c r="T1489">
        <f>H1489*Q1489*N1489</f>
        <v/>
      </c>
      <c r="U1489">
        <f>I1489*R1489*O1489</f>
        <v/>
      </c>
      <c r="V1489">
        <f>J1489*S1489*P1489</f>
        <v/>
      </c>
      <c r="AL1489">
        <f>Q1489*COUNT(N1489)</f>
        <v/>
      </c>
      <c r="AM1489">
        <f>R1489*COUNT(O1489)</f>
        <v/>
      </c>
      <c r="AN1489">
        <f>S1489*COUNT(P1489)</f>
        <v/>
      </c>
      <c r="AO1489">
        <f>IF(AL1489=0,"",T1489-AL1489)</f>
        <v/>
      </c>
      <c r="AP1489">
        <f>IF(AM1489=0,"",U1489-AM1489)</f>
        <v/>
      </c>
      <c r="AQ1489">
        <f>IF(AN1489=0,"",V1489-AN1489)</f>
        <v/>
      </c>
    </row>
    <row r="1490">
      <c r="A1490" t="inlineStr">
        <is>
          <t>13-03-2021</t>
        </is>
      </c>
      <c r="B1490" t="inlineStr">
        <is>
          <t>Blackpool</t>
        </is>
      </c>
      <c r="C1490" t="inlineStr">
        <is>
          <t>Fleetwood</t>
        </is>
      </c>
      <c r="D1490" t="inlineStr">
        <is>
          <t>2413</t>
        </is>
      </c>
      <c r="E1490" t="n">
        <v>0.4248693129632339</v>
      </c>
      <c r="F1490" t="n">
        <v>0.2930475117581703</v>
      </c>
      <c r="G1490" t="n">
        <v>0.2820831752785957</v>
      </c>
      <c r="H1490" t="n">
        <v>2.3</v>
      </c>
      <c r="I1490" t="n">
        <v>3.05</v>
      </c>
      <c r="J1490" t="n">
        <v>3.15</v>
      </c>
      <c r="K1490" t="inlineStr">
        <is>
          <t>luckia</t>
        </is>
      </c>
      <c r="L1490" t="inlineStr">
        <is>
          <t>luckia</t>
        </is>
      </c>
      <c r="M1490" t="inlineStr">
        <is>
          <t>betano</t>
        </is>
      </c>
      <c r="N1490" t="n">
        <v>0</v>
      </c>
      <c r="O1490" t="n">
        <v>0</v>
      </c>
      <c r="P1490" t="n">
        <v>1</v>
      </c>
      <c r="Q1490">
        <f>IF((($AC$1*E1490)^($AB$1))-(1-(($AC$1*E1490)^($AB$1)))/(H1490-1)&lt;0, 0,(($AC$1*E1490)^($AB$1))-(1-(($AC$1*E1490)^($AB$1)))/(H1490-1))</f>
        <v/>
      </c>
      <c r="R1490">
        <f>IF((($AC$1*F1490)^($AB$1))-(1-(($AC$1*F1490)^($AB$1)))/(I1490-1)&lt;0, 0,(($AC$1*F1490)^($AB$1))-(1-(($AC$1*F1490)^($AB$1)))/(I1490-1))</f>
        <v/>
      </c>
      <c r="S1490">
        <f>IF((($AC$1*G1490)^($AB$1))-(1-(($AC$1*G1490)^($AB$1)))/(J1490-1)&lt;0, 0,(($AC$1*G1490)^($AB$1))-(1-(($AC$1*G1490)^($AB$1)))/(J1490-1))</f>
        <v/>
      </c>
      <c r="T1490">
        <f>H1490*Q1490*N1490</f>
        <v/>
      </c>
      <c r="U1490">
        <f>I1490*R1490*O1490</f>
        <v/>
      </c>
      <c r="V1490">
        <f>J1490*S1490*P1490</f>
        <v/>
      </c>
      <c r="AL1490">
        <f>Q1490*COUNT(N1490)</f>
        <v/>
      </c>
      <c r="AM1490">
        <f>R1490*COUNT(O1490)</f>
        <v/>
      </c>
      <c r="AN1490">
        <f>S1490*COUNT(P1490)</f>
        <v/>
      </c>
      <c r="AO1490">
        <f>IF(AL1490=0,"",T1490-AL1490)</f>
        <v/>
      </c>
      <c r="AP1490">
        <f>IF(AM1490=0,"",U1490-AM1490)</f>
        <v/>
      </c>
      <c r="AQ1490">
        <f>IF(AN1490=0,"",V1490-AN1490)</f>
        <v/>
      </c>
    </row>
    <row r="1491">
      <c r="A1491" t="inlineStr">
        <is>
          <t>13-03-2021</t>
        </is>
      </c>
      <c r="B1491" t="inlineStr">
        <is>
          <t>Real Madrid</t>
        </is>
      </c>
      <c r="C1491" t="inlineStr">
        <is>
          <t>Elche</t>
        </is>
      </c>
      <c r="D1491" t="inlineStr">
        <is>
          <t>1869</t>
        </is>
      </c>
      <c r="E1491" t="n">
        <v>0.8251794499992429</v>
      </c>
      <c r="F1491" t="n">
        <v>0.05442433750192908</v>
      </c>
      <c r="G1491" t="n">
        <v>0.120396212498828</v>
      </c>
      <c r="H1491" t="n">
        <v>1.2</v>
      </c>
      <c r="I1491" t="n">
        <v>15</v>
      </c>
      <c r="J1491" t="n">
        <v>6.75</v>
      </c>
      <c r="K1491" t="inlineStr">
        <is>
          <t>betano</t>
        </is>
      </c>
      <c r="L1491" t="inlineStr">
        <is>
          <t>betano</t>
        </is>
      </c>
      <c r="M1491" t="inlineStr">
        <is>
          <t>luckia</t>
        </is>
      </c>
      <c r="N1491" t="n">
        <v>1</v>
      </c>
      <c r="O1491" t="n">
        <v>0</v>
      </c>
      <c r="P1491" t="n">
        <v>0</v>
      </c>
      <c r="Q1491">
        <f>IF((($AC$1*E1491)^($AB$1))-(1-(($AC$1*E1491)^($AB$1)))/(H1491-1)&lt;0, 0,(($AC$1*E1491)^($AB$1))-(1-(($AC$1*E1491)^($AB$1)))/(H1491-1))</f>
        <v/>
      </c>
      <c r="R1491">
        <f>IF((($AC$1*F1491)^($AB$1))-(1-(($AC$1*F1491)^($AB$1)))/(I1491-1)&lt;0, 0,(($AC$1*F1491)^($AB$1))-(1-(($AC$1*F1491)^($AB$1)))/(I1491-1))</f>
        <v/>
      </c>
      <c r="S1491">
        <f>IF((($AC$1*G1491)^($AB$1))-(1-(($AC$1*G1491)^($AB$1)))/(J1491-1)&lt;0, 0,(($AC$1*G1491)^($AB$1))-(1-(($AC$1*G1491)^($AB$1)))/(J1491-1))</f>
        <v/>
      </c>
      <c r="T1491">
        <f>H1491*Q1491*N1491</f>
        <v/>
      </c>
      <c r="U1491">
        <f>I1491*R1491*O1491</f>
        <v/>
      </c>
      <c r="V1491">
        <f>J1491*S1491*P1491</f>
        <v/>
      </c>
      <c r="AL1491">
        <f>Q1491*COUNT(N1491)</f>
        <v/>
      </c>
      <c r="AM1491">
        <f>R1491*COUNT(O1491)</f>
        <v/>
      </c>
      <c r="AN1491">
        <f>S1491*COUNT(P1491)</f>
        <v/>
      </c>
      <c r="AO1491">
        <f>IF(AL1491=0,"",T1491-AL1491)</f>
        <v/>
      </c>
      <c r="AP1491">
        <f>IF(AM1491=0,"",U1491-AM1491)</f>
        <v/>
      </c>
      <c r="AQ1491">
        <f>IF(AN1491=0,"",V1491-AN1491)</f>
        <v/>
      </c>
    </row>
    <row r="1492">
      <c r="A1492" t="inlineStr">
        <is>
          <t>13-03-2021</t>
        </is>
      </c>
      <c r="B1492" t="inlineStr">
        <is>
          <t>Willem II</t>
        </is>
      </c>
      <c r="C1492" t="inlineStr">
        <is>
          <t>Heerenveen</t>
        </is>
      </c>
      <c r="D1492" t="inlineStr">
        <is>
          <t>1849</t>
        </is>
      </c>
      <c r="E1492" t="n">
        <v>0.3899279225554253</v>
      </c>
      <c r="F1492" t="n">
        <v>0.3564997163687869</v>
      </c>
      <c r="G1492" t="n">
        <v>0.2535723610757877</v>
      </c>
      <c r="H1492" t="n">
        <v>2.65</v>
      </c>
      <c r="I1492" t="n">
        <v>2.47</v>
      </c>
      <c r="J1492" t="n">
        <v>3.45</v>
      </c>
      <c r="K1492" t="inlineStr">
        <is>
          <t>betano</t>
        </is>
      </c>
      <c r="L1492" t="inlineStr">
        <is>
          <t>betano</t>
        </is>
      </c>
      <c r="M1492" t="inlineStr">
        <is>
          <t>luckia</t>
        </is>
      </c>
      <c r="N1492" t="n">
        <v>1</v>
      </c>
      <c r="O1492" t="n">
        <v>0</v>
      </c>
      <c r="P1492" t="n">
        <v>0</v>
      </c>
      <c r="Q1492">
        <f>IF((($AC$1*E1492)^($AB$1))-(1-(($AC$1*E1492)^($AB$1)))/(H1492-1)&lt;0, 0,(($AC$1*E1492)^($AB$1))-(1-(($AC$1*E1492)^($AB$1)))/(H1492-1))</f>
        <v/>
      </c>
      <c r="R1492">
        <f>IF((($AC$1*F1492)^($AB$1))-(1-(($AC$1*F1492)^($AB$1)))/(I1492-1)&lt;0, 0,(($AC$1*F1492)^($AB$1))-(1-(($AC$1*F1492)^($AB$1)))/(I1492-1))</f>
        <v/>
      </c>
      <c r="S1492">
        <f>IF((($AC$1*G1492)^($AB$1))-(1-(($AC$1*G1492)^($AB$1)))/(J1492-1)&lt;0, 0,(($AC$1*G1492)^($AB$1))-(1-(($AC$1*G1492)^($AB$1)))/(J1492-1))</f>
        <v/>
      </c>
      <c r="T1492">
        <f>H1492*Q1492*N1492</f>
        <v/>
      </c>
      <c r="U1492">
        <f>I1492*R1492*O1492</f>
        <v/>
      </c>
      <c r="V1492">
        <f>J1492*S1492*P1492</f>
        <v/>
      </c>
      <c r="AL1492">
        <f>Q1492*COUNT(N1492)</f>
        <v/>
      </c>
      <c r="AM1492">
        <f>R1492*COUNT(O1492)</f>
        <v/>
      </c>
      <c r="AN1492">
        <f>S1492*COUNT(P1492)</f>
        <v/>
      </c>
      <c r="AO1492">
        <f>IF(AL1492=0,"",T1492-AL1492)</f>
        <v/>
      </c>
      <c r="AP1492">
        <f>IF(AM1492=0,"",U1492-AM1492)</f>
        <v/>
      </c>
      <c r="AQ1492">
        <f>IF(AN1492=0,"",V1492-AN1492)</f>
        <v/>
      </c>
    </row>
    <row r="1493">
      <c r="A1493" t="inlineStr">
        <is>
          <t>13-03-2021</t>
        </is>
      </c>
      <c r="B1493" t="inlineStr">
        <is>
          <t>SC Farense</t>
        </is>
      </c>
      <c r="C1493" t="inlineStr">
        <is>
          <t>Belenenses</t>
        </is>
      </c>
      <c r="D1493" t="inlineStr">
        <is>
          <t>1864</t>
        </is>
      </c>
      <c r="E1493" t="n">
        <v>0.3405712415226922</v>
      </c>
      <c r="F1493" t="n">
        <v>0.3712150974266237</v>
      </c>
      <c r="G1493" t="n">
        <v>0.288213661050684</v>
      </c>
      <c r="H1493" t="n">
        <v>2.45</v>
      </c>
      <c r="I1493" t="n">
        <v>3.2</v>
      </c>
      <c r="J1493" t="n">
        <v>3.15</v>
      </c>
      <c r="K1493" t="inlineStr">
        <is>
          <t>luckia</t>
        </is>
      </c>
      <c r="L1493" t="inlineStr">
        <is>
          <t>luckia</t>
        </is>
      </c>
      <c r="M1493" t="inlineStr">
        <is>
          <t>betano</t>
        </is>
      </c>
      <c r="N1493" t="n">
        <v>0</v>
      </c>
      <c r="O1493" t="n">
        <v>1</v>
      </c>
      <c r="P1493" t="n">
        <v>0</v>
      </c>
      <c r="Q1493">
        <f>IF((($AC$1*E1493)^($AB$1))-(1-(($AC$1*E1493)^($AB$1)))/(H1493-1)&lt;0, 0,(($AC$1*E1493)^($AB$1))-(1-(($AC$1*E1493)^($AB$1)))/(H1493-1))</f>
        <v/>
      </c>
      <c r="R1493">
        <f>IF((($AC$1*F1493)^($AB$1))-(1-(($AC$1*F1493)^($AB$1)))/(I1493-1)&lt;0, 0,(($AC$1*F1493)^($AB$1))-(1-(($AC$1*F1493)^($AB$1)))/(I1493-1))</f>
        <v/>
      </c>
      <c r="S1493">
        <f>IF((($AC$1*G1493)^($AB$1))-(1-(($AC$1*G1493)^($AB$1)))/(J1493-1)&lt;0, 0,(($AC$1*G1493)^($AB$1))-(1-(($AC$1*G1493)^($AB$1)))/(J1493-1))</f>
        <v/>
      </c>
      <c r="T1493">
        <f>H1493*Q1493*N1493</f>
        <v/>
      </c>
      <c r="U1493">
        <f>I1493*R1493*O1493</f>
        <v/>
      </c>
      <c r="V1493">
        <f>J1493*S1493*P1493</f>
        <v/>
      </c>
      <c r="AL1493">
        <f>Q1493*COUNT(N1493)</f>
        <v/>
      </c>
      <c r="AM1493">
        <f>R1493*COUNT(O1493)</f>
        <v/>
      </c>
      <c r="AN1493">
        <f>S1493*COUNT(P1493)</f>
        <v/>
      </c>
      <c r="AO1493">
        <f>IF(AL1493=0,"",T1493-AL1493)</f>
        <v/>
      </c>
      <c r="AP1493">
        <f>IF(AM1493=0,"",U1493-AM1493)</f>
        <v/>
      </c>
      <c r="AQ1493">
        <f>IF(AN1493=0,"",V1493-AN1493)</f>
        <v/>
      </c>
    </row>
    <row r="1494">
      <c r="A1494" t="inlineStr">
        <is>
          <t>13-03-2021</t>
        </is>
      </c>
      <c r="B1494" t="inlineStr">
        <is>
          <t>Marseille</t>
        </is>
      </c>
      <c r="C1494" t="inlineStr">
        <is>
          <t>Brest</t>
        </is>
      </c>
      <c r="D1494" t="inlineStr">
        <is>
          <t>1843</t>
        </is>
      </c>
      <c r="E1494" t="n">
        <v>0.4768860274093573</v>
      </c>
      <c r="F1494" t="n">
        <v>0.2390297043478214</v>
      </c>
      <c r="G1494" t="n">
        <v>0.2840842682428214</v>
      </c>
      <c r="H1494" t="n">
        <v>1.93</v>
      </c>
      <c r="I1494" t="n">
        <v>3.95</v>
      </c>
      <c r="J1494" t="n">
        <v>3.25</v>
      </c>
      <c r="K1494" t="inlineStr">
        <is>
          <t>betano</t>
        </is>
      </c>
      <c r="L1494" t="inlineStr">
        <is>
          <t>luckia</t>
        </is>
      </c>
      <c r="M1494" t="inlineStr">
        <is>
          <t>betano</t>
        </is>
      </c>
      <c r="N1494" t="n">
        <v>1</v>
      </c>
      <c r="O1494" t="n">
        <v>0</v>
      </c>
      <c r="P1494" t="n">
        <v>0</v>
      </c>
      <c r="Q1494">
        <f>IF((($AC$1*E1494)^($AB$1))-(1-(($AC$1*E1494)^($AB$1)))/(H1494-1)&lt;0, 0,(($AC$1*E1494)^($AB$1))-(1-(($AC$1*E1494)^($AB$1)))/(H1494-1))</f>
        <v/>
      </c>
      <c r="R1494">
        <f>IF((($AC$1*F1494)^($AB$1))-(1-(($AC$1*F1494)^($AB$1)))/(I1494-1)&lt;0, 0,(($AC$1*F1494)^($AB$1))-(1-(($AC$1*F1494)^($AB$1)))/(I1494-1))</f>
        <v/>
      </c>
      <c r="S1494">
        <f>IF((($AC$1*G1494)^($AB$1))-(1-(($AC$1*G1494)^($AB$1)))/(J1494-1)&lt;0, 0,(($AC$1*G1494)^($AB$1))-(1-(($AC$1*G1494)^($AB$1)))/(J1494-1))</f>
        <v/>
      </c>
      <c r="T1494">
        <f>H1494*Q1494*N1494</f>
        <v/>
      </c>
      <c r="U1494">
        <f>I1494*R1494*O1494</f>
        <v/>
      </c>
      <c r="V1494">
        <f>J1494*S1494*P1494</f>
        <v/>
      </c>
      <c r="AL1494">
        <f>Q1494*COUNT(N1494)</f>
        <v/>
      </c>
      <c r="AM1494">
        <f>R1494*COUNT(O1494)</f>
        <v/>
      </c>
      <c r="AN1494">
        <f>S1494*COUNT(P1494)</f>
        <v/>
      </c>
      <c r="AO1494">
        <f>IF(AL1494=0,"",T1494-AL1494)</f>
        <v/>
      </c>
      <c r="AP1494">
        <f>IF(AM1494=0,"",U1494-AM1494)</f>
        <v/>
      </c>
      <c r="AQ1494">
        <f>IF(AN1494=0,"",V1494-AN1494)</f>
        <v/>
      </c>
    </row>
    <row r="1495">
      <c r="A1495" t="inlineStr">
        <is>
          <t>13-03-2021</t>
        </is>
      </c>
      <c r="B1495" t="inlineStr">
        <is>
          <t>Kayserispor</t>
        </is>
      </c>
      <c r="C1495" t="inlineStr">
        <is>
          <t>Galatasaray</t>
        </is>
      </c>
      <c r="D1495" t="inlineStr">
        <is>
          <t>1882</t>
        </is>
      </c>
      <c r="E1495" t="n">
        <v>0.1887691527116041</v>
      </c>
      <c r="F1495" t="n">
        <v>0.5926034277377152</v>
      </c>
      <c r="G1495" t="n">
        <v>0.2186274195506807</v>
      </c>
      <c r="H1495" t="n">
        <v>5</v>
      </c>
      <c r="I1495" t="n">
        <v>1.6</v>
      </c>
      <c r="J1495" t="n">
        <v>3.8</v>
      </c>
      <c r="K1495" t="inlineStr">
        <is>
          <t>luckia</t>
        </is>
      </c>
      <c r="L1495" t="inlineStr">
        <is>
          <t>betano</t>
        </is>
      </c>
      <c r="M1495" t="inlineStr">
        <is>
          <t>luckia</t>
        </is>
      </c>
      <c r="N1495" t="n">
        <v>0</v>
      </c>
      <c r="O1495" t="n">
        <v>1</v>
      </c>
      <c r="P1495" t="n">
        <v>0</v>
      </c>
      <c r="Q1495">
        <f>IF((($AC$1*E1495)^($AB$1))-(1-(($AC$1*E1495)^($AB$1)))/(H1495-1)&lt;0, 0,(($AC$1*E1495)^($AB$1))-(1-(($AC$1*E1495)^($AB$1)))/(H1495-1))</f>
        <v/>
      </c>
      <c r="R1495">
        <f>IF((($AC$1*F1495)^($AB$1))-(1-(($AC$1*F1495)^($AB$1)))/(I1495-1)&lt;0, 0,(($AC$1*F1495)^($AB$1))-(1-(($AC$1*F1495)^($AB$1)))/(I1495-1))</f>
        <v/>
      </c>
      <c r="S1495">
        <f>IF((($AC$1*G1495)^($AB$1))-(1-(($AC$1*G1495)^($AB$1)))/(J1495-1)&lt;0, 0,(($AC$1*G1495)^($AB$1))-(1-(($AC$1*G1495)^($AB$1)))/(J1495-1))</f>
        <v/>
      </c>
      <c r="T1495">
        <f>H1495*Q1495*N1495</f>
        <v/>
      </c>
      <c r="U1495">
        <f>I1495*R1495*O1495</f>
        <v/>
      </c>
      <c r="V1495">
        <f>J1495*S1495*P1495</f>
        <v/>
      </c>
      <c r="AL1495">
        <f>Q1495*COUNT(N1495)</f>
        <v/>
      </c>
      <c r="AM1495">
        <f>R1495*COUNT(O1495)</f>
        <v/>
      </c>
      <c r="AN1495">
        <f>S1495*COUNT(P1495)</f>
        <v/>
      </c>
      <c r="AO1495">
        <f>IF(AL1495=0,"",T1495-AL1495)</f>
        <v/>
      </c>
      <c r="AP1495">
        <f>IF(AM1495=0,"",U1495-AM1495)</f>
        <v/>
      </c>
      <c r="AQ1495">
        <f>IF(AN1495=0,"",V1495-AN1495)</f>
        <v/>
      </c>
    </row>
    <row r="1496">
      <c r="A1496" t="inlineStr">
        <is>
          <t>13-03-2021</t>
        </is>
      </c>
      <c r="B1496" t="inlineStr">
        <is>
          <t>Salzburg</t>
        </is>
      </c>
      <c r="C1496" t="inlineStr">
        <is>
          <t>Admira</t>
        </is>
      </c>
      <c r="D1496" t="inlineStr">
        <is>
          <t>1827</t>
        </is>
      </c>
      <c r="E1496" t="n">
        <v>0.8383712648401975</v>
      </c>
      <c r="F1496" t="n">
        <v>0.05966726041345573</v>
      </c>
      <c r="G1496" t="n">
        <v>0.1019614747463467</v>
      </c>
      <c r="H1496" t="n">
        <v>1.06</v>
      </c>
      <c r="I1496" t="n">
        <v>17</v>
      </c>
      <c r="J1496" t="n">
        <v>10.5</v>
      </c>
      <c r="K1496" t="inlineStr">
        <is>
          <t>betano</t>
        </is>
      </c>
      <c r="L1496" t="inlineStr">
        <is>
          <t>luckia</t>
        </is>
      </c>
      <c r="M1496" t="inlineStr">
        <is>
          <t>luckia</t>
        </is>
      </c>
      <c r="N1496" t="n">
        <v>1</v>
      </c>
      <c r="O1496" t="n">
        <v>0</v>
      </c>
      <c r="P1496" t="n">
        <v>0</v>
      </c>
      <c r="Q1496">
        <f>IF((($AC$1*E1496)^($AB$1))-(1-(($AC$1*E1496)^($AB$1)))/(H1496-1)&lt;0, 0,(($AC$1*E1496)^($AB$1))-(1-(($AC$1*E1496)^($AB$1)))/(H1496-1))</f>
        <v/>
      </c>
      <c r="R1496">
        <f>IF((($AC$1*F1496)^($AB$1))-(1-(($AC$1*F1496)^($AB$1)))/(I1496-1)&lt;0, 0,(($AC$1*F1496)^($AB$1))-(1-(($AC$1*F1496)^($AB$1)))/(I1496-1))</f>
        <v/>
      </c>
      <c r="S1496">
        <f>IF((($AC$1*G1496)^($AB$1))-(1-(($AC$1*G1496)^($AB$1)))/(J1496-1)&lt;0, 0,(($AC$1*G1496)^($AB$1))-(1-(($AC$1*G1496)^($AB$1)))/(J1496-1))</f>
        <v/>
      </c>
      <c r="T1496">
        <f>H1496*Q1496*N1496</f>
        <v/>
      </c>
      <c r="U1496">
        <f>I1496*R1496*O1496</f>
        <v/>
      </c>
      <c r="V1496">
        <f>J1496*S1496*P1496</f>
        <v/>
      </c>
      <c r="AL1496">
        <f>Q1496*COUNT(N1496)</f>
        <v/>
      </c>
      <c r="AM1496">
        <f>R1496*COUNT(O1496)</f>
        <v/>
      </c>
      <c r="AN1496">
        <f>S1496*COUNT(P1496)</f>
        <v/>
      </c>
      <c r="AO1496">
        <f>IF(AL1496=0,"",T1496-AL1496)</f>
        <v/>
      </c>
      <c r="AP1496">
        <f>IF(AM1496=0,"",U1496-AM1496)</f>
        <v/>
      </c>
      <c r="AQ1496">
        <f>IF(AN1496=0,"",V1496-AN1496)</f>
        <v/>
      </c>
    </row>
    <row r="1497">
      <c r="A1497" t="inlineStr">
        <is>
          <t>13-03-2021</t>
        </is>
      </c>
      <c r="B1497" t="inlineStr">
        <is>
          <t>Dynamo Moscow</t>
        </is>
      </c>
      <c r="C1497" t="inlineStr">
        <is>
          <t>Spartak Moscow</t>
        </is>
      </c>
      <c r="D1497" t="inlineStr">
        <is>
          <t>1866</t>
        </is>
      </c>
      <c r="E1497" t="n">
        <v>0.3490447166508098</v>
      </c>
      <c r="F1497" t="n">
        <v>0.3757923814497935</v>
      </c>
      <c r="G1497" t="n">
        <v>0.2751629018993966</v>
      </c>
      <c r="H1497" t="n">
        <v>2.45</v>
      </c>
      <c r="I1497" t="n">
        <v>2.7</v>
      </c>
      <c r="J1497" t="n">
        <v>3.1</v>
      </c>
      <c r="K1497" t="inlineStr">
        <is>
          <t>luckia</t>
        </is>
      </c>
      <c r="L1497" t="inlineStr">
        <is>
          <t>luckia</t>
        </is>
      </c>
      <c r="M1497" t="inlineStr">
        <is>
          <t>luckia</t>
        </is>
      </c>
      <c r="N1497" t="n">
        <v>0</v>
      </c>
      <c r="O1497" t="n">
        <v>1</v>
      </c>
      <c r="P1497" t="n">
        <v>0</v>
      </c>
      <c r="Q1497">
        <f>IF((($AC$1*E1497)^($AB$1))-(1-(($AC$1*E1497)^($AB$1)))/(H1497-1)&lt;0, 0,(($AC$1*E1497)^($AB$1))-(1-(($AC$1*E1497)^($AB$1)))/(H1497-1))</f>
        <v/>
      </c>
      <c r="R1497">
        <f>IF((($AC$1*F1497)^($AB$1))-(1-(($AC$1*F1497)^($AB$1)))/(I1497-1)&lt;0, 0,(($AC$1*F1497)^($AB$1))-(1-(($AC$1*F1497)^($AB$1)))/(I1497-1))</f>
        <v/>
      </c>
      <c r="S1497">
        <f>IF((($AC$1*G1497)^($AB$1))-(1-(($AC$1*G1497)^($AB$1)))/(J1497-1)&lt;0, 0,(($AC$1*G1497)^($AB$1))-(1-(($AC$1*G1497)^($AB$1)))/(J1497-1))</f>
        <v/>
      </c>
      <c r="T1497">
        <f>H1497*Q1497*N1497</f>
        <v/>
      </c>
      <c r="U1497">
        <f>I1497*R1497*O1497</f>
        <v/>
      </c>
      <c r="V1497">
        <f>J1497*S1497*P1497</f>
        <v/>
      </c>
      <c r="AL1497">
        <f>Q1497*COUNT(N1497)</f>
        <v/>
      </c>
      <c r="AM1497">
        <f>R1497*COUNT(O1497)</f>
        <v/>
      </c>
      <c r="AN1497">
        <f>S1497*COUNT(P1497)</f>
        <v/>
      </c>
      <c r="AO1497">
        <f>IF(AL1497=0,"",T1497-AL1497)</f>
        <v/>
      </c>
      <c r="AP1497">
        <f>IF(AM1497=0,"",U1497-AM1497)</f>
        <v/>
      </c>
      <c r="AQ1497">
        <f>IF(AN1497=0,"",V1497-AN1497)</f>
        <v/>
      </c>
    </row>
    <row r="1498">
      <c r="A1498" t="inlineStr">
        <is>
          <t>13-03-2021</t>
        </is>
      </c>
      <c r="B1498" t="inlineStr">
        <is>
          <t>Benevento</t>
        </is>
      </c>
      <c r="C1498" t="inlineStr">
        <is>
          <t>Fiorentina</t>
        </is>
      </c>
      <c r="D1498" t="inlineStr">
        <is>
          <t>1854</t>
        </is>
      </c>
      <c r="E1498" t="n">
        <v>0.2672936327639564</v>
      </c>
      <c r="F1498" t="n">
        <v>0.4603538847773733</v>
      </c>
      <c r="G1498" t="n">
        <v>0.2723524824586702</v>
      </c>
      <c r="H1498" t="n">
        <v>3.45</v>
      </c>
      <c r="I1498" t="n">
        <v>2.18</v>
      </c>
      <c r="J1498" t="n">
        <v>3.1</v>
      </c>
      <c r="K1498" t="inlineStr">
        <is>
          <t>luckia</t>
        </is>
      </c>
      <c r="L1498" t="inlineStr">
        <is>
          <t>betano</t>
        </is>
      </c>
      <c r="M1498" t="inlineStr">
        <is>
          <t>luckia</t>
        </is>
      </c>
      <c r="N1498" t="n">
        <v>0</v>
      </c>
      <c r="O1498" t="n">
        <v>1</v>
      </c>
      <c r="P1498" t="n">
        <v>0</v>
      </c>
      <c r="Q1498">
        <f>IF((($AC$1*E1498)^($AB$1))-(1-(($AC$1*E1498)^($AB$1)))/(H1498-1)&lt;0, 0,(($AC$1*E1498)^($AB$1))-(1-(($AC$1*E1498)^($AB$1)))/(H1498-1))</f>
        <v/>
      </c>
      <c r="R1498">
        <f>IF((($AC$1*F1498)^($AB$1))-(1-(($AC$1*F1498)^($AB$1)))/(I1498-1)&lt;0, 0,(($AC$1*F1498)^($AB$1))-(1-(($AC$1*F1498)^($AB$1)))/(I1498-1))</f>
        <v/>
      </c>
      <c r="S1498">
        <f>IF((($AC$1*G1498)^($AB$1))-(1-(($AC$1*G1498)^($AB$1)))/(J1498-1)&lt;0, 0,(($AC$1*G1498)^($AB$1))-(1-(($AC$1*G1498)^($AB$1)))/(J1498-1))</f>
        <v/>
      </c>
      <c r="T1498">
        <f>H1498*Q1498*N1498</f>
        <v/>
      </c>
      <c r="U1498">
        <f>I1498*R1498*O1498</f>
        <v/>
      </c>
      <c r="V1498">
        <f>J1498*S1498*P1498</f>
        <v/>
      </c>
      <c r="AL1498">
        <f>Q1498*COUNT(N1498)</f>
        <v/>
      </c>
      <c r="AM1498">
        <f>R1498*COUNT(O1498)</f>
        <v/>
      </c>
      <c r="AN1498">
        <f>S1498*COUNT(P1498)</f>
        <v/>
      </c>
      <c r="AO1498">
        <f>IF(AL1498=0,"",T1498-AL1498)</f>
        <v/>
      </c>
      <c r="AP1498">
        <f>IF(AM1498=0,"",U1498-AM1498)</f>
        <v/>
      </c>
      <c r="AQ1498">
        <f>IF(AN1498=0,"",V1498-AN1498)</f>
        <v/>
      </c>
    </row>
    <row r="1499">
      <c r="A1499" t="inlineStr">
        <is>
          <t>13-03-2021</t>
        </is>
      </c>
      <c r="B1499" t="inlineStr">
        <is>
          <t>Girona</t>
        </is>
      </c>
      <c r="C1499" t="inlineStr">
        <is>
          <t>Lugo</t>
        </is>
      </c>
      <c r="D1499" t="inlineStr">
        <is>
          <t>1871</t>
        </is>
      </c>
      <c r="E1499" t="n">
        <v>0.4257942740686772</v>
      </c>
      <c r="F1499" t="n">
        <v>0.2587954329175973</v>
      </c>
      <c r="G1499" t="n">
        <v>0.3154102930137254</v>
      </c>
      <c r="H1499" t="n">
        <v>2.15</v>
      </c>
      <c r="I1499" t="n">
        <v>3.55</v>
      </c>
      <c r="J1499" t="n">
        <v>2.9</v>
      </c>
      <c r="K1499" t="inlineStr">
        <is>
          <t>betano</t>
        </is>
      </c>
      <c r="L1499" t="inlineStr">
        <is>
          <t>luckia</t>
        </is>
      </c>
      <c r="M1499" t="inlineStr">
        <is>
          <t>luckia</t>
        </is>
      </c>
      <c r="N1499" t="n">
        <v>0</v>
      </c>
      <c r="O1499" t="n">
        <v>0</v>
      </c>
      <c r="P1499" t="n">
        <v>1</v>
      </c>
      <c r="Q1499">
        <f>IF((($AC$1*E1499)^($AB$1))-(1-(($AC$1*E1499)^($AB$1)))/(H1499-1)&lt;0, 0,(($AC$1*E1499)^($AB$1))-(1-(($AC$1*E1499)^($AB$1)))/(H1499-1))</f>
        <v/>
      </c>
      <c r="R1499">
        <f>IF((($AC$1*F1499)^($AB$1))-(1-(($AC$1*F1499)^($AB$1)))/(I1499-1)&lt;0, 0,(($AC$1*F1499)^($AB$1))-(1-(($AC$1*F1499)^($AB$1)))/(I1499-1))</f>
        <v/>
      </c>
      <c r="S1499">
        <f>IF((($AC$1*G1499)^($AB$1))-(1-(($AC$1*G1499)^($AB$1)))/(J1499-1)&lt;0, 0,(($AC$1*G1499)^($AB$1))-(1-(($AC$1*G1499)^($AB$1)))/(J1499-1))</f>
        <v/>
      </c>
      <c r="T1499">
        <f>H1499*Q1499*N1499</f>
        <v/>
      </c>
      <c r="U1499">
        <f>I1499*R1499*O1499</f>
        <v/>
      </c>
      <c r="V1499">
        <f>J1499*S1499*P1499</f>
        <v/>
      </c>
      <c r="AL1499">
        <f>Q1499*COUNT(N1499)</f>
        <v/>
      </c>
      <c r="AM1499">
        <f>R1499*COUNT(O1499)</f>
        <v/>
      </c>
      <c r="AN1499">
        <f>S1499*COUNT(P1499)</f>
        <v/>
      </c>
      <c r="AO1499">
        <f>IF(AL1499=0,"",T1499-AL1499)</f>
        <v/>
      </c>
      <c r="AP1499">
        <f>IF(AM1499=0,"",U1499-AM1499)</f>
        <v/>
      </c>
      <c r="AQ1499">
        <f>IF(AN1499=0,"",V1499-AN1499)</f>
        <v/>
      </c>
    </row>
    <row r="1500">
      <c r="A1500" t="inlineStr">
        <is>
          <t>13-03-2021</t>
        </is>
      </c>
      <c r="B1500" t="inlineStr">
        <is>
          <t>Osasuna</t>
        </is>
      </c>
      <c r="C1500" t="inlineStr">
        <is>
          <t>Valladolid</t>
        </is>
      </c>
      <c r="D1500" t="inlineStr">
        <is>
          <t>1869</t>
        </is>
      </c>
      <c r="E1500" t="n">
        <v>0.4083519889697314</v>
      </c>
      <c r="F1500" t="n">
        <v>0.2898712356977409</v>
      </c>
      <c r="G1500" t="n">
        <v>0.3017767753325278</v>
      </c>
      <c r="H1500" t="n">
        <v>2.2</v>
      </c>
      <c r="I1500" t="n">
        <v>3.6</v>
      </c>
      <c r="J1500" t="n">
        <v>3</v>
      </c>
      <c r="K1500" t="inlineStr">
        <is>
          <t>luckia</t>
        </is>
      </c>
      <c r="L1500" t="inlineStr">
        <is>
          <t>luckia</t>
        </is>
      </c>
      <c r="M1500" t="inlineStr">
        <is>
          <t>luckia</t>
        </is>
      </c>
      <c r="N1500" t="n">
        <v>0</v>
      </c>
      <c r="O1500" t="n">
        <v>0</v>
      </c>
      <c r="P1500" t="n">
        <v>1</v>
      </c>
      <c r="Q1500">
        <f>IF((($AC$1*E1500)^($AB$1))-(1-(($AC$1*E1500)^($AB$1)))/(H1500-1)&lt;0, 0,(($AC$1*E1500)^($AB$1))-(1-(($AC$1*E1500)^($AB$1)))/(H1500-1))</f>
        <v/>
      </c>
      <c r="R1500">
        <f>IF((($AC$1*F1500)^($AB$1))-(1-(($AC$1*F1500)^($AB$1)))/(I1500-1)&lt;0, 0,(($AC$1*F1500)^($AB$1))-(1-(($AC$1*F1500)^($AB$1)))/(I1500-1))</f>
        <v/>
      </c>
      <c r="S1500">
        <f>IF((($AC$1*G1500)^($AB$1))-(1-(($AC$1*G1500)^($AB$1)))/(J1500-1)&lt;0, 0,(($AC$1*G1500)^($AB$1))-(1-(($AC$1*G1500)^($AB$1)))/(J1500-1))</f>
        <v/>
      </c>
      <c r="T1500">
        <f>H1500*Q1500*N1500</f>
        <v/>
      </c>
      <c r="U1500">
        <f>I1500*R1500*O1500</f>
        <v/>
      </c>
      <c r="V1500">
        <f>J1500*S1500*P1500</f>
        <v/>
      </c>
      <c r="AL1500">
        <f>Q1500*COUNT(N1500)</f>
        <v/>
      </c>
      <c r="AM1500">
        <f>R1500*COUNT(O1500)</f>
        <v/>
      </c>
      <c r="AN1500">
        <f>S1500*COUNT(P1500)</f>
        <v/>
      </c>
      <c r="AO1500">
        <f>IF(AL1500=0,"",T1500-AL1500)</f>
        <v/>
      </c>
      <c r="AP1500">
        <f>IF(AM1500=0,"",U1500-AM1500)</f>
        <v/>
      </c>
      <c r="AQ1500">
        <f>IF(AN1500=0,"",V1500-AN1500)</f>
        <v/>
      </c>
    </row>
    <row r="1501">
      <c r="A1501" t="inlineStr">
        <is>
          <t>13-03-2021</t>
        </is>
      </c>
      <c r="B1501" t="inlineStr">
        <is>
          <t>Everton</t>
        </is>
      </c>
      <c r="C1501" t="inlineStr">
        <is>
          <t>Burnley</t>
        </is>
      </c>
      <c r="D1501" t="inlineStr">
        <is>
          <t>2411</t>
        </is>
      </c>
      <c r="E1501" t="n">
        <v>0.5133843645161749</v>
      </c>
      <c r="F1501" t="n">
        <v>0.2334164431642786</v>
      </c>
      <c r="G1501" t="n">
        <v>0.2531991923195464</v>
      </c>
      <c r="H1501" t="n">
        <v>1.95</v>
      </c>
      <c r="I1501" t="n">
        <v>4.25</v>
      </c>
      <c r="J1501" t="n">
        <v>3.2</v>
      </c>
      <c r="K1501" t="inlineStr">
        <is>
          <t>luckia</t>
        </is>
      </c>
      <c r="L1501" t="inlineStr">
        <is>
          <t>betano</t>
        </is>
      </c>
      <c r="M1501" t="inlineStr">
        <is>
          <t>luckia</t>
        </is>
      </c>
      <c r="N1501" t="n">
        <v>0</v>
      </c>
      <c r="O1501" t="n">
        <v>1</v>
      </c>
      <c r="P1501" t="n">
        <v>0</v>
      </c>
      <c r="Q1501">
        <f>IF((($AC$1*E1501)^($AB$1))-(1-(($AC$1*E1501)^($AB$1)))/(H1501-1)&lt;0, 0,(($AC$1*E1501)^($AB$1))-(1-(($AC$1*E1501)^($AB$1)))/(H1501-1))</f>
        <v/>
      </c>
      <c r="R1501">
        <f>IF((($AC$1*F1501)^($AB$1))-(1-(($AC$1*F1501)^($AB$1)))/(I1501-1)&lt;0, 0,(($AC$1*F1501)^($AB$1))-(1-(($AC$1*F1501)^($AB$1)))/(I1501-1))</f>
        <v/>
      </c>
      <c r="S1501">
        <f>IF((($AC$1*G1501)^($AB$1))-(1-(($AC$1*G1501)^($AB$1)))/(J1501-1)&lt;0, 0,(($AC$1*G1501)^($AB$1))-(1-(($AC$1*G1501)^($AB$1)))/(J1501-1))</f>
        <v/>
      </c>
      <c r="T1501">
        <f>H1501*Q1501*N1501</f>
        <v/>
      </c>
      <c r="U1501">
        <f>I1501*R1501*O1501</f>
        <v/>
      </c>
      <c r="V1501">
        <f>J1501*S1501*P1501</f>
        <v/>
      </c>
      <c r="AL1501">
        <f>Q1501*COUNT(N1501)</f>
        <v/>
      </c>
      <c r="AM1501">
        <f>R1501*COUNT(O1501)</f>
        <v/>
      </c>
      <c r="AN1501">
        <f>S1501*COUNT(P1501)</f>
        <v/>
      </c>
      <c r="AO1501">
        <f>IF(AL1501=0,"",T1501-AL1501)</f>
        <v/>
      </c>
      <c r="AP1501">
        <f>IF(AM1501=0,"",U1501-AM1501)</f>
        <v/>
      </c>
      <c r="AQ1501">
        <f>IF(AN1501=0,"",V1501-AN1501)</f>
        <v/>
      </c>
    </row>
    <row r="1502">
      <c r="A1502" t="inlineStr">
        <is>
          <t>13-03-2021</t>
        </is>
      </c>
      <c r="B1502" t="inlineStr">
        <is>
          <t>Dortmund</t>
        </is>
      </c>
      <c r="C1502" t="inlineStr">
        <is>
          <t>Hertha Berlin</t>
        </is>
      </c>
      <c r="D1502" t="inlineStr">
        <is>
          <t>1845</t>
        </is>
      </c>
      <c r="E1502" t="n">
        <v>0.6754797138745803</v>
      </c>
      <c r="F1502" t="n">
        <v>0.1317682603612972</v>
      </c>
      <c r="G1502" t="n">
        <v>0.1927520257641225</v>
      </c>
      <c r="H1502" t="n">
        <v>1.5</v>
      </c>
      <c r="I1502" t="n">
        <v>6.5</v>
      </c>
      <c r="J1502" t="n">
        <v>4.35</v>
      </c>
      <c r="K1502" t="inlineStr">
        <is>
          <t>betano</t>
        </is>
      </c>
      <c r="L1502" t="inlineStr">
        <is>
          <t>luckia</t>
        </is>
      </c>
      <c r="M1502" t="inlineStr">
        <is>
          <t>luckia</t>
        </is>
      </c>
      <c r="N1502" t="n">
        <v>1</v>
      </c>
      <c r="O1502" t="n">
        <v>0</v>
      </c>
      <c r="P1502" t="n">
        <v>0</v>
      </c>
      <c r="Q1502">
        <f>IF((($AC$1*E1502)^($AB$1))-(1-(($AC$1*E1502)^($AB$1)))/(H1502-1)&lt;0, 0,(($AC$1*E1502)^($AB$1))-(1-(($AC$1*E1502)^($AB$1)))/(H1502-1))</f>
        <v/>
      </c>
      <c r="R1502">
        <f>IF((($AC$1*F1502)^($AB$1))-(1-(($AC$1*F1502)^($AB$1)))/(I1502-1)&lt;0, 0,(($AC$1*F1502)^($AB$1))-(1-(($AC$1*F1502)^($AB$1)))/(I1502-1))</f>
        <v/>
      </c>
      <c r="S1502">
        <f>IF((($AC$1*G1502)^($AB$1))-(1-(($AC$1*G1502)^($AB$1)))/(J1502-1)&lt;0, 0,(($AC$1*G1502)^($AB$1))-(1-(($AC$1*G1502)^($AB$1)))/(J1502-1))</f>
        <v/>
      </c>
      <c r="T1502">
        <f>H1502*Q1502*N1502</f>
        <v/>
      </c>
      <c r="U1502">
        <f>I1502*R1502*O1502</f>
        <v/>
      </c>
      <c r="V1502">
        <f>J1502*S1502*P1502</f>
        <v/>
      </c>
      <c r="AL1502">
        <f>Q1502*COUNT(N1502)</f>
        <v/>
      </c>
      <c r="AM1502">
        <f>R1502*COUNT(O1502)</f>
        <v/>
      </c>
      <c r="AN1502">
        <f>S1502*COUNT(P1502)</f>
        <v/>
      </c>
      <c r="AO1502">
        <f>IF(AL1502=0,"",T1502-AL1502)</f>
        <v/>
      </c>
      <c r="AP1502">
        <f>IF(AM1502=0,"",U1502-AM1502)</f>
        <v/>
      </c>
      <c r="AQ1502">
        <f>IF(AN1502=0,"",V1502-AN1502)</f>
        <v/>
      </c>
    </row>
    <row r="1503">
      <c r="A1503" t="inlineStr">
        <is>
          <t>13-03-2021</t>
        </is>
      </c>
      <c r="B1503" t="inlineStr">
        <is>
          <t>Grimsby</t>
        </is>
      </c>
      <c r="C1503" t="inlineStr">
        <is>
          <t>Colchester</t>
        </is>
      </c>
      <c r="D1503" t="inlineStr">
        <is>
          <t>2414</t>
        </is>
      </c>
      <c r="E1503" t="n">
        <v>0.3910145228398375</v>
      </c>
      <c r="F1503" t="n">
        <v>0.3178658388208633</v>
      </c>
      <c r="G1503" t="n">
        <v>0.2911196383392992</v>
      </c>
      <c r="H1503" t="n">
        <v>1.001</v>
      </c>
      <c r="I1503" t="n">
        <v>1.001</v>
      </c>
      <c r="J1503" t="n">
        <v>1.001</v>
      </c>
      <c r="N1503" t="n">
        <v>0</v>
      </c>
      <c r="O1503" t="n">
        <v>0</v>
      </c>
      <c r="P1503" t="n">
        <v>1</v>
      </c>
      <c r="Q1503">
        <f>IF((($AC$1*E1503)^($AB$1))-(1-(($AC$1*E1503)^($AB$1)))/(H1503-1)&lt;0, 0,(($AC$1*E1503)^($AB$1))-(1-(($AC$1*E1503)^($AB$1)))/(H1503-1))</f>
        <v/>
      </c>
      <c r="R1503">
        <f>IF((($AC$1*F1503)^($AB$1))-(1-(($AC$1*F1503)^($AB$1)))/(I1503-1)&lt;0, 0,(($AC$1*F1503)^($AB$1))-(1-(($AC$1*F1503)^($AB$1)))/(I1503-1))</f>
        <v/>
      </c>
      <c r="S1503">
        <f>IF((($AC$1*G1503)^($AB$1))-(1-(($AC$1*G1503)^($AB$1)))/(J1503-1)&lt;0, 0,(($AC$1*G1503)^($AB$1))-(1-(($AC$1*G1503)^($AB$1)))/(J1503-1))</f>
        <v/>
      </c>
      <c r="T1503">
        <f>H1503*Q1503*N1503</f>
        <v/>
      </c>
      <c r="U1503">
        <f>I1503*R1503*O1503</f>
        <v/>
      </c>
      <c r="V1503">
        <f>J1503*S1503*P1503</f>
        <v/>
      </c>
      <c r="AL1503">
        <f>Q1503*COUNT(N1503)</f>
        <v/>
      </c>
      <c r="AM1503">
        <f>R1503*COUNT(O1503)</f>
        <v/>
      </c>
      <c r="AN1503">
        <f>S1503*COUNT(P1503)</f>
        <v/>
      </c>
      <c r="AO1503">
        <f>IF(AL1503=0,"",T1503-AL1503)</f>
        <v/>
      </c>
      <c r="AP1503">
        <f>IF(AM1503=0,"",U1503-AM1503)</f>
        <v/>
      </c>
      <c r="AQ1503">
        <f>IF(AN1503=0,"",V1503-AN1503)</f>
        <v/>
      </c>
    </row>
    <row r="1504">
      <c r="A1504" t="inlineStr">
        <is>
          <t>13-03-2021</t>
        </is>
      </c>
      <c r="B1504" t="inlineStr">
        <is>
          <t>Den Haag</t>
        </is>
      </c>
      <c r="C1504" t="inlineStr">
        <is>
          <t>Heracles</t>
        </is>
      </c>
      <c r="D1504" t="inlineStr">
        <is>
          <t>1849</t>
        </is>
      </c>
      <c r="E1504" t="n">
        <v>0.272341513496432</v>
      </c>
      <c r="F1504" t="n">
        <v>0.4825214143876487</v>
      </c>
      <c r="G1504" t="n">
        <v>0.2451370721159193</v>
      </c>
      <c r="H1504" t="n">
        <v>5</v>
      </c>
      <c r="I1504" t="n">
        <v>1.62</v>
      </c>
      <c r="J1504" t="n">
        <v>3.85</v>
      </c>
      <c r="K1504" t="inlineStr">
        <is>
          <t>luckia</t>
        </is>
      </c>
      <c r="L1504" t="inlineStr">
        <is>
          <t>betano</t>
        </is>
      </c>
      <c r="M1504" t="inlineStr">
        <is>
          <t>luckia</t>
        </is>
      </c>
      <c r="N1504" t="n">
        <v>0</v>
      </c>
      <c r="O1504" t="n">
        <v>1</v>
      </c>
      <c r="P1504" t="n">
        <v>0</v>
      </c>
      <c r="Q1504">
        <f>IF((($AC$1*E1504)^($AB$1))-(1-(($AC$1*E1504)^($AB$1)))/(H1504-1)&lt;0, 0,(($AC$1*E1504)^($AB$1))-(1-(($AC$1*E1504)^($AB$1)))/(H1504-1))</f>
        <v/>
      </c>
      <c r="R1504">
        <f>IF((($AC$1*F1504)^($AB$1))-(1-(($AC$1*F1504)^($AB$1)))/(I1504-1)&lt;0, 0,(($AC$1*F1504)^($AB$1))-(1-(($AC$1*F1504)^($AB$1)))/(I1504-1))</f>
        <v/>
      </c>
      <c r="S1504">
        <f>IF((($AC$1*G1504)^($AB$1))-(1-(($AC$1*G1504)^($AB$1)))/(J1504-1)&lt;0, 0,(($AC$1*G1504)^($AB$1))-(1-(($AC$1*G1504)^($AB$1)))/(J1504-1))</f>
        <v/>
      </c>
      <c r="T1504">
        <f>H1504*Q1504*N1504</f>
        <v/>
      </c>
      <c r="U1504">
        <f>I1504*R1504*O1504</f>
        <v/>
      </c>
      <c r="V1504">
        <f>J1504*S1504*P1504</f>
        <v/>
      </c>
      <c r="AL1504">
        <f>Q1504*COUNT(N1504)</f>
        <v/>
      </c>
      <c r="AM1504">
        <f>R1504*COUNT(O1504)</f>
        <v/>
      </c>
      <c r="AN1504">
        <f>S1504*COUNT(P1504)</f>
        <v/>
      </c>
      <c r="AO1504">
        <f>IF(AL1504=0,"",T1504-AL1504)</f>
        <v/>
      </c>
      <c r="AP1504">
        <f>IF(AM1504=0,"",U1504-AM1504)</f>
        <v/>
      </c>
      <c r="AQ1504">
        <f>IF(AN1504=0,"",V1504-AN1504)</f>
        <v/>
      </c>
    </row>
    <row r="1505">
      <c r="A1505" t="inlineStr">
        <is>
          <t>13-03-2021</t>
        </is>
      </c>
      <c r="B1505" t="inlineStr">
        <is>
          <t>Santa Clara</t>
        </is>
      </c>
      <c r="C1505" t="inlineStr">
        <is>
          <t>Portimonense</t>
        </is>
      </c>
      <c r="D1505" t="inlineStr">
        <is>
          <t>1864</t>
        </is>
      </c>
      <c r="E1505" t="n">
        <v>0.371302241083424</v>
      </c>
      <c r="F1505" t="n">
        <v>0.3298392760311729</v>
      </c>
      <c r="G1505" t="n">
        <v>0.298858482885403</v>
      </c>
      <c r="H1505" t="n">
        <v>2.5</v>
      </c>
      <c r="I1505" t="n">
        <v>3.15</v>
      </c>
      <c r="J1505" t="n">
        <v>2.9</v>
      </c>
      <c r="K1505" t="inlineStr">
        <is>
          <t>luckia</t>
        </is>
      </c>
      <c r="L1505" t="inlineStr">
        <is>
          <t>luckia</t>
        </is>
      </c>
      <c r="M1505" t="inlineStr">
        <is>
          <t>luckia</t>
        </is>
      </c>
      <c r="N1505" t="n">
        <v>1</v>
      </c>
      <c r="O1505" t="n">
        <v>0</v>
      </c>
      <c r="P1505" t="n">
        <v>0</v>
      </c>
      <c r="Q1505">
        <f>IF((($AC$1*E1505)^($AB$1))-(1-(($AC$1*E1505)^($AB$1)))/(H1505-1)&lt;0, 0,(($AC$1*E1505)^($AB$1))-(1-(($AC$1*E1505)^($AB$1)))/(H1505-1))</f>
        <v/>
      </c>
      <c r="R1505">
        <f>IF((($AC$1*F1505)^($AB$1))-(1-(($AC$1*F1505)^($AB$1)))/(I1505-1)&lt;0, 0,(($AC$1*F1505)^($AB$1))-(1-(($AC$1*F1505)^($AB$1)))/(I1505-1))</f>
        <v/>
      </c>
      <c r="S1505">
        <f>IF((($AC$1*G1505)^($AB$1))-(1-(($AC$1*G1505)^($AB$1)))/(J1505-1)&lt;0, 0,(($AC$1*G1505)^($AB$1))-(1-(($AC$1*G1505)^($AB$1)))/(J1505-1))</f>
        <v/>
      </c>
      <c r="T1505">
        <f>H1505*Q1505*N1505</f>
        <v/>
      </c>
      <c r="U1505">
        <f>I1505*R1505*O1505</f>
        <v/>
      </c>
      <c r="V1505">
        <f>J1505*S1505*P1505</f>
        <v/>
      </c>
      <c r="AL1505">
        <f>Q1505*COUNT(N1505)</f>
        <v/>
      </c>
      <c r="AM1505">
        <f>R1505*COUNT(O1505)</f>
        <v/>
      </c>
      <c r="AN1505">
        <f>S1505*COUNT(P1505)</f>
        <v/>
      </c>
      <c r="AO1505">
        <f>IF(AL1505=0,"",T1505-AL1505)</f>
        <v/>
      </c>
      <c r="AP1505">
        <f>IF(AM1505=0,"",U1505-AM1505)</f>
        <v/>
      </c>
      <c r="AQ1505">
        <f>IF(AN1505=0,"",V1505-AN1505)</f>
        <v/>
      </c>
    </row>
    <row r="1506">
      <c r="A1506" t="inlineStr">
        <is>
          <t>13-03-2021</t>
        </is>
      </c>
      <c r="B1506" t="inlineStr">
        <is>
          <t>Benfica</t>
        </is>
      </c>
      <c r="C1506" t="inlineStr">
        <is>
          <t>Boavista</t>
        </is>
      </c>
      <c r="D1506" t="inlineStr">
        <is>
          <t>1864</t>
        </is>
      </c>
      <c r="E1506" t="n">
        <v>0.7715189379952835</v>
      </c>
      <c r="F1506" t="n">
        <v>0.08200830426878773</v>
      </c>
      <c r="G1506" t="n">
        <v>0.1464727577359287</v>
      </c>
      <c r="H1506" t="n">
        <v>1.33</v>
      </c>
      <c r="I1506" t="n">
        <v>9</v>
      </c>
      <c r="J1506" t="n">
        <v>5.75</v>
      </c>
      <c r="K1506" t="inlineStr">
        <is>
          <t>betano</t>
        </is>
      </c>
      <c r="L1506" t="inlineStr">
        <is>
          <t>betano</t>
        </is>
      </c>
      <c r="M1506" t="inlineStr">
        <is>
          <t>luckia</t>
        </is>
      </c>
      <c r="N1506" t="n">
        <v>1</v>
      </c>
      <c r="O1506" t="n">
        <v>0</v>
      </c>
      <c r="P1506" t="n">
        <v>0</v>
      </c>
      <c r="Q1506">
        <f>IF((($AC$1*E1506)^($AB$1))-(1-(($AC$1*E1506)^($AB$1)))/(H1506-1)&lt;0, 0,(($AC$1*E1506)^($AB$1))-(1-(($AC$1*E1506)^($AB$1)))/(H1506-1))</f>
        <v/>
      </c>
      <c r="R1506">
        <f>IF((($AC$1*F1506)^($AB$1))-(1-(($AC$1*F1506)^($AB$1)))/(I1506-1)&lt;0, 0,(($AC$1*F1506)^($AB$1))-(1-(($AC$1*F1506)^($AB$1)))/(I1506-1))</f>
        <v/>
      </c>
      <c r="S1506">
        <f>IF((($AC$1*G1506)^($AB$1))-(1-(($AC$1*G1506)^($AB$1)))/(J1506-1)&lt;0, 0,(($AC$1*G1506)^($AB$1))-(1-(($AC$1*G1506)^($AB$1)))/(J1506-1))</f>
        <v/>
      </c>
      <c r="T1506">
        <f>H1506*Q1506*N1506</f>
        <v/>
      </c>
      <c r="U1506">
        <f>I1506*R1506*O1506</f>
        <v/>
      </c>
      <c r="V1506">
        <f>J1506*S1506*P1506</f>
        <v/>
      </c>
      <c r="AL1506">
        <f>Q1506*COUNT(N1506)</f>
        <v/>
      </c>
      <c r="AM1506">
        <f>R1506*COUNT(O1506)</f>
        <v/>
      </c>
      <c r="AN1506">
        <f>S1506*COUNT(P1506)</f>
        <v/>
      </c>
      <c r="AO1506">
        <f>IF(AL1506=0,"",T1506-AL1506)</f>
        <v/>
      </c>
      <c r="AP1506">
        <f>IF(AM1506=0,"",U1506-AM1506)</f>
        <v/>
      </c>
      <c r="AQ1506">
        <f>IF(AN1506=0,"",V1506-AN1506)</f>
        <v/>
      </c>
    </row>
    <row r="1507">
      <c r="A1507" t="inlineStr">
        <is>
          <t>13-03-2021</t>
        </is>
      </c>
      <c r="B1507" t="inlineStr">
        <is>
          <t>Grenoble</t>
        </is>
      </c>
      <c r="C1507" t="inlineStr">
        <is>
          <t>Pau FC</t>
        </is>
      </c>
      <c r="D1507" t="inlineStr">
        <is>
          <t>1844</t>
        </is>
      </c>
      <c r="E1507" t="n">
        <v>0.4563639644517784</v>
      </c>
      <c r="F1507" t="n">
        <v>0.2623064492849895</v>
      </c>
      <c r="G1507" t="n">
        <v>0.2813295862632322</v>
      </c>
      <c r="H1507" t="n">
        <v>1.8</v>
      </c>
      <c r="I1507" t="n">
        <v>4.4</v>
      </c>
      <c r="J1507" t="n">
        <v>3.1</v>
      </c>
      <c r="K1507" t="inlineStr">
        <is>
          <t>luckia</t>
        </is>
      </c>
      <c r="L1507" t="inlineStr">
        <is>
          <t>luckia</t>
        </is>
      </c>
      <c r="M1507" t="inlineStr">
        <is>
          <t>luckia</t>
        </is>
      </c>
      <c r="N1507" t="n">
        <v>0</v>
      </c>
      <c r="O1507" t="n">
        <v>0</v>
      </c>
      <c r="P1507" t="n">
        <v>1</v>
      </c>
      <c r="Q1507">
        <f>IF((($AC$1*E1507)^($AB$1))-(1-(($AC$1*E1507)^($AB$1)))/(H1507-1)&lt;0, 0,(($AC$1*E1507)^($AB$1))-(1-(($AC$1*E1507)^($AB$1)))/(H1507-1))</f>
        <v/>
      </c>
      <c r="R1507">
        <f>IF((($AC$1*F1507)^($AB$1))-(1-(($AC$1*F1507)^($AB$1)))/(I1507-1)&lt;0, 0,(($AC$1*F1507)^($AB$1))-(1-(($AC$1*F1507)^($AB$1)))/(I1507-1))</f>
        <v/>
      </c>
      <c r="S1507">
        <f>IF((($AC$1*G1507)^($AB$1))-(1-(($AC$1*G1507)^($AB$1)))/(J1507-1)&lt;0, 0,(($AC$1*G1507)^($AB$1))-(1-(($AC$1*G1507)^($AB$1)))/(J1507-1))</f>
        <v/>
      </c>
      <c r="T1507">
        <f>H1507*Q1507*N1507</f>
        <v/>
      </c>
      <c r="U1507">
        <f>I1507*R1507*O1507</f>
        <v/>
      </c>
      <c r="V1507">
        <f>J1507*S1507*P1507</f>
        <v/>
      </c>
      <c r="AL1507">
        <f>Q1507*COUNT(N1507)</f>
        <v/>
      </c>
      <c r="AM1507">
        <f>R1507*COUNT(O1507)</f>
        <v/>
      </c>
      <c r="AN1507">
        <f>S1507*COUNT(P1507)</f>
        <v/>
      </c>
      <c r="AO1507">
        <f>IF(AL1507=0,"",T1507-AL1507)</f>
        <v/>
      </c>
      <c r="AP1507">
        <f>IF(AM1507=0,"",U1507-AM1507)</f>
        <v/>
      </c>
      <c r="AQ1507">
        <f>IF(AN1507=0,"",V1507-AN1507)</f>
        <v/>
      </c>
    </row>
    <row r="1508">
      <c r="A1508" t="inlineStr">
        <is>
          <t>13-03-2021</t>
        </is>
      </c>
      <c r="B1508" t="inlineStr">
        <is>
          <t>Groningen</t>
        </is>
      </c>
      <c r="C1508" t="inlineStr">
        <is>
          <t>FC Emmen</t>
        </is>
      </c>
      <c r="D1508" t="inlineStr">
        <is>
          <t>1849</t>
        </is>
      </c>
      <c r="E1508" t="n">
        <v>0.555244385673397</v>
      </c>
      <c r="F1508" t="n">
        <v>0.2055657083123418</v>
      </c>
      <c r="G1508" t="n">
        <v>0.2391899060142613</v>
      </c>
      <c r="H1508" t="n">
        <v>1.88</v>
      </c>
      <c r="I1508" t="n">
        <v>3.95</v>
      </c>
      <c r="J1508" t="n">
        <v>3.5</v>
      </c>
      <c r="K1508" t="inlineStr">
        <is>
          <t>betano</t>
        </is>
      </c>
      <c r="L1508" t="inlineStr">
        <is>
          <t>luckia</t>
        </is>
      </c>
      <c r="M1508" t="inlineStr">
        <is>
          <t>betano</t>
        </is>
      </c>
      <c r="N1508" t="n">
        <v>0</v>
      </c>
      <c r="O1508" t="n">
        <v>0</v>
      </c>
      <c r="P1508" t="n">
        <v>1</v>
      </c>
      <c r="Q1508">
        <f>IF((($AC$1*E1508)^($AB$1))-(1-(($AC$1*E1508)^($AB$1)))/(H1508-1)&lt;0, 0,(($AC$1*E1508)^($AB$1))-(1-(($AC$1*E1508)^($AB$1)))/(H1508-1))</f>
        <v/>
      </c>
      <c r="R1508">
        <f>IF((($AC$1*F1508)^($AB$1))-(1-(($AC$1*F1508)^($AB$1)))/(I1508-1)&lt;0, 0,(($AC$1*F1508)^($AB$1))-(1-(($AC$1*F1508)^($AB$1)))/(I1508-1))</f>
        <v/>
      </c>
      <c r="S1508">
        <f>IF((($AC$1*G1508)^($AB$1))-(1-(($AC$1*G1508)^($AB$1)))/(J1508-1)&lt;0, 0,(($AC$1*G1508)^($AB$1))-(1-(($AC$1*G1508)^($AB$1)))/(J1508-1))</f>
        <v/>
      </c>
      <c r="T1508">
        <f>H1508*Q1508*N1508</f>
        <v/>
      </c>
      <c r="U1508">
        <f>I1508*R1508*O1508</f>
        <v/>
      </c>
      <c r="V1508">
        <f>J1508*S1508*P1508</f>
        <v/>
      </c>
      <c r="AL1508">
        <f>Q1508*COUNT(N1508)</f>
        <v/>
      </c>
      <c r="AM1508">
        <f>R1508*COUNT(O1508)</f>
        <v/>
      </c>
      <c r="AN1508">
        <f>S1508*COUNT(P1508)</f>
        <v/>
      </c>
      <c r="AO1508">
        <f>IF(AL1508=0,"",T1508-AL1508)</f>
        <v/>
      </c>
      <c r="AP1508">
        <f>IF(AM1508=0,"",U1508-AM1508)</f>
        <v/>
      </c>
      <c r="AQ1508">
        <f>IF(AN1508=0,"",V1508-AN1508)</f>
        <v/>
      </c>
    </row>
    <row r="1509">
      <c r="A1509" t="inlineStr">
        <is>
          <t>13-03-2021</t>
        </is>
      </c>
      <c r="B1509" t="inlineStr">
        <is>
          <t>Troyes</t>
        </is>
      </c>
      <c r="C1509" t="inlineStr">
        <is>
          <t>Nancy</t>
        </is>
      </c>
      <c r="D1509" t="inlineStr">
        <is>
          <t>1844</t>
        </is>
      </c>
      <c r="E1509" t="n">
        <v>0.4646993819230866</v>
      </c>
      <c r="F1509" t="n">
        <v>0.2774849944439996</v>
      </c>
      <c r="G1509" t="n">
        <v>0.2578156236329137</v>
      </c>
      <c r="H1509" t="n">
        <v>1.71</v>
      </c>
      <c r="I1509" t="n">
        <v>4.75</v>
      </c>
      <c r="J1509" t="n">
        <v>3.3</v>
      </c>
      <c r="K1509" t="inlineStr">
        <is>
          <t>luckia</t>
        </is>
      </c>
      <c r="L1509" t="inlineStr">
        <is>
          <t>luckia</t>
        </is>
      </c>
      <c r="M1509" t="inlineStr">
        <is>
          <t>luckia</t>
        </is>
      </c>
      <c r="N1509" t="n">
        <v>0</v>
      </c>
      <c r="O1509" t="n">
        <v>1</v>
      </c>
      <c r="P1509" t="n">
        <v>0</v>
      </c>
      <c r="Q1509">
        <f>IF((($AC$1*E1509)^($AB$1))-(1-(($AC$1*E1509)^($AB$1)))/(H1509-1)&lt;0, 0,(($AC$1*E1509)^($AB$1))-(1-(($AC$1*E1509)^($AB$1)))/(H1509-1))</f>
        <v/>
      </c>
      <c r="R1509">
        <f>IF((($AC$1*F1509)^($AB$1))-(1-(($AC$1*F1509)^($AB$1)))/(I1509-1)&lt;0, 0,(($AC$1*F1509)^($AB$1))-(1-(($AC$1*F1509)^($AB$1)))/(I1509-1))</f>
        <v/>
      </c>
      <c r="S1509">
        <f>IF((($AC$1*G1509)^($AB$1))-(1-(($AC$1*G1509)^($AB$1)))/(J1509-1)&lt;0, 0,(($AC$1*G1509)^($AB$1))-(1-(($AC$1*G1509)^($AB$1)))/(J1509-1))</f>
        <v/>
      </c>
      <c r="T1509">
        <f>H1509*Q1509*N1509</f>
        <v/>
      </c>
      <c r="U1509">
        <f>I1509*R1509*O1509</f>
        <v/>
      </c>
      <c r="V1509">
        <f>J1509*S1509*P1509</f>
        <v/>
      </c>
      <c r="AL1509">
        <f>Q1509*COUNT(N1509)</f>
        <v/>
      </c>
      <c r="AM1509">
        <f>R1509*COUNT(O1509)</f>
        <v/>
      </c>
      <c r="AN1509">
        <f>S1509*COUNT(P1509)</f>
        <v/>
      </c>
      <c r="AO1509">
        <f>IF(AL1509=0,"",T1509-AL1509)</f>
        <v/>
      </c>
      <c r="AP1509">
        <f>IF(AM1509=0,"",U1509-AM1509)</f>
        <v/>
      </c>
      <c r="AQ1509">
        <f>IF(AN1509=0,"",V1509-AN1509)</f>
        <v/>
      </c>
    </row>
    <row r="1510">
      <c r="A1510" t="inlineStr">
        <is>
          <t>13-03-2021</t>
        </is>
      </c>
      <c r="B1510" t="inlineStr">
        <is>
          <t>AZ Alkmaar</t>
        </is>
      </c>
      <c r="C1510" t="inlineStr">
        <is>
          <t>Twente</t>
        </is>
      </c>
      <c r="D1510" t="inlineStr">
        <is>
          <t>1849</t>
        </is>
      </c>
      <c r="E1510" t="n">
        <v>0.7043977382058031</v>
      </c>
      <c r="F1510" t="n">
        <v>0.120149147994825</v>
      </c>
      <c r="G1510" t="n">
        <v>0.1754531137993718</v>
      </c>
      <c r="H1510" t="n">
        <v>1.53</v>
      </c>
      <c r="I1510" t="n">
        <v>5.5</v>
      </c>
      <c r="J1510" t="n">
        <v>4.35</v>
      </c>
      <c r="K1510" t="inlineStr">
        <is>
          <t>betano</t>
        </is>
      </c>
      <c r="L1510" t="inlineStr">
        <is>
          <t>luckia</t>
        </is>
      </c>
      <c r="M1510" t="inlineStr">
        <is>
          <t>betano</t>
        </is>
      </c>
      <c r="N1510" t="n">
        <v>1</v>
      </c>
      <c r="O1510" t="n">
        <v>0</v>
      </c>
      <c r="P1510" t="n">
        <v>0</v>
      </c>
      <c r="Q1510">
        <f>IF((($AC$1*E1510)^($AB$1))-(1-(($AC$1*E1510)^($AB$1)))/(H1510-1)&lt;0, 0,(($AC$1*E1510)^($AB$1))-(1-(($AC$1*E1510)^($AB$1)))/(H1510-1))</f>
        <v/>
      </c>
      <c r="R1510">
        <f>IF((($AC$1*F1510)^($AB$1))-(1-(($AC$1*F1510)^($AB$1)))/(I1510-1)&lt;0, 0,(($AC$1*F1510)^($AB$1))-(1-(($AC$1*F1510)^($AB$1)))/(I1510-1))</f>
        <v/>
      </c>
      <c r="S1510">
        <f>IF((($AC$1*G1510)^($AB$1))-(1-(($AC$1*G1510)^($AB$1)))/(J1510-1)&lt;0, 0,(($AC$1*G1510)^($AB$1))-(1-(($AC$1*G1510)^($AB$1)))/(J1510-1))</f>
        <v/>
      </c>
      <c r="T1510">
        <f>H1510*Q1510*N1510</f>
        <v/>
      </c>
      <c r="U1510">
        <f>I1510*R1510*O1510</f>
        <v/>
      </c>
      <c r="V1510">
        <f>J1510*S1510*P1510</f>
        <v/>
      </c>
      <c r="AL1510">
        <f>Q1510*COUNT(N1510)</f>
        <v/>
      </c>
      <c r="AM1510">
        <f>R1510*COUNT(O1510)</f>
        <v/>
      </c>
      <c r="AN1510">
        <f>S1510*COUNT(P1510)</f>
        <v/>
      </c>
      <c r="AO1510">
        <f>IF(AL1510=0,"",T1510-AL1510)</f>
        <v/>
      </c>
      <c r="AP1510">
        <f>IF(AM1510=0,"",U1510-AM1510)</f>
        <v/>
      </c>
      <c r="AQ1510">
        <f>IF(AN1510=0,"",V1510-AN1510)</f>
        <v/>
      </c>
    </row>
    <row r="1511">
      <c r="A1511" t="inlineStr">
        <is>
          <t>13-03-2021</t>
        </is>
      </c>
      <c r="B1511" t="inlineStr">
        <is>
          <t>Toulouse</t>
        </is>
      </c>
      <c r="C1511" t="inlineStr">
        <is>
          <t>Chambly</t>
        </is>
      </c>
      <c r="D1511" t="inlineStr">
        <is>
          <t>1844</t>
        </is>
      </c>
      <c r="E1511" t="n">
        <v>0.7457094540277586</v>
      </c>
      <c r="F1511" t="n">
        <v>0.09778706590550833</v>
      </c>
      <c r="G1511" t="n">
        <v>0.1565034800667331</v>
      </c>
      <c r="H1511" t="n">
        <v>1.27</v>
      </c>
      <c r="I1511" t="n">
        <v>8.75</v>
      </c>
      <c r="J1511" t="n">
        <v>5</v>
      </c>
      <c r="K1511" t="inlineStr">
        <is>
          <t>betano</t>
        </is>
      </c>
      <c r="L1511" t="inlineStr">
        <is>
          <t>luckia</t>
        </is>
      </c>
      <c r="M1511" t="inlineStr">
        <is>
          <t>luckia</t>
        </is>
      </c>
      <c r="N1511" t="n">
        <v>1</v>
      </c>
      <c r="O1511" t="n">
        <v>0</v>
      </c>
      <c r="P1511" t="n">
        <v>0</v>
      </c>
      <c r="Q1511">
        <f>IF((($AC$1*E1511)^($AB$1))-(1-(($AC$1*E1511)^($AB$1)))/(H1511-1)&lt;0, 0,(($AC$1*E1511)^($AB$1))-(1-(($AC$1*E1511)^($AB$1)))/(H1511-1))</f>
        <v/>
      </c>
      <c r="R1511">
        <f>IF((($AC$1*F1511)^($AB$1))-(1-(($AC$1*F1511)^($AB$1)))/(I1511-1)&lt;0, 0,(($AC$1*F1511)^($AB$1))-(1-(($AC$1*F1511)^($AB$1)))/(I1511-1))</f>
        <v/>
      </c>
      <c r="S1511">
        <f>IF((($AC$1*G1511)^($AB$1))-(1-(($AC$1*G1511)^($AB$1)))/(J1511-1)&lt;0, 0,(($AC$1*G1511)^($AB$1))-(1-(($AC$1*G1511)^($AB$1)))/(J1511-1))</f>
        <v/>
      </c>
      <c r="T1511">
        <f>H1511*Q1511*N1511</f>
        <v/>
      </c>
      <c r="U1511">
        <f>I1511*R1511*O1511</f>
        <v/>
      </c>
      <c r="V1511">
        <f>J1511*S1511*P1511</f>
        <v/>
      </c>
      <c r="AL1511">
        <f>Q1511*COUNT(N1511)</f>
        <v/>
      </c>
      <c r="AM1511">
        <f>R1511*COUNT(O1511)</f>
        <v/>
      </c>
      <c r="AN1511">
        <f>S1511*COUNT(P1511)</f>
        <v/>
      </c>
      <c r="AO1511">
        <f>IF(AL1511=0,"",T1511-AL1511)</f>
        <v/>
      </c>
      <c r="AP1511">
        <f>IF(AM1511=0,"",U1511-AM1511)</f>
        <v/>
      </c>
      <c r="AQ1511">
        <f>IF(AN1511=0,"",V1511-AN1511)</f>
        <v/>
      </c>
    </row>
    <row r="1512">
      <c r="A1512" t="inlineStr">
        <is>
          <t>13-03-2021</t>
        </is>
      </c>
      <c r="B1512" t="inlineStr">
        <is>
          <t>Rodez</t>
        </is>
      </c>
      <c r="C1512" t="inlineStr">
        <is>
          <t>Valenciennes</t>
        </is>
      </c>
      <c r="D1512" t="inlineStr">
        <is>
          <t>1844</t>
        </is>
      </c>
      <c r="E1512" t="n">
        <v>0.4433892757321551</v>
      </c>
      <c r="F1512" t="n">
        <v>0.2660905018751604</v>
      </c>
      <c r="G1512" t="n">
        <v>0.2905202223926845</v>
      </c>
      <c r="H1512" t="n">
        <v>1.8</v>
      </c>
      <c r="I1512" t="n">
        <v>4.35</v>
      </c>
      <c r="J1512" t="n">
        <v>3.15</v>
      </c>
      <c r="K1512" t="inlineStr">
        <is>
          <t>luckia</t>
        </is>
      </c>
      <c r="L1512" t="inlineStr">
        <is>
          <t>luckia</t>
        </is>
      </c>
      <c r="M1512" t="inlineStr">
        <is>
          <t>luckia</t>
        </is>
      </c>
      <c r="N1512" t="n">
        <v>1</v>
      </c>
      <c r="O1512" t="n">
        <v>0</v>
      </c>
      <c r="P1512" s="6" t="n">
        <v>0</v>
      </c>
      <c r="Q1512">
        <f>IF((($AC$1*E1512)^($AB$1))-(1-(($AC$1*E1512)^($AB$1)))/(H1512-1)&lt;0, 0,(($AC$1*E1512)^($AB$1))-(1-(($AC$1*E1512)^($AB$1)))/(H1512-1))</f>
        <v/>
      </c>
      <c r="R1512">
        <f>IF((($AC$1*F1512)^($AB$1))-(1-(($AC$1*F1512)^($AB$1)))/(I1512-1)&lt;0, 0,(($AC$1*F1512)^($AB$1))-(1-(($AC$1*F1512)^($AB$1)))/(I1512-1))</f>
        <v/>
      </c>
      <c r="S1512">
        <f>IF((($AC$1*G1512)^($AB$1))-(1-(($AC$1*G1512)^($AB$1)))/(J1512-1)&lt;0, 0,(($AC$1*G1512)^($AB$1))-(1-(($AC$1*G1512)^($AB$1)))/(J1512-1))</f>
        <v/>
      </c>
      <c r="T1512">
        <f>H1512*Q1512*N1512</f>
        <v/>
      </c>
      <c r="U1512">
        <f>I1512*R1512*O1512</f>
        <v/>
      </c>
      <c r="V1512">
        <f>J1512*S1512*P1512</f>
        <v/>
      </c>
      <c r="AL1512">
        <f>Q1512*COUNT(N1512)</f>
        <v/>
      </c>
      <c r="AM1512">
        <f>R1512*COUNT(O1512)</f>
        <v/>
      </c>
      <c r="AN1512">
        <f>S1512*COUNT(P1512)</f>
        <v/>
      </c>
      <c r="AO1512">
        <f>IF(AL1512=0,"",T1512-AL1512)</f>
        <v/>
      </c>
      <c r="AP1512">
        <f>IF(AM1512=0,"",U1512-AM1512)</f>
        <v/>
      </c>
      <c r="AQ1512">
        <f>IF(AN1512=0,"",V1512-AN1512)</f>
        <v/>
      </c>
    </row>
    <row r="1513">
      <c r="A1513" t="inlineStr">
        <is>
          <t>13-03-2021</t>
        </is>
      </c>
      <c r="B1513" t="inlineStr">
        <is>
          <t>Dunkerque</t>
        </is>
      </c>
      <c r="C1513" t="inlineStr">
        <is>
          <t>Niort</t>
        </is>
      </c>
      <c r="D1513" t="inlineStr">
        <is>
          <t>1844</t>
        </is>
      </c>
      <c r="E1513" t="n">
        <v>0.3191658359641938</v>
      </c>
      <c r="F1513" t="n">
        <v>0.3921651875750664</v>
      </c>
      <c r="G1513" t="n">
        <v>0.2886689764607396</v>
      </c>
      <c r="H1513" t="n">
        <v>2.55</v>
      </c>
      <c r="I1513" t="n">
        <v>2.85</v>
      </c>
      <c r="J1513" t="n">
        <v>2.85</v>
      </c>
      <c r="K1513" t="inlineStr">
        <is>
          <t>luckia</t>
        </is>
      </c>
      <c r="L1513" t="inlineStr">
        <is>
          <t>luckia</t>
        </is>
      </c>
      <c r="M1513" t="inlineStr">
        <is>
          <t>luckia</t>
        </is>
      </c>
      <c r="N1513" t="n">
        <v>1</v>
      </c>
      <c r="O1513" t="n">
        <v>0</v>
      </c>
      <c r="P1513" t="n">
        <v>0</v>
      </c>
      <c r="Q1513">
        <f>IF((($AC$1*E1513)^($AB$1))-(1-(($AC$1*E1513)^($AB$1)))/(H1513-1)&lt;0, 0,(($AC$1*E1513)^($AB$1))-(1-(($AC$1*E1513)^($AB$1)))/(H1513-1))</f>
        <v/>
      </c>
      <c r="R1513">
        <f>IF((($AC$1*F1513)^($AB$1))-(1-(($AC$1*F1513)^($AB$1)))/(I1513-1)&lt;0, 0,(($AC$1*F1513)^($AB$1))-(1-(($AC$1*F1513)^($AB$1)))/(I1513-1))</f>
        <v/>
      </c>
      <c r="S1513">
        <f>IF((($AC$1*G1513)^($AB$1))-(1-(($AC$1*G1513)^($AB$1)))/(J1513-1)&lt;0, 0,(($AC$1*G1513)^($AB$1))-(1-(($AC$1*G1513)^($AB$1)))/(J1513-1))</f>
        <v/>
      </c>
      <c r="T1513">
        <f>H1513*Q1513*N1513</f>
        <v/>
      </c>
      <c r="U1513">
        <f>I1513*R1513*O1513</f>
        <v/>
      </c>
      <c r="V1513">
        <f>J1513*S1513*P1513</f>
        <v/>
      </c>
      <c r="AL1513">
        <f>Q1513*COUNT(N1513)</f>
        <v/>
      </c>
      <c r="AM1513">
        <f>R1513*COUNT(O1513)</f>
        <v/>
      </c>
      <c r="AN1513">
        <f>S1513*COUNT(P1513)</f>
        <v/>
      </c>
      <c r="AO1513">
        <f>IF(AL1513=0,"",T1513-AL1513)</f>
        <v/>
      </c>
      <c r="AP1513">
        <f>IF(AM1513=0,"",U1513-AM1513)</f>
        <v/>
      </c>
      <c r="AQ1513">
        <f>IF(AN1513=0,"",V1513-AN1513)</f>
        <v/>
      </c>
    </row>
    <row r="1514">
      <c r="A1514" t="inlineStr">
        <is>
          <t>13-03-2021</t>
        </is>
      </c>
      <c r="B1514" t="inlineStr">
        <is>
          <t>Sochaux</t>
        </is>
      </c>
      <c r="C1514" t="inlineStr">
        <is>
          <t>Chateauroux</t>
        </is>
      </c>
      <c r="D1514" t="inlineStr">
        <is>
          <t>1844</t>
        </is>
      </c>
      <c r="E1514" t="n">
        <v>0.5731167344271336</v>
      </c>
      <c r="F1514" t="n">
        <v>0.1847767001323027</v>
      </c>
      <c r="G1514" t="n">
        <v>0.2421065654405637</v>
      </c>
      <c r="H1514" t="n">
        <v>1.57</v>
      </c>
      <c r="I1514" t="n">
        <v>5.75</v>
      </c>
      <c r="J1514" t="n">
        <v>3.55</v>
      </c>
      <c r="K1514" t="inlineStr">
        <is>
          <t>luckia</t>
        </is>
      </c>
      <c r="L1514" t="inlineStr">
        <is>
          <t>luckia</t>
        </is>
      </c>
      <c r="M1514" t="inlineStr">
        <is>
          <t>luckia</t>
        </is>
      </c>
      <c r="N1514" t="n">
        <v>0</v>
      </c>
      <c r="O1514" t="n">
        <v>0</v>
      </c>
      <c r="P1514" t="n">
        <v>1</v>
      </c>
      <c r="Q1514">
        <f>IF((($AC$1*E1514)^($AB$1))-(1-(($AC$1*E1514)^($AB$1)))/(H1514-1)&lt;0, 0,(($AC$1*E1514)^($AB$1))-(1-(($AC$1*E1514)^($AB$1)))/(H1514-1))</f>
        <v/>
      </c>
      <c r="R1514">
        <f>IF((($AC$1*F1514)^($AB$1))-(1-(($AC$1*F1514)^($AB$1)))/(I1514-1)&lt;0, 0,(($AC$1*F1514)^($AB$1))-(1-(($AC$1*F1514)^($AB$1)))/(I1514-1))</f>
        <v/>
      </c>
      <c r="S1514">
        <f>IF((($AC$1*G1514)^($AB$1))-(1-(($AC$1*G1514)^($AB$1)))/(J1514-1)&lt;0, 0,(($AC$1*G1514)^($AB$1))-(1-(($AC$1*G1514)^($AB$1)))/(J1514-1))</f>
        <v/>
      </c>
      <c r="T1514">
        <f>H1514*Q1514*N1514</f>
        <v/>
      </c>
      <c r="U1514">
        <f>I1514*R1514*O1514</f>
        <v/>
      </c>
      <c r="V1514">
        <f>J1514*S1514*P1514</f>
        <v/>
      </c>
      <c r="AL1514">
        <f>Q1514*COUNT(N1514)</f>
        <v/>
      </c>
      <c r="AM1514">
        <f>R1514*COUNT(O1514)</f>
        <v/>
      </c>
      <c r="AN1514">
        <f>S1514*COUNT(P1514)</f>
        <v/>
      </c>
      <c r="AO1514">
        <f>IF(AL1514=0,"",T1514-AL1514)</f>
        <v/>
      </c>
      <c r="AP1514">
        <f>IF(AM1514=0,"",U1514-AM1514)</f>
        <v/>
      </c>
      <c r="AQ1514">
        <f>IF(AN1514=0,"",V1514-AN1514)</f>
        <v/>
      </c>
    </row>
    <row r="1515">
      <c r="A1515" t="inlineStr">
        <is>
          <t>13-03-2021</t>
        </is>
      </c>
      <c r="B1515" t="inlineStr">
        <is>
          <t>AC Ajaccio</t>
        </is>
      </c>
      <c r="C1515" t="inlineStr">
        <is>
          <t>Guingamp</t>
        </is>
      </c>
      <c r="D1515" t="inlineStr">
        <is>
          <t>1844</t>
        </is>
      </c>
      <c r="E1515" t="n">
        <v>0.3965709549533749</v>
      </c>
      <c r="F1515" t="n">
        <v>0.3051826273463024</v>
      </c>
      <c r="G1515" t="n">
        <v>0.2982464177003226</v>
      </c>
      <c r="H1515" t="n">
        <v>2.1</v>
      </c>
      <c r="I1515" t="n">
        <v>3.75</v>
      </c>
      <c r="J1515" t="n">
        <v>2.85</v>
      </c>
      <c r="K1515" t="inlineStr">
        <is>
          <t>luckia</t>
        </is>
      </c>
      <c r="L1515" t="inlineStr">
        <is>
          <t>luckia</t>
        </is>
      </c>
      <c r="M1515" t="inlineStr">
        <is>
          <t>luckia</t>
        </is>
      </c>
      <c r="N1515" t="n">
        <v>0</v>
      </c>
      <c r="O1515" t="n">
        <v>1</v>
      </c>
      <c r="P1515" t="n">
        <v>0</v>
      </c>
      <c r="Q1515">
        <f>IF((($AC$1*E1515)^($AB$1))-(1-(($AC$1*E1515)^($AB$1)))/(H1515-1)&lt;0, 0,(($AC$1*E1515)^($AB$1))-(1-(($AC$1*E1515)^($AB$1)))/(H1515-1))</f>
        <v/>
      </c>
      <c r="R1515">
        <f>IF((($AC$1*F1515)^($AB$1))-(1-(($AC$1*F1515)^($AB$1)))/(I1515-1)&lt;0, 0,(($AC$1*F1515)^($AB$1))-(1-(($AC$1*F1515)^($AB$1)))/(I1515-1))</f>
        <v/>
      </c>
      <c r="S1515">
        <f>IF((($AC$1*G1515)^($AB$1))-(1-(($AC$1*G1515)^($AB$1)))/(J1515-1)&lt;0, 0,(($AC$1*G1515)^($AB$1))-(1-(($AC$1*G1515)^($AB$1)))/(J1515-1))</f>
        <v/>
      </c>
      <c r="T1515">
        <f>H1515*Q1515*N1515</f>
        <v/>
      </c>
      <c r="U1515">
        <f>I1515*R1515*O1515</f>
        <v/>
      </c>
      <c r="V1515">
        <f>J1515*S1515*P1515</f>
        <v/>
      </c>
      <c r="AL1515">
        <f>Q1515*COUNT(N1515)</f>
        <v/>
      </c>
      <c r="AM1515">
        <f>R1515*COUNT(O1515)</f>
        <v/>
      </c>
      <c r="AN1515">
        <f>S1515*COUNT(P1515)</f>
        <v/>
      </c>
      <c r="AO1515">
        <f>IF(AL1515=0,"",T1515-AL1515)</f>
        <v/>
      </c>
      <c r="AP1515">
        <f>IF(AM1515=0,"",U1515-AM1515)</f>
        <v/>
      </c>
      <c r="AQ1515">
        <f>IF(AN1515=0,"",V1515-AN1515)</f>
        <v/>
      </c>
    </row>
    <row r="1516">
      <c r="A1516" t="inlineStr">
        <is>
          <t>13-03-2021</t>
        </is>
      </c>
      <c r="B1516" t="inlineStr">
        <is>
          <t>Castellon</t>
        </is>
      </c>
      <c r="C1516" t="inlineStr">
        <is>
          <t>Sabadell</t>
        </is>
      </c>
      <c r="D1516" t="inlineStr">
        <is>
          <t>1871</t>
        </is>
      </c>
      <c r="E1516" t="n">
        <v>0.3498042893556539</v>
      </c>
      <c r="F1516" t="n">
        <v>0.3424474776155904</v>
      </c>
      <c r="G1516" t="n">
        <v>0.3077482330287557</v>
      </c>
      <c r="H1516" t="n">
        <v>2.45</v>
      </c>
      <c r="I1516" t="n">
        <v>3.1</v>
      </c>
      <c r="J1516" t="n">
        <v>2.85</v>
      </c>
      <c r="K1516" t="inlineStr">
        <is>
          <t>luckia</t>
        </is>
      </c>
      <c r="L1516" t="inlineStr">
        <is>
          <t>luckia</t>
        </is>
      </c>
      <c r="M1516" t="inlineStr">
        <is>
          <t>betano</t>
        </is>
      </c>
      <c r="N1516" t="n">
        <v>1</v>
      </c>
      <c r="O1516" t="n">
        <v>0</v>
      </c>
      <c r="P1516" t="n">
        <v>0</v>
      </c>
      <c r="Q1516">
        <f>IF((($AC$1*E1516)^($AB$1))-(1-(($AC$1*E1516)^($AB$1)))/(H1516-1)&lt;0, 0,(($AC$1*E1516)^($AB$1))-(1-(($AC$1*E1516)^($AB$1)))/(H1516-1))</f>
        <v/>
      </c>
      <c r="R1516">
        <f>IF((($AC$1*F1516)^($AB$1))-(1-(($AC$1*F1516)^($AB$1)))/(I1516-1)&lt;0, 0,(($AC$1*F1516)^($AB$1))-(1-(($AC$1*F1516)^($AB$1)))/(I1516-1))</f>
        <v/>
      </c>
      <c r="S1516">
        <f>IF((($AC$1*G1516)^($AB$1))-(1-(($AC$1*G1516)^($AB$1)))/(J1516-1)&lt;0, 0,(($AC$1*G1516)^($AB$1))-(1-(($AC$1*G1516)^($AB$1)))/(J1516-1))</f>
        <v/>
      </c>
      <c r="T1516">
        <f>H1516*Q1516*N1516</f>
        <v/>
      </c>
      <c r="U1516">
        <f>I1516*R1516*O1516</f>
        <v/>
      </c>
      <c r="V1516">
        <f>J1516*S1516*P1516</f>
        <v/>
      </c>
      <c r="AL1516">
        <f>Q1516*COUNT(N1516)</f>
        <v/>
      </c>
      <c r="AM1516">
        <f>R1516*COUNT(O1516)</f>
        <v/>
      </c>
      <c r="AN1516">
        <f>S1516*COUNT(P1516)</f>
        <v/>
      </c>
      <c r="AO1516">
        <f>IF(AL1516=0,"",T1516-AL1516)</f>
        <v/>
      </c>
      <c r="AP1516">
        <f>IF(AM1516=0,"",U1516-AM1516)</f>
        <v/>
      </c>
      <c r="AQ1516">
        <f>IF(AN1516=0,"",V1516-AN1516)</f>
        <v/>
      </c>
    </row>
    <row r="1517">
      <c r="A1517" t="inlineStr">
        <is>
          <t>13-03-2021</t>
        </is>
      </c>
      <c r="B1517" t="inlineStr">
        <is>
          <t>Genoa</t>
        </is>
      </c>
      <c r="C1517" t="inlineStr">
        <is>
          <t>Udinese</t>
        </is>
      </c>
      <c r="D1517" t="inlineStr">
        <is>
          <t>1854</t>
        </is>
      </c>
      <c r="E1517" t="n">
        <v>0.2866886397714842</v>
      </c>
      <c r="F1517" t="n">
        <v>0.4230945432484839</v>
      </c>
      <c r="G1517" t="n">
        <v>0.2902168169800319</v>
      </c>
      <c r="H1517" t="n">
        <v>3.45</v>
      </c>
      <c r="I1517" t="n">
        <v>2.25</v>
      </c>
      <c r="J1517" t="n">
        <v>2.95</v>
      </c>
      <c r="K1517" t="inlineStr">
        <is>
          <t>luckia</t>
        </is>
      </c>
      <c r="L1517" t="inlineStr">
        <is>
          <t>luckia</t>
        </is>
      </c>
      <c r="M1517" t="inlineStr">
        <is>
          <t>luckia</t>
        </is>
      </c>
      <c r="N1517" t="n">
        <v>0</v>
      </c>
      <c r="O1517" t="n">
        <v>0</v>
      </c>
      <c r="P1517" t="n">
        <v>1</v>
      </c>
      <c r="Q1517">
        <f>IF((($AC$1*E1517)^($AB$1))-(1-(($AC$1*E1517)^($AB$1)))/(H1517-1)&lt;0, 0,(($AC$1*E1517)^($AB$1))-(1-(($AC$1*E1517)^($AB$1)))/(H1517-1))</f>
        <v/>
      </c>
      <c r="R1517">
        <f>IF((($AC$1*F1517)^($AB$1))-(1-(($AC$1*F1517)^($AB$1)))/(I1517-1)&lt;0, 0,(($AC$1*F1517)^($AB$1))-(1-(($AC$1*F1517)^($AB$1)))/(I1517-1))</f>
        <v/>
      </c>
      <c r="S1517">
        <f>IF((($AC$1*G1517)^($AB$1))-(1-(($AC$1*G1517)^($AB$1)))/(J1517-1)&lt;0, 0,(($AC$1*G1517)^($AB$1))-(1-(($AC$1*G1517)^($AB$1)))/(J1517-1))</f>
        <v/>
      </c>
      <c r="T1517">
        <f>H1517*Q1517*N1517</f>
        <v/>
      </c>
      <c r="U1517">
        <f>I1517*R1517*O1517</f>
        <v/>
      </c>
      <c r="V1517">
        <f>J1517*S1517*P1517</f>
        <v/>
      </c>
      <c r="AL1517">
        <f>Q1517*COUNT(N1517)</f>
        <v/>
      </c>
      <c r="AM1517">
        <f>R1517*COUNT(O1517)</f>
        <v/>
      </c>
      <c r="AN1517">
        <f>S1517*COUNT(P1517)</f>
        <v/>
      </c>
      <c r="AO1517">
        <f>IF(AL1517=0,"",T1517-AL1517)</f>
        <v/>
      </c>
      <c r="AP1517">
        <f>IF(AM1517=0,"",U1517-AM1517)</f>
        <v/>
      </c>
      <c r="AQ1517">
        <f>IF(AN1517=0,"",V1517-AN1517)</f>
        <v/>
      </c>
    </row>
    <row r="1518">
      <c r="A1518" t="inlineStr">
        <is>
          <t>13-03-2021</t>
        </is>
      </c>
      <c r="B1518" t="inlineStr">
        <is>
          <t>Fulham</t>
        </is>
      </c>
      <c r="C1518" t="inlineStr">
        <is>
          <t>Manchester City</t>
        </is>
      </c>
      <c r="D1518" t="inlineStr">
        <is>
          <t>2411</t>
        </is>
      </c>
      <c r="E1518" t="n">
        <v>0.1370314630198141</v>
      </c>
      <c r="F1518" t="n">
        <v>0.7023487345264886</v>
      </c>
      <c r="G1518" t="n">
        <v>0.1606198024536972</v>
      </c>
      <c r="H1518" t="n">
        <v>9.5</v>
      </c>
      <c r="I1518" t="n">
        <v>1.33</v>
      </c>
      <c r="J1518" t="n">
        <v>5.25</v>
      </c>
      <c r="K1518" t="inlineStr">
        <is>
          <t>luckia</t>
        </is>
      </c>
      <c r="L1518" t="inlineStr">
        <is>
          <t>betano</t>
        </is>
      </c>
      <c r="M1518" t="inlineStr">
        <is>
          <t>luckia</t>
        </is>
      </c>
      <c r="N1518" t="n">
        <v>0</v>
      </c>
      <c r="O1518" t="n">
        <v>1</v>
      </c>
      <c r="P1518" t="n">
        <v>0</v>
      </c>
      <c r="Q1518">
        <f>IF((($AC$1*E1518)^($AB$1))-(1-(($AC$1*E1518)^($AB$1)))/(H1518-1)&lt;0, 0,(($AC$1*E1518)^($AB$1))-(1-(($AC$1*E1518)^($AB$1)))/(H1518-1))</f>
        <v/>
      </c>
      <c r="R1518">
        <f>IF((($AC$1*F1518)^($AB$1))-(1-(($AC$1*F1518)^($AB$1)))/(I1518-1)&lt;0, 0,(($AC$1*F1518)^($AB$1))-(1-(($AC$1*F1518)^($AB$1)))/(I1518-1))</f>
        <v/>
      </c>
      <c r="S1518">
        <f>IF((($AC$1*G1518)^($AB$1))-(1-(($AC$1*G1518)^($AB$1)))/(J1518-1)&lt;0, 0,(($AC$1*G1518)^($AB$1))-(1-(($AC$1*G1518)^($AB$1)))/(J1518-1))</f>
        <v/>
      </c>
      <c r="T1518">
        <f>H1518*Q1518*N1518</f>
        <v/>
      </c>
      <c r="U1518">
        <f>I1518*R1518*O1518</f>
        <v/>
      </c>
      <c r="V1518">
        <f>J1518*S1518*P1518</f>
        <v/>
      </c>
      <c r="AL1518">
        <f>Q1518*COUNT(N1518)</f>
        <v/>
      </c>
      <c r="AM1518">
        <f>R1518*COUNT(O1518)</f>
        <v/>
      </c>
      <c r="AN1518">
        <f>S1518*COUNT(P1518)</f>
        <v/>
      </c>
      <c r="AO1518">
        <f>IF(AL1518=0,"",T1518-AL1518)</f>
        <v/>
      </c>
      <c r="AP1518">
        <f>IF(AM1518=0,"",U1518-AM1518)</f>
        <v/>
      </c>
      <c r="AQ1518">
        <f>IF(AN1518=0,"",V1518-AN1518)</f>
        <v/>
      </c>
    </row>
    <row r="1519">
      <c r="A1519" t="inlineStr">
        <is>
          <t>13-03-2021</t>
        </is>
      </c>
      <c r="B1519" t="inlineStr">
        <is>
          <t>Sparta Rotterdam</t>
        </is>
      </c>
      <c r="C1519" t="inlineStr">
        <is>
          <t>Waalwijk</t>
        </is>
      </c>
      <c r="D1519" t="inlineStr">
        <is>
          <t>1849</t>
        </is>
      </c>
      <c r="E1519" t="n">
        <v>0.5213851037437151</v>
      </c>
      <c r="F1519" t="n">
        <v>0.2360662565035042</v>
      </c>
      <c r="G1519" t="n">
        <v>0.2425486397527809</v>
      </c>
      <c r="H1519" t="n">
        <v>2</v>
      </c>
      <c r="I1519" t="n">
        <v>3.55</v>
      </c>
      <c r="J1519" t="n">
        <v>3.35</v>
      </c>
      <c r="K1519" t="inlineStr">
        <is>
          <t>betano</t>
        </is>
      </c>
      <c r="L1519" t="inlineStr">
        <is>
          <t>luckia</t>
        </is>
      </c>
      <c r="M1519" t="inlineStr">
        <is>
          <t>luckia</t>
        </is>
      </c>
      <c r="N1519" t="n">
        <v>1</v>
      </c>
      <c r="O1519" t="n">
        <v>0</v>
      </c>
      <c r="P1519" t="n">
        <v>0</v>
      </c>
      <c r="Q1519">
        <f>IF((($AC$1*E1519)^($AB$1))-(1-(($AC$1*E1519)^($AB$1)))/(H1519-1)&lt;0, 0,(($AC$1*E1519)^($AB$1))-(1-(($AC$1*E1519)^($AB$1)))/(H1519-1))</f>
        <v/>
      </c>
      <c r="R1519">
        <f>IF((($AC$1*F1519)^($AB$1))-(1-(($AC$1*F1519)^($AB$1)))/(I1519-1)&lt;0, 0,(($AC$1*F1519)^($AB$1))-(1-(($AC$1*F1519)^($AB$1)))/(I1519-1))</f>
        <v/>
      </c>
      <c r="S1519">
        <f>IF((($AC$1*G1519)^($AB$1))-(1-(($AC$1*G1519)^($AB$1)))/(J1519-1)&lt;0, 0,(($AC$1*G1519)^($AB$1))-(1-(($AC$1*G1519)^($AB$1)))/(J1519-1))</f>
        <v/>
      </c>
      <c r="T1519">
        <f>H1519*Q1519*N1519</f>
        <v/>
      </c>
      <c r="U1519">
        <f>I1519*R1519*O1519</f>
        <v/>
      </c>
      <c r="V1519">
        <f>J1519*S1519*P1519</f>
        <v/>
      </c>
      <c r="AL1519">
        <f>Q1519*COUNT(N1519)</f>
        <v/>
      </c>
      <c r="AM1519">
        <f>R1519*COUNT(O1519)</f>
        <v/>
      </c>
      <c r="AN1519">
        <f>S1519*COUNT(P1519)</f>
        <v/>
      </c>
      <c r="AO1519">
        <f>IF(AL1519=0,"",T1519-AL1519)</f>
        <v/>
      </c>
      <c r="AP1519">
        <f>IF(AM1519=0,"",U1519-AM1519)</f>
        <v/>
      </c>
      <c r="AQ1519">
        <f>IF(AN1519=0,"",V1519-AN1519)</f>
        <v/>
      </c>
    </row>
    <row r="1520">
      <c r="A1520" t="inlineStr">
        <is>
          <t>13-03-2021</t>
        </is>
      </c>
      <c r="B1520" t="inlineStr">
        <is>
          <t>Getafe</t>
        </is>
      </c>
      <c r="C1520" t="inlineStr">
        <is>
          <t>Atl. Madrid</t>
        </is>
      </c>
      <c r="D1520" t="inlineStr">
        <is>
          <t>1869</t>
        </is>
      </c>
      <c r="E1520" t="n">
        <v>0.2245365292161945</v>
      </c>
      <c r="F1520" t="n">
        <v>0.5283610119039401</v>
      </c>
      <c r="G1520" t="n">
        <v>0.2471024588798655</v>
      </c>
      <c r="H1520" t="n">
        <v>4.85</v>
      </c>
      <c r="I1520" t="n">
        <v>1.85</v>
      </c>
      <c r="J1520" t="n">
        <v>3.05</v>
      </c>
      <c r="K1520" t="inlineStr">
        <is>
          <t>luckia</t>
        </is>
      </c>
      <c r="L1520" t="inlineStr">
        <is>
          <t>betano</t>
        </is>
      </c>
      <c r="M1520" t="inlineStr">
        <is>
          <t>luckia</t>
        </is>
      </c>
      <c r="N1520" t="n">
        <v>0</v>
      </c>
      <c r="O1520" t="n">
        <v>0</v>
      </c>
      <c r="P1520" t="n">
        <v>1</v>
      </c>
      <c r="Q1520">
        <f>IF((($AC$1*E1520)^($AB$1))-(1-(($AC$1*E1520)^($AB$1)))/(H1520-1)&lt;0, 0,(($AC$1*E1520)^($AB$1))-(1-(($AC$1*E1520)^($AB$1)))/(H1520-1))</f>
        <v/>
      </c>
      <c r="R1520">
        <f>IF((($AC$1*F1520)^($AB$1))-(1-(($AC$1*F1520)^($AB$1)))/(I1520-1)&lt;0, 0,(($AC$1*F1520)^($AB$1))-(1-(($AC$1*F1520)^($AB$1)))/(I1520-1))</f>
        <v/>
      </c>
      <c r="S1520">
        <f>IF((($AC$1*G1520)^($AB$1))-(1-(($AC$1*G1520)^($AB$1)))/(J1520-1)&lt;0, 0,(($AC$1*G1520)^($AB$1))-(1-(($AC$1*G1520)^($AB$1)))/(J1520-1))</f>
        <v/>
      </c>
      <c r="T1520">
        <f>H1520*Q1520*N1520</f>
        <v/>
      </c>
      <c r="U1520">
        <f>I1520*R1520*O1520</f>
        <v/>
      </c>
      <c r="V1520">
        <f>J1520*S1520*P1520</f>
        <v/>
      </c>
      <c r="AL1520">
        <f>Q1520*COUNT(N1520)</f>
        <v/>
      </c>
      <c r="AM1520">
        <f>R1520*COUNT(O1520)</f>
        <v/>
      </c>
      <c r="AN1520">
        <f>S1520*COUNT(P1520)</f>
        <v/>
      </c>
      <c r="AO1520">
        <f>IF(AL1520=0,"",T1520-AL1520)</f>
        <v/>
      </c>
      <c r="AP1520">
        <f>IF(AM1520=0,"",U1520-AM1520)</f>
        <v/>
      </c>
      <c r="AQ1520">
        <f>IF(AN1520=0,"",V1520-AN1520)</f>
        <v/>
      </c>
    </row>
    <row r="1521">
      <c r="A1521" t="inlineStr">
        <is>
          <t>13-03-2021</t>
        </is>
      </c>
      <c r="B1521" t="inlineStr">
        <is>
          <t>Mirandes</t>
        </is>
      </c>
      <c r="C1521" t="inlineStr">
        <is>
          <t>Espanyol</t>
        </is>
      </c>
      <c r="D1521" t="inlineStr">
        <is>
          <t>1871</t>
        </is>
      </c>
      <c r="E1521" t="n">
        <v>0.2266853518364947</v>
      </c>
      <c r="F1521" t="n">
        <v>0.5276140357766737</v>
      </c>
      <c r="G1521" t="n">
        <v>0.2457006123868317</v>
      </c>
      <c r="H1521" t="n">
        <v>4.2</v>
      </c>
      <c r="I1521" t="n">
        <v>1.93</v>
      </c>
      <c r="J1521" t="n">
        <v>3.05</v>
      </c>
      <c r="K1521" t="inlineStr">
        <is>
          <t>luckia</t>
        </is>
      </c>
      <c r="L1521" t="inlineStr">
        <is>
          <t>betano</t>
        </is>
      </c>
      <c r="M1521" t="inlineStr">
        <is>
          <t>betano</t>
        </is>
      </c>
      <c r="N1521" t="n">
        <v>0</v>
      </c>
      <c r="O1521" t="n">
        <v>0</v>
      </c>
      <c r="P1521" t="n">
        <v>1</v>
      </c>
      <c r="Q1521">
        <f>IF((($AC$1*E1521)^($AB$1))-(1-(($AC$1*E1521)^($AB$1)))/(H1521-1)&lt;0, 0,(($AC$1*E1521)^($AB$1))-(1-(($AC$1*E1521)^($AB$1)))/(H1521-1))</f>
        <v/>
      </c>
      <c r="R1521">
        <f>IF((($AC$1*F1521)^($AB$1))-(1-(($AC$1*F1521)^($AB$1)))/(I1521-1)&lt;0, 0,(($AC$1*F1521)^($AB$1))-(1-(($AC$1*F1521)^($AB$1)))/(I1521-1))</f>
        <v/>
      </c>
      <c r="S1521">
        <f>IF((($AC$1*G1521)^($AB$1))-(1-(($AC$1*G1521)^($AB$1)))/(J1521-1)&lt;0, 0,(($AC$1*G1521)^($AB$1))-(1-(($AC$1*G1521)^($AB$1)))/(J1521-1))</f>
        <v/>
      </c>
      <c r="T1521">
        <f>H1521*Q1521*N1521</f>
        <v/>
      </c>
      <c r="U1521">
        <f>I1521*R1521*O1521</f>
        <v/>
      </c>
      <c r="V1521">
        <f>J1521*S1521*P1521</f>
        <v/>
      </c>
      <c r="AL1521">
        <f>Q1521*COUNT(N1521)</f>
        <v/>
      </c>
      <c r="AM1521">
        <f>R1521*COUNT(O1521)</f>
        <v/>
      </c>
      <c r="AN1521">
        <f>S1521*COUNT(P1521)</f>
        <v/>
      </c>
      <c r="AO1521">
        <f>IF(AL1521=0,"",T1521-AL1521)</f>
        <v/>
      </c>
      <c r="AP1521">
        <f>IF(AM1521=0,"",U1521-AM1521)</f>
        <v/>
      </c>
      <c r="AQ1521">
        <f>IF(AN1521=0,"",V1521-AN1521)</f>
        <v/>
      </c>
    </row>
    <row r="1522">
      <c r="A1522" t="inlineStr">
        <is>
          <t>13-03-2021</t>
        </is>
      </c>
      <c r="B1522" t="inlineStr">
        <is>
          <t>Tondela</t>
        </is>
      </c>
      <c r="C1522" t="inlineStr">
        <is>
          <t>Sporting</t>
        </is>
      </c>
      <c r="D1522" t="inlineStr">
        <is>
          <t>1864</t>
        </is>
      </c>
      <c r="E1522" t="n">
        <v>0.1305890066098386</v>
      </c>
      <c r="F1522" t="n">
        <v>0.7040271302888372</v>
      </c>
      <c r="G1522" t="n">
        <v>0.1653838631013241</v>
      </c>
      <c r="H1522" t="n">
        <v>7.5</v>
      </c>
      <c r="I1522" t="n">
        <v>1.44</v>
      </c>
      <c r="J1522" t="n">
        <v>4.35</v>
      </c>
      <c r="K1522" t="inlineStr">
        <is>
          <t>luckia</t>
        </is>
      </c>
      <c r="L1522" t="inlineStr">
        <is>
          <t>betano</t>
        </is>
      </c>
      <c r="M1522" t="inlineStr">
        <is>
          <t>luckia</t>
        </is>
      </c>
      <c r="N1522" t="n">
        <v>0</v>
      </c>
      <c r="O1522" t="n">
        <v>1</v>
      </c>
      <c r="P1522" t="n">
        <v>0</v>
      </c>
      <c r="Q1522">
        <f>IF((($AC$1*E1522)^($AB$1))-(1-(($AC$1*E1522)^($AB$1)))/(H1522-1)&lt;0, 0,(($AC$1*E1522)^($AB$1))-(1-(($AC$1*E1522)^($AB$1)))/(H1522-1))</f>
        <v/>
      </c>
      <c r="R1522">
        <f>IF((($AC$1*F1522)^($AB$1))-(1-(($AC$1*F1522)^($AB$1)))/(I1522-1)&lt;0, 0,(($AC$1*F1522)^($AB$1))-(1-(($AC$1*F1522)^($AB$1)))/(I1522-1))</f>
        <v/>
      </c>
      <c r="S1522">
        <f>IF((($AC$1*G1522)^($AB$1))-(1-(($AC$1*G1522)^($AB$1)))/(J1522-1)&lt;0, 0,(($AC$1*G1522)^($AB$1))-(1-(($AC$1*G1522)^($AB$1)))/(J1522-1))</f>
        <v/>
      </c>
      <c r="T1522">
        <f>H1522*Q1522*N1522</f>
        <v/>
      </c>
      <c r="U1522">
        <f>I1522*R1522*O1522</f>
        <v/>
      </c>
      <c r="V1522">
        <f>J1522*S1522*P1522</f>
        <v/>
      </c>
      <c r="AL1522">
        <f>Q1522*COUNT(N1522)</f>
        <v/>
      </c>
      <c r="AM1522">
        <f>R1522*COUNT(O1522)</f>
        <v/>
      </c>
      <c r="AN1522">
        <f>S1522*COUNT(P1522)</f>
        <v/>
      </c>
      <c r="AO1522">
        <f>IF(AL1522=0,"",T1522-AL1522)</f>
        <v/>
      </c>
      <c r="AP1522">
        <f>IF(AM1522=0,"",U1522-AM1522)</f>
        <v/>
      </c>
      <c r="AQ1522">
        <f>IF(AN1522=0,"",V1522-AN1522)</f>
        <v/>
      </c>
    </row>
    <row r="1523">
      <c r="A1523" t="inlineStr">
        <is>
          <t>14-03-2021</t>
        </is>
      </c>
      <c r="B1523" t="inlineStr">
        <is>
          <t>Ankaragucu</t>
        </is>
      </c>
      <c r="C1523" t="inlineStr">
        <is>
          <t>Goztepe</t>
        </is>
      </c>
      <c r="D1523" t="inlineStr">
        <is>
          <t>1882</t>
        </is>
      </c>
      <c r="E1523" t="n">
        <v>0.3354538068330984</v>
      </c>
      <c r="F1523" t="n">
        <v>0.3947177813973077</v>
      </c>
      <c r="G1523" t="n">
        <v>0.2698284117695939</v>
      </c>
      <c r="H1523" t="n">
        <v>2.92</v>
      </c>
      <c r="I1523" t="n">
        <v>2.22</v>
      </c>
      <c r="J1523" t="n">
        <v>3.35</v>
      </c>
      <c r="K1523" t="inlineStr">
        <is>
          <t>betano</t>
        </is>
      </c>
      <c r="L1523" t="inlineStr">
        <is>
          <t>betano</t>
        </is>
      </c>
      <c r="M1523" t="inlineStr">
        <is>
          <t>luckia</t>
        </is>
      </c>
      <c r="N1523" t="n">
        <v>1</v>
      </c>
      <c r="O1523" t="n">
        <v>0</v>
      </c>
      <c r="P1523" t="n">
        <v>0</v>
      </c>
      <c r="Q1523">
        <f>IF((($AC$1*E1523)^($AB$1))-(1-(($AC$1*E1523)^($AB$1)))/(H1523-1)&lt;0, 0,(($AC$1*E1523)^($AB$1))-(1-(($AC$1*E1523)^($AB$1)))/(H1523-1))</f>
        <v/>
      </c>
      <c r="R1523">
        <f>IF((($AC$1*F1523)^($AB$1))-(1-(($AC$1*F1523)^($AB$1)))/(I1523-1)&lt;0, 0,(($AC$1*F1523)^($AB$1))-(1-(($AC$1*F1523)^($AB$1)))/(I1523-1))</f>
        <v/>
      </c>
      <c r="S1523">
        <f>IF((($AC$1*G1523)^($AB$1))-(1-(($AC$1*G1523)^($AB$1)))/(J1523-1)&lt;0, 0,(($AC$1*G1523)^($AB$1))-(1-(($AC$1*G1523)^($AB$1)))/(J1523-1))</f>
        <v/>
      </c>
      <c r="T1523">
        <f>H1523*Q1523*N1523</f>
        <v/>
      </c>
      <c r="U1523">
        <f>I1523*R1523*O1523</f>
        <v/>
      </c>
      <c r="V1523">
        <f>J1523*S1523*P1523</f>
        <v/>
      </c>
      <c r="AL1523">
        <f>Q1523*COUNT(N1523)</f>
        <v/>
      </c>
      <c r="AM1523">
        <f>R1523*COUNT(O1523)</f>
        <v/>
      </c>
      <c r="AN1523">
        <f>S1523*COUNT(P1523)</f>
        <v/>
      </c>
      <c r="AO1523">
        <f>IF(AL1523=0,"",T1523-AL1523)</f>
        <v/>
      </c>
      <c r="AP1523">
        <f>IF(AM1523=0,"",U1523-AM1523)</f>
        <v/>
      </c>
      <c r="AQ1523">
        <f>IF(AN1523=0,"",V1523-AN1523)</f>
        <v/>
      </c>
    </row>
    <row r="1524">
      <c r="A1524" t="inlineStr">
        <is>
          <t>14-03-2021</t>
        </is>
      </c>
      <c r="B1524" t="inlineStr">
        <is>
          <t>Ufa</t>
        </is>
      </c>
      <c r="C1524" t="inlineStr">
        <is>
          <t>Rubin Kazan</t>
        </is>
      </c>
      <c r="D1524" t="inlineStr">
        <is>
          <t>1866</t>
        </is>
      </c>
      <c r="E1524" t="n">
        <v>0.2961397169052752</v>
      </c>
      <c r="F1524" t="n">
        <v>0.4144986426306301</v>
      </c>
      <c r="G1524" t="n">
        <v>0.2893616404640947</v>
      </c>
      <c r="H1524" t="n">
        <v>3.5</v>
      </c>
      <c r="I1524" t="n">
        <v>2.15</v>
      </c>
      <c r="J1524" t="n">
        <v>2.9</v>
      </c>
      <c r="K1524" t="inlineStr">
        <is>
          <t>luckia</t>
        </is>
      </c>
      <c r="L1524" t="inlineStr">
        <is>
          <t>luckia</t>
        </is>
      </c>
      <c r="M1524" t="inlineStr">
        <is>
          <t>luckia</t>
        </is>
      </c>
      <c r="N1524" t="n">
        <v>0</v>
      </c>
      <c r="O1524" t="n">
        <v>1</v>
      </c>
      <c r="P1524" t="n">
        <v>0</v>
      </c>
      <c r="Q1524">
        <f>IF((($AC$1*E1524)^($AB$1))-(1-(($AC$1*E1524)^($AB$1)))/(H1524-1)&lt;0, 0,(($AC$1*E1524)^($AB$1))-(1-(($AC$1*E1524)^($AB$1)))/(H1524-1))</f>
        <v/>
      </c>
      <c r="R1524">
        <f>IF((($AC$1*F1524)^($AB$1))-(1-(($AC$1*F1524)^($AB$1)))/(I1524-1)&lt;0, 0,(($AC$1*F1524)^($AB$1))-(1-(($AC$1*F1524)^($AB$1)))/(I1524-1))</f>
        <v/>
      </c>
      <c r="S1524">
        <f>IF((($AC$1*G1524)^($AB$1))-(1-(($AC$1*G1524)^($AB$1)))/(J1524-1)&lt;0, 0,(($AC$1*G1524)^($AB$1))-(1-(($AC$1*G1524)^($AB$1)))/(J1524-1))</f>
        <v/>
      </c>
      <c r="T1524">
        <f>H1524*Q1524*N1524</f>
        <v/>
      </c>
      <c r="U1524">
        <f>I1524*R1524*O1524</f>
        <v/>
      </c>
      <c r="V1524">
        <f>J1524*S1524*P1524</f>
        <v/>
      </c>
      <c r="AL1524">
        <f>Q1524*COUNT(N1524)</f>
        <v/>
      </c>
      <c r="AM1524">
        <f>R1524*COUNT(O1524)</f>
        <v/>
      </c>
      <c r="AN1524">
        <f>S1524*COUNT(P1524)</f>
        <v/>
      </c>
      <c r="AO1524">
        <f>IF(AL1524=0,"",T1524-AL1524)</f>
        <v/>
      </c>
      <c r="AP1524">
        <f>IF(AM1524=0,"",U1524-AM1524)</f>
        <v/>
      </c>
      <c r="AQ1524">
        <f>IF(AN1524=0,"",V1524-AN1524)</f>
        <v/>
      </c>
    </row>
    <row r="1525">
      <c r="A1525" t="inlineStr">
        <is>
          <t>14-03-2021</t>
        </is>
      </c>
      <c r="B1525" t="inlineStr">
        <is>
          <t>Venlo</t>
        </is>
      </c>
      <c r="C1525" t="inlineStr">
        <is>
          <t>Sittard</t>
        </is>
      </c>
      <c r="D1525" t="inlineStr">
        <is>
          <t>1849</t>
        </is>
      </c>
      <c r="E1525" t="n">
        <v>0.3532928887063099</v>
      </c>
      <c r="F1525" t="n">
        <v>0.3943933847065254</v>
      </c>
      <c r="G1525" t="n">
        <v>0.2523137265871647</v>
      </c>
      <c r="H1525" t="n">
        <v>3.3</v>
      </c>
      <c r="I1525" t="n">
        <v>2.05</v>
      </c>
      <c r="J1525" t="n">
        <v>3.55</v>
      </c>
      <c r="K1525" t="inlineStr">
        <is>
          <t>betano</t>
        </is>
      </c>
      <c r="L1525" t="inlineStr">
        <is>
          <t>betano</t>
        </is>
      </c>
      <c r="M1525" t="inlineStr">
        <is>
          <t>luckia</t>
        </is>
      </c>
      <c r="N1525" t="n">
        <v>0</v>
      </c>
      <c r="O1525" t="n">
        <v>1</v>
      </c>
      <c r="P1525" t="n">
        <v>0</v>
      </c>
      <c r="Q1525">
        <f>IF((($AC$1*E1525)^($AB$1))-(1-(($AC$1*E1525)^($AB$1)))/(H1525-1)&lt;0, 0,(($AC$1*E1525)^($AB$1))-(1-(($AC$1*E1525)^($AB$1)))/(H1525-1))</f>
        <v/>
      </c>
      <c r="R1525">
        <f>IF((($AC$1*F1525)^($AB$1))-(1-(($AC$1*F1525)^($AB$1)))/(I1525-1)&lt;0, 0,(($AC$1*F1525)^($AB$1))-(1-(($AC$1*F1525)^($AB$1)))/(I1525-1))</f>
        <v/>
      </c>
      <c r="S1525">
        <f>IF((($AC$1*G1525)^($AB$1))-(1-(($AC$1*G1525)^($AB$1)))/(J1525-1)&lt;0, 0,(($AC$1*G1525)^($AB$1))-(1-(($AC$1*G1525)^($AB$1)))/(J1525-1))</f>
        <v/>
      </c>
      <c r="T1525">
        <f>H1525*Q1525*N1525</f>
        <v/>
      </c>
      <c r="U1525">
        <f>I1525*R1525*O1525</f>
        <v/>
      </c>
      <c r="V1525">
        <f>J1525*S1525*P1525</f>
        <v/>
      </c>
      <c r="AL1525">
        <f>Q1525*COUNT(N1525)</f>
        <v/>
      </c>
      <c r="AM1525">
        <f>R1525*COUNT(O1525)</f>
        <v/>
      </c>
      <c r="AN1525">
        <f>S1525*COUNT(P1525)</f>
        <v/>
      </c>
      <c r="AO1525">
        <f>IF(AL1525=0,"",T1525-AL1525)</f>
        <v/>
      </c>
      <c r="AP1525">
        <f>IF(AM1525=0,"",U1525-AM1525)</f>
        <v/>
      </c>
      <c r="AQ1525">
        <f>IF(AN1525=0,"",V1525-AN1525)</f>
        <v/>
      </c>
    </row>
    <row r="1526">
      <c r="A1526" t="inlineStr">
        <is>
          <t>14-03-2021</t>
        </is>
      </c>
      <c r="B1526" t="inlineStr">
        <is>
          <t>Bologna</t>
        </is>
      </c>
      <c r="C1526" t="inlineStr">
        <is>
          <t>Sampdoria</t>
        </is>
      </c>
      <c r="D1526" t="inlineStr">
        <is>
          <t>1854</t>
        </is>
      </c>
      <c r="E1526" t="n">
        <v>0.4139242151990625</v>
      </c>
      <c r="F1526" t="n">
        <v>0.3075921168529863</v>
      </c>
      <c r="G1526" t="n">
        <v>0.2784836679479512</v>
      </c>
      <c r="H1526" t="n">
        <v>2.2</v>
      </c>
      <c r="I1526" t="n">
        <v>3.25</v>
      </c>
      <c r="J1526" t="n">
        <v>3.25</v>
      </c>
      <c r="K1526" t="inlineStr">
        <is>
          <t>luckia</t>
        </is>
      </c>
      <c r="L1526" t="inlineStr">
        <is>
          <t>luckia</t>
        </is>
      </c>
      <c r="M1526" t="inlineStr">
        <is>
          <t>luckia</t>
        </is>
      </c>
      <c r="N1526" t="n">
        <v>1</v>
      </c>
      <c r="O1526" t="n">
        <v>0</v>
      </c>
      <c r="P1526" t="n">
        <v>0</v>
      </c>
      <c r="Q1526">
        <f>IF((($AC$1*E1526)^($AB$1))-(1-(($AC$1*E1526)^($AB$1)))/(H1526-1)&lt;0, 0,(($AC$1*E1526)^($AB$1))-(1-(($AC$1*E1526)^($AB$1)))/(H1526-1))</f>
        <v/>
      </c>
      <c r="R1526">
        <f>IF((($AC$1*F1526)^($AB$1))-(1-(($AC$1*F1526)^($AB$1)))/(I1526-1)&lt;0, 0,(($AC$1*F1526)^($AB$1))-(1-(($AC$1*F1526)^($AB$1)))/(I1526-1))</f>
        <v/>
      </c>
      <c r="S1526">
        <f>IF((($AC$1*G1526)^($AB$1))-(1-(($AC$1*G1526)^($AB$1)))/(J1526-1)&lt;0, 0,(($AC$1*G1526)^($AB$1))-(1-(($AC$1*G1526)^($AB$1)))/(J1526-1))</f>
        <v/>
      </c>
      <c r="T1526">
        <f>H1526*Q1526*N1526</f>
        <v/>
      </c>
      <c r="U1526">
        <f>I1526*R1526*O1526</f>
        <v/>
      </c>
      <c r="V1526">
        <f>J1526*S1526*P1526</f>
        <v/>
      </c>
      <c r="AL1526">
        <f>Q1526*COUNT(N1526)</f>
        <v/>
      </c>
      <c r="AM1526">
        <f>R1526*COUNT(O1526)</f>
        <v/>
      </c>
      <c r="AN1526">
        <f>S1526*COUNT(P1526)</f>
        <v/>
      </c>
      <c r="AO1526">
        <f>IF(AL1526=0,"",T1526-AL1526)</f>
        <v/>
      </c>
      <c r="AP1526">
        <f>IF(AM1526=0,"",U1526-AM1526)</f>
        <v/>
      </c>
      <c r="AQ1526">
        <f>IF(AN1526=0,"",V1526-AN1526)</f>
        <v/>
      </c>
    </row>
    <row r="1527">
      <c r="A1527" t="inlineStr">
        <is>
          <t>14-03-2021</t>
        </is>
      </c>
      <c r="B1527" t="inlineStr">
        <is>
          <t>Nimes</t>
        </is>
      </c>
      <c r="C1527" t="inlineStr">
        <is>
          <t>Montpellier</t>
        </is>
      </c>
      <c r="D1527" t="inlineStr">
        <is>
          <t>1843</t>
        </is>
      </c>
      <c r="E1527" t="n">
        <v>0.3228240845477699</v>
      </c>
      <c r="F1527" t="n">
        <v>0.4186601730358185</v>
      </c>
      <c r="G1527" t="n">
        <v>0.2585157424164116</v>
      </c>
      <c r="H1527" t="n">
        <v>3.2</v>
      </c>
      <c r="I1527" t="n">
        <v>2.12</v>
      </c>
      <c r="J1527" t="n">
        <v>3.4</v>
      </c>
      <c r="K1527" t="inlineStr">
        <is>
          <t>luckia</t>
        </is>
      </c>
      <c r="L1527" t="inlineStr">
        <is>
          <t>betano</t>
        </is>
      </c>
      <c r="M1527" t="inlineStr">
        <is>
          <t>luckia</t>
        </is>
      </c>
      <c r="N1527" t="n">
        <v>0</v>
      </c>
      <c r="O1527" t="n">
        <v>0</v>
      </c>
      <c r="P1527" t="n">
        <v>1</v>
      </c>
      <c r="Q1527">
        <f>IF((($AC$1*E1527)^($AB$1))-(1-(($AC$1*E1527)^($AB$1)))/(H1527-1)&lt;0, 0,(($AC$1*E1527)^($AB$1))-(1-(($AC$1*E1527)^($AB$1)))/(H1527-1))</f>
        <v/>
      </c>
      <c r="R1527">
        <f>IF((($AC$1*F1527)^($AB$1))-(1-(($AC$1*F1527)^($AB$1)))/(I1527-1)&lt;0, 0,(($AC$1*F1527)^($AB$1))-(1-(($AC$1*F1527)^($AB$1)))/(I1527-1))</f>
        <v/>
      </c>
      <c r="S1527">
        <f>IF((($AC$1*G1527)^($AB$1))-(1-(($AC$1*G1527)^($AB$1)))/(J1527-1)&lt;0, 0,(($AC$1*G1527)^($AB$1))-(1-(($AC$1*G1527)^($AB$1)))/(J1527-1))</f>
        <v/>
      </c>
      <c r="T1527">
        <f>H1527*Q1527*N1527</f>
        <v/>
      </c>
      <c r="U1527">
        <f>I1527*R1527*O1527</f>
        <v/>
      </c>
      <c r="V1527">
        <f>J1527*S1527*P1527</f>
        <v/>
      </c>
      <c r="AL1527">
        <f>Q1527*COUNT(N1527)</f>
        <v/>
      </c>
      <c r="AM1527">
        <f>R1527*COUNT(O1527)</f>
        <v/>
      </c>
      <c r="AN1527">
        <f>S1527*COUNT(P1527)</f>
        <v/>
      </c>
      <c r="AO1527">
        <f>IF(AL1527=0,"",T1527-AL1527)</f>
        <v/>
      </c>
      <c r="AP1527">
        <f>IF(AM1527=0,"",U1527-AM1527)</f>
        <v/>
      </c>
      <c r="AQ1527">
        <f>IF(AN1527=0,"",V1527-AN1527)</f>
        <v/>
      </c>
    </row>
    <row r="1528">
      <c r="A1528" t="inlineStr">
        <is>
          <t>14-03-2021</t>
        </is>
      </c>
      <c r="B1528" t="inlineStr">
        <is>
          <t>Southampton</t>
        </is>
      </c>
      <c r="C1528" t="inlineStr">
        <is>
          <t>Brighton</t>
        </is>
      </c>
      <c r="D1528" t="inlineStr">
        <is>
          <t>2411</t>
        </is>
      </c>
      <c r="E1528" t="n">
        <v>0.368505995112564</v>
      </c>
      <c r="F1528" t="n">
        <v>0.3651835523510353</v>
      </c>
      <c r="G1528" t="n">
        <v>0.2663104525364007</v>
      </c>
      <c r="H1528" t="n">
        <v>2.95</v>
      </c>
      <c r="I1528" t="n">
        <v>2.45</v>
      </c>
      <c r="J1528" t="n">
        <v>3.05</v>
      </c>
      <c r="K1528" t="inlineStr">
        <is>
          <t>luckia</t>
        </is>
      </c>
      <c r="L1528" t="inlineStr">
        <is>
          <t>luckia</t>
        </is>
      </c>
      <c r="M1528" t="inlineStr">
        <is>
          <t>luckia</t>
        </is>
      </c>
      <c r="N1528" t="n">
        <v>0</v>
      </c>
      <c r="O1528" t="n">
        <v>1</v>
      </c>
      <c r="P1528" t="n">
        <v>0</v>
      </c>
      <c r="Q1528">
        <f>IF((($AC$1*E1528)^($AB$1))-(1-(($AC$1*E1528)^($AB$1)))/(H1528-1)&lt;0, 0,(($AC$1*E1528)^($AB$1))-(1-(($AC$1*E1528)^($AB$1)))/(H1528-1))</f>
        <v/>
      </c>
      <c r="R1528">
        <f>IF((($AC$1*F1528)^($AB$1))-(1-(($AC$1*F1528)^($AB$1)))/(I1528-1)&lt;0, 0,(($AC$1*F1528)^($AB$1))-(1-(($AC$1*F1528)^($AB$1)))/(I1528-1))</f>
        <v/>
      </c>
      <c r="S1528">
        <f>IF((($AC$1*G1528)^($AB$1))-(1-(($AC$1*G1528)^($AB$1)))/(J1528-1)&lt;0, 0,(($AC$1*G1528)^($AB$1))-(1-(($AC$1*G1528)^($AB$1)))/(J1528-1))</f>
        <v/>
      </c>
      <c r="T1528">
        <f>H1528*Q1528*N1528</f>
        <v/>
      </c>
      <c r="U1528">
        <f>I1528*R1528*O1528</f>
        <v/>
      </c>
      <c r="V1528">
        <f>J1528*S1528*P1528</f>
        <v/>
      </c>
      <c r="AL1528">
        <f>Q1528*COUNT(N1528)</f>
        <v/>
      </c>
      <c r="AM1528">
        <f>R1528*COUNT(O1528)</f>
        <v/>
      </c>
      <c r="AN1528">
        <f>S1528*COUNT(P1528)</f>
        <v/>
      </c>
      <c r="AO1528">
        <f>IF(AL1528=0,"",T1528-AL1528)</f>
        <v/>
      </c>
      <c r="AP1528">
        <f>IF(AM1528=0,"",U1528-AM1528)</f>
        <v/>
      </c>
      <c r="AQ1528">
        <f>IF(AN1528=0,"",V1528-AN1528)</f>
        <v/>
      </c>
    </row>
    <row r="1529">
      <c r="A1529" t="inlineStr">
        <is>
          <t>14-03-2021</t>
        </is>
      </c>
      <c r="B1529" t="inlineStr">
        <is>
          <t>Sheffield Wed</t>
        </is>
      </c>
      <c r="C1529" t="inlineStr">
        <is>
          <t>Norwich</t>
        </is>
      </c>
      <c r="D1529" t="inlineStr">
        <is>
          <t>2412</t>
        </is>
      </c>
      <c r="E1529" t="n">
        <v>0.1885930634953023</v>
      </c>
      <c r="F1529" t="n">
        <v>0.5980842947389889</v>
      </c>
      <c r="G1529" t="n">
        <v>0.2133226417657088</v>
      </c>
      <c r="H1529" t="n">
        <v>6</v>
      </c>
      <c r="I1529" t="n">
        <v>1.55</v>
      </c>
      <c r="J1529" t="n">
        <v>3.8</v>
      </c>
      <c r="K1529" t="inlineStr">
        <is>
          <t>luckia</t>
        </is>
      </c>
      <c r="L1529" t="inlineStr">
        <is>
          <t>betano</t>
        </is>
      </c>
      <c r="M1529" t="inlineStr">
        <is>
          <t>luckia</t>
        </is>
      </c>
      <c r="N1529" t="n">
        <v>0</v>
      </c>
      <c r="O1529" t="n">
        <v>1</v>
      </c>
      <c r="P1529" t="n">
        <v>0</v>
      </c>
      <c r="Q1529">
        <f>IF((($AC$1*E1529)^($AB$1))-(1-(($AC$1*E1529)^($AB$1)))/(H1529-1)&lt;0, 0,(($AC$1*E1529)^($AB$1))-(1-(($AC$1*E1529)^($AB$1)))/(H1529-1))</f>
        <v/>
      </c>
      <c r="R1529">
        <f>IF((($AC$1*F1529)^($AB$1))-(1-(($AC$1*F1529)^($AB$1)))/(I1529-1)&lt;0, 0,(($AC$1*F1529)^($AB$1))-(1-(($AC$1*F1529)^($AB$1)))/(I1529-1))</f>
        <v/>
      </c>
      <c r="S1529">
        <f>IF((($AC$1*G1529)^($AB$1))-(1-(($AC$1*G1529)^($AB$1)))/(J1529-1)&lt;0, 0,(($AC$1*G1529)^($AB$1))-(1-(($AC$1*G1529)^($AB$1)))/(J1529-1))</f>
        <v/>
      </c>
      <c r="T1529">
        <f>H1529*Q1529*N1529</f>
        <v/>
      </c>
      <c r="U1529">
        <f>I1529*R1529*O1529</f>
        <v/>
      </c>
      <c r="V1529">
        <f>J1529*S1529*P1529</f>
        <v/>
      </c>
      <c r="AL1529">
        <f>Q1529*COUNT(N1529)</f>
        <v/>
      </c>
      <c r="AM1529">
        <f>R1529*COUNT(O1529)</f>
        <v/>
      </c>
      <c r="AN1529">
        <f>S1529*COUNT(P1529)</f>
        <v/>
      </c>
      <c r="AO1529">
        <f>IF(AL1529=0,"",T1529-AL1529)</f>
        <v/>
      </c>
      <c r="AP1529">
        <f>IF(AM1529=0,"",U1529-AM1529)</f>
        <v/>
      </c>
      <c r="AQ1529">
        <f>IF(AN1529=0,"",V1529-AN1529)</f>
        <v/>
      </c>
    </row>
    <row r="1530">
      <c r="A1530" t="inlineStr">
        <is>
          <t>14-03-2021</t>
        </is>
      </c>
      <c r="B1530" t="inlineStr">
        <is>
          <t>Nurnberg</t>
        </is>
      </c>
      <c r="C1530" t="inlineStr">
        <is>
          <t>VfL Osnabruck</t>
        </is>
      </c>
      <c r="D1530" t="inlineStr">
        <is>
          <t>1846</t>
        </is>
      </c>
      <c r="E1530" t="n">
        <v>0.5212237624314674</v>
      </c>
      <c r="F1530" t="n">
        <v>0.2167960359418538</v>
      </c>
      <c r="G1530" t="n">
        <v>0.2619802016266788</v>
      </c>
      <c r="H1530" t="n">
        <v>1.83</v>
      </c>
      <c r="I1530" t="n">
        <v>4.25</v>
      </c>
      <c r="J1530" t="n">
        <v>3.35</v>
      </c>
      <c r="K1530" t="inlineStr">
        <is>
          <t>luckia</t>
        </is>
      </c>
      <c r="L1530" t="inlineStr">
        <is>
          <t>luckia</t>
        </is>
      </c>
      <c r="M1530" t="inlineStr">
        <is>
          <t>betano</t>
        </is>
      </c>
      <c r="N1530" t="n">
        <v>0</v>
      </c>
      <c r="O1530" t="n">
        <v>0</v>
      </c>
      <c r="P1530" t="n">
        <v>1</v>
      </c>
      <c r="Q1530">
        <f>IF((($AC$1*E1530)^($AB$1))-(1-(($AC$1*E1530)^($AB$1)))/(H1530-1)&lt;0, 0,(($AC$1*E1530)^($AB$1))-(1-(($AC$1*E1530)^($AB$1)))/(H1530-1))</f>
        <v/>
      </c>
      <c r="R1530">
        <f>IF((($AC$1*F1530)^($AB$1))-(1-(($AC$1*F1530)^($AB$1)))/(I1530-1)&lt;0, 0,(($AC$1*F1530)^($AB$1))-(1-(($AC$1*F1530)^($AB$1)))/(I1530-1))</f>
        <v/>
      </c>
      <c r="S1530">
        <f>IF((($AC$1*G1530)^($AB$1))-(1-(($AC$1*G1530)^($AB$1)))/(J1530-1)&lt;0, 0,(($AC$1*G1530)^($AB$1))-(1-(($AC$1*G1530)^($AB$1)))/(J1530-1))</f>
        <v/>
      </c>
      <c r="T1530">
        <f>H1530*Q1530*N1530</f>
        <v/>
      </c>
      <c r="U1530">
        <f>I1530*R1530*O1530</f>
        <v/>
      </c>
      <c r="V1530">
        <f>J1530*S1530*P1530</f>
        <v/>
      </c>
      <c r="AL1530">
        <f>Q1530*COUNT(N1530)</f>
        <v/>
      </c>
      <c r="AM1530">
        <f>R1530*COUNT(O1530)</f>
        <v/>
      </c>
      <c r="AN1530">
        <f>S1530*COUNT(P1530)</f>
        <v/>
      </c>
      <c r="AO1530">
        <f>IF(AL1530=0,"",T1530-AL1530)</f>
        <v/>
      </c>
      <c r="AP1530">
        <f>IF(AM1530=0,"",U1530-AM1530)</f>
        <v/>
      </c>
      <c r="AQ1530">
        <f>IF(AN1530=0,"",V1530-AN1530)</f>
        <v/>
      </c>
    </row>
    <row r="1531">
      <c r="A1531" t="inlineStr">
        <is>
          <t>14-03-2021</t>
        </is>
      </c>
      <c r="B1531" t="inlineStr">
        <is>
          <t>Bayer Leverkusen</t>
        </is>
      </c>
      <c r="C1531" t="inlineStr">
        <is>
          <t>Arminia Bielefeld</t>
        </is>
      </c>
      <c r="D1531" t="inlineStr">
        <is>
          <t>1845</t>
        </is>
      </c>
      <c r="E1531" t="n">
        <v>0.6751210872271857</v>
      </c>
      <c r="F1531" t="n">
        <v>0.1330299352488597</v>
      </c>
      <c r="G1531" t="n">
        <v>0.1918489775239548</v>
      </c>
      <c r="H1531" t="n">
        <v>1.39</v>
      </c>
      <c r="I1531" t="n">
        <v>7.5</v>
      </c>
      <c r="J1531" t="n">
        <v>4.85</v>
      </c>
      <c r="K1531" t="inlineStr">
        <is>
          <t>betano</t>
        </is>
      </c>
      <c r="L1531" t="inlineStr">
        <is>
          <t>betano</t>
        </is>
      </c>
      <c r="M1531" t="inlineStr">
        <is>
          <t>luckia</t>
        </is>
      </c>
      <c r="N1531" t="n">
        <v>0</v>
      </c>
      <c r="O1531" t="n">
        <v>1</v>
      </c>
      <c r="P1531" t="n">
        <v>0</v>
      </c>
      <c r="Q1531">
        <f>IF((($AC$1*E1531)^($AB$1))-(1-(($AC$1*E1531)^($AB$1)))/(H1531-1)&lt;0, 0,(($AC$1*E1531)^($AB$1))-(1-(($AC$1*E1531)^($AB$1)))/(H1531-1))</f>
        <v/>
      </c>
      <c r="R1531">
        <f>IF((($AC$1*F1531)^($AB$1))-(1-(($AC$1*F1531)^($AB$1)))/(I1531-1)&lt;0, 0,(($AC$1*F1531)^($AB$1))-(1-(($AC$1*F1531)^($AB$1)))/(I1531-1))</f>
        <v/>
      </c>
      <c r="S1531">
        <f>IF((($AC$1*G1531)^($AB$1))-(1-(($AC$1*G1531)^($AB$1)))/(J1531-1)&lt;0, 0,(($AC$1*G1531)^($AB$1))-(1-(($AC$1*G1531)^($AB$1)))/(J1531-1))</f>
        <v/>
      </c>
      <c r="T1531">
        <f>H1531*Q1531*N1531</f>
        <v/>
      </c>
      <c r="U1531">
        <f>I1531*R1531*O1531</f>
        <v/>
      </c>
      <c r="V1531">
        <f>J1531*S1531*P1531</f>
        <v/>
      </c>
      <c r="AL1531">
        <f>Q1531*COUNT(N1531)</f>
        <v/>
      </c>
      <c r="AM1531">
        <f>R1531*COUNT(O1531)</f>
        <v/>
      </c>
      <c r="AN1531">
        <f>S1531*COUNT(P1531)</f>
        <v/>
      </c>
      <c r="AO1531">
        <f>IF(AL1531=0,"",T1531-AL1531)</f>
        <v/>
      </c>
      <c r="AP1531">
        <f>IF(AM1531=0,"",U1531-AM1531)</f>
        <v/>
      </c>
      <c r="AQ1531">
        <f>IF(AN1531=0,"",V1531-AN1531)</f>
        <v/>
      </c>
    </row>
    <row r="1532">
      <c r="A1532" t="inlineStr">
        <is>
          <t>14-03-2021</t>
        </is>
      </c>
      <c r="B1532" t="inlineStr">
        <is>
          <t>Karlsruher</t>
        </is>
      </c>
      <c r="C1532" t="inlineStr">
        <is>
          <t>Braunschweig</t>
        </is>
      </c>
      <c r="D1532" t="inlineStr">
        <is>
          <t>1846</t>
        </is>
      </c>
      <c r="E1532" t="n">
        <v>0.511421210564463</v>
      </c>
      <c r="F1532" t="n">
        <v>0.2239862466943758</v>
      </c>
      <c r="G1532" t="n">
        <v>0.2645925427411613</v>
      </c>
      <c r="H1532" t="n">
        <v>1.83</v>
      </c>
      <c r="I1532" t="n">
        <v>4</v>
      </c>
      <c r="J1532" t="n">
        <v>3.5</v>
      </c>
      <c r="K1532" t="inlineStr">
        <is>
          <t>betano</t>
        </is>
      </c>
      <c r="L1532" t="inlineStr">
        <is>
          <t>luckia</t>
        </is>
      </c>
      <c r="M1532" t="inlineStr">
        <is>
          <t>luckia</t>
        </is>
      </c>
      <c r="N1532" t="n">
        <v>0</v>
      </c>
      <c r="O1532" t="n">
        <v>0</v>
      </c>
      <c r="P1532" t="n">
        <v>1</v>
      </c>
      <c r="Q1532">
        <f>IF((($AC$1*E1532)^($AB$1))-(1-(($AC$1*E1532)^($AB$1)))/(H1532-1)&lt;0, 0,(($AC$1*E1532)^($AB$1))-(1-(($AC$1*E1532)^($AB$1)))/(H1532-1))</f>
        <v/>
      </c>
      <c r="R1532">
        <f>IF((($AC$1*F1532)^($AB$1))-(1-(($AC$1*F1532)^($AB$1)))/(I1532-1)&lt;0, 0,(($AC$1*F1532)^($AB$1))-(1-(($AC$1*F1532)^($AB$1)))/(I1532-1))</f>
        <v/>
      </c>
      <c r="S1532">
        <f>IF((($AC$1*G1532)^($AB$1))-(1-(($AC$1*G1532)^($AB$1)))/(J1532-1)&lt;0, 0,(($AC$1*G1532)^($AB$1))-(1-(($AC$1*G1532)^($AB$1)))/(J1532-1))</f>
        <v/>
      </c>
      <c r="T1532">
        <f>H1532*Q1532*N1532</f>
        <v/>
      </c>
      <c r="U1532">
        <f>I1532*R1532*O1532</f>
        <v/>
      </c>
      <c r="V1532">
        <f>J1532*S1532*P1532</f>
        <v/>
      </c>
      <c r="AL1532">
        <f>Q1532*COUNT(N1532)</f>
        <v/>
      </c>
      <c r="AM1532">
        <f>R1532*COUNT(O1532)</f>
        <v/>
      </c>
      <c r="AN1532">
        <f>S1532*COUNT(P1532)</f>
        <v/>
      </c>
      <c r="AO1532">
        <f>IF(AL1532=0,"",T1532-AL1532)</f>
        <v/>
      </c>
      <c r="AP1532">
        <f>IF(AM1532=0,"",U1532-AM1532)</f>
        <v/>
      </c>
      <c r="AQ1532">
        <f>IF(AN1532=0,"",V1532-AN1532)</f>
        <v/>
      </c>
    </row>
    <row r="1533">
      <c r="A1533" t="inlineStr">
        <is>
          <t>14-03-2021</t>
        </is>
      </c>
      <c r="B1533" t="inlineStr">
        <is>
          <t>Gaziantep</t>
        </is>
      </c>
      <c r="C1533" t="inlineStr">
        <is>
          <t>Denizlispor</t>
        </is>
      </c>
      <c r="D1533" t="inlineStr">
        <is>
          <t>1882</t>
        </is>
      </c>
      <c r="E1533" t="n">
        <v>0.5175819804172658</v>
      </c>
      <c r="F1533" t="n">
        <v>0.2193005801759342</v>
      </c>
      <c r="G1533" t="n">
        <v>0.2631174394068001</v>
      </c>
      <c r="H1533" t="n">
        <v>1.8</v>
      </c>
      <c r="I1533" t="n">
        <v>4.15</v>
      </c>
      <c r="J1533" t="n">
        <v>3.4</v>
      </c>
      <c r="K1533" t="inlineStr">
        <is>
          <t>luckia</t>
        </is>
      </c>
      <c r="L1533" t="inlineStr">
        <is>
          <t>luckia</t>
        </is>
      </c>
      <c r="M1533" t="inlineStr">
        <is>
          <t>luckia</t>
        </is>
      </c>
      <c r="N1533" t="n">
        <v>1</v>
      </c>
      <c r="O1533" t="n">
        <v>0</v>
      </c>
      <c r="P1533" t="n">
        <v>0</v>
      </c>
      <c r="Q1533">
        <f>IF((($AC$1*E1533)^($AB$1))-(1-(($AC$1*E1533)^($AB$1)))/(H1533-1)&lt;0, 0,(($AC$1*E1533)^($AB$1))-(1-(($AC$1*E1533)^($AB$1)))/(H1533-1))</f>
        <v/>
      </c>
      <c r="R1533">
        <f>IF((($AC$1*F1533)^($AB$1))-(1-(($AC$1*F1533)^($AB$1)))/(I1533-1)&lt;0, 0,(($AC$1*F1533)^($AB$1))-(1-(($AC$1*F1533)^($AB$1)))/(I1533-1))</f>
        <v/>
      </c>
      <c r="S1533">
        <f>IF((($AC$1*G1533)^($AB$1))-(1-(($AC$1*G1533)^($AB$1)))/(J1533-1)&lt;0, 0,(($AC$1*G1533)^($AB$1))-(1-(($AC$1*G1533)^($AB$1)))/(J1533-1))</f>
        <v/>
      </c>
      <c r="T1533">
        <f>H1533*Q1533*N1533</f>
        <v/>
      </c>
      <c r="U1533">
        <f>I1533*R1533*O1533</f>
        <v/>
      </c>
      <c r="V1533">
        <f>J1533*S1533*P1533</f>
        <v/>
      </c>
      <c r="AL1533">
        <f>Q1533*COUNT(N1533)</f>
        <v/>
      </c>
      <c r="AM1533">
        <f>R1533*COUNT(O1533)</f>
        <v/>
      </c>
      <c r="AN1533">
        <f>S1533*COUNT(P1533)</f>
        <v/>
      </c>
      <c r="AO1533">
        <f>IF(AL1533=0,"",T1533-AL1533)</f>
        <v/>
      </c>
      <c r="AP1533">
        <f>IF(AM1533=0,"",U1533-AM1533)</f>
        <v/>
      </c>
      <c r="AQ1533">
        <f>IF(AN1533=0,"",V1533-AN1533)</f>
        <v/>
      </c>
    </row>
    <row r="1534">
      <c r="A1534" t="inlineStr">
        <is>
          <t>14-03-2021</t>
        </is>
      </c>
      <c r="B1534" t="inlineStr">
        <is>
          <t>Sonderjyske</t>
        </is>
      </c>
      <c r="C1534" t="inlineStr">
        <is>
          <t>Horsens</t>
        </is>
      </c>
      <c r="D1534" t="inlineStr">
        <is>
          <t>1837</t>
        </is>
      </c>
      <c r="E1534" t="n">
        <v>0.4361530941670669</v>
      </c>
      <c r="F1534" t="n">
        <v>0.2946123076932273</v>
      </c>
      <c r="G1534" t="n">
        <v>0.2692345981397058</v>
      </c>
      <c r="H1534" t="n">
        <v>2.25</v>
      </c>
      <c r="I1534" t="n">
        <v>2.95</v>
      </c>
      <c r="J1534" t="n">
        <v>3.2</v>
      </c>
      <c r="K1534" t="inlineStr">
        <is>
          <t>luckia</t>
        </is>
      </c>
      <c r="L1534" t="inlineStr">
        <is>
          <t>luckia</t>
        </is>
      </c>
      <c r="M1534" t="inlineStr">
        <is>
          <t>luckia</t>
        </is>
      </c>
      <c r="N1534" t="n">
        <v>1</v>
      </c>
      <c r="O1534" t="n">
        <v>0</v>
      </c>
      <c r="P1534" t="n">
        <v>0</v>
      </c>
      <c r="Q1534">
        <f>IF((($AC$1*E1534)^($AB$1))-(1-(($AC$1*E1534)^($AB$1)))/(H1534-1)&lt;0, 0,(($AC$1*E1534)^($AB$1))-(1-(($AC$1*E1534)^($AB$1)))/(H1534-1))</f>
        <v/>
      </c>
      <c r="R1534">
        <f>IF((($AC$1*F1534)^($AB$1))-(1-(($AC$1*F1534)^($AB$1)))/(I1534-1)&lt;0, 0,(($AC$1*F1534)^($AB$1))-(1-(($AC$1*F1534)^($AB$1)))/(I1534-1))</f>
        <v/>
      </c>
      <c r="S1534">
        <f>IF((($AC$1*G1534)^($AB$1))-(1-(($AC$1*G1534)^($AB$1)))/(J1534-1)&lt;0, 0,(($AC$1*G1534)^($AB$1))-(1-(($AC$1*G1534)^($AB$1)))/(J1534-1))</f>
        <v/>
      </c>
      <c r="T1534">
        <f>H1534*Q1534*N1534</f>
        <v/>
      </c>
      <c r="U1534">
        <f>I1534*R1534*O1534</f>
        <v/>
      </c>
      <c r="V1534">
        <f>J1534*S1534*P1534</f>
        <v/>
      </c>
      <c r="AL1534">
        <f>Q1534*COUNT(N1534)</f>
        <v/>
      </c>
      <c r="AM1534">
        <f>R1534*COUNT(O1534)</f>
        <v/>
      </c>
      <c r="AN1534">
        <f>S1534*COUNT(P1534)</f>
        <v/>
      </c>
      <c r="AO1534">
        <f>IF(AL1534=0,"",T1534-AL1534)</f>
        <v/>
      </c>
      <c r="AP1534">
        <f>IF(AM1534=0,"",U1534-AM1534)</f>
        <v/>
      </c>
      <c r="AQ1534">
        <f>IF(AN1534=0,"",V1534-AN1534)</f>
        <v/>
      </c>
    </row>
    <row r="1535">
      <c r="A1535" t="inlineStr">
        <is>
          <t>14-03-2021</t>
        </is>
      </c>
      <c r="B1535" t="inlineStr">
        <is>
          <t>Vejle</t>
        </is>
      </c>
      <c r="C1535" t="inlineStr">
        <is>
          <t>Aalborg</t>
        </is>
      </c>
      <c r="D1535" t="inlineStr">
        <is>
          <t>1837</t>
        </is>
      </c>
      <c r="E1535" t="n">
        <v>0.4101513682674936</v>
      </c>
      <c r="F1535" t="n">
        <v>0.3165281073150352</v>
      </c>
      <c r="G1535" t="n">
        <v>0.2733205244174712</v>
      </c>
      <c r="H1535" t="n">
        <v>2.3</v>
      </c>
      <c r="I1535" t="n">
        <v>2.5</v>
      </c>
      <c r="J1535" t="n">
        <v>2.9</v>
      </c>
      <c r="K1535" t="inlineStr">
        <is>
          <t>betano</t>
        </is>
      </c>
      <c r="L1535" t="inlineStr">
        <is>
          <t>betano</t>
        </is>
      </c>
      <c r="M1535" t="inlineStr">
        <is>
          <t>betano</t>
        </is>
      </c>
      <c r="N1535" t="n">
        <v>0</v>
      </c>
      <c r="O1535" t="n">
        <v>1</v>
      </c>
      <c r="P1535" t="n">
        <v>0</v>
      </c>
      <c r="Q1535">
        <f>IF((($AC$1*E1535)^($AB$1))-(1-(($AC$1*E1535)^($AB$1)))/(H1535-1)&lt;0, 0,(($AC$1*E1535)^($AB$1))-(1-(($AC$1*E1535)^($AB$1)))/(H1535-1))</f>
        <v/>
      </c>
      <c r="R1535">
        <f>IF((($AC$1*F1535)^($AB$1))-(1-(($AC$1*F1535)^($AB$1)))/(I1535-1)&lt;0, 0,(($AC$1*F1535)^($AB$1))-(1-(($AC$1*F1535)^($AB$1)))/(I1535-1))</f>
        <v/>
      </c>
      <c r="S1535">
        <f>IF((($AC$1*G1535)^($AB$1))-(1-(($AC$1*G1535)^($AB$1)))/(J1535-1)&lt;0, 0,(($AC$1*G1535)^($AB$1))-(1-(($AC$1*G1535)^($AB$1)))/(J1535-1))</f>
        <v/>
      </c>
      <c r="T1535">
        <f>H1535*Q1535*N1535</f>
        <v/>
      </c>
      <c r="U1535">
        <f>I1535*R1535*O1535</f>
        <v/>
      </c>
      <c r="V1535">
        <f>J1535*S1535*P1535</f>
        <v/>
      </c>
      <c r="AL1535">
        <f>Q1535*COUNT(N1535)</f>
        <v/>
      </c>
      <c r="AM1535">
        <f>R1535*COUNT(O1535)</f>
        <v/>
      </c>
      <c r="AN1535">
        <f>S1535*COUNT(P1535)</f>
        <v/>
      </c>
      <c r="AO1535">
        <f>IF(AL1535=0,"",T1535-AL1535)</f>
        <v/>
      </c>
      <c r="AP1535">
        <f>IF(AM1535=0,"",U1535-AM1535)</f>
        <v/>
      </c>
      <c r="AQ1535">
        <f>IF(AN1535=0,"",V1535-AN1535)</f>
        <v/>
      </c>
    </row>
    <row r="1536">
      <c r="A1536" t="inlineStr">
        <is>
          <t>14-03-2021</t>
        </is>
      </c>
      <c r="B1536" t="inlineStr">
        <is>
          <t>Celta Vigo</t>
        </is>
      </c>
      <c r="C1536" t="inlineStr">
        <is>
          <t>Ath Bilbao</t>
        </is>
      </c>
      <c r="D1536" t="inlineStr">
        <is>
          <t>1869</t>
        </is>
      </c>
      <c r="E1536" t="n">
        <v>0.3835617673021072</v>
      </c>
      <c r="F1536" t="n">
        <v>0.3277946420803228</v>
      </c>
      <c r="G1536" t="n">
        <v>0.28864359061757</v>
      </c>
      <c r="H1536" t="n">
        <v>2.67</v>
      </c>
      <c r="I1536" t="n">
        <v>2.62</v>
      </c>
      <c r="J1536" t="n">
        <v>3.15</v>
      </c>
      <c r="K1536" t="inlineStr">
        <is>
          <t>betano</t>
        </is>
      </c>
      <c r="L1536" t="inlineStr">
        <is>
          <t>betano</t>
        </is>
      </c>
      <c r="M1536" t="inlineStr">
        <is>
          <t>luckia</t>
        </is>
      </c>
      <c r="N1536" t="n">
        <v>0</v>
      </c>
      <c r="O1536" t="n">
        <v>0</v>
      </c>
      <c r="P1536" t="n">
        <v>1</v>
      </c>
      <c r="Q1536">
        <f>IF((($AC$1*E1536)^($AB$1))-(1-(($AC$1*E1536)^($AB$1)))/(H1536-1)&lt;0, 0,(($AC$1*E1536)^($AB$1))-(1-(($AC$1*E1536)^($AB$1)))/(H1536-1))</f>
        <v/>
      </c>
      <c r="R1536">
        <f>IF((($AC$1*F1536)^($AB$1))-(1-(($AC$1*F1536)^($AB$1)))/(I1536-1)&lt;0, 0,(($AC$1*F1536)^($AB$1))-(1-(($AC$1*F1536)^($AB$1)))/(I1536-1))</f>
        <v/>
      </c>
      <c r="S1536">
        <f>IF((($AC$1*G1536)^($AB$1))-(1-(($AC$1*G1536)^($AB$1)))/(J1536-1)&lt;0, 0,(($AC$1*G1536)^($AB$1))-(1-(($AC$1*G1536)^($AB$1)))/(J1536-1))</f>
        <v/>
      </c>
      <c r="T1536">
        <f>H1536*Q1536*N1536</f>
        <v/>
      </c>
      <c r="U1536">
        <f>I1536*R1536*O1536</f>
        <v/>
      </c>
      <c r="V1536">
        <f>J1536*S1536*P1536</f>
        <v/>
      </c>
      <c r="AL1536">
        <f>Q1536*COUNT(N1536)</f>
        <v/>
      </c>
      <c r="AM1536">
        <f>R1536*COUNT(O1536)</f>
        <v/>
      </c>
      <c r="AN1536">
        <f>S1536*COUNT(P1536)</f>
        <v/>
      </c>
      <c r="AO1536">
        <f>IF(AL1536=0,"",T1536-AL1536)</f>
        <v/>
      </c>
      <c r="AP1536">
        <f>IF(AM1536=0,"",U1536-AM1536)</f>
        <v/>
      </c>
      <c r="AQ1536">
        <f>IF(AN1536=0,"",V1536-AN1536)</f>
        <v/>
      </c>
    </row>
    <row r="1537">
      <c r="A1537" t="inlineStr">
        <is>
          <t>14-03-2021</t>
        </is>
      </c>
      <c r="B1537" t="inlineStr">
        <is>
          <t>Erzurum BB</t>
        </is>
      </c>
      <c r="C1537" t="inlineStr">
        <is>
          <t>Trabzonspor</t>
        </is>
      </c>
      <c r="D1537" t="inlineStr">
        <is>
          <t>1882</t>
        </is>
      </c>
      <c r="E1537" t="n">
        <v>0.2833573440614194</v>
      </c>
      <c r="F1537" t="n">
        <v>0.4457512817529889</v>
      </c>
      <c r="G1537" t="n">
        <v>0.2708913741855918</v>
      </c>
      <c r="H1537" t="n">
        <v>3.75</v>
      </c>
      <c r="I1537" t="n">
        <v>2.02</v>
      </c>
      <c r="J1537" t="n">
        <v>3.1</v>
      </c>
      <c r="K1537" t="inlineStr">
        <is>
          <t>luckia</t>
        </is>
      </c>
      <c r="L1537" t="inlineStr">
        <is>
          <t>betano</t>
        </is>
      </c>
      <c r="M1537" t="inlineStr">
        <is>
          <t>betano</t>
        </is>
      </c>
      <c r="N1537" t="n">
        <v>0</v>
      </c>
      <c r="O1537" t="n">
        <v>0</v>
      </c>
      <c r="P1537" t="n">
        <v>1</v>
      </c>
      <c r="Q1537">
        <f>IF((($AC$1*E1537)^($AB$1))-(1-(($AC$1*E1537)^($AB$1)))/(H1537-1)&lt;0, 0,(($AC$1*E1537)^($AB$1))-(1-(($AC$1*E1537)^($AB$1)))/(H1537-1))</f>
        <v/>
      </c>
      <c r="R1537">
        <f>IF((($AC$1*F1537)^($AB$1))-(1-(($AC$1*F1537)^($AB$1)))/(I1537-1)&lt;0, 0,(($AC$1*F1537)^($AB$1))-(1-(($AC$1*F1537)^($AB$1)))/(I1537-1))</f>
        <v/>
      </c>
      <c r="S1537">
        <f>IF((($AC$1*G1537)^($AB$1))-(1-(($AC$1*G1537)^($AB$1)))/(J1537-1)&lt;0, 0,(($AC$1*G1537)^($AB$1))-(1-(($AC$1*G1537)^($AB$1)))/(J1537-1))</f>
        <v/>
      </c>
      <c r="T1537">
        <f>H1537*Q1537*N1537</f>
        <v/>
      </c>
      <c r="U1537">
        <f>I1537*R1537*O1537</f>
        <v/>
      </c>
      <c r="V1537">
        <f>J1537*S1537*P1537</f>
        <v/>
      </c>
      <c r="AL1537">
        <f>Q1537*COUNT(N1537)</f>
        <v/>
      </c>
      <c r="AM1537">
        <f>R1537*COUNT(O1537)</f>
        <v/>
      </c>
      <c r="AN1537">
        <f>S1537*COUNT(P1537)</f>
        <v/>
      </c>
      <c r="AO1537">
        <f>IF(AL1537=0,"",T1537-AL1537)</f>
        <v/>
      </c>
      <c r="AP1537">
        <f>IF(AM1537=0,"",U1537-AM1537)</f>
        <v/>
      </c>
      <c r="AQ1537">
        <f>IF(AN1537=0,"",V1537-AN1537)</f>
        <v/>
      </c>
    </row>
    <row r="1538">
      <c r="A1538" t="inlineStr">
        <is>
          <t>14-03-2021</t>
        </is>
      </c>
      <c r="B1538" t="inlineStr">
        <is>
          <t>Logrones</t>
        </is>
      </c>
      <c r="C1538" t="inlineStr">
        <is>
          <t>Malaga</t>
        </is>
      </c>
      <c r="D1538" t="inlineStr">
        <is>
          <t>1871</t>
        </is>
      </c>
      <c r="E1538" t="n">
        <v>0.3482865011082812</v>
      </c>
      <c r="F1538" t="n">
        <v>0.3262598767210386</v>
      </c>
      <c r="G1538" t="n">
        <v>0.3254536221706802</v>
      </c>
      <c r="H1538" t="n">
        <v>2.9</v>
      </c>
      <c r="I1538" t="n">
        <v>2.8</v>
      </c>
      <c r="J1538" t="n">
        <v>2.62</v>
      </c>
      <c r="K1538" t="inlineStr">
        <is>
          <t>luckia</t>
        </is>
      </c>
      <c r="L1538" t="inlineStr">
        <is>
          <t>luckia</t>
        </is>
      </c>
      <c r="M1538" t="inlineStr">
        <is>
          <t>betano</t>
        </is>
      </c>
      <c r="N1538" t="n">
        <v>0</v>
      </c>
      <c r="O1538" t="n">
        <v>1</v>
      </c>
      <c r="P1538" t="n">
        <v>0</v>
      </c>
      <c r="Q1538">
        <f>IF((($AC$1*E1538)^($AB$1))-(1-(($AC$1*E1538)^($AB$1)))/(H1538-1)&lt;0, 0,(($AC$1*E1538)^($AB$1))-(1-(($AC$1*E1538)^($AB$1)))/(H1538-1))</f>
        <v/>
      </c>
      <c r="R1538">
        <f>IF((($AC$1*F1538)^($AB$1))-(1-(($AC$1*F1538)^($AB$1)))/(I1538-1)&lt;0, 0,(($AC$1*F1538)^($AB$1))-(1-(($AC$1*F1538)^($AB$1)))/(I1538-1))</f>
        <v/>
      </c>
      <c r="S1538">
        <f>IF((($AC$1*G1538)^($AB$1))-(1-(($AC$1*G1538)^($AB$1)))/(J1538-1)&lt;0, 0,(($AC$1*G1538)^($AB$1))-(1-(($AC$1*G1538)^($AB$1)))/(J1538-1))</f>
        <v/>
      </c>
      <c r="T1538">
        <f>H1538*Q1538*N1538</f>
        <v/>
      </c>
      <c r="U1538">
        <f>I1538*R1538*O1538</f>
        <v/>
      </c>
      <c r="V1538">
        <f>J1538*S1538*P1538</f>
        <v/>
      </c>
      <c r="AL1538">
        <f>Q1538*COUNT(N1538)</f>
        <v/>
      </c>
      <c r="AM1538">
        <f>R1538*COUNT(O1538)</f>
        <v/>
      </c>
      <c r="AN1538">
        <f>S1538*COUNT(P1538)</f>
        <v/>
      </c>
      <c r="AO1538">
        <f>IF(AL1538=0,"",T1538-AL1538)</f>
        <v/>
      </c>
      <c r="AP1538">
        <f>IF(AM1538=0,"",U1538-AM1538)</f>
        <v/>
      </c>
      <c r="AQ1538">
        <f>IF(AN1538=0,"",V1538-AN1538)</f>
        <v/>
      </c>
    </row>
    <row r="1539">
      <c r="A1539" t="inlineStr">
        <is>
          <t>14-03-2021</t>
        </is>
      </c>
      <c r="B1539" t="inlineStr">
        <is>
          <t>Tambov</t>
        </is>
      </c>
      <c r="C1539" t="inlineStr">
        <is>
          <t>Krasnodar</t>
        </is>
      </c>
      <c r="D1539" t="inlineStr">
        <is>
          <t>1866</t>
        </is>
      </c>
      <c r="E1539" t="n">
        <v>0.0892595649862354</v>
      </c>
      <c r="F1539" t="n">
        <v>0.788742342513221</v>
      </c>
      <c r="G1539" t="n">
        <v>0.1219980925005436</v>
      </c>
      <c r="H1539" t="n">
        <v>16</v>
      </c>
      <c r="I1539" t="n">
        <v>1.09</v>
      </c>
      <c r="J1539" t="n">
        <v>8.5</v>
      </c>
      <c r="K1539" t="inlineStr">
        <is>
          <t>luckia</t>
        </is>
      </c>
      <c r="L1539" t="inlineStr">
        <is>
          <t>luckia</t>
        </is>
      </c>
      <c r="M1539" t="inlineStr">
        <is>
          <t>luckia</t>
        </is>
      </c>
      <c r="N1539" t="n">
        <v>0</v>
      </c>
      <c r="O1539" t="n">
        <v>1</v>
      </c>
      <c r="P1539" t="n">
        <v>0</v>
      </c>
      <c r="Q1539">
        <f>IF((($AC$1*E1539)^($AB$1))-(1-(($AC$1*E1539)^($AB$1)))/(H1539-1)&lt;0, 0,(($AC$1*E1539)^($AB$1))-(1-(($AC$1*E1539)^($AB$1)))/(H1539-1))</f>
        <v/>
      </c>
      <c r="R1539">
        <f>IF((($AC$1*F1539)^($AB$1))-(1-(($AC$1*F1539)^($AB$1)))/(I1539-1)&lt;0, 0,(($AC$1*F1539)^($AB$1))-(1-(($AC$1*F1539)^($AB$1)))/(I1539-1))</f>
        <v/>
      </c>
      <c r="S1539">
        <f>IF((($AC$1*G1539)^($AB$1))-(1-(($AC$1*G1539)^($AB$1)))/(J1539-1)&lt;0, 0,(($AC$1*G1539)^($AB$1))-(1-(($AC$1*G1539)^($AB$1)))/(J1539-1))</f>
        <v/>
      </c>
      <c r="T1539">
        <f>H1539*Q1539*N1539</f>
        <v/>
      </c>
      <c r="U1539">
        <f>I1539*R1539*O1539</f>
        <v/>
      </c>
      <c r="V1539">
        <f>J1539*S1539*P1539</f>
        <v/>
      </c>
      <c r="AL1539">
        <f>Q1539*COUNT(N1539)</f>
        <v/>
      </c>
      <c r="AM1539">
        <f>R1539*COUNT(O1539)</f>
        <v/>
      </c>
      <c r="AN1539">
        <f>S1539*COUNT(P1539)</f>
        <v/>
      </c>
      <c r="AO1539">
        <f>IF(AL1539=0,"",T1539-AL1539)</f>
        <v/>
      </c>
      <c r="AP1539">
        <f>IF(AM1539=0,"",U1539-AM1539)</f>
        <v/>
      </c>
      <c r="AQ1539">
        <f>IF(AN1539=0,"",V1539-AN1539)</f>
        <v/>
      </c>
    </row>
    <row r="1540">
      <c r="A1540" t="inlineStr">
        <is>
          <t>14-03-2021</t>
        </is>
      </c>
      <c r="B1540" t="inlineStr">
        <is>
          <t>Utrecht</t>
        </is>
      </c>
      <c r="C1540" t="inlineStr">
        <is>
          <t>Vitesse</t>
        </is>
      </c>
      <c r="D1540" t="inlineStr">
        <is>
          <t>1849</t>
        </is>
      </c>
      <c r="E1540" t="n">
        <v>0.5442833259448149</v>
      </c>
      <c r="F1540" t="n">
        <v>0.2198607642912589</v>
      </c>
      <c r="G1540" t="n">
        <v>0.2358559097639261</v>
      </c>
      <c r="H1540" t="n">
        <v>1.93</v>
      </c>
      <c r="I1540" t="n">
        <v>3.8</v>
      </c>
      <c r="J1540" t="n">
        <v>3.5</v>
      </c>
      <c r="K1540" t="inlineStr">
        <is>
          <t>betano</t>
        </is>
      </c>
      <c r="L1540" t="inlineStr">
        <is>
          <t>betano</t>
        </is>
      </c>
      <c r="M1540" t="inlineStr">
        <is>
          <t>luckia</t>
        </is>
      </c>
      <c r="N1540" t="n">
        <v>0</v>
      </c>
      <c r="O1540" t="n">
        <v>1</v>
      </c>
      <c r="P1540" t="n">
        <v>0</v>
      </c>
      <c r="Q1540">
        <f>IF((($AC$1*E1540)^($AB$1))-(1-(($AC$1*E1540)^($AB$1)))/(H1540-1)&lt;0, 0,(($AC$1*E1540)^($AB$1))-(1-(($AC$1*E1540)^($AB$1)))/(H1540-1))</f>
        <v/>
      </c>
      <c r="R1540">
        <f>IF((($AC$1*F1540)^($AB$1))-(1-(($AC$1*F1540)^($AB$1)))/(I1540-1)&lt;0, 0,(($AC$1*F1540)^($AB$1))-(1-(($AC$1*F1540)^($AB$1)))/(I1540-1))</f>
        <v/>
      </c>
      <c r="S1540">
        <f>IF((($AC$1*G1540)^($AB$1))-(1-(($AC$1*G1540)^($AB$1)))/(J1540-1)&lt;0, 0,(($AC$1*G1540)^($AB$1))-(1-(($AC$1*G1540)^($AB$1)))/(J1540-1))</f>
        <v/>
      </c>
      <c r="T1540">
        <f>H1540*Q1540*N1540</f>
        <v/>
      </c>
      <c r="U1540">
        <f>I1540*R1540*O1540</f>
        <v/>
      </c>
      <c r="V1540">
        <f>J1540*S1540*P1540</f>
        <v/>
      </c>
      <c r="AL1540">
        <f>Q1540*COUNT(N1540)</f>
        <v/>
      </c>
      <c r="AM1540">
        <f>R1540*COUNT(O1540)</f>
        <v/>
      </c>
      <c r="AN1540">
        <f>S1540*COUNT(P1540)</f>
        <v/>
      </c>
      <c r="AO1540">
        <f>IF(AL1540=0,"",T1540-AL1540)</f>
        <v/>
      </c>
      <c r="AP1540">
        <f>IF(AM1540=0,"",U1540-AM1540)</f>
        <v/>
      </c>
      <c r="AQ1540">
        <f>IF(AN1540=0,"",V1540-AN1540)</f>
        <v/>
      </c>
    </row>
    <row r="1541">
      <c r="A1541" t="inlineStr">
        <is>
          <t>14-03-2021</t>
        </is>
      </c>
      <c r="B1541" t="inlineStr">
        <is>
          <t>PSV</t>
        </is>
      </c>
      <c r="C1541" t="inlineStr">
        <is>
          <t>Feyenoord</t>
        </is>
      </c>
      <c r="D1541" t="inlineStr">
        <is>
          <t>1849</t>
        </is>
      </c>
      <c r="E1541" t="n">
        <v>0.5430358422845709</v>
      </c>
      <c r="F1541" t="n">
        <v>0.2311455478233616</v>
      </c>
      <c r="G1541" t="n">
        <v>0.2258186098920675</v>
      </c>
      <c r="H1541" t="n">
        <v>1.82</v>
      </c>
      <c r="I1541" t="n">
        <v>3.75</v>
      </c>
      <c r="J1541" t="n">
        <v>3.75</v>
      </c>
      <c r="K1541" t="inlineStr">
        <is>
          <t>betano</t>
        </is>
      </c>
      <c r="L1541" t="inlineStr">
        <is>
          <t>betano</t>
        </is>
      </c>
      <c r="M1541" t="inlineStr">
        <is>
          <t>luckia</t>
        </is>
      </c>
      <c r="N1541" t="n">
        <v>0</v>
      </c>
      <c r="O1541" t="n">
        <v>0</v>
      </c>
      <c r="P1541" t="n">
        <v>1</v>
      </c>
      <c r="Q1541">
        <f>IF((($AC$1*E1541)^($AB$1))-(1-(($AC$1*E1541)^($AB$1)))/(H1541-1)&lt;0, 0,(($AC$1*E1541)^($AB$1))-(1-(($AC$1*E1541)^($AB$1)))/(H1541-1))</f>
        <v/>
      </c>
      <c r="R1541">
        <f>IF((($AC$1*F1541)^($AB$1))-(1-(($AC$1*F1541)^($AB$1)))/(I1541-1)&lt;0, 0,(($AC$1*F1541)^($AB$1))-(1-(($AC$1*F1541)^($AB$1)))/(I1541-1))</f>
        <v/>
      </c>
      <c r="S1541">
        <f>IF((($AC$1*G1541)^($AB$1))-(1-(($AC$1*G1541)^($AB$1)))/(J1541-1)&lt;0, 0,(($AC$1*G1541)^($AB$1))-(1-(($AC$1*G1541)^($AB$1)))/(J1541-1))</f>
        <v/>
      </c>
      <c r="T1541">
        <f>H1541*Q1541*N1541</f>
        <v/>
      </c>
      <c r="U1541">
        <f>I1541*R1541*O1541</f>
        <v/>
      </c>
      <c r="V1541">
        <f>J1541*S1541*P1541</f>
        <v/>
      </c>
      <c r="AL1541">
        <f>Q1541*COUNT(N1541)</f>
        <v/>
      </c>
      <c r="AM1541">
        <f>R1541*COUNT(O1541)</f>
        <v/>
      </c>
      <c r="AN1541">
        <f>S1541*COUNT(P1541)</f>
        <v/>
      </c>
      <c r="AO1541">
        <f>IF(AL1541=0,"",T1541-AL1541)</f>
        <v/>
      </c>
      <c r="AP1541">
        <f>IF(AM1541=0,"",U1541-AM1541)</f>
        <v/>
      </c>
      <c r="AQ1541">
        <f>IF(AN1541=0,"",V1541-AN1541)</f>
        <v/>
      </c>
    </row>
    <row r="1542">
      <c r="A1542" t="inlineStr">
        <is>
          <t>14-03-2021</t>
        </is>
      </c>
      <c r="B1542" t="inlineStr">
        <is>
          <t>Lens</t>
        </is>
      </c>
      <c r="C1542" t="inlineStr">
        <is>
          <t>Metz</t>
        </is>
      </c>
      <c r="D1542" t="inlineStr">
        <is>
          <t>1843</t>
        </is>
      </c>
      <c r="E1542" t="n">
        <v>0.4948292958477737</v>
      </c>
      <c r="F1542" t="n">
        <v>0.2321362614230576</v>
      </c>
      <c r="G1542" t="n">
        <v>0.2730344427291686</v>
      </c>
      <c r="H1542" t="n">
        <v>1.9</v>
      </c>
      <c r="I1542" t="n">
        <v>4.35</v>
      </c>
      <c r="J1542" t="n">
        <v>3.2</v>
      </c>
      <c r="K1542" t="inlineStr">
        <is>
          <t>betano</t>
        </is>
      </c>
      <c r="L1542" t="inlineStr">
        <is>
          <t>luckia</t>
        </is>
      </c>
      <c r="M1542" t="inlineStr">
        <is>
          <t>luckia</t>
        </is>
      </c>
      <c r="N1542" t="n">
        <v>0</v>
      </c>
      <c r="O1542" t="n">
        <v>0</v>
      </c>
      <c r="P1542" t="n">
        <v>1</v>
      </c>
      <c r="Q1542">
        <f>IF((($AC$1*E1542)^($AB$1))-(1-(($AC$1*E1542)^($AB$1)))/(H1542-1)&lt;0, 0,(($AC$1*E1542)^($AB$1))-(1-(($AC$1*E1542)^($AB$1)))/(H1542-1))</f>
        <v/>
      </c>
      <c r="R1542">
        <f>IF((($AC$1*F1542)^($AB$1))-(1-(($AC$1*F1542)^($AB$1)))/(I1542-1)&lt;0, 0,(($AC$1*F1542)^($AB$1))-(1-(($AC$1*F1542)^($AB$1)))/(I1542-1))</f>
        <v/>
      </c>
      <c r="S1542">
        <f>IF((($AC$1*G1542)^($AB$1))-(1-(($AC$1*G1542)^($AB$1)))/(J1542-1)&lt;0, 0,(($AC$1*G1542)^($AB$1))-(1-(($AC$1*G1542)^($AB$1)))/(J1542-1))</f>
        <v/>
      </c>
      <c r="T1542">
        <f>H1542*Q1542*N1542</f>
        <v/>
      </c>
      <c r="U1542">
        <f>I1542*R1542*O1542</f>
        <v/>
      </c>
      <c r="V1542">
        <f>J1542*S1542*P1542</f>
        <v/>
      </c>
      <c r="AL1542">
        <f>Q1542*COUNT(N1542)</f>
        <v/>
      </c>
      <c r="AM1542">
        <f>R1542*COUNT(O1542)</f>
        <v/>
      </c>
      <c r="AN1542">
        <f>S1542*COUNT(P1542)</f>
        <v/>
      </c>
      <c r="AO1542">
        <f>IF(AL1542=0,"",T1542-AL1542)</f>
        <v/>
      </c>
      <c r="AP1542">
        <f>IF(AM1542=0,"",U1542-AM1542)</f>
        <v/>
      </c>
      <c r="AQ1542">
        <f>IF(AN1542=0,"",V1542-AN1542)</f>
        <v/>
      </c>
    </row>
    <row r="1543">
      <c r="A1543" t="inlineStr">
        <is>
          <t>14-03-2021</t>
        </is>
      </c>
      <c r="B1543" t="inlineStr">
        <is>
          <t>Leicester</t>
        </is>
      </c>
      <c r="C1543" t="inlineStr">
        <is>
          <t>Sheffield Utd</t>
        </is>
      </c>
      <c r="D1543" t="inlineStr">
        <is>
          <t>2411</t>
        </is>
      </c>
      <c r="E1543" t="n">
        <v>0.6683695888813831</v>
      </c>
      <c r="F1543" t="n">
        <v>0.1350699877719753</v>
      </c>
      <c r="G1543" t="n">
        <v>0.1965604233466416</v>
      </c>
      <c r="H1543" t="n">
        <v>1.5</v>
      </c>
      <c r="I1543" t="n">
        <v>6.5</v>
      </c>
      <c r="J1543" t="n">
        <v>4.15</v>
      </c>
      <c r="K1543" t="inlineStr">
        <is>
          <t>betano</t>
        </is>
      </c>
      <c r="L1543" t="inlineStr">
        <is>
          <t>luckia</t>
        </is>
      </c>
      <c r="M1543" t="inlineStr">
        <is>
          <t>luckia</t>
        </is>
      </c>
      <c r="N1543" t="n">
        <v>1</v>
      </c>
      <c r="O1543" t="n">
        <v>0</v>
      </c>
      <c r="P1543" t="n">
        <v>0</v>
      </c>
      <c r="Q1543">
        <f>IF((($AC$1*E1543)^($AB$1))-(1-(($AC$1*E1543)^($AB$1)))/(H1543-1)&lt;0, 0,(($AC$1*E1543)^($AB$1))-(1-(($AC$1*E1543)^($AB$1)))/(H1543-1))</f>
        <v/>
      </c>
      <c r="R1543">
        <f>IF((($AC$1*F1543)^($AB$1))-(1-(($AC$1*F1543)^($AB$1)))/(I1543-1)&lt;0, 0,(($AC$1*F1543)^($AB$1))-(1-(($AC$1*F1543)^($AB$1)))/(I1543-1))</f>
        <v/>
      </c>
      <c r="S1543">
        <f>IF((($AC$1*G1543)^($AB$1))-(1-(($AC$1*G1543)^($AB$1)))/(J1543-1)&lt;0, 0,(($AC$1*G1543)^($AB$1))-(1-(($AC$1*G1543)^($AB$1)))/(J1543-1))</f>
        <v/>
      </c>
      <c r="T1543">
        <f>H1543*Q1543*N1543</f>
        <v/>
      </c>
      <c r="U1543">
        <f>I1543*R1543*O1543</f>
        <v/>
      </c>
      <c r="V1543">
        <f>J1543*S1543*P1543</f>
        <v/>
      </c>
      <c r="AL1543">
        <f>Q1543*COUNT(N1543)</f>
        <v/>
      </c>
      <c r="AM1543">
        <f>R1543*COUNT(O1543)</f>
        <v/>
      </c>
      <c r="AN1543">
        <f>S1543*COUNT(P1543)</f>
        <v/>
      </c>
      <c r="AO1543">
        <f>IF(AL1543=0,"",T1543-AL1543)</f>
        <v/>
      </c>
      <c r="AP1543">
        <f>IF(AM1543=0,"",U1543-AM1543)</f>
        <v/>
      </c>
      <c r="AQ1543">
        <f>IF(AN1543=0,"",V1543-AN1543)</f>
        <v/>
      </c>
    </row>
    <row r="1544">
      <c r="A1544" t="inlineStr">
        <is>
          <t>14-03-2021</t>
        </is>
      </c>
      <c r="B1544" t="inlineStr">
        <is>
          <t>Dijon</t>
        </is>
      </c>
      <c r="C1544" t="inlineStr">
        <is>
          <t>Bordeaux</t>
        </is>
      </c>
      <c r="D1544" t="inlineStr">
        <is>
          <t>1843</t>
        </is>
      </c>
      <c r="E1544" t="n">
        <v>0.3162354652014431</v>
      </c>
      <c r="F1544" t="n">
        <v>0.4041916664506044</v>
      </c>
      <c r="G1544" t="n">
        <v>0.2795728683479523</v>
      </c>
      <c r="H1544" t="n">
        <v>3.45</v>
      </c>
      <c r="I1544" t="n">
        <v>2.12</v>
      </c>
      <c r="J1544" t="n">
        <v>3.2</v>
      </c>
      <c r="K1544" t="inlineStr">
        <is>
          <t>luckia</t>
        </is>
      </c>
      <c r="L1544" t="inlineStr">
        <is>
          <t>betano</t>
        </is>
      </c>
      <c r="M1544" t="inlineStr">
        <is>
          <t>betano</t>
        </is>
      </c>
      <c r="N1544" t="n">
        <v>0</v>
      </c>
      <c r="O1544" t="n">
        <v>1</v>
      </c>
      <c r="P1544" t="n">
        <v>0</v>
      </c>
      <c r="Q1544">
        <f>IF((($AC$1*E1544)^($AB$1))-(1-(($AC$1*E1544)^($AB$1)))/(H1544-1)&lt;0, 0,(($AC$1*E1544)^($AB$1))-(1-(($AC$1*E1544)^($AB$1)))/(H1544-1))</f>
        <v/>
      </c>
      <c r="R1544">
        <f>IF((($AC$1*F1544)^($AB$1))-(1-(($AC$1*F1544)^($AB$1)))/(I1544-1)&lt;0, 0,(($AC$1*F1544)^($AB$1))-(1-(($AC$1*F1544)^($AB$1)))/(I1544-1))</f>
        <v/>
      </c>
      <c r="S1544">
        <f>IF((($AC$1*G1544)^($AB$1))-(1-(($AC$1*G1544)^($AB$1)))/(J1544-1)&lt;0, 0,(($AC$1*G1544)^($AB$1))-(1-(($AC$1*G1544)^($AB$1)))/(J1544-1))</f>
        <v/>
      </c>
      <c r="T1544">
        <f>H1544*Q1544*N1544</f>
        <v/>
      </c>
      <c r="U1544">
        <f>I1544*R1544*O1544</f>
        <v/>
      </c>
      <c r="V1544">
        <f>J1544*S1544*P1544</f>
        <v/>
      </c>
      <c r="AL1544">
        <f>Q1544*COUNT(N1544)</f>
        <v/>
      </c>
      <c r="AM1544">
        <f>R1544*COUNT(O1544)</f>
        <v/>
      </c>
      <c r="AN1544">
        <f>S1544*COUNT(P1544)</f>
        <v/>
      </c>
      <c r="AO1544">
        <f>IF(AL1544=0,"",T1544-AL1544)</f>
        <v/>
      </c>
      <c r="AP1544">
        <f>IF(AM1544=0,"",U1544-AM1544)</f>
        <v/>
      </c>
      <c r="AQ1544">
        <f>IF(AN1544=0,"",V1544-AN1544)</f>
        <v/>
      </c>
    </row>
    <row r="1545">
      <c r="A1545" t="inlineStr">
        <is>
          <t>14-03-2021</t>
        </is>
      </c>
      <c r="B1545" t="inlineStr">
        <is>
          <t>Rennes</t>
        </is>
      </c>
      <c r="C1545" t="inlineStr">
        <is>
          <t>Strasbourg</t>
        </is>
      </c>
      <c r="D1545" t="inlineStr">
        <is>
          <t>1843</t>
        </is>
      </c>
      <c r="E1545" t="n">
        <v>0.4343868698358633</v>
      </c>
      <c r="F1545" t="n">
        <v>0.2771365852678626</v>
      </c>
      <c r="G1545" t="n">
        <v>0.2884765448962742</v>
      </c>
      <c r="H1545" t="n">
        <v>2.1</v>
      </c>
      <c r="I1545" t="n">
        <v>3.45</v>
      </c>
      <c r="J1545" t="n">
        <v>3.3</v>
      </c>
      <c r="K1545" t="inlineStr">
        <is>
          <t>luckia</t>
        </is>
      </c>
      <c r="L1545" t="inlineStr">
        <is>
          <t>luckia</t>
        </is>
      </c>
      <c r="M1545" t="inlineStr">
        <is>
          <t>betano</t>
        </is>
      </c>
      <c r="N1545" t="n">
        <v>1</v>
      </c>
      <c r="O1545" t="n">
        <v>0</v>
      </c>
      <c r="P1545" t="n">
        <v>0</v>
      </c>
      <c r="Q1545">
        <f>IF((($AC$1*E1545)^($AB$1))-(1-(($AC$1*E1545)^($AB$1)))/(H1545-1)&lt;0, 0,(($AC$1*E1545)^($AB$1))-(1-(($AC$1*E1545)^($AB$1)))/(H1545-1))</f>
        <v/>
      </c>
      <c r="R1545">
        <f>IF((($AC$1*F1545)^($AB$1))-(1-(($AC$1*F1545)^($AB$1)))/(I1545-1)&lt;0, 0,(($AC$1*F1545)^($AB$1))-(1-(($AC$1*F1545)^($AB$1)))/(I1545-1))</f>
        <v/>
      </c>
      <c r="S1545">
        <f>IF((($AC$1*G1545)^($AB$1))-(1-(($AC$1*G1545)^($AB$1)))/(J1545-1)&lt;0, 0,(($AC$1*G1545)^($AB$1))-(1-(($AC$1*G1545)^($AB$1)))/(J1545-1))</f>
        <v/>
      </c>
      <c r="T1545">
        <f>H1545*Q1545*N1545</f>
        <v/>
      </c>
      <c r="U1545">
        <f>I1545*R1545*O1545</f>
        <v/>
      </c>
      <c r="V1545">
        <f>J1545*S1545*P1545</f>
        <v/>
      </c>
      <c r="AL1545">
        <f>Q1545*COUNT(N1545)</f>
        <v/>
      </c>
      <c r="AM1545">
        <f>R1545*COUNT(O1545)</f>
        <v/>
      </c>
      <c r="AN1545">
        <f>S1545*COUNT(P1545)</f>
        <v/>
      </c>
      <c r="AO1545">
        <f>IF(AL1545=0,"",T1545-AL1545)</f>
        <v/>
      </c>
      <c r="AP1545">
        <f>IF(AM1545=0,"",U1545-AM1545)</f>
        <v/>
      </c>
      <c r="AQ1545">
        <f>IF(AN1545=0,"",V1545-AN1545)</f>
        <v/>
      </c>
    </row>
    <row r="1546">
      <c r="A1546" t="inlineStr">
        <is>
          <t>14-03-2021</t>
        </is>
      </c>
      <c r="B1546" t="inlineStr">
        <is>
          <t>Lorient</t>
        </is>
      </c>
      <c r="C1546" t="inlineStr">
        <is>
          <t>Nice</t>
        </is>
      </c>
      <c r="D1546" t="inlineStr">
        <is>
          <t>1843</t>
        </is>
      </c>
      <c r="E1546" t="n">
        <v>0.3701315922827454</v>
      </c>
      <c r="F1546" t="n">
        <v>0.3518489862362729</v>
      </c>
      <c r="G1546" t="n">
        <v>0.2780194214809817</v>
      </c>
      <c r="H1546" t="n">
        <v>2.55</v>
      </c>
      <c r="I1546" t="n">
        <v>2.7</v>
      </c>
      <c r="J1546" t="n">
        <v>3.2</v>
      </c>
      <c r="K1546" t="inlineStr">
        <is>
          <t>betano</t>
        </is>
      </c>
      <c r="L1546" t="inlineStr">
        <is>
          <t>luckia</t>
        </is>
      </c>
      <c r="M1546" t="inlineStr">
        <is>
          <t>luckia</t>
        </is>
      </c>
      <c r="N1546" t="n">
        <v>0</v>
      </c>
      <c r="O1546" t="n">
        <v>0</v>
      </c>
      <c r="P1546" t="n">
        <v>1</v>
      </c>
      <c r="Q1546">
        <f>IF((($AC$1*E1546)^($AB$1))-(1-(($AC$1*E1546)^($AB$1)))/(H1546-1)&lt;0, 0,(($AC$1*E1546)^($AB$1))-(1-(($AC$1*E1546)^($AB$1)))/(H1546-1))</f>
        <v/>
      </c>
      <c r="R1546">
        <f>IF((($AC$1*F1546)^($AB$1))-(1-(($AC$1*F1546)^($AB$1)))/(I1546-1)&lt;0, 0,(($AC$1*F1546)^($AB$1))-(1-(($AC$1*F1546)^($AB$1)))/(I1546-1))</f>
        <v/>
      </c>
      <c r="S1546">
        <f>IF((($AC$1*G1546)^($AB$1))-(1-(($AC$1*G1546)^($AB$1)))/(J1546-1)&lt;0, 0,(($AC$1*G1546)^($AB$1))-(1-(($AC$1*G1546)^($AB$1)))/(J1546-1))</f>
        <v/>
      </c>
      <c r="T1546">
        <f>H1546*Q1546*N1546</f>
        <v/>
      </c>
      <c r="U1546">
        <f>I1546*R1546*O1546</f>
        <v/>
      </c>
      <c r="V1546">
        <f>J1546*S1546*P1546</f>
        <v/>
      </c>
      <c r="AL1546">
        <f>Q1546*COUNT(N1546)</f>
        <v/>
      </c>
      <c r="AM1546">
        <f>R1546*COUNT(O1546)</f>
        <v/>
      </c>
      <c r="AN1546">
        <f>S1546*COUNT(P1546)</f>
        <v/>
      </c>
      <c r="AO1546">
        <f>IF(AL1546=0,"",T1546-AL1546)</f>
        <v/>
      </c>
      <c r="AP1546">
        <f>IF(AM1546=0,"",U1546-AM1546)</f>
        <v/>
      </c>
      <c r="AQ1546">
        <f>IF(AN1546=0,"",V1546-AN1546)</f>
        <v/>
      </c>
    </row>
    <row r="1547">
      <c r="A1547" t="inlineStr">
        <is>
          <t>14-03-2021</t>
        </is>
      </c>
      <c r="B1547" t="inlineStr">
        <is>
          <t>Torino</t>
        </is>
      </c>
      <c r="C1547" t="inlineStr">
        <is>
          <t>Inter</t>
        </is>
      </c>
      <c r="D1547" t="inlineStr">
        <is>
          <t>1854</t>
        </is>
      </c>
      <c r="E1547" t="n">
        <v>0.1263040085956746</v>
      </c>
      <c r="F1547" t="n">
        <v>0.7147322369927783</v>
      </c>
      <c r="G1547" t="n">
        <v>0.1589637544115473</v>
      </c>
      <c r="H1547" t="n">
        <v>8</v>
      </c>
      <c r="I1547" t="n">
        <v>1.38</v>
      </c>
      <c r="J1547" t="n">
        <v>4.75</v>
      </c>
      <c r="K1547" t="inlineStr">
        <is>
          <t>luckia</t>
        </is>
      </c>
      <c r="L1547" t="inlineStr">
        <is>
          <t>betano</t>
        </is>
      </c>
      <c r="M1547" t="inlineStr">
        <is>
          <t>luckia</t>
        </is>
      </c>
      <c r="N1547" t="n">
        <v>0</v>
      </c>
      <c r="O1547" t="n">
        <v>1</v>
      </c>
      <c r="P1547" t="n">
        <v>0</v>
      </c>
      <c r="Q1547">
        <f>IF((($AC$1*E1547)^($AB$1))-(1-(($AC$1*E1547)^($AB$1)))/(H1547-1)&lt;0, 0,(($AC$1*E1547)^($AB$1))-(1-(($AC$1*E1547)^($AB$1)))/(H1547-1))</f>
        <v/>
      </c>
      <c r="R1547">
        <f>IF((($AC$1*F1547)^($AB$1))-(1-(($AC$1*F1547)^($AB$1)))/(I1547-1)&lt;0, 0,(($AC$1*F1547)^($AB$1))-(1-(($AC$1*F1547)^($AB$1)))/(I1547-1))</f>
        <v/>
      </c>
      <c r="S1547">
        <f>IF((($AC$1*G1547)^($AB$1))-(1-(($AC$1*G1547)^($AB$1)))/(J1547-1)&lt;0, 0,(($AC$1*G1547)^($AB$1))-(1-(($AC$1*G1547)^($AB$1)))/(J1547-1))</f>
        <v/>
      </c>
      <c r="T1547">
        <f>H1547*Q1547*N1547</f>
        <v/>
      </c>
      <c r="U1547">
        <f>I1547*R1547*O1547</f>
        <v/>
      </c>
      <c r="V1547">
        <f>J1547*S1547*P1547</f>
        <v/>
      </c>
      <c r="AL1547">
        <f>Q1547*COUNT(N1547)</f>
        <v/>
      </c>
      <c r="AM1547">
        <f>R1547*COUNT(O1547)</f>
        <v/>
      </c>
      <c r="AN1547">
        <f>S1547*COUNT(P1547)</f>
        <v/>
      </c>
      <c r="AO1547">
        <f>IF(AL1547=0,"",T1547-AL1547)</f>
        <v/>
      </c>
      <c r="AP1547">
        <f>IF(AM1547=0,"",U1547-AM1547)</f>
        <v/>
      </c>
      <c r="AQ1547">
        <f>IF(AN1547=0,"",V1547-AN1547)</f>
        <v/>
      </c>
    </row>
    <row r="1548">
      <c r="A1548" t="inlineStr">
        <is>
          <t>14-03-2021</t>
        </is>
      </c>
      <c r="B1548" t="inlineStr">
        <is>
          <t>Parma</t>
        </is>
      </c>
      <c r="C1548" t="inlineStr">
        <is>
          <t>AS Roma</t>
        </is>
      </c>
      <c r="D1548" t="inlineStr">
        <is>
          <t>1854</t>
        </is>
      </c>
      <c r="E1548" t="n">
        <v>0.1618071968332417</v>
      </c>
      <c r="F1548" t="n">
        <v>0.6450747179390935</v>
      </c>
      <c r="G1548" t="n">
        <v>0.1931180852276647</v>
      </c>
      <c r="H1548" t="n">
        <v>5.5</v>
      </c>
      <c r="I1548" t="n">
        <v>1.6</v>
      </c>
      <c r="J1548" t="n">
        <v>3.95</v>
      </c>
      <c r="K1548" t="inlineStr">
        <is>
          <t>luckia</t>
        </is>
      </c>
      <c r="L1548" t="inlineStr">
        <is>
          <t>betano</t>
        </is>
      </c>
      <c r="M1548" t="inlineStr">
        <is>
          <t>betano</t>
        </is>
      </c>
      <c r="N1548" t="n">
        <v>1</v>
      </c>
      <c r="O1548" t="n">
        <v>0</v>
      </c>
      <c r="P1548" t="n">
        <v>0</v>
      </c>
      <c r="Q1548">
        <f>IF((($AC$1*E1548)^($AB$1))-(1-(($AC$1*E1548)^($AB$1)))/(H1548-1)&lt;0, 0,(($AC$1*E1548)^($AB$1))-(1-(($AC$1*E1548)^($AB$1)))/(H1548-1))</f>
        <v/>
      </c>
      <c r="R1548">
        <f>IF((($AC$1*F1548)^($AB$1))-(1-(($AC$1*F1548)^($AB$1)))/(I1548-1)&lt;0, 0,(($AC$1*F1548)^($AB$1))-(1-(($AC$1*F1548)^($AB$1)))/(I1548-1))</f>
        <v/>
      </c>
      <c r="S1548">
        <f>IF((($AC$1*G1548)^($AB$1))-(1-(($AC$1*G1548)^($AB$1)))/(J1548-1)&lt;0, 0,(($AC$1*G1548)^($AB$1))-(1-(($AC$1*G1548)^($AB$1)))/(J1548-1))</f>
        <v/>
      </c>
      <c r="T1548">
        <f>H1548*Q1548*N1548</f>
        <v/>
      </c>
      <c r="U1548">
        <f>I1548*R1548*O1548</f>
        <v/>
      </c>
      <c r="V1548">
        <f>J1548*S1548*P1548</f>
        <v/>
      </c>
      <c r="AL1548">
        <f>Q1548*COUNT(N1548)</f>
        <v/>
      </c>
      <c r="AM1548">
        <f>R1548*COUNT(O1548)</f>
        <v/>
      </c>
      <c r="AN1548">
        <f>S1548*COUNT(P1548)</f>
        <v/>
      </c>
      <c r="AO1548">
        <f>IF(AL1548=0,"",T1548-AL1548)</f>
        <v/>
      </c>
      <c r="AP1548">
        <f>IF(AM1548=0,"",U1548-AM1548)</f>
        <v/>
      </c>
      <c r="AQ1548">
        <f>IF(AN1548=0,"",V1548-AN1548)</f>
        <v/>
      </c>
    </row>
    <row r="1549">
      <c r="A1549" t="inlineStr">
        <is>
          <t>14-03-2021</t>
        </is>
      </c>
      <c r="B1549" t="inlineStr">
        <is>
          <t>RB Leipzig</t>
        </is>
      </c>
      <c r="C1549" t="inlineStr">
        <is>
          <t>Eintracht Frankfurt</t>
        </is>
      </c>
      <c r="D1549" t="inlineStr">
        <is>
          <t>1845</t>
        </is>
      </c>
      <c r="E1549" t="n">
        <v>0.5055998818228225</v>
      </c>
      <c r="F1549" t="n">
        <v>0.2496517269083474</v>
      </c>
      <c r="G1549" t="n">
        <v>0.2447483912688302</v>
      </c>
      <c r="H1549" t="n">
        <v>1.78</v>
      </c>
      <c r="I1549" t="n">
        <v>4.15</v>
      </c>
      <c r="J1549" t="n">
        <v>3.7</v>
      </c>
      <c r="K1549" t="inlineStr">
        <is>
          <t>betano</t>
        </is>
      </c>
      <c r="L1549" t="inlineStr">
        <is>
          <t>luckia</t>
        </is>
      </c>
      <c r="M1549" t="inlineStr">
        <is>
          <t>betano</t>
        </is>
      </c>
      <c r="N1549" t="n">
        <v>0</v>
      </c>
      <c r="O1549" t="n">
        <v>0</v>
      </c>
      <c r="P1549" t="n">
        <v>1</v>
      </c>
      <c r="Q1549">
        <f>IF((($AC$1*E1549)^($AB$1))-(1-(($AC$1*E1549)^($AB$1)))/(H1549-1)&lt;0, 0,(($AC$1*E1549)^($AB$1))-(1-(($AC$1*E1549)^($AB$1)))/(H1549-1))</f>
        <v/>
      </c>
      <c r="R1549">
        <f>IF((($AC$1*F1549)^($AB$1))-(1-(($AC$1*F1549)^($AB$1)))/(I1549-1)&lt;0, 0,(($AC$1*F1549)^($AB$1))-(1-(($AC$1*F1549)^($AB$1)))/(I1549-1))</f>
        <v/>
      </c>
      <c r="S1549">
        <f>IF((($AC$1*G1549)^($AB$1))-(1-(($AC$1*G1549)^($AB$1)))/(J1549-1)&lt;0, 0,(($AC$1*G1549)^($AB$1))-(1-(($AC$1*G1549)^($AB$1)))/(J1549-1))</f>
        <v/>
      </c>
      <c r="T1549">
        <f>H1549*Q1549*N1549</f>
        <v/>
      </c>
      <c r="U1549">
        <f>I1549*R1549*O1549</f>
        <v/>
      </c>
      <c r="V1549">
        <f>J1549*S1549*P1549</f>
        <v/>
      </c>
      <c r="AL1549">
        <f>Q1549*COUNT(N1549)</f>
        <v/>
      </c>
      <c r="AM1549">
        <f>R1549*COUNT(O1549)</f>
        <v/>
      </c>
      <c r="AN1549">
        <f>S1549*COUNT(P1549)</f>
        <v/>
      </c>
      <c r="AO1549">
        <f>IF(AL1549=0,"",T1549-AL1549)</f>
        <v/>
      </c>
      <c r="AP1549">
        <f>IF(AM1549=0,"",U1549-AM1549)</f>
        <v/>
      </c>
      <c r="AQ1549">
        <f>IF(AN1549=0,"",V1549-AN1549)</f>
        <v/>
      </c>
    </row>
    <row r="1550">
      <c r="A1550" t="inlineStr">
        <is>
          <t>14-03-2021</t>
        </is>
      </c>
      <c r="B1550" t="inlineStr">
        <is>
          <t>Gijon</t>
        </is>
      </c>
      <c r="C1550" t="inlineStr">
        <is>
          <t>Mallorca</t>
        </is>
      </c>
      <c r="D1550" t="inlineStr">
        <is>
          <t>1871</t>
        </is>
      </c>
      <c r="E1550" t="n">
        <v>0.3518087977823334</v>
      </c>
      <c r="F1550" t="n">
        <v>0.3236299849985642</v>
      </c>
      <c r="G1550" t="n">
        <v>0.3245612172191024</v>
      </c>
      <c r="H1550" t="n">
        <v>2.85</v>
      </c>
      <c r="I1550" t="n">
        <v>2.65</v>
      </c>
      <c r="J1550" t="n">
        <v>2.75</v>
      </c>
      <c r="K1550" t="inlineStr">
        <is>
          <t>luckia</t>
        </is>
      </c>
      <c r="L1550" t="inlineStr">
        <is>
          <t>luckia</t>
        </is>
      </c>
      <c r="M1550" t="inlineStr">
        <is>
          <t>betano</t>
        </is>
      </c>
      <c r="N1550" t="n">
        <v>1</v>
      </c>
      <c r="O1550" t="n">
        <v>0</v>
      </c>
      <c r="P1550" t="n">
        <v>0</v>
      </c>
      <c r="Q1550">
        <f>IF((($AC$1*E1550)^($AB$1))-(1-(($AC$1*E1550)^($AB$1)))/(H1550-1)&lt;0, 0,(($AC$1*E1550)^($AB$1))-(1-(($AC$1*E1550)^($AB$1)))/(H1550-1))</f>
        <v/>
      </c>
      <c r="R1550">
        <f>IF((($AC$1*F1550)^($AB$1))-(1-(($AC$1*F1550)^($AB$1)))/(I1550-1)&lt;0, 0,(($AC$1*F1550)^($AB$1))-(1-(($AC$1*F1550)^($AB$1)))/(I1550-1))</f>
        <v/>
      </c>
      <c r="S1550">
        <f>IF((($AC$1*G1550)^($AB$1))-(1-(($AC$1*G1550)^($AB$1)))/(J1550-1)&lt;0, 0,(($AC$1*G1550)^($AB$1))-(1-(($AC$1*G1550)^($AB$1)))/(J1550-1))</f>
        <v/>
      </c>
      <c r="T1550">
        <f>H1550*Q1550*N1550</f>
        <v/>
      </c>
      <c r="U1550">
        <f>I1550*R1550*O1550</f>
        <v/>
      </c>
      <c r="V1550">
        <f>J1550*S1550*P1550</f>
        <v/>
      </c>
      <c r="AL1550">
        <f>Q1550*COUNT(N1550)</f>
        <v/>
      </c>
      <c r="AM1550">
        <f>R1550*COUNT(O1550)</f>
        <v/>
      </c>
      <c r="AN1550">
        <f>S1550*COUNT(P1550)</f>
        <v/>
      </c>
      <c r="AO1550">
        <f>IF(AL1550=0,"",T1550-AL1550)</f>
        <v/>
      </c>
      <c r="AP1550">
        <f>IF(AM1550=0,"",U1550-AM1550)</f>
        <v/>
      </c>
      <c r="AQ1550">
        <f>IF(AN1550=0,"",V1550-AN1550)</f>
        <v/>
      </c>
    </row>
    <row r="1551">
      <c r="A1551" t="inlineStr">
        <is>
          <t>14-03-2021</t>
        </is>
      </c>
      <c r="B1551" t="inlineStr">
        <is>
          <t>Odense</t>
        </is>
      </c>
      <c r="C1551" t="inlineStr">
        <is>
          <t>Brondby</t>
        </is>
      </c>
      <c r="D1551" t="inlineStr">
        <is>
          <t>1837</t>
        </is>
      </c>
      <c r="E1551" t="n">
        <v>0.3549426992205151</v>
      </c>
      <c r="F1551" t="n">
        <v>0.384349769217149</v>
      </c>
      <c r="G1551" t="n">
        <v>0.2607075315623358</v>
      </c>
      <c r="H1551" t="n">
        <v>3.05</v>
      </c>
      <c r="I1551" t="n">
        <v>2.3</v>
      </c>
      <c r="J1551" t="n">
        <v>3</v>
      </c>
      <c r="K1551" t="inlineStr">
        <is>
          <t>luckia</t>
        </is>
      </c>
      <c r="L1551" t="inlineStr">
        <is>
          <t>luckia</t>
        </is>
      </c>
      <c r="M1551" t="inlineStr">
        <is>
          <t>luckia</t>
        </is>
      </c>
      <c r="N1551" t="n">
        <v>0</v>
      </c>
      <c r="O1551" t="n">
        <v>1</v>
      </c>
      <c r="P1551" t="n">
        <v>0</v>
      </c>
      <c r="Q1551">
        <f>IF((($AC$1*E1551)^($AB$1))-(1-(($AC$1*E1551)^($AB$1)))/(H1551-1)&lt;0, 0,(($AC$1*E1551)^($AB$1))-(1-(($AC$1*E1551)^($AB$1)))/(H1551-1))</f>
        <v/>
      </c>
      <c r="R1551">
        <f>IF((($AC$1*F1551)^($AB$1))-(1-(($AC$1*F1551)^($AB$1)))/(I1551-1)&lt;0, 0,(($AC$1*F1551)^($AB$1))-(1-(($AC$1*F1551)^($AB$1)))/(I1551-1))</f>
        <v/>
      </c>
      <c r="S1551">
        <f>IF((($AC$1*G1551)^($AB$1))-(1-(($AC$1*G1551)^($AB$1)))/(J1551-1)&lt;0, 0,(($AC$1*G1551)^($AB$1))-(1-(($AC$1*G1551)^($AB$1)))/(J1551-1))</f>
        <v/>
      </c>
      <c r="T1551">
        <f>H1551*Q1551*N1551</f>
        <v/>
      </c>
      <c r="U1551">
        <f>I1551*R1551*O1551</f>
        <v/>
      </c>
      <c r="V1551">
        <f>J1551*S1551*P1551</f>
        <v/>
      </c>
      <c r="AL1551">
        <f>Q1551*COUNT(N1551)</f>
        <v/>
      </c>
      <c r="AM1551">
        <f>R1551*COUNT(O1551)</f>
        <v/>
      </c>
      <c r="AN1551">
        <f>S1551*COUNT(P1551)</f>
        <v/>
      </c>
      <c r="AO1551">
        <f>IF(AL1551=0,"",T1551-AL1551)</f>
        <v/>
      </c>
      <c r="AP1551">
        <f>IF(AM1551=0,"",U1551-AM1551)</f>
        <v/>
      </c>
      <c r="AQ1551">
        <f>IF(AN1551=0,"",V1551-AN1551)</f>
        <v/>
      </c>
    </row>
    <row r="1552">
      <c r="A1552" t="inlineStr">
        <is>
          <t>14-03-2021</t>
        </is>
      </c>
      <c r="B1552" t="inlineStr">
        <is>
          <t>Moreirense</t>
        </is>
      </c>
      <c r="C1552" t="inlineStr">
        <is>
          <t>Rio Ave</t>
        </is>
      </c>
      <c r="D1552" t="inlineStr">
        <is>
          <t>1864</t>
        </is>
      </c>
      <c r="E1552" t="n">
        <v>0.319992231625924</v>
      </c>
      <c r="F1552" t="n">
        <v>0.4087185469867248</v>
      </c>
      <c r="G1552" t="n">
        <v>0.2712892213873512</v>
      </c>
      <c r="H1552" t="n">
        <v>3.05</v>
      </c>
      <c r="I1552" t="n">
        <v>2.55</v>
      </c>
      <c r="J1552" t="n">
        <v>3.05</v>
      </c>
      <c r="K1552" t="inlineStr">
        <is>
          <t>luckia</t>
        </is>
      </c>
      <c r="L1552" t="inlineStr">
        <is>
          <t>luckia</t>
        </is>
      </c>
      <c r="M1552" t="inlineStr">
        <is>
          <t>betano</t>
        </is>
      </c>
      <c r="N1552" t="n">
        <v>0</v>
      </c>
      <c r="O1552" t="n">
        <v>0</v>
      </c>
      <c r="P1552" t="n">
        <v>1</v>
      </c>
      <c r="Q1552">
        <f>IF((($AC$1*E1552)^($AB$1))-(1-(($AC$1*E1552)^($AB$1)))/(H1552-1)&lt;0, 0,(($AC$1*E1552)^($AB$1))-(1-(($AC$1*E1552)^($AB$1)))/(H1552-1))</f>
        <v/>
      </c>
      <c r="R1552">
        <f>IF((($AC$1*F1552)^($AB$1))-(1-(($AC$1*F1552)^($AB$1)))/(I1552-1)&lt;0, 0,(($AC$1*F1552)^($AB$1))-(1-(($AC$1*F1552)^($AB$1)))/(I1552-1))</f>
        <v/>
      </c>
      <c r="S1552">
        <f>IF((($AC$1*G1552)^($AB$1))-(1-(($AC$1*G1552)^($AB$1)))/(J1552-1)&lt;0, 0,(($AC$1*G1552)^($AB$1))-(1-(($AC$1*G1552)^($AB$1)))/(J1552-1))</f>
        <v/>
      </c>
      <c r="T1552">
        <f>H1552*Q1552*N1552</f>
        <v/>
      </c>
      <c r="U1552">
        <f>I1552*R1552*O1552</f>
        <v/>
      </c>
      <c r="V1552">
        <f>J1552*S1552*P1552</f>
        <v/>
      </c>
      <c r="AL1552">
        <f>Q1552*COUNT(N1552)</f>
        <v/>
      </c>
      <c r="AM1552">
        <f>R1552*COUNT(O1552)</f>
        <v/>
      </c>
      <c r="AN1552">
        <f>S1552*COUNT(P1552)</f>
        <v/>
      </c>
      <c r="AO1552">
        <f>IF(AL1552=0,"",T1552-AL1552)</f>
        <v/>
      </c>
      <c r="AP1552">
        <f>IF(AM1552=0,"",U1552-AM1552)</f>
        <v/>
      </c>
      <c r="AQ1552">
        <f>IF(AN1552=0,"",V1552-AN1552)</f>
        <v/>
      </c>
    </row>
    <row r="1553">
      <c r="A1553" t="inlineStr">
        <is>
          <t>14-03-2021</t>
        </is>
      </c>
      <c r="B1553" t="inlineStr">
        <is>
          <t>Granada CF</t>
        </is>
      </c>
      <c r="C1553" t="inlineStr">
        <is>
          <t>Real Sociedad</t>
        </is>
      </c>
      <c r="D1553" t="inlineStr">
        <is>
          <t>1869</t>
        </is>
      </c>
      <c r="E1553" t="n">
        <v>0.1940262643396202</v>
      </c>
      <c r="F1553" t="n">
        <v>0.5834660784818311</v>
      </c>
      <c r="G1553" t="n">
        <v>0.2225076571785488</v>
      </c>
      <c r="H1553" t="n">
        <v>5.75</v>
      </c>
      <c r="I1553" t="n">
        <v>1.6</v>
      </c>
      <c r="J1553" t="n">
        <v>3.85</v>
      </c>
      <c r="K1553" t="inlineStr">
        <is>
          <t>luckia</t>
        </is>
      </c>
      <c r="L1553" t="inlineStr">
        <is>
          <t>betano</t>
        </is>
      </c>
      <c r="M1553" t="inlineStr">
        <is>
          <t>luckia</t>
        </is>
      </c>
      <c r="N1553" t="n">
        <v>1</v>
      </c>
      <c r="O1553" t="n">
        <v>0</v>
      </c>
      <c r="P1553" t="n">
        <v>0</v>
      </c>
      <c r="Q1553">
        <f>IF((($AC$1*E1553)^($AB$1))-(1-(($AC$1*E1553)^($AB$1)))/(H1553-1)&lt;0, 0,(($AC$1*E1553)^($AB$1))-(1-(($AC$1*E1553)^($AB$1)))/(H1553-1))</f>
        <v/>
      </c>
      <c r="R1553">
        <f>IF((($AC$1*F1553)^($AB$1))-(1-(($AC$1*F1553)^($AB$1)))/(I1553-1)&lt;0, 0,(($AC$1*F1553)^($AB$1))-(1-(($AC$1*F1553)^($AB$1)))/(I1553-1))</f>
        <v/>
      </c>
      <c r="S1553">
        <f>IF((($AC$1*G1553)^($AB$1))-(1-(($AC$1*G1553)^($AB$1)))/(J1553-1)&lt;0, 0,(($AC$1*G1553)^($AB$1))-(1-(($AC$1*G1553)^($AB$1)))/(J1553-1))</f>
        <v/>
      </c>
      <c r="T1553">
        <f>H1553*Q1553*N1553</f>
        <v/>
      </c>
      <c r="U1553">
        <f>I1553*R1553*O1553</f>
        <v/>
      </c>
      <c r="V1553">
        <f>J1553*S1553*P1553</f>
        <v/>
      </c>
      <c r="AL1553">
        <f>Q1553*COUNT(N1553)</f>
        <v/>
      </c>
      <c r="AM1553">
        <f>R1553*COUNT(O1553)</f>
        <v/>
      </c>
      <c r="AN1553">
        <f>S1553*COUNT(P1553)</f>
        <v/>
      </c>
      <c r="AO1553">
        <f>IF(AL1553=0,"",T1553-AL1553)</f>
        <v/>
      </c>
      <c r="AP1553">
        <f>IF(AM1553=0,"",U1553-AM1553)</f>
        <v/>
      </c>
      <c r="AQ1553">
        <f>IF(AN1553=0,"",V1553-AN1553)</f>
        <v/>
      </c>
    </row>
    <row r="1554">
      <c r="A1554" t="inlineStr">
        <is>
          <t>14-03-2021</t>
        </is>
      </c>
      <c r="B1554" t="inlineStr">
        <is>
          <t>Zwolle</t>
        </is>
      </c>
      <c r="C1554" t="inlineStr">
        <is>
          <t>Ajax</t>
        </is>
      </c>
      <c r="D1554" t="inlineStr">
        <is>
          <t>1849</t>
        </is>
      </c>
      <c r="E1554" t="n">
        <v>0.1447667220003458</v>
      </c>
      <c r="F1554" t="n">
        <v>0.6997898838002281</v>
      </c>
      <c r="G1554" t="n">
        <v>0.155443394199426</v>
      </c>
      <c r="H1554" t="n">
        <v>9.5</v>
      </c>
      <c r="I1554" t="n">
        <v>1.24</v>
      </c>
      <c r="J1554" t="n">
        <v>6</v>
      </c>
      <c r="K1554" t="inlineStr">
        <is>
          <t>betano</t>
        </is>
      </c>
      <c r="L1554" t="inlineStr">
        <is>
          <t>betano</t>
        </is>
      </c>
      <c r="M1554" t="inlineStr">
        <is>
          <t>luckia</t>
        </is>
      </c>
      <c r="N1554" t="n">
        <v>0</v>
      </c>
      <c r="O1554" t="n">
        <v>1</v>
      </c>
      <c r="P1554" t="n">
        <v>0</v>
      </c>
      <c r="Q1554">
        <f>IF((($AC$1*E1554)^($AB$1))-(1-(($AC$1*E1554)^($AB$1)))/(H1554-1)&lt;0, 0,(($AC$1*E1554)^($AB$1))-(1-(($AC$1*E1554)^($AB$1)))/(H1554-1))</f>
        <v/>
      </c>
      <c r="R1554">
        <f>IF((($AC$1*F1554)^($AB$1))-(1-(($AC$1*F1554)^($AB$1)))/(I1554-1)&lt;0, 0,(($AC$1*F1554)^($AB$1))-(1-(($AC$1*F1554)^($AB$1)))/(I1554-1))</f>
        <v/>
      </c>
      <c r="S1554">
        <f>IF((($AC$1*G1554)^($AB$1))-(1-(($AC$1*G1554)^($AB$1)))/(J1554-1)&lt;0, 0,(($AC$1*G1554)^($AB$1))-(1-(($AC$1*G1554)^($AB$1)))/(J1554-1))</f>
        <v/>
      </c>
      <c r="T1554">
        <f>H1554*Q1554*N1554</f>
        <v/>
      </c>
      <c r="U1554">
        <f>I1554*R1554*O1554</f>
        <v/>
      </c>
      <c r="V1554">
        <f>J1554*S1554*P1554</f>
        <v/>
      </c>
      <c r="AL1554">
        <f>Q1554*COUNT(N1554)</f>
        <v/>
      </c>
      <c r="AM1554">
        <f>R1554*COUNT(O1554)</f>
        <v/>
      </c>
      <c r="AN1554">
        <f>S1554*COUNT(P1554)</f>
        <v/>
      </c>
      <c r="AO1554">
        <f>IF(AL1554=0,"",T1554-AL1554)</f>
        <v/>
      </c>
      <c r="AP1554">
        <f>IF(AM1554=0,"",U1554-AM1554)</f>
        <v/>
      </c>
      <c r="AQ1554">
        <f>IF(AN1554=0,"",V1554-AN1554)</f>
        <v/>
      </c>
    </row>
    <row r="1555">
      <c r="A1555" t="inlineStr">
        <is>
          <t>14-03-2021</t>
        </is>
      </c>
      <c r="B1555" t="inlineStr">
        <is>
          <t>Lokomotiv Moscow</t>
        </is>
      </c>
      <c r="C1555" t="inlineStr">
        <is>
          <t>Sochi</t>
        </is>
      </c>
      <c r="D1555" t="inlineStr">
        <is>
          <t>1866</t>
        </is>
      </c>
      <c r="E1555" t="n">
        <v>0.424569144604085</v>
      </c>
      <c r="F1555" t="n">
        <v>0.2960243501208444</v>
      </c>
      <c r="G1555" t="n">
        <v>0.2794065052750706</v>
      </c>
      <c r="H1555" t="n">
        <v>2</v>
      </c>
      <c r="I1555" t="n">
        <v>3.65</v>
      </c>
      <c r="J1555" t="n">
        <v>3</v>
      </c>
      <c r="K1555" t="inlineStr">
        <is>
          <t>luckia</t>
        </is>
      </c>
      <c r="L1555" t="inlineStr">
        <is>
          <t>luckia</t>
        </is>
      </c>
      <c r="M1555" t="inlineStr">
        <is>
          <t>luckia</t>
        </is>
      </c>
      <c r="N1555" t="n">
        <v>1</v>
      </c>
      <c r="O1555" t="n">
        <v>0</v>
      </c>
      <c r="P1555" t="n">
        <v>0</v>
      </c>
      <c r="Q1555">
        <f>IF((($AC$1*E1555)^($AB$1))-(1-(($AC$1*E1555)^($AB$1)))/(H1555-1)&lt;0, 0,(($AC$1*E1555)^($AB$1))-(1-(($AC$1*E1555)^($AB$1)))/(H1555-1))</f>
        <v/>
      </c>
      <c r="R1555">
        <f>IF((($AC$1*F1555)^($AB$1))-(1-(($AC$1*F1555)^($AB$1)))/(I1555-1)&lt;0, 0,(($AC$1*F1555)^($AB$1))-(1-(($AC$1*F1555)^($AB$1)))/(I1555-1))</f>
        <v/>
      </c>
      <c r="S1555">
        <f>IF((($AC$1*G1555)^($AB$1))-(1-(($AC$1*G1555)^($AB$1)))/(J1555-1)&lt;0, 0,(($AC$1*G1555)^($AB$1))-(1-(($AC$1*G1555)^($AB$1)))/(J1555-1))</f>
        <v/>
      </c>
      <c r="T1555">
        <f>H1555*Q1555*N1555</f>
        <v/>
      </c>
      <c r="U1555">
        <f>I1555*R1555*O1555</f>
        <v/>
      </c>
      <c r="V1555">
        <f>J1555*S1555*P1555</f>
        <v/>
      </c>
      <c r="AL1555">
        <f>Q1555*COUNT(N1555)</f>
        <v/>
      </c>
      <c r="AM1555">
        <f>R1555*COUNT(O1555)</f>
        <v/>
      </c>
      <c r="AN1555">
        <f>S1555*COUNT(P1555)</f>
        <v/>
      </c>
      <c r="AO1555">
        <f>IF(AL1555=0,"",T1555-AL1555)</f>
        <v/>
      </c>
      <c r="AP1555">
        <f>IF(AM1555=0,"",U1555-AM1555)</f>
        <v/>
      </c>
      <c r="AQ1555">
        <f>IF(AN1555=0,"",V1555-AN1555)</f>
        <v/>
      </c>
    </row>
    <row r="1556">
      <c r="A1556" t="inlineStr">
        <is>
          <t>14-03-2021</t>
        </is>
      </c>
      <c r="B1556" t="inlineStr">
        <is>
          <t>Fenerbahce</t>
        </is>
      </c>
      <c r="C1556" t="inlineStr">
        <is>
          <t>Genclerbirligi</t>
        </is>
      </c>
      <c r="D1556" t="inlineStr">
        <is>
          <t>1882</t>
        </is>
      </c>
      <c r="E1556" t="n">
        <v>0.7963328559491074</v>
      </c>
      <c r="F1556" t="n">
        <v>0.07107366473789421</v>
      </c>
      <c r="G1556" t="n">
        <v>0.1325934793129983</v>
      </c>
      <c r="H1556" t="n">
        <v>1.27</v>
      </c>
      <c r="I1556" t="n">
        <v>9.25</v>
      </c>
      <c r="J1556" t="n">
        <v>5.75</v>
      </c>
      <c r="K1556" t="inlineStr">
        <is>
          <t>betano</t>
        </is>
      </c>
      <c r="L1556" t="inlineStr">
        <is>
          <t>luckia</t>
        </is>
      </c>
      <c r="M1556" t="inlineStr">
        <is>
          <t>luckia</t>
        </is>
      </c>
      <c r="N1556" t="n">
        <v>0</v>
      </c>
      <c r="O1556" t="n">
        <v>1</v>
      </c>
      <c r="P1556" t="n">
        <v>0</v>
      </c>
      <c r="Q1556">
        <f>IF((($AC$1*E1556)^($AB$1))-(1-(($AC$1*E1556)^($AB$1)))/(H1556-1)&lt;0, 0,(($AC$1*E1556)^($AB$1))-(1-(($AC$1*E1556)^($AB$1)))/(H1556-1))</f>
        <v/>
      </c>
      <c r="R1556">
        <f>IF((($AC$1*F1556)^($AB$1))-(1-(($AC$1*F1556)^($AB$1)))/(I1556-1)&lt;0, 0,(($AC$1*F1556)^($AB$1))-(1-(($AC$1*F1556)^($AB$1)))/(I1556-1))</f>
        <v/>
      </c>
      <c r="S1556">
        <f>IF((($AC$1*G1556)^($AB$1))-(1-(($AC$1*G1556)^($AB$1)))/(J1556-1)&lt;0, 0,(($AC$1*G1556)^($AB$1))-(1-(($AC$1*G1556)^($AB$1)))/(J1556-1))</f>
        <v/>
      </c>
      <c r="T1556">
        <f>H1556*Q1556*N1556</f>
        <v/>
      </c>
      <c r="U1556">
        <f>I1556*R1556*O1556</f>
        <v/>
      </c>
      <c r="V1556">
        <f>J1556*S1556*P1556</f>
        <v/>
      </c>
      <c r="AL1556">
        <f>Q1556*COUNT(N1556)</f>
        <v/>
      </c>
      <c r="AM1556">
        <f>R1556*COUNT(O1556)</f>
        <v/>
      </c>
      <c r="AN1556">
        <f>S1556*COUNT(P1556)</f>
        <v/>
      </c>
      <c r="AO1556">
        <f>IF(AL1556=0,"",T1556-AL1556)</f>
        <v/>
      </c>
      <c r="AP1556">
        <f>IF(AM1556=0,"",U1556-AM1556)</f>
        <v/>
      </c>
      <c r="AQ1556">
        <f>IF(AN1556=0,"",V1556-AN1556)</f>
        <v/>
      </c>
    </row>
    <row r="1557">
      <c r="A1557" t="inlineStr">
        <is>
          <t>14-03-2021</t>
        </is>
      </c>
      <c r="B1557" t="inlineStr">
        <is>
          <t>Rapid Vienna</t>
        </is>
      </c>
      <c r="C1557" t="inlineStr">
        <is>
          <t>Hartberg</t>
        </is>
      </c>
      <c r="D1557" t="inlineStr">
        <is>
          <t>1827</t>
        </is>
      </c>
      <c r="E1557" t="n">
        <v>0.6326777812291298</v>
      </c>
      <c r="F1557" t="n">
        <v>0.1727053577527492</v>
      </c>
      <c r="G1557" t="n">
        <v>0.1946168610181212</v>
      </c>
      <c r="H1557" t="n">
        <v>1.33</v>
      </c>
      <c r="I1557" t="n">
        <v>6.5</v>
      </c>
      <c r="J1557" t="n">
        <v>5.25</v>
      </c>
      <c r="K1557" t="inlineStr">
        <is>
          <t>betano</t>
        </is>
      </c>
      <c r="L1557" t="inlineStr">
        <is>
          <t>luckia</t>
        </is>
      </c>
      <c r="M1557" t="inlineStr">
        <is>
          <t>luckia</t>
        </is>
      </c>
      <c r="N1557" t="n">
        <v>1</v>
      </c>
      <c r="O1557" t="n">
        <v>0</v>
      </c>
      <c r="P1557" t="n">
        <v>0</v>
      </c>
      <c r="Q1557">
        <f>IF((($AC$1*E1557)^($AB$1))-(1-(($AC$1*E1557)^($AB$1)))/(H1557-1)&lt;0, 0,(($AC$1*E1557)^($AB$1))-(1-(($AC$1*E1557)^($AB$1)))/(H1557-1))</f>
        <v/>
      </c>
      <c r="R1557">
        <f>IF((($AC$1*F1557)^($AB$1))-(1-(($AC$1*F1557)^($AB$1)))/(I1557-1)&lt;0, 0,(($AC$1*F1557)^($AB$1))-(1-(($AC$1*F1557)^($AB$1)))/(I1557-1))</f>
        <v/>
      </c>
      <c r="S1557">
        <f>IF((($AC$1*G1557)^($AB$1))-(1-(($AC$1*G1557)^($AB$1)))/(J1557-1)&lt;0, 0,(($AC$1*G1557)^($AB$1))-(1-(($AC$1*G1557)^($AB$1)))/(J1557-1))</f>
        <v/>
      </c>
      <c r="T1557">
        <f>H1557*Q1557*N1557</f>
        <v/>
      </c>
      <c r="U1557">
        <f>I1557*R1557*O1557</f>
        <v/>
      </c>
      <c r="V1557">
        <f>J1557*S1557*P1557</f>
        <v/>
      </c>
      <c r="AL1557">
        <f>Q1557*COUNT(N1557)</f>
        <v/>
      </c>
      <c r="AM1557">
        <f>R1557*COUNT(O1557)</f>
        <v/>
      </c>
      <c r="AN1557">
        <f>S1557*COUNT(P1557)</f>
        <v/>
      </c>
      <c r="AO1557">
        <f>IF(AL1557=0,"",T1557-AL1557)</f>
        <v/>
      </c>
      <c r="AP1557">
        <f>IF(AM1557=0,"",U1557-AM1557)</f>
        <v/>
      </c>
      <c r="AQ1557">
        <f>IF(AN1557=0,"",V1557-AN1557)</f>
        <v/>
      </c>
    </row>
    <row r="1558">
      <c r="A1558" t="inlineStr">
        <is>
          <t>14-03-2021</t>
        </is>
      </c>
      <c r="B1558" t="inlineStr">
        <is>
          <t>Sturm Graz</t>
        </is>
      </c>
      <c r="C1558" t="inlineStr">
        <is>
          <t>Austria Vienna</t>
        </is>
      </c>
      <c r="D1558" t="inlineStr">
        <is>
          <t>1827</t>
        </is>
      </c>
      <c r="E1558" t="n">
        <v>0.343587482324526</v>
      </c>
      <c r="F1558" t="n">
        <v>0.3982052697627461</v>
      </c>
      <c r="G1558" t="n">
        <v>0.2582072479127281</v>
      </c>
      <c r="H1558" t="n">
        <v>1.95</v>
      </c>
      <c r="I1558" t="n">
        <v>3.55</v>
      </c>
      <c r="J1558" t="n">
        <v>3.25</v>
      </c>
      <c r="K1558" t="inlineStr">
        <is>
          <t>luckia</t>
        </is>
      </c>
      <c r="L1558" t="inlineStr">
        <is>
          <t>luckia</t>
        </is>
      </c>
      <c r="M1558" t="inlineStr">
        <is>
          <t>luckia</t>
        </is>
      </c>
      <c r="N1558" t="n">
        <v>1</v>
      </c>
      <c r="O1558" t="n">
        <v>0</v>
      </c>
      <c r="P1558" t="n">
        <v>0</v>
      </c>
      <c r="Q1558">
        <f>IF((($AC$1*E1558)^($AB$1))-(1-(($AC$1*E1558)^($AB$1)))/(H1558-1)&lt;0, 0,(($AC$1*E1558)^($AB$1))-(1-(($AC$1*E1558)^($AB$1)))/(H1558-1))</f>
        <v/>
      </c>
      <c r="R1558">
        <f>IF((($AC$1*F1558)^($AB$1))-(1-(($AC$1*F1558)^($AB$1)))/(I1558-1)&lt;0, 0,(($AC$1*F1558)^($AB$1))-(1-(($AC$1*F1558)^($AB$1)))/(I1558-1))</f>
        <v/>
      </c>
      <c r="S1558">
        <f>IF((($AC$1*G1558)^($AB$1))-(1-(($AC$1*G1558)^($AB$1)))/(J1558-1)&lt;0, 0,(($AC$1*G1558)^($AB$1))-(1-(($AC$1*G1558)^($AB$1)))/(J1558-1))</f>
        <v/>
      </c>
      <c r="T1558">
        <f>H1558*Q1558*N1558</f>
        <v/>
      </c>
      <c r="U1558">
        <f>I1558*R1558*O1558</f>
        <v/>
      </c>
      <c r="V1558">
        <f>J1558*S1558*P1558</f>
        <v/>
      </c>
      <c r="AL1558">
        <f>Q1558*COUNT(N1558)</f>
        <v/>
      </c>
      <c r="AM1558">
        <f>R1558*COUNT(O1558)</f>
        <v/>
      </c>
      <c r="AN1558">
        <f>S1558*COUNT(P1558)</f>
        <v/>
      </c>
      <c r="AO1558">
        <f>IF(AL1558=0,"",T1558-AL1558)</f>
        <v/>
      </c>
      <c r="AP1558">
        <f>IF(AM1558=0,"",U1558-AM1558)</f>
        <v/>
      </c>
      <c r="AQ1558">
        <f>IF(AN1558=0,"",V1558-AN1558)</f>
        <v/>
      </c>
    </row>
    <row r="1559">
      <c r="A1559" t="inlineStr">
        <is>
          <t>14-03-2021</t>
        </is>
      </c>
      <c r="B1559" t="inlineStr">
        <is>
          <t>St. Polten</t>
        </is>
      </c>
      <c r="C1559" t="inlineStr">
        <is>
          <t>Altach</t>
        </is>
      </c>
      <c r="D1559" t="inlineStr">
        <is>
          <t>1827</t>
        </is>
      </c>
      <c r="E1559" t="n">
        <v>0.2788760407161276</v>
      </c>
      <c r="F1559" t="n">
        <v>0.4711253492909362</v>
      </c>
      <c r="G1559" t="n">
        <v>0.2499986099929362</v>
      </c>
      <c r="H1559" t="n">
        <v>2.5</v>
      </c>
      <c r="I1559" t="n">
        <v>2.45</v>
      </c>
      <c r="J1559" t="n">
        <v>3.5</v>
      </c>
      <c r="K1559" t="inlineStr">
        <is>
          <t>luckia</t>
        </is>
      </c>
      <c r="L1559" t="inlineStr">
        <is>
          <t>luckia</t>
        </is>
      </c>
      <c r="M1559" t="inlineStr">
        <is>
          <t>luckia</t>
        </is>
      </c>
      <c r="N1559" t="n">
        <v>0</v>
      </c>
      <c r="O1559" t="n">
        <v>1</v>
      </c>
      <c r="P1559" t="n">
        <v>0</v>
      </c>
      <c r="Q1559">
        <f>IF((($AC$1*E1559)^($AB$1))-(1-(($AC$1*E1559)^($AB$1)))/(H1559-1)&lt;0, 0,(($AC$1*E1559)^($AB$1))-(1-(($AC$1*E1559)^($AB$1)))/(H1559-1))</f>
        <v/>
      </c>
      <c r="R1559">
        <f>IF((($AC$1*F1559)^($AB$1))-(1-(($AC$1*F1559)^($AB$1)))/(I1559-1)&lt;0, 0,(($AC$1*F1559)^($AB$1))-(1-(($AC$1*F1559)^($AB$1)))/(I1559-1))</f>
        <v/>
      </c>
      <c r="S1559">
        <f>IF((($AC$1*G1559)^($AB$1))-(1-(($AC$1*G1559)^($AB$1)))/(J1559-1)&lt;0, 0,(($AC$1*G1559)^($AB$1))-(1-(($AC$1*G1559)^($AB$1)))/(J1559-1))</f>
        <v/>
      </c>
      <c r="T1559">
        <f>H1559*Q1559*N1559</f>
        <v/>
      </c>
      <c r="U1559">
        <f>I1559*R1559*O1559</f>
        <v/>
      </c>
      <c r="V1559">
        <f>J1559*S1559*P1559</f>
        <v/>
      </c>
      <c r="AL1559">
        <f>Q1559*COUNT(N1559)</f>
        <v/>
      </c>
      <c r="AM1559">
        <f>R1559*COUNT(O1559)</f>
        <v/>
      </c>
      <c r="AN1559">
        <f>S1559*COUNT(P1559)</f>
        <v/>
      </c>
      <c r="AO1559">
        <f>IF(AL1559=0,"",T1559-AL1559)</f>
        <v/>
      </c>
      <c r="AP1559">
        <f>IF(AM1559=0,"",U1559-AM1559)</f>
        <v/>
      </c>
      <c r="AQ1559">
        <f>IF(AN1559=0,"",V1559-AN1559)</f>
        <v/>
      </c>
    </row>
    <row r="1560">
      <c r="A1560" t="inlineStr">
        <is>
          <t>14-03-2021</t>
        </is>
      </c>
      <c r="B1560" t="inlineStr">
        <is>
          <t>Ried</t>
        </is>
      </c>
      <c r="C1560" t="inlineStr">
        <is>
          <t>LASK</t>
        </is>
      </c>
      <c r="D1560" t="inlineStr">
        <is>
          <t>1827</t>
        </is>
      </c>
      <c r="E1560" t="n">
        <v>0.1080846496562008</v>
      </c>
      <c r="F1560" t="n">
        <v>0.7495497434315925</v>
      </c>
      <c r="G1560" t="n">
        <v>0.1423656069122068</v>
      </c>
      <c r="H1560" t="n">
        <v>6.5</v>
      </c>
      <c r="I1560" t="n">
        <v>1.35</v>
      </c>
      <c r="J1560" t="n">
        <v>4.7</v>
      </c>
      <c r="K1560" t="inlineStr">
        <is>
          <t>luckia</t>
        </is>
      </c>
      <c r="L1560" t="inlineStr">
        <is>
          <t>luckia</t>
        </is>
      </c>
      <c r="M1560" t="inlineStr">
        <is>
          <t>luckia</t>
        </is>
      </c>
      <c r="N1560" t="n">
        <v>0</v>
      </c>
      <c r="O1560" t="n">
        <v>1</v>
      </c>
      <c r="P1560" t="n">
        <v>0</v>
      </c>
      <c r="Q1560">
        <f>IF((($AC$1*E1560)^($AB$1))-(1-(($AC$1*E1560)^($AB$1)))/(H1560-1)&lt;0, 0,(($AC$1*E1560)^($AB$1))-(1-(($AC$1*E1560)^($AB$1)))/(H1560-1))</f>
        <v/>
      </c>
      <c r="R1560">
        <f>IF((($AC$1*F1560)^($AB$1))-(1-(($AC$1*F1560)^($AB$1)))/(I1560-1)&lt;0, 0,(($AC$1*F1560)^($AB$1))-(1-(($AC$1*F1560)^($AB$1)))/(I1560-1))</f>
        <v/>
      </c>
      <c r="S1560">
        <f>IF((($AC$1*G1560)^($AB$1))-(1-(($AC$1*G1560)^($AB$1)))/(J1560-1)&lt;0, 0,(($AC$1*G1560)^($AB$1))-(1-(($AC$1*G1560)^($AB$1)))/(J1560-1))</f>
        <v/>
      </c>
      <c r="T1560">
        <f>H1560*Q1560*N1560</f>
        <v/>
      </c>
      <c r="U1560">
        <f>I1560*R1560*O1560</f>
        <v/>
      </c>
      <c r="V1560">
        <f>J1560*S1560*P1560</f>
        <v/>
      </c>
      <c r="AL1560">
        <f>Q1560*COUNT(N1560)</f>
        <v/>
      </c>
      <c r="AM1560">
        <f>R1560*COUNT(O1560)</f>
        <v/>
      </c>
      <c r="AN1560">
        <f>S1560*COUNT(P1560)</f>
        <v/>
      </c>
      <c r="AO1560">
        <f>IF(AL1560=0,"",T1560-AL1560)</f>
        <v/>
      </c>
      <c r="AP1560">
        <f>IF(AM1560=0,"",U1560-AM1560)</f>
        <v/>
      </c>
      <c r="AQ1560">
        <f>IF(AN1560=0,"",V1560-AN1560)</f>
        <v/>
      </c>
    </row>
    <row r="1561">
      <c r="A1561" t="inlineStr">
        <is>
          <t>14-03-2021</t>
        </is>
      </c>
      <c r="B1561" t="inlineStr">
        <is>
          <t>Wolfsberger AC</t>
        </is>
      </c>
      <c r="C1561" t="inlineStr">
        <is>
          <t>Tirol</t>
        </is>
      </c>
      <c r="D1561" t="inlineStr">
        <is>
          <t>1827</t>
        </is>
      </c>
      <c r="E1561" t="n">
        <v>0.3641295655202397</v>
      </c>
      <c r="F1561" t="n">
        <v>0.3834099833199768</v>
      </c>
      <c r="G1561" t="n">
        <v>0.2524604511597836</v>
      </c>
      <c r="H1561" t="n">
        <v>1.8</v>
      </c>
      <c r="I1561" t="n">
        <v>3.8</v>
      </c>
      <c r="J1561" t="n">
        <v>3.6</v>
      </c>
      <c r="K1561" t="inlineStr">
        <is>
          <t>luckia</t>
        </is>
      </c>
      <c r="L1561" t="inlineStr">
        <is>
          <t>luckia</t>
        </is>
      </c>
      <c r="M1561" t="inlineStr">
        <is>
          <t>luckia</t>
        </is>
      </c>
      <c r="N1561" t="n">
        <v>0</v>
      </c>
      <c r="O1561" t="n">
        <v>1</v>
      </c>
      <c r="P1561" t="n">
        <v>0</v>
      </c>
      <c r="Q1561">
        <f>IF((($AC$1*E1561)^($AB$1))-(1-(($AC$1*E1561)^($AB$1)))/(H1561-1)&lt;0, 0,(($AC$1*E1561)^($AB$1))-(1-(($AC$1*E1561)^($AB$1)))/(H1561-1))</f>
        <v/>
      </c>
      <c r="R1561">
        <f>IF((($AC$1*F1561)^($AB$1))-(1-(($AC$1*F1561)^($AB$1)))/(I1561-1)&lt;0, 0,(($AC$1*F1561)^($AB$1))-(1-(($AC$1*F1561)^($AB$1)))/(I1561-1))</f>
        <v/>
      </c>
      <c r="S1561">
        <f>IF((($AC$1*G1561)^($AB$1))-(1-(($AC$1*G1561)^($AB$1)))/(J1561-1)&lt;0, 0,(($AC$1*G1561)^($AB$1))-(1-(($AC$1*G1561)^($AB$1)))/(J1561-1))</f>
        <v/>
      </c>
      <c r="T1561">
        <f>H1561*Q1561*N1561</f>
        <v/>
      </c>
      <c r="U1561">
        <f>I1561*R1561*O1561</f>
        <v/>
      </c>
      <c r="V1561">
        <f>J1561*S1561*P1561</f>
        <v/>
      </c>
      <c r="AL1561">
        <f>Q1561*COUNT(N1561)</f>
        <v/>
      </c>
      <c r="AM1561">
        <f>R1561*COUNT(O1561)</f>
        <v/>
      </c>
      <c r="AN1561">
        <f>S1561*COUNT(P1561)</f>
        <v/>
      </c>
      <c r="AO1561">
        <f>IF(AL1561=0,"",T1561-AL1561)</f>
        <v/>
      </c>
      <c r="AP1561">
        <f>IF(AM1561=0,"",U1561-AM1561)</f>
        <v/>
      </c>
      <c r="AQ1561">
        <f>IF(AN1561=0,"",V1561-AN1561)</f>
        <v/>
      </c>
    </row>
    <row r="1562">
      <c r="A1562" t="inlineStr">
        <is>
          <t>14-03-2021</t>
        </is>
      </c>
      <c r="B1562" t="inlineStr">
        <is>
          <t>Monaco</t>
        </is>
      </c>
      <c r="C1562" t="inlineStr">
        <is>
          <t>Lille</t>
        </is>
      </c>
      <c r="D1562" t="inlineStr">
        <is>
          <t>1843</t>
        </is>
      </c>
      <c r="E1562" t="n">
        <v>0.3641818270229555</v>
      </c>
      <c r="F1562" t="n">
        <v>0.3587498829865736</v>
      </c>
      <c r="G1562" t="n">
        <v>0.2770682899904709</v>
      </c>
      <c r="H1562" t="n">
        <v>2.4</v>
      </c>
      <c r="I1562" t="n">
        <v>3</v>
      </c>
      <c r="J1562" t="n">
        <v>3.1</v>
      </c>
      <c r="K1562" t="inlineStr">
        <is>
          <t>luckia</t>
        </is>
      </c>
      <c r="L1562" t="inlineStr">
        <is>
          <t>luckia</t>
        </is>
      </c>
      <c r="M1562" t="inlineStr">
        <is>
          <t>betano</t>
        </is>
      </c>
      <c r="N1562" t="n">
        <v>0</v>
      </c>
      <c r="O1562" t="n">
        <v>0</v>
      </c>
      <c r="P1562" t="n">
        <v>1</v>
      </c>
      <c r="Q1562">
        <f>IF((($AC$1*E1562)^($AB$1))-(1-(($AC$1*E1562)^($AB$1)))/(H1562-1)&lt;0, 0,(($AC$1*E1562)^($AB$1))-(1-(($AC$1*E1562)^($AB$1)))/(H1562-1))</f>
        <v/>
      </c>
      <c r="R1562">
        <f>IF((($AC$1*F1562)^($AB$1))-(1-(($AC$1*F1562)^($AB$1)))/(I1562-1)&lt;0, 0,(($AC$1*F1562)^($AB$1))-(1-(($AC$1*F1562)^($AB$1)))/(I1562-1))</f>
        <v/>
      </c>
      <c r="S1562">
        <f>IF((($AC$1*G1562)^($AB$1))-(1-(($AC$1*G1562)^($AB$1)))/(J1562-1)&lt;0, 0,(($AC$1*G1562)^($AB$1))-(1-(($AC$1*G1562)^($AB$1)))/(J1562-1))</f>
        <v/>
      </c>
      <c r="T1562">
        <f>H1562*Q1562*N1562</f>
        <v/>
      </c>
      <c r="U1562">
        <f>I1562*R1562*O1562</f>
        <v/>
      </c>
      <c r="V1562">
        <f>J1562*S1562*P1562</f>
        <v/>
      </c>
      <c r="AL1562">
        <f>Q1562*COUNT(N1562)</f>
        <v/>
      </c>
      <c r="AM1562">
        <f>R1562*COUNT(O1562)</f>
        <v/>
      </c>
      <c r="AN1562">
        <f>S1562*COUNT(P1562)</f>
        <v/>
      </c>
      <c r="AO1562">
        <f>IF(AL1562=0,"",T1562-AL1562)</f>
        <v/>
      </c>
      <c r="AP1562">
        <f>IF(AM1562=0,"",U1562-AM1562)</f>
        <v/>
      </c>
      <c r="AQ1562">
        <f>IF(AN1562=0,"",V1562-AN1562)</f>
        <v/>
      </c>
    </row>
    <row r="1563">
      <c r="A1563" t="inlineStr">
        <is>
          <t>14-03-2021</t>
        </is>
      </c>
      <c r="B1563" t="inlineStr">
        <is>
          <t>Arsenal</t>
        </is>
      </c>
      <c r="C1563" t="inlineStr">
        <is>
          <t>Tottenham</t>
        </is>
      </c>
      <c r="D1563" t="inlineStr">
        <is>
          <t>2411</t>
        </is>
      </c>
      <c r="E1563" t="n">
        <v>0.3970200620204263</v>
      </c>
      <c r="F1563" t="n">
        <v>0.3414064407980602</v>
      </c>
      <c r="G1563" t="n">
        <v>0.2615734971815136</v>
      </c>
      <c r="H1563" t="n">
        <v>2.58</v>
      </c>
      <c r="I1563" t="n">
        <v>2.98</v>
      </c>
      <c r="J1563" t="n">
        <v>3.61</v>
      </c>
      <c r="K1563" t="inlineStr">
        <is>
          <t>betano</t>
        </is>
      </c>
      <c r="L1563" t="inlineStr">
        <is>
          <t>betano</t>
        </is>
      </c>
      <c r="M1563" t="inlineStr">
        <is>
          <t>betano</t>
        </is>
      </c>
      <c r="N1563" t="n">
        <v>1</v>
      </c>
      <c r="O1563" t="n">
        <v>0</v>
      </c>
      <c r="P1563" t="n">
        <v>0</v>
      </c>
      <c r="Q1563">
        <f>IF((($AC$1*E1563)^($AB$1))-(1-(($AC$1*E1563)^($AB$1)))/(H1563-1)&lt;0, 0,(($AC$1*E1563)^($AB$1))-(1-(($AC$1*E1563)^($AB$1)))/(H1563-1))</f>
        <v/>
      </c>
      <c r="R1563">
        <f>IF((($AC$1*F1563)^($AB$1))-(1-(($AC$1*F1563)^($AB$1)))/(I1563-1)&lt;0, 0,(($AC$1*F1563)^($AB$1))-(1-(($AC$1*F1563)^($AB$1)))/(I1563-1))</f>
        <v/>
      </c>
      <c r="S1563">
        <f>IF((($AC$1*G1563)^($AB$1))-(1-(($AC$1*G1563)^($AB$1)))/(J1563-1)&lt;0, 0,(($AC$1*G1563)^($AB$1))-(1-(($AC$1*G1563)^($AB$1)))/(J1563-1))</f>
        <v/>
      </c>
      <c r="T1563">
        <f>H1563*Q1563*N1563</f>
        <v/>
      </c>
      <c r="U1563">
        <f>I1563*R1563*O1563</f>
        <v/>
      </c>
      <c r="V1563">
        <f>J1563*S1563*P1563</f>
        <v/>
      </c>
      <c r="AL1563">
        <f>Q1563*COUNT(N1563)</f>
        <v/>
      </c>
      <c r="AM1563">
        <f>R1563*COUNT(O1563)</f>
        <v/>
      </c>
      <c r="AN1563">
        <f>S1563*COUNT(P1563)</f>
        <v/>
      </c>
      <c r="AO1563">
        <f>IF(AL1563=0,"",T1563-AL1563)</f>
        <v/>
      </c>
      <c r="AP1563">
        <f>IF(AM1563=0,"",U1563-AM1563)</f>
        <v/>
      </c>
      <c r="AQ1563">
        <f>IF(AN1563=0,"",V1563-AN1563)</f>
        <v/>
      </c>
    </row>
    <row r="1564">
      <c r="A1564" t="inlineStr">
        <is>
          <t>14-03-2021</t>
        </is>
      </c>
      <c r="B1564" t="inlineStr">
        <is>
          <t>FC Copenhagen</t>
        </is>
      </c>
      <c r="C1564" t="inlineStr">
        <is>
          <t>Midtjylland</t>
        </is>
      </c>
      <c r="D1564" t="inlineStr">
        <is>
          <t>1837</t>
        </is>
      </c>
      <c r="E1564" t="n">
        <v>0.39714378910833</v>
      </c>
      <c r="F1564" t="n">
        <v>0.3499435850471048</v>
      </c>
      <c r="G1564" t="n">
        <v>0.2529126258445651</v>
      </c>
      <c r="H1564" t="n">
        <v>2.35</v>
      </c>
      <c r="I1564" t="n">
        <v>2.7</v>
      </c>
      <c r="J1564" t="n">
        <v>3.35</v>
      </c>
      <c r="K1564" t="inlineStr">
        <is>
          <t>luckia</t>
        </is>
      </c>
      <c r="L1564" t="inlineStr">
        <is>
          <t>luckia</t>
        </is>
      </c>
      <c r="M1564" t="inlineStr">
        <is>
          <t>luckia</t>
        </is>
      </c>
      <c r="N1564" t="n">
        <v>0</v>
      </c>
      <c r="O1564" t="n">
        <v>0</v>
      </c>
      <c r="P1564" t="n">
        <v>1</v>
      </c>
      <c r="Q1564">
        <f>IF((($AC$1*E1564)^($AB$1))-(1-(($AC$1*E1564)^($AB$1)))/(H1564-1)&lt;0, 0,(($AC$1*E1564)^($AB$1))-(1-(($AC$1*E1564)^($AB$1)))/(H1564-1))</f>
        <v/>
      </c>
      <c r="R1564">
        <f>IF((($AC$1*F1564)^($AB$1))-(1-(($AC$1*F1564)^($AB$1)))/(I1564-1)&lt;0, 0,(($AC$1*F1564)^($AB$1))-(1-(($AC$1*F1564)^($AB$1)))/(I1564-1))</f>
        <v/>
      </c>
      <c r="S1564">
        <f>IF((($AC$1*G1564)^($AB$1))-(1-(($AC$1*G1564)^($AB$1)))/(J1564-1)&lt;0, 0,(($AC$1*G1564)^($AB$1))-(1-(($AC$1*G1564)^($AB$1)))/(J1564-1))</f>
        <v/>
      </c>
      <c r="T1564">
        <f>H1564*Q1564*N1564</f>
        <v/>
      </c>
      <c r="U1564">
        <f>I1564*R1564*O1564</f>
        <v/>
      </c>
      <c r="V1564">
        <f>J1564*S1564*P1564</f>
        <v/>
      </c>
      <c r="AL1564">
        <f>Q1564*COUNT(N1564)</f>
        <v/>
      </c>
      <c r="AM1564">
        <f>R1564*COUNT(O1564)</f>
        <v/>
      </c>
      <c r="AN1564">
        <f>S1564*COUNT(P1564)</f>
        <v/>
      </c>
      <c r="AO1564">
        <f>IF(AL1564=0,"",T1564-AL1564)</f>
        <v/>
      </c>
      <c r="AP1564">
        <f>IF(AM1564=0,"",U1564-AM1564)</f>
        <v/>
      </c>
      <c r="AQ1564">
        <f>IF(AN1564=0,"",V1564-AN1564)</f>
        <v/>
      </c>
    </row>
    <row r="1565">
      <c r="A1565" t="inlineStr">
        <is>
          <t>14-03-2021</t>
        </is>
      </c>
      <c r="B1565" t="inlineStr">
        <is>
          <t>Cagliari</t>
        </is>
      </c>
      <c r="C1565" t="inlineStr">
        <is>
          <t>Juventus</t>
        </is>
      </c>
      <c r="D1565" t="inlineStr">
        <is>
          <t>1854</t>
        </is>
      </c>
      <c r="E1565" t="n">
        <v>0.1367551548537886</v>
      </c>
      <c r="F1565" t="n">
        <v>0.6954731752818153</v>
      </c>
      <c r="G1565" t="n">
        <v>0.1677716698643962</v>
      </c>
      <c r="H1565" t="n">
        <v>6</v>
      </c>
      <c r="I1565" t="n">
        <v>1.5</v>
      </c>
      <c r="J1565" t="n">
        <v>4.4</v>
      </c>
      <c r="K1565" t="inlineStr">
        <is>
          <t>betano</t>
        </is>
      </c>
      <c r="L1565" t="inlineStr">
        <is>
          <t>betano</t>
        </is>
      </c>
      <c r="M1565" t="inlineStr">
        <is>
          <t>luckia</t>
        </is>
      </c>
      <c r="N1565" t="n">
        <v>0</v>
      </c>
      <c r="O1565" t="n">
        <v>1</v>
      </c>
      <c r="P1565" t="n">
        <v>0</v>
      </c>
      <c r="Q1565">
        <f>IF((($AC$1*E1565)^($AB$1))-(1-(($AC$1*E1565)^($AB$1)))/(H1565-1)&lt;0, 0,(($AC$1*E1565)^($AB$1))-(1-(($AC$1*E1565)^($AB$1)))/(H1565-1))</f>
        <v/>
      </c>
      <c r="R1565">
        <f>IF((($AC$1*F1565)^($AB$1))-(1-(($AC$1*F1565)^($AB$1)))/(I1565-1)&lt;0, 0,(($AC$1*F1565)^($AB$1))-(1-(($AC$1*F1565)^($AB$1)))/(I1565-1))</f>
        <v/>
      </c>
      <c r="S1565">
        <f>IF((($AC$1*G1565)^($AB$1))-(1-(($AC$1*G1565)^($AB$1)))/(J1565-1)&lt;0, 0,(($AC$1*G1565)^($AB$1))-(1-(($AC$1*G1565)^($AB$1)))/(J1565-1))</f>
        <v/>
      </c>
      <c r="T1565">
        <f>H1565*Q1565*N1565</f>
        <v/>
      </c>
      <c r="U1565">
        <f>I1565*R1565*O1565</f>
        <v/>
      </c>
      <c r="V1565">
        <f>J1565*S1565*P1565</f>
        <v/>
      </c>
      <c r="AL1565">
        <f>Q1565*COUNT(N1565)</f>
        <v/>
      </c>
      <c r="AM1565">
        <f>R1565*COUNT(O1565)</f>
        <v/>
      </c>
      <c r="AN1565">
        <f>S1565*COUNT(P1565)</f>
        <v/>
      </c>
      <c r="AO1565">
        <f>IF(AL1565=0,"",T1565-AL1565)</f>
        <v/>
      </c>
      <c r="AP1565">
        <f>IF(AM1565=0,"",U1565-AM1565)</f>
        <v/>
      </c>
      <c r="AQ1565">
        <f>IF(AN1565=0,"",V1565-AN1565)</f>
        <v/>
      </c>
    </row>
    <row r="1566">
      <c r="A1566" t="inlineStr">
        <is>
          <t>14-03-2021</t>
        </is>
      </c>
      <c r="B1566" t="inlineStr">
        <is>
          <t>Stuttgart</t>
        </is>
      </c>
      <c r="C1566" t="inlineStr">
        <is>
          <t>Hoffenheim</t>
        </is>
      </c>
      <c r="D1566" t="inlineStr">
        <is>
          <t>1845</t>
        </is>
      </c>
      <c r="E1566" t="n">
        <v>0.4056107877457813</v>
      </c>
      <c r="F1566" t="n">
        <v>0.3435339292652765</v>
      </c>
      <c r="G1566" t="n">
        <v>0.2508552829889422</v>
      </c>
      <c r="H1566" t="n">
        <v>2.4</v>
      </c>
      <c r="I1566" t="n">
        <v>2.65</v>
      </c>
      <c r="J1566" t="n">
        <v>3.65</v>
      </c>
      <c r="K1566" t="inlineStr">
        <is>
          <t>luckia</t>
        </is>
      </c>
      <c r="L1566" t="inlineStr">
        <is>
          <t>luckia</t>
        </is>
      </c>
      <c r="M1566" t="inlineStr">
        <is>
          <t>luckia</t>
        </is>
      </c>
      <c r="N1566" t="n">
        <v>1</v>
      </c>
      <c r="O1566" t="n">
        <v>0</v>
      </c>
      <c r="P1566" t="n">
        <v>0</v>
      </c>
      <c r="Q1566">
        <f>IF((($AC$1*E1566)^($AB$1))-(1-(($AC$1*E1566)^($AB$1)))/(H1566-1)&lt;0, 0,(($AC$1*E1566)^($AB$1))-(1-(($AC$1*E1566)^($AB$1)))/(H1566-1))</f>
        <v/>
      </c>
      <c r="R1566">
        <f>IF((($AC$1*F1566)^($AB$1))-(1-(($AC$1*F1566)^($AB$1)))/(I1566-1)&lt;0, 0,(($AC$1*F1566)^($AB$1))-(1-(($AC$1*F1566)^($AB$1)))/(I1566-1))</f>
        <v/>
      </c>
      <c r="S1566">
        <f>IF((($AC$1*G1566)^($AB$1))-(1-(($AC$1*G1566)^($AB$1)))/(J1566-1)&lt;0, 0,(($AC$1*G1566)^($AB$1))-(1-(($AC$1*G1566)^($AB$1)))/(J1566-1))</f>
        <v/>
      </c>
      <c r="T1566">
        <f>H1566*Q1566*N1566</f>
        <v/>
      </c>
      <c r="U1566">
        <f>I1566*R1566*O1566</f>
        <v/>
      </c>
      <c r="V1566">
        <f>J1566*S1566*P1566</f>
        <v/>
      </c>
      <c r="AL1566">
        <f>Q1566*COUNT(N1566)</f>
        <v/>
      </c>
      <c r="AM1566">
        <f>R1566*COUNT(O1566)</f>
        <v/>
      </c>
      <c r="AN1566">
        <f>S1566*COUNT(P1566)</f>
        <v/>
      </c>
      <c r="AO1566">
        <f>IF(AL1566=0,"",T1566-AL1566)</f>
        <v/>
      </c>
      <c r="AP1566">
        <f>IF(AM1566=0,"",U1566-AM1566)</f>
        <v/>
      </c>
      <c r="AQ1566">
        <f>IF(AN1566=0,"",V1566-AN1566)</f>
        <v/>
      </c>
    </row>
    <row r="1567">
      <c r="A1567" t="inlineStr">
        <is>
          <t>14-03-2021</t>
        </is>
      </c>
      <c r="B1567" t="inlineStr">
        <is>
          <t>Tenerife</t>
        </is>
      </c>
      <c r="C1567" t="inlineStr">
        <is>
          <t>Albacete</t>
        </is>
      </c>
      <c r="D1567" t="inlineStr">
        <is>
          <t>1871</t>
        </is>
      </c>
      <c r="E1567" t="n">
        <v>0.5546245984722351</v>
      </c>
      <c r="F1567" t="n">
        <v>0.1714001439749516</v>
      </c>
      <c r="G1567" t="n">
        <v>0.2739752575528133</v>
      </c>
      <c r="H1567" t="n">
        <v>1.7</v>
      </c>
      <c r="I1567" t="n">
        <v>5.75</v>
      </c>
      <c r="J1567" t="n">
        <v>3.15</v>
      </c>
      <c r="K1567" t="inlineStr">
        <is>
          <t>betano</t>
        </is>
      </c>
      <c r="L1567" t="inlineStr">
        <is>
          <t>luckia</t>
        </is>
      </c>
      <c r="M1567" t="inlineStr">
        <is>
          <t>luckia</t>
        </is>
      </c>
      <c r="N1567" t="n">
        <v>1</v>
      </c>
      <c r="O1567" t="n">
        <v>0</v>
      </c>
      <c r="P1567" t="n">
        <v>0</v>
      </c>
      <c r="Q1567">
        <f>IF((($AC$1*E1567)^($AB$1))-(1-(($AC$1*E1567)^($AB$1)))/(H1567-1)&lt;0, 0,(($AC$1*E1567)^($AB$1))-(1-(($AC$1*E1567)^($AB$1)))/(H1567-1))</f>
        <v/>
      </c>
      <c r="R1567">
        <f>IF((($AC$1*F1567)^($AB$1))-(1-(($AC$1*F1567)^($AB$1)))/(I1567-1)&lt;0, 0,(($AC$1*F1567)^($AB$1))-(1-(($AC$1*F1567)^($AB$1)))/(I1567-1))</f>
        <v/>
      </c>
      <c r="S1567">
        <f>IF((($AC$1*G1567)^($AB$1))-(1-(($AC$1*G1567)^($AB$1)))/(J1567-1)&lt;0, 0,(($AC$1*G1567)^($AB$1))-(1-(($AC$1*G1567)^($AB$1)))/(J1567-1))</f>
        <v/>
      </c>
      <c r="T1567">
        <f>H1567*Q1567*N1567</f>
        <v/>
      </c>
      <c r="U1567">
        <f>I1567*R1567*O1567</f>
        <v/>
      </c>
      <c r="V1567">
        <f>J1567*S1567*P1567</f>
        <v/>
      </c>
      <c r="AL1567">
        <f>Q1567*COUNT(N1567)</f>
        <v/>
      </c>
      <c r="AM1567">
        <f>R1567*COUNT(O1567)</f>
        <v/>
      </c>
      <c r="AN1567">
        <f>S1567*COUNT(P1567)</f>
        <v/>
      </c>
      <c r="AO1567">
        <f>IF(AL1567=0,"",T1567-AL1567)</f>
        <v/>
      </c>
      <c r="AP1567">
        <f>IF(AM1567=0,"",U1567-AM1567)</f>
        <v/>
      </c>
      <c r="AQ1567">
        <f>IF(AN1567=0,"",V1567-AN1567)</f>
        <v/>
      </c>
    </row>
    <row r="1568">
      <c r="A1568" t="inlineStr">
        <is>
          <t>14-03-2021</t>
        </is>
      </c>
      <c r="B1568" t="inlineStr">
        <is>
          <t>Eibar</t>
        </is>
      </c>
      <c r="C1568" t="inlineStr">
        <is>
          <t>Villarreal</t>
        </is>
      </c>
      <c r="D1568" t="inlineStr">
        <is>
          <t>1869</t>
        </is>
      </c>
      <c r="E1568" t="n">
        <v>0.309587586252116</v>
      </c>
      <c r="F1568" t="n">
        <v>0.4066614596929787</v>
      </c>
      <c r="G1568" t="n">
        <v>0.2837509540549052</v>
      </c>
      <c r="H1568" t="n">
        <v>3</v>
      </c>
      <c r="I1568" t="n">
        <v>2.42</v>
      </c>
      <c r="J1568" t="n">
        <v>3.2</v>
      </c>
      <c r="K1568" t="inlineStr">
        <is>
          <t>luckia</t>
        </is>
      </c>
      <c r="L1568" t="inlineStr">
        <is>
          <t>betano</t>
        </is>
      </c>
      <c r="M1568" t="inlineStr">
        <is>
          <t>luckia</t>
        </is>
      </c>
      <c r="N1568" t="n">
        <v>0</v>
      </c>
      <c r="O1568" t="n">
        <v>1</v>
      </c>
      <c r="P1568" t="n">
        <v>0</v>
      </c>
      <c r="Q1568">
        <f>IF((($AC$1*E1568)^($AB$1))-(1-(($AC$1*E1568)^($AB$1)))/(H1568-1)&lt;0, 0,(($AC$1*E1568)^($AB$1))-(1-(($AC$1*E1568)^($AB$1)))/(H1568-1))</f>
        <v/>
      </c>
      <c r="R1568">
        <f>IF((($AC$1*F1568)^($AB$1))-(1-(($AC$1*F1568)^($AB$1)))/(I1568-1)&lt;0, 0,(($AC$1*F1568)^($AB$1))-(1-(($AC$1*F1568)^($AB$1)))/(I1568-1))</f>
        <v/>
      </c>
      <c r="S1568">
        <f>IF((($AC$1*G1568)^($AB$1))-(1-(($AC$1*G1568)^($AB$1)))/(J1568-1)&lt;0, 0,(($AC$1*G1568)^($AB$1))-(1-(($AC$1*G1568)^($AB$1)))/(J1568-1))</f>
        <v/>
      </c>
      <c r="T1568">
        <f>H1568*Q1568*N1568</f>
        <v/>
      </c>
      <c r="U1568">
        <f>I1568*R1568*O1568</f>
        <v/>
      </c>
      <c r="V1568">
        <f>J1568*S1568*P1568</f>
        <v/>
      </c>
      <c r="AL1568">
        <f>Q1568*COUNT(N1568)</f>
        <v/>
      </c>
      <c r="AM1568">
        <f>R1568*COUNT(O1568)</f>
        <v/>
      </c>
      <c r="AN1568">
        <f>S1568*COUNT(P1568)</f>
        <v/>
      </c>
      <c r="AO1568">
        <f>IF(AL1568=0,"",T1568-AL1568)</f>
        <v/>
      </c>
      <c r="AP1568">
        <f>IF(AM1568=0,"",U1568-AM1568)</f>
        <v/>
      </c>
      <c r="AQ1568">
        <f>IF(AN1568=0,"",V1568-AN1568)</f>
        <v/>
      </c>
    </row>
    <row r="1569">
      <c r="A1569" t="inlineStr">
        <is>
          <t>14-03-2021</t>
        </is>
      </c>
      <c r="B1569" t="inlineStr">
        <is>
          <t>Vitoria Guimaraes</t>
        </is>
      </c>
      <c r="C1569" t="inlineStr">
        <is>
          <t>Gil Vicente</t>
        </is>
      </c>
      <c r="D1569" t="inlineStr">
        <is>
          <t>1864</t>
        </is>
      </c>
      <c r="E1569" t="n">
        <v>0.4885992919753342</v>
      </c>
      <c r="F1569" t="n">
        <v>0.2504512734611885</v>
      </c>
      <c r="G1569" t="n">
        <v>0.2609494345634772</v>
      </c>
      <c r="H1569" t="n">
        <v>1.9</v>
      </c>
      <c r="I1569" t="n">
        <v>4.45</v>
      </c>
      <c r="J1569" t="n">
        <v>3.25</v>
      </c>
      <c r="K1569" t="inlineStr">
        <is>
          <t>luckia</t>
        </is>
      </c>
      <c r="L1569" t="inlineStr">
        <is>
          <t>luckia</t>
        </is>
      </c>
      <c r="M1569" t="inlineStr">
        <is>
          <t>luckia</t>
        </is>
      </c>
      <c r="N1569" t="n">
        <v>0</v>
      </c>
      <c r="O1569" t="n">
        <v>1</v>
      </c>
      <c r="P1569" t="n">
        <v>0</v>
      </c>
      <c r="Q1569">
        <f>IF((($AC$1*E1569)^($AB$1))-(1-(($AC$1*E1569)^($AB$1)))/(H1569-1)&lt;0, 0,(($AC$1*E1569)^($AB$1))-(1-(($AC$1*E1569)^($AB$1)))/(H1569-1))</f>
        <v/>
      </c>
      <c r="R1569">
        <f>IF((($AC$1*F1569)^($AB$1))-(1-(($AC$1*F1569)^($AB$1)))/(I1569-1)&lt;0, 0,(($AC$1*F1569)^($AB$1))-(1-(($AC$1*F1569)^($AB$1)))/(I1569-1))</f>
        <v/>
      </c>
      <c r="S1569">
        <f>IF((($AC$1*G1569)^($AB$1))-(1-(($AC$1*G1569)^($AB$1)))/(J1569-1)&lt;0, 0,(($AC$1*G1569)^($AB$1))-(1-(($AC$1*G1569)^($AB$1)))/(J1569-1))</f>
        <v/>
      </c>
      <c r="T1569">
        <f>H1569*Q1569*N1569</f>
        <v/>
      </c>
      <c r="U1569">
        <f>I1569*R1569*O1569</f>
        <v/>
      </c>
      <c r="V1569">
        <f>J1569*S1569*P1569</f>
        <v/>
      </c>
      <c r="AL1569">
        <f>Q1569*COUNT(N1569)</f>
        <v/>
      </c>
      <c r="AM1569">
        <f>R1569*COUNT(O1569)</f>
        <v/>
      </c>
      <c r="AN1569">
        <f>S1569*COUNT(P1569)</f>
        <v/>
      </c>
      <c r="AO1569">
        <f>IF(AL1569=0,"",T1569-AL1569)</f>
        <v/>
      </c>
      <c r="AP1569">
        <f>IF(AM1569=0,"",U1569-AM1569)</f>
        <v/>
      </c>
      <c r="AQ1569">
        <f>IF(AN1569=0,"",V1569-AN1569)</f>
        <v/>
      </c>
    </row>
    <row r="1570">
      <c r="A1570" t="inlineStr">
        <is>
          <t>14-03-2021</t>
        </is>
      </c>
      <c r="B1570" t="inlineStr">
        <is>
          <t>Toluca</t>
        </is>
      </c>
      <c r="C1570" t="inlineStr">
        <is>
          <t>Pachuca</t>
        </is>
      </c>
      <c r="D1570" t="inlineStr">
        <is>
          <t>1975</t>
        </is>
      </c>
      <c r="E1570" t="n">
        <v>0.37989988796622</v>
      </c>
      <c r="F1570" t="n">
        <v>0.3524850491092377</v>
      </c>
      <c r="G1570" t="n">
        <v>0.2676150629245422</v>
      </c>
      <c r="H1570" t="n">
        <v>2.35</v>
      </c>
      <c r="I1570" t="n">
        <v>2.75</v>
      </c>
      <c r="J1570" t="n">
        <v>3.2</v>
      </c>
      <c r="K1570" t="inlineStr">
        <is>
          <t>luckia</t>
        </is>
      </c>
      <c r="L1570" t="inlineStr">
        <is>
          <t>luckia</t>
        </is>
      </c>
      <c r="M1570" t="inlineStr">
        <is>
          <t>luckia</t>
        </is>
      </c>
      <c r="N1570" t="n">
        <v>0</v>
      </c>
      <c r="O1570" t="n">
        <v>1</v>
      </c>
      <c r="P1570" t="n">
        <v>0</v>
      </c>
      <c r="Q1570">
        <f>IF((($AC$1*E1570)^($AB$1))-(1-(($AC$1*E1570)^($AB$1)))/(H1570-1)&lt;0, 0,(($AC$1*E1570)^($AB$1))-(1-(($AC$1*E1570)^($AB$1)))/(H1570-1))</f>
        <v/>
      </c>
      <c r="R1570">
        <f>IF((($AC$1*F1570)^($AB$1))-(1-(($AC$1*F1570)^($AB$1)))/(I1570-1)&lt;0, 0,(($AC$1*F1570)^($AB$1))-(1-(($AC$1*F1570)^($AB$1)))/(I1570-1))</f>
        <v/>
      </c>
      <c r="S1570">
        <f>IF((($AC$1*G1570)^($AB$1))-(1-(($AC$1*G1570)^($AB$1)))/(J1570-1)&lt;0, 0,(($AC$1*G1570)^($AB$1))-(1-(($AC$1*G1570)^($AB$1)))/(J1570-1))</f>
        <v/>
      </c>
      <c r="T1570">
        <f>H1570*Q1570*N1570</f>
        <v/>
      </c>
      <c r="U1570">
        <f>I1570*R1570*O1570</f>
        <v/>
      </c>
      <c r="V1570">
        <f>J1570*S1570*P1570</f>
        <v/>
      </c>
      <c r="AL1570">
        <f>Q1570*COUNT(N1570)</f>
        <v/>
      </c>
      <c r="AM1570">
        <f>R1570*COUNT(O1570)</f>
        <v/>
      </c>
      <c r="AN1570">
        <f>S1570*COUNT(P1570)</f>
        <v/>
      </c>
      <c r="AO1570">
        <f>IF(AL1570=0,"",T1570-AL1570)</f>
        <v/>
      </c>
      <c r="AP1570">
        <f>IF(AM1570=0,"",U1570-AM1570)</f>
        <v/>
      </c>
      <c r="AQ1570">
        <f>IF(AN1570=0,"",V1570-AN1570)</f>
        <v/>
      </c>
    </row>
    <row r="1571">
      <c r="A1571" t="inlineStr">
        <is>
          <t>14-03-2021</t>
        </is>
      </c>
      <c r="B1571" t="inlineStr">
        <is>
          <t>Manchester Utd</t>
        </is>
      </c>
      <c r="C1571" t="inlineStr">
        <is>
          <t>West Ham</t>
        </is>
      </c>
      <c r="D1571" t="inlineStr">
        <is>
          <t>2411</t>
        </is>
      </c>
      <c r="E1571" t="n">
        <v>0.5701415384258763</v>
      </c>
      <c r="F1571" t="n">
        <v>0.1981304339339973</v>
      </c>
      <c r="G1571" t="n">
        <v>0.2317280276401263</v>
      </c>
      <c r="H1571" t="n">
        <v>1.85</v>
      </c>
      <c r="I1571" t="n">
        <v>4.25</v>
      </c>
      <c r="J1571" t="n">
        <v>3.5</v>
      </c>
      <c r="K1571" t="inlineStr">
        <is>
          <t>betano</t>
        </is>
      </c>
      <c r="L1571" t="inlineStr">
        <is>
          <t>luckia</t>
        </is>
      </c>
      <c r="M1571" t="inlineStr">
        <is>
          <t>betano</t>
        </is>
      </c>
      <c r="N1571" t="n">
        <v>1</v>
      </c>
      <c r="O1571" t="n">
        <v>0</v>
      </c>
      <c r="P1571" t="n">
        <v>0</v>
      </c>
      <c r="Q1571">
        <f>IF((($AC$1*E1571)^($AB$1))-(1-(($AC$1*E1571)^($AB$1)))/(H1571-1)&lt;0, 0,(($AC$1*E1571)^($AB$1))-(1-(($AC$1*E1571)^($AB$1)))/(H1571-1))</f>
        <v/>
      </c>
      <c r="R1571">
        <f>IF((($AC$1*F1571)^($AB$1))-(1-(($AC$1*F1571)^($AB$1)))/(I1571-1)&lt;0, 0,(($AC$1*F1571)^($AB$1))-(1-(($AC$1*F1571)^($AB$1)))/(I1571-1))</f>
        <v/>
      </c>
      <c r="S1571">
        <f>IF((($AC$1*G1571)^($AB$1))-(1-(($AC$1*G1571)^($AB$1)))/(J1571-1)&lt;0, 0,(($AC$1*G1571)^($AB$1))-(1-(($AC$1*G1571)^($AB$1)))/(J1571-1))</f>
        <v/>
      </c>
      <c r="T1571">
        <f>H1571*Q1571*N1571</f>
        <v/>
      </c>
      <c r="U1571">
        <f>I1571*R1571*O1571</f>
        <v/>
      </c>
      <c r="V1571">
        <f>J1571*S1571*P1571</f>
        <v/>
      </c>
      <c r="AL1571">
        <f>Q1571*COUNT(N1571)</f>
        <v/>
      </c>
      <c r="AM1571">
        <f>R1571*COUNT(O1571)</f>
        <v/>
      </c>
      <c r="AN1571">
        <f>S1571*COUNT(P1571)</f>
        <v/>
      </c>
      <c r="AO1571">
        <f>IF(AL1571=0,"",T1571-AL1571)</f>
        <v/>
      </c>
      <c r="AP1571">
        <f>IF(AM1571=0,"",U1571-AM1571)</f>
        <v/>
      </c>
      <c r="AQ1571">
        <f>IF(AN1571=0,"",V1571-AN1571)</f>
        <v/>
      </c>
    </row>
    <row r="1572">
      <c r="A1572" t="inlineStr">
        <is>
          <t>14-03-2021</t>
        </is>
      </c>
      <c r="B1572" t="inlineStr">
        <is>
          <t>R. Oviedo</t>
        </is>
      </c>
      <c r="C1572" t="inlineStr">
        <is>
          <t>Leganes</t>
        </is>
      </c>
      <c r="D1572" t="inlineStr">
        <is>
          <t>1871</t>
        </is>
      </c>
      <c r="E1572" t="n">
        <v>0.3491754673391561</v>
      </c>
      <c r="F1572" t="n">
        <v>0.3395107119393365</v>
      </c>
      <c r="G1572" t="n">
        <v>0.3113138207215074</v>
      </c>
      <c r="H1572" t="n">
        <v>2.75</v>
      </c>
      <c r="I1572" t="n">
        <v>2.8</v>
      </c>
      <c r="J1572" t="n">
        <v>2.75</v>
      </c>
      <c r="K1572" t="inlineStr">
        <is>
          <t>luckia</t>
        </is>
      </c>
      <c r="L1572" t="inlineStr">
        <is>
          <t>luckia</t>
        </is>
      </c>
      <c r="M1572" t="inlineStr">
        <is>
          <t>betano</t>
        </is>
      </c>
      <c r="N1572" t="n">
        <v>0</v>
      </c>
      <c r="O1572" t="n">
        <v>1</v>
      </c>
      <c r="P1572" t="n">
        <v>0</v>
      </c>
      <c r="Q1572">
        <f>IF((($AC$1*E1572)^($AB$1))-(1-(($AC$1*E1572)^($AB$1)))/(H1572-1)&lt;0, 0,(($AC$1*E1572)^($AB$1))-(1-(($AC$1*E1572)^($AB$1)))/(H1572-1))</f>
        <v/>
      </c>
      <c r="R1572">
        <f>IF((($AC$1*F1572)^($AB$1))-(1-(($AC$1*F1572)^($AB$1)))/(I1572-1)&lt;0, 0,(($AC$1*F1572)^($AB$1))-(1-(($AC$1*F1572)^($AB$1)))/(I1572-1))</f>
        <v/>
      </c>
      <c r="S1572">
        <f>IF((($AC$1*G1572)^($AB$1))-(1-(($AC$1*G1572)^($AB$1)))/(J1572-1)&lt;0, 0,(($AC$1*G1572)^($AB$1))-(1-(($AC$1*G1572)^($AB$1)))/(J1572-1))</f>
        <v/>
      </c>
      <c r="T1572">
        <f>H1572*Q1572*N1572</f>
        <v/>
      </c>
      <c r="U1572">
        <f>I1572*R1572*O1572</f>
        <v/>
      </c>
      <c r="V1572">
        <f>J1572*S1572*P1572</f>
        <v/>
      </c>
      <c r="AL1572">
        <f>Q1572*COUNT(N1572)</f>
        <v/>
      </c>
      <c r="AM1572">
        <f>R1572*COUNT(O1572)</f>
        <v/>
      </c>
      <c r="AN1572">
        <f>S1572*COUNT(P1572)</f>
        <v/>
      </c>
      <c r="AO1572">
        <f>IF(AL1572=0,"",T1572-AL1572)</f>
        <v/>
      </c>
      <c r="AP1572">
        <f>IF(AM1572=0,"",U1572-AM1572)</f>
        <v/>
      </c>
      <c r="AQ1572">
        <f>IF(AN1572=0,"",V1572-AN1572)</f>
        <v/>
      </c>
    </row>
    <row r="1573">
      <c r="A1573" t="inlineStr">
        <is>
          <t>14-03-2021</t>
        </is>
      </c>
      <c r="B1573" t="inlineStr">
        <is>
          <t>AC Milan</t>
        </is>
      </c>
      <c r="C1573" t="inlineStr">
        <is>
          <t>Napoli</t>
        </is>
      </c>
      <c r="D1573" t="inlineStr">
        <is>
          <t>1854</t>
        </is>
      </c>
      <c r="E1573" t="n">
        <v>0.343308443121606</v>
      </c>
      <c r="F1573" t="n">
        <v>0.3888219528745914</v>
      </c>
      <c r="G1573" t="n">
        <v>0.2678696040038028</v>
      </c>
      <c r="H1573" t="n">
        <v>2.6</v>
      </c>
      <c r="I1573" t="n">
        <v>2.65</v>
      </c>
      <c r="J1573" t="n">
        <v>3.35</v>
      </c>
      <c r="K1573" t="inlineStr">
        <is>
          <t>luckia</t>
        </is>
      </c>
      <c r="L1573" t="inlineStr">
        <is>
          <t>luckia</t>
        </is>
      </c>
      <c r="M1573" t="inlineStr">
        <is>
          <t>betano</t>
        </is>
      </c>
      <c r="N1573" t="n">
        <v>0</v>
      </c>
      <c r="O1573" t="n">
        <v>1</v>
      </c>
      <c r="P1573" t="n">
        <v>0</v>
      </c>
      <c r="Q1573">
        <f>IF((($AC$1*E1573)^($AB$1))-(1-(($AC$1*E1573)^($AB$1)))/(H1573-1)&lt;0, 0,(($AC$1*E1573)^($AB$1))-(1-(($AC$1*E1573)^($AB$1)))/(H1573-1))</f>
        <v/>
      </c>
      <c r="R1573">
        <f>IF((($AC$1*F1573)^($AB$1))-(1-(($AC$1*F1573)^($AB$1)))/(I1573-1)&lt;0, 0,(($AC$1*F1573)^($AB$1))-(1-(($AC$1*F1573)^($AB$1)))/(I1573-1))</f>
        <v/>
      </c>
      <c r="S1573">
        <f>IF((($AC$1*G1573)^($AB$1))-(1-(($AC$1*G1573)^($AB$1)))/(J1573-1)&lt;0, 0,(($AC$1*G1573)^($AB$1))-(1-(($AC$1*G1573)^($AB$1)))/(J1573-1))</f>
        <v/>
      </c>
      <c r="T1573">
        <f>H1573*Q1573*N1573</f>
        <v/>
      </c>
      <c r="U1573">
        <f>I1573*R1573*O1573</f>
        <v/>
      </c>
      <c r="V1573">
        <f>J1573*S1573*P1573</f>
        <v/>
      </c>
      <c r="AL1573">
        <f>Q1573*COUNT(N1573)</f>
        <v/>
      </c>
      <c r="AM1573">
        <f>R1573*COUNT(O1573)</f>
        <v/>
      </c>
      <c r="AN1573">
        <f>S1573*COUNT(P1573)</f>
        <v/>
      </c>
      <c r="AO1573">
        <f>IF(AL1573=0,"",T1573-AL1573)</f>
        <v/>
      </c>
      <c r="AP1573">
        <f>IF(AM1573=0,"",U1573-AM1573)</f>
        <v/>
      </c>
      <c r="AQ1573">
        <f>IF(AN1573=0,"",V1573-AN1573)</f>
        <v/>
      </c>
    </row>
    <row r="1574">
      <c r="A1574" t="inlineStr">
        <is>
          <t>14-03-2021</t>
        </is>
      </c>
      <c r="B1574" t="inlineStr">
        <is>
          <t>Paris SG</t>
        </is>
      </c>
      <c r="C1574" t="inlineStr">
        <is>
          <t>Nantes</t>
        </is>
      </c>
      <c r="D1574" t="inlineStr">
        <is>
          <t>1843</t>
        </is>
      </c>
      <c r="E1574" t="n">
        <v>0.8120712083762417</v>
      </c>
      <c r="F1574" t="n">
        <v>0.06385281458708585</v>
      </c>
      <c r="G1574" t="n">
        <v>0.1240759770366724</v>
      </c>
      <c r="H1574" t="n">
        <v>1.21</v>
      </c>
      <c r="I1574" t="n">
        <v>12.5</v>
      </c>
      <c r="J1574" t="n">
        <v>7</v>
      </c>
      <c r="K1574" t="inlineStr">
        <is>
          <t>betano</t>
        </is>
      </c>
      <c r="L1574" t="inlineStr">
        <is>
          <t>betano</t>
        </is>
      </c>
      <c r="M1574" t="inlineStr">
        <is>
          <t>luckia</t>
        </is>
      </c>
      <c r="N1574" t="n">
        <v>0</v>
      </c>
      <c r="O1574" t="n">
        <v>1</v>
      </c>
      <c r="P1574" t="n">
        <v>0</v>
      </c>
      <c r="Q1574">
        <f>IF((($AC$1*E1574)^($AB$1))-(1-(($AC$1*E1574)^($AB$1)))/(H1574-1)&lt;0, 0,(($AC$1*E1574)^($AB$1))-(1-(($AC$1*E1574)^($AB$1)))/(H1574-1))</f>
        <v/>
      </c>
      <c r="R1574">
        <f>IF((($AC$1*F1574)^($AB$1))-(1-(($AC$1*F1574)^($AB$1)))/(I1574-1)&lt;0, 0,(($AC$1*F1574)^($AB$1))-(1-(($AC$1*F1574)^($AB$1)))/(I1574-1))</f>
        <v/>
      </c>
      <c r="S1574">
        <f>IF((($AC$1*G1574)^($AB$1))-(1-(($AC$1*G1574)^($AB$1)))/(J1574-1)&lt;0, 0,(($AC$1*G1574)^($AB$1))-(1-(($AC$1*G1574)^($AB$1)))/(J1574-1))</f>
        <v/>
      </c>
      <c r="T1574">
        <f>H1574*Q1574*N1574</f>
        <v/>
      </c>
      <c r="U1574">
        <f>I1574*R1574*O1574</f>
        <v/>
      </c>
      <c r="V1574">
        <f>J1574*S1574*P1574</f>
        <v/>
      </c>
      <c r="AL1574">
        <f>Q1574*COUNT(N1574)</f>
        <v/>
      </c>
      <c r="AM1574">
        <f>R1574*COUNT(O1574)</f>
        <v/>
      </c>
      <c r="AN1574">
        <f>S1574*COUNT(P1574)</f>
        <v/>
      </c>
      <c r="AO1574">
        <f>IF(AL1574=0,"",T1574-AL1574)</f>
        <v/>
      </c>
      <c r="AP1574">
        <f>IF(AM1574=0,"",U1574-AM1574)</f>
        <v/>
      </c>
      <c r="AQ1574">
        <f>IF(AN1574=0,"",V1574-AN1574)</f>
        <v/>
      </c>
    </row>
    <row r="1575">
      <c r="A1575" t="inlineStr">
        <is>
          <t>14-03-2021</t>
        </is>
      </c>
      <c r="B1575" t="inlineStr">
        <is>
          <t>Sevilla</t>
        </is>
      </c>
      <c r="C1575" t="inlineStr">
        <is>
          <t>Betis</t>
        </is>
      </c>
      <c r="D1575" t="inlineStr">
        <is>
          <t>1869</t>
        </is>
      </c>
      <c r="E1575" t="n">
        <v>0.4434544288244775</v>
      </c>
      <c r="F1575" t="n">
        <v>0.2829127477890732</v>
      </c>
      <c r="G1575" t="n">
        <v>0.2736328233864493</v>
      </c>
      <c r="H1575" t="n">
        <v>1.98</v>
      </c>
      <c r="I1575" t="n">
        <v>3.8</v>
      </c>
      <c r="J1575" t="n">
        <v>3.3</v>
      </c>
      <c r="K1575" t="inlineStr">
        <is>
          <t>betano</t>
        </is>
      </c>
      <c r="L1575" t="inlineStr">
        <is>
          <t>luckia</t>
        </is>
      </c>
      <c r="M1575" t="inlineStr">
        <is>
          <t>luckia</t>
        </is>
      </c>
      <c r="N1575" t="n">
        <v>1</v>
      </c>
      <c r="O1575" t="n">
        <v>0</v>
      </c>
      <c r="P1575" t="n">
        <v>0</v>
      </c>
      <c r="Q1575">
        <f>IF((($AC$1*E1575)^($AB$1))-(1-(($AC$1*E1575)^($AB$1)))/(H1575-1)&lt;0, 0,(($AC$1*E1575)^($AB$1))-(1-(($AC$1*E1575)^($AB$1)))/(H1575-1))</f>
        <v/>
      </c>
      <c r="R1575">
        <f>IF((($AC$1*F1575)^($AB$1))-(1-(($AC$1*F1575)^($AB$1)))/(I1575-1)&lt;0, 0,(($AC$1*F1575)^($AB$1))-(1-(($AC$1*F1575)^($AB$1)))/(I1575-1))</f>
        <v/>
      </c>
      <c r="S1575">
        <f>IF((($AC$1*G1575)^($AB$1))-(1-(($AC$1*G1575)^($AB$1)))/(J1575-1)&lt;0, 0,(($AC$1*G1575)^($AB$1))-(1-(($AC$1*G1575)^($AB$1)))/(J1575-1))</f>
        <v/>
      </c>
      <c r="T1575">
        <f>H1575*Q1575*N1575</f>
        <v/>
      </c>
      <c r="U1575">
        <f>I1575*R1575*O1575</f>
        <v/>
      </c>
      <c r="V1575">
        <f>J1575*S1575*P1575</f>
        <v/>
      </c>
      <c r="AL1575">
        <f>Q1575*COUNT(N1575)</f>
        <v/>
      </c>
      <c r="AM1575">
        <f>R1575*COUNT(O1575)</f>
        <v/>
      </c>
      <c r="AN1575">
        <f>S1575*COUNT(P1575)</f>
        <v/>
      </c>
      <c r="AO1575">
        <f>IF(AL1575=0,"",T1575-AL1575)</f>
        <v/>
      </c>
      <c r="AP1575">
        <f>IF(AM1575=0,"",U1575-AM1575)</f>
        <v/>
      </c>
      <c r="AQ1575">
        <f>IF(AN1575=0,"",V1575-AN1575)</f>
        <v/>
      </c>
    </row>
    <row r="1576">
      <c r="A1576" t="inlineStr">
        <is>
          <t>14-03-2021</t>
        </is>
      </c>
      <c r="B1576" t="inlineStr">
        <is>
          <t>FC Porto</t>
        </is>
      </c>
      <c r="C1576" t="inlineStr">
        <is>
          <t>Ferreira</t>
        </is>
      </c>
      <c r="D1576" t="inlineStr">
        <is>
          <t>1864</t>
        </is>
      </c>
      <c r="E1576" t="n">
        <v>0.7209774372176446</v>
      </c>
      <c r="F1576" t="n">
        <v>0.1088323209774101</v>
      </c>
      <c r="G1576" t="n">
        <v>0.1701902418049453</v>
      </c>
      <c r="H1576" t="n">
        <v>1.42</v>
      </c>
      <c r="I1576" t="n">
        <v>7.5</v>
      </c>
      <c r="J1576" t="n">
        <v>4.65</v>
      </c>
      <c r="K1576" t="inlineStr">
        <is>
          <t>betano</t>
        </is>
      </c>
      <c r="L1576" t="inlineStr">
        <is>
          <t>luckia</t>
        </is>
      </c>
      <c r="M1576" t="inlineStr">
        <is>
          <t>luckia</t>
        </is>
      </c>
      <c r="N1576" t="n">
        <v>1</v>
      </c>
      <c r="O1576" t="n">
        <v>0</v>
      </c>
      <c r="P1576" t="n">
        <v>0</v>
      </c>
      <c r="Q1576">
        <f>IF((($AC$1*E1576)^($AB$1))-(1-(($AC$1*E1576)^($AB$1)))/(H1576-1)&lt;0, 0,(($AC$1*E1576)^($AB$1))-(1-(($AC$1*E1576)^($AB$1)))/(H1576-1))</f>
        <v/>
      </c>
      <c r="R1576">
        <f>IF((($AC$1*F1576)^($AB$1))-(1-(($AC$1*F1576)^($AB$1)))/(I1576-1)&lt;0, 0,(($AC$1*F1576)^($AB$1))-(1-(($AC$1*F1576)^($AB$1)))/(I1576-1))</f>
        <v/>
      </c>
      <c r="S1576">
        <f>IF((($AC$1*G1576)^($AB$1))-(1-(($AC$1*G1576)^($AB$1)))/(J1576-1)&lt;0, 0,(($AC$1*G1576)^($AB$1))-(1-(($AC$1*G1576)^($AB$1)))/(J1576-1))</f>
        <v/>
      </c>
      <c r="T1576">
        <f>H1576*Q1576*N1576</f>
        <v/>
      </c>
      <c r="U1576">
        <f>I1576*R1576*O1576</f>
        <v/>
      </c>
      <c r="V1576">
        <f>J1576*S1576*P1576</f>
        <v/>
      </c>
      <c r="AL1576">
        <f>Q1576*COUNT(N1576)</f>
        <v/>
      </c>
      <c r="AM1576">
        <f>R1576*COUNT(O1576)</f>
        <v/>
      </c>
      <c r="AN1576">
        <f>S1576*COUNT(P1576)</f>
        <v/>
      </c>
      <c r="AO1576">
        <f>IF(AL1576=0,"",T1576-AL1576)</f>
        <v/>
      </c>
      <c r="AP1576">
        <f>IF(AM1576=0,"",U1576-AM1576)</f>
        <v/>
      </c>
      <c r="AQ1576">
        <f>IF(AN1576=0,"",V1576-AN1576)</f>
        <v/>
      </c>
    </row>
    <row r="1577">
      <c r="A1577" t="inlineStr">
        <is>
          <t>15-03-2021</t>
        </is>
      </c>
      <c r="B1577" t="inlineStr">
        <is>
          <t>Kasimpasa</t>
        </is>
      </c>
      <c r="C1577" t="inlineStr">
        <is>
          <t>Konyaspor</t>
        </is>
      </c>
      <c r="D1577" t="inlineStr">
        <is>
          <t>1882</t>
        </is>
      </c>
      <c r="E1577" t="n">
        <v>0.3998713145995927</v>
      </c>
      <c r="F1577" t="n">
        <v>0.2957931848390117</v>
      </c>
      <c r="G1577" t="n">
        <v>0.3043355005613956</v>
      </c>
      <c r="H1577" t="n">
        <v>2.22</v>
      </c>
      <c r="I1577" t="n">
        <v>3.5</v>
      </c>
      <c r="J1577" t="n">
        <v>3.3</v>
      </c>
      <c r="K1577" t="inlineStr">
        <is>
          <t>betano</t>
        </is>
      </c>
      <c r="L1577" t="inlineStr">
        <is>
          <t>luckia</t>
        </is>
      </c>
      <c r="M1577" t="inlineStr">
        <is>
          <t>luckia</t>
        </is>
      </c>
      <c r="N1577" t="n">
        <v>0</v>
      </c>
      <c r="O1577" t="n">
        <v>0</v>
      </c>
      <c r="P1577" t="n">
        <v>1</v>
      </c>
      <c r="Q1577">
        <f>IF((($AC$1*E1577)^($AB$1))-(1-(($AC$1*E1577)^($AB$1)))/(H1577-1)&lt;0, 0,(($AC$1*E1577)^($AB$1))-(1-(($AC$1*E1577)^($AB$1)))/(H1577-1))</f>
        <v/>
      </c>
      <c r="R1577">
        <f>IF((($AC$1*F1577)^($AB$1))-(1-(($AC$1*F1577)^($AB$1)))/(I1577-1)&lt;0, 0,(($AC$1*F1577)^($AB$1))-(1-(($AC$1*F1577)^($AB$1)))/(I1577-1))</f>
        <v/>
      </c>
      <c r="S1577">
        <f>IF((($AC$1*G1577)^($AB$1))-(1-(($AC$1*G1577)^($AB$1)))/(J1577-1)&lt;0, 0,(($AC$1*G1577)^($AB$1))-(1-(($AC$1*G1577)^($AB$1)))/(J1577-1))</f>
        <v/>
      </c>
      <c r="T1577">
        <f>H1577*Q1577*N1577</f>
        <v/>
      </c>
      <c r="U1577">
        <f>I1577*R1577*O1577</f>
        <v/>
      </c>
      <c r="V1577">
        <f>J1577*S1577*P1577</f>
        <v/>
      </c>
      <c r="AL1577">
        <f>Q1577*COUNT(N1577)</f>
        <v/>
      </c>
      <c r="AM1577">
        <f>R1577*COUNT(O1577)</f>
        <v/>
      </c>
      <c r="AN1577">
        <f>S1577*COUNT(P1577)</f>
        <v/>
      </c>
      <c r="AO1577">
        <f>IF(AL1577=0,"",T1577-AL1577)</f>
        <v/>
      </c>
      <c r="AP1577">
        <f>IF(AM1577=0,"",U1577-AM1577)</f>
        <v/>
      </c>
      <c r="AQ1577">
        <f>IF(AN1577=0,"",V1577-AN1577)</f>
        <v/>
      </c>
    </row>
    <row r="1578">
      <c r="A1578" t="inlineStr">
        <is>
          <t>15-03-2021</t>
        </is>
      </c>
      <c r="B1578" t="inlineStr">
        <is>
          <t>Almeria</t>
        </is>
      </c>
      <c r="C1578" t="inlineStr">
        <is>
          <t>Alcorcon</t>
        </is>
      </c>
      <c r="D1578" t="inlineStr">
        <is>
          <t>1871</t>
        </is>
      </c>
      <c r="E1578" t="n">
        <v>0.5308667156587406</v>
      </c>
      <c r="F1578" t="n">
        <v>0.1819539035641906</v>
      </c>
      <c r="G1578" t="n">
        <v>0.2871793807770689</v>
      </c>
      <c r="H1578" t="n">
        <v>1.7</v>
      </c>
      <c r="I1578" t="n">
        <v>5.5</v>
      </c>
      <c r="J1578" t="n">
        <v>3.25</v>
      </c>
      <c r="K1578" t="inlineStr">
        <is>
          <t>betano</t>
        </is>
      </c>
      <c r="L1578" t="inlineStr">
        <is>
          <t>luckia</t>
        </is>
      </c>
      <c r="M1578" t="inlineStr">
        <is>
          <t>luckia</t>
        </is>
      </c>
      <c r="N1578" t="n">
        <v>0</v>
      </c>
      <c r="O1578" t="n">
        <v>0</v>
      </c>
      <c r="P1578" t="n">
        <v>1</v>
      </c>
      <c r="Q1578">
        <f>IF((($AC$1*E1578)^($AB$1))-(1-(($AC$1*E1578)^($AB$1)))/(H1578-1)&lt;0, 0,(($AC$1*E1578)^($AB$1))-(1-(($AC$1*E1578)^($AB$1)))/(H1578-1))</f>
        <v/>
      </c>
      <c r="R1578">
        <f>IF((($AC$1*F1578)^($AB$1))-(1-(($AC$1*F1578)^($AB$1)))/(I1578-1)&lt;0, 0,(($AC$1*F1578)^($AB$1))-(1-(($AC$1*F1578)^($AB$1)))/(I1578-1))</f>
        <v/>
      </c>
      <c r="S1578">
        <f>IF((($AC$1*G1578)^($AB$1))-(1-(($AC$1*G1578)^($AB$1)))/(J1578-1)&lt;0, 0,(($AC$1*G1578)^($AB$1))-(1-(($AC$1*G1578)^($AB$1)))/(J1578-1))</f>
        <v/>
      </c>
      <c r="T1578">
        <f>H1578*Q1578*N1578</f>
        <v/>
      </c>
      <c r="U1578">
        <f>I1578*R1578*O1578</f>
        <v/>
      </c>
      <c r="V1578">
        <f>J1578*S1578*P1578</f>
        <v/>
      </c>
      <c r="AL1578">
        <f>Q1578*COUNT(N1578)</f>
        <v/>
      </c>
      <c r="AM1578">
        <f>R1578*COUNT(O1578)</f>
        <v/>
      </c>
      <c r="AN1578">
        <f>S1578*COUNT(P1578)</f>
        <v/>
      </c>
      <c r="AO1578">
        <f>IF(AL1578=0,"",T1578-AL1578)</f>
        <v/>
      </c>
      <c r="AP1578">
        <f>IF(AM1578=0,"",U1578-AM1578)</f>
        <v/>
      </c>
      <c r="AQ1578">
        <f>IF(AN1578=0,"",V1578-AN1578)</f>
        <v/>
      </c>
    </row>
    <row r="1579">
      <c r="A1579" t="inlineStr">
        <is>
          <t>15-03-2021</t>
        </is>
      </c>
      <c r="B1579" t="inlineStr">
        <is>
          <t>Aarhus</t>
        </is>
      </c>
      <c r="C1579" t="inlineStr">
        <is>
          <t>Randers FC</t>
        </is>
      </c>
      <c r="D1579" t="inlineStr">
        <is>
          <t>1837</t>
        </is>
      </c>
      <c r="E1579" t="n">
        <v>0.4346667647176034</v>
      </c>
      <c r="F1579" t="n">
        <v>0.2818456845769923</v>
      </c>
      <c r="G1579" t="n">
        <v>0.2834875507054044</v>
      </c>
      <c r="H1579" t="n">
        <v>1.95</v>
      </c>
      <c r="I1579" t="n">
        <v>3.65</v>
      </c>
      <c r="J1579" t="n">
        <v>3.2</v>
      </c>
      <c r="K1579" t="inlineStr">
        <is>
          <t>luckia</t>
        </is>
      </c>
      <c r="L1579" t="inlineStr">
        <is>
          <t>luckia</t>
        </is>
      </c>
      <c r="M1579" t="inlineStr">
        <is>
          <t>luckia</t>
        </is>
      </c>
      <c r="N1579" t="n">
        <v>0</v>
      </c>
      <c r="O1579" t="n">
        <v>0</v>
      </c>
      <c r="P1579" t="n">
        <v>1</v>
      </c>
      <c r="Q1579">
        <f>IF((($AC$1*E1579)^($AB$1))-(1-(($AC$1*E1579)^($AB$1)))/(H1579-1)&lt;0, 0,(($AC$1*E1579)^($AB$1))-(1-(($AC$1*E1579)^($AB$1)))/(H1579-1))</f>
        <v/>
      </c>
      <c r="R1579">
        <f>IF((($AC$1*F1579)^($AB$1))-(1-(($AC$1*F1579)^($AB$1)))/(I1579-1)&lt;0, 0,(($AC$1*F1579)^($AB$1))-(1-(($AC$1*F1579)^($AB$1)))/(I1579-1))</f>
        <v/>
      </c>
      <c r="S1579">
        <f>IF((($AC$1*G1579)^($AB$1))-(1-(($AC$1*G1579)^($AB$1)))/(J1579-1)&lt;0, 0,(($AC$1*G1579)^($AB$1))-(1-(($AC$1*G1579)^($AB$1)))/(J1579-1))</f>
        <v/>
      </c>
      <c r="T1579">
        <f>H1579*Q1579*N1579</f>
        <v/>
      </c>
      <c r="U1579">
        <f>I1579*R1579*O1579</f>
        <v/>
      </c>
      <c r="V1579">
        <f>J1579*S1579*P1579</f>
        <v/>
      </c>
      <c r="AL1579">
        <f>Q1579*COUNT(N1579)</f>
        <v/>
      </c>
      <c r="AM1579">
        <f>R1579*COUNT(O1579)</f>
        <v/>
      </c>
      <c r="AN1579">
        <f>S1579*COUNT(P1579)</f>
        <v/>
      </c>
      <c r="AO1579">
        <f>IF(AL1579=0,"",T1579-AL1579)</f>
        <v/>
      </c>
      <c r="AP1579">
        <f>IF(AM1579=0,"",U1579-AM1579)</f>
        <v/>
      </c>
      <c r="AQ1579">
        <f>IF(AN1579=0,"",V1579-AN1579)</f>
        <v/>
      </c>
    </row>
    <row r="1580">
      <c r="A1580" t="inlineStr">
        <is>
          <t>15-03-2021</t>
        </is>
      </c>
      <c r="B1580" t="inlineStr">
        <is>
          <t>St. Pauli</t>
        </is>
      </c>
      <c r="C1580" t="inlineStr">
        <is>
          <t>Paderborn</t>
        </is>
      </c>
      <c r="D1580" t="inlineStr">
        <is>
          <t>1846</t>
        </is>
      </c>
      <c r="E1580" t="n">
        <v>0.3911111979575621</v>
      </c>
      <c r="F1580" t="n">
        <v>0.3041230039106261</v>
      </c>
      <c r="G1580" t="n">
        <v>0.3047657981318119</v>
      </c>
      <c r="H1580" t="n">
        <v>2.4</v>
      </c>
      <c r="I1580" t="n">
        <v>2.7</v>
      </c>
      <c r="J1580" t="n">
        <v>3.4</v>
      </c>
      <c r="K1580" t="inlineStr">
        <is>
          <t>luckia</t>
        </is>
      </c>
      <c r="L1580" t="inlineStr">
        <is>
          <t>luckia</t>
        </is>
      </c>
      <c r="M1580" t="inlineStr">
        <is>
          <t>betano</t>
        </is>
      </c>
      <c r="N1580" t="n">
        <v>0</v>
      </c>
      <c r="O1580" t="n">
        <v>1</v>
      </c>
      <c r="P1580" t="n">
        <v>0</v>
      </c>
      <c r="Q1580">
        <f>IF((($AC$1*E1580)^($AB$1))-(1-(($AC$1*E1580)^($AB$1)))/(H1580-1)&lt;0, 0,(($AC$1*E1580)^($AB$1))-(1-(($AC$1*E1580)^($AB$1)))/(H1580-1))</f>
        <v/>
      </c>
      <c r="R1580">
        <f>IF((($AC$1*F1580)^($AB$1))-(1-(($AC$1*F1580)^($AB$1)))/(I1580-1)&lt;0, 0,(($AC$1*F1580)^($AB$1))-(1-(($AC$1*F1580)^($AB$1)))/(I1580-1))</f>
        <v/>
      </c>
      <c r="S1580">
        <f>IF((($AC$1*G1580)^($AB$1))-(1-(($AC$1*G1580)^($AB$1)))/(J1580-1)&lt;0, 0,(($AC$1*G1580)^($AB$1))-(1-(($AC$1*G1580)^($AB$1)))/(J1580-1))</f>
        <v/>
      </c>
      <c r="T1580">
        <f>H1580*Q1580*N1580</f>
        <v/>
      </c>
      <c r="U1580">
        <f>I1580*R1580*O1580</f>
        <v/>
      </c>
      <c r="V1580">
        <f>J1580*S1580*P1580</f>
        <v/>
      </c>
      <c r="AL1580">
        <f>Q1580*COUNT(N1580)</f>
        <v/>
      </c>
      <c r="AM1580">
        <f>R1580*COUNT(O1580)</f>
        <v/>
      </c>
      <c r="AN1580">
        <f>S1580*COUNT(P1580)</f>
        <v/>
      </c>
      <c r="AO1580">
        <f>IF(AL1580=0,"",T1580-AL1580)</f>
        <v/>
      </c>
      <c r="AP1580">
        <f>IF(AM1580=0,"",U1580-AM1580)</f>
        <v/>
      </c>
      <c r="AQ1580">
        <f>IF(AN1580=0,"",V1580-AN1580)</f>
        <v/>
      </c>
    </row>
    <row r="1581">
      <c r="A1581" t="inlineStr">
        <is>
          <t>15-03-2021</t>
        </is>
      </c>
      <c r="B1581" t="inlineStr">
        <is>
          <t>Caen</t>
        </is>
      </c>
      <c r="C1581" t="inlineStr">
        <is>
          <t>Le Havre</t>
        </is>
      </c>
      <c r="D1581" t="inlineStr">
        <is>
          <t>1844</t>
        </is>
      </c>
      <c r="E1581" t="n">
        <v>0.3502270994547472</v>
      </c>
      <c r="F1581" t="n">
        <v>0.3344072088490328</v>
      </c>
      <c r="G1581" t="n">
        <v>0.31536569169622</v>
      </c>
      <c r="H1581" t="n">
        <v>2.6</v>
      </c>
      <c r="I1581" t="n">
        <v>2.85</v>
      </c>
      <c r="J1581" t="n">
        <v>2.75</v>
      </c>
      <c r="K1581" t="inlineStr">
        <is>
          <t>luckia</t>
        </is>
      </c>
      <c r="L1581" t="inlineStr">
        <is>
          <t>luckia</t>
        </is>
      </c>
      <c r="M1581" t="inlineStr">
        <is>
          <t>luckia</t>
        </is>
      </c>
      <c r="N1581" t="n">
        <v>0</v>
      </c>
      <c r="O1581" t="n">
        <v>1</v>
      </c>
      <c r="P1581" t="n">
        <v>0</v>
      </c>
      <c r="Q1581">
        <f>IF((($AC$1*E1581)^($AB$1))-(1-(($AC$1*E1581)^($AB$1)))/(H1581-1)&lt;0, 0,(($AC$1*E1581)^($AB$1))-(1-(($AC$1*E1581)^($AB$1)))/(H1581-1))</f>
        <v/>
      </c>
      <c r="R1581">
        <f>IF((($AC$1*F1581)^($AB$1))-(1-(($AC$1*F1581)^($AB$1)))/(I1581-1)&lt;0, 0,(($AC$1*F1581)^($AB$1))-(1-(($AC$1*F1581)^($AB$1)))/(I1581-1))</f>
        <v/>
      </c>
      <c r="S1581">
        <f>IF((($AC$1*G1581)^($AB$1))-(1-(($AC$1*G1581)^($AB$1)))/(J1581-1)&lt;0, 0,(($AC$1*G1581)^($AB$1))-(1-(($AC$1*G1581)^($AB$1)))/(J1581-1))</f>
        <v/>
      </c>
      <c r="T1581">
        <f>H1581*Q1581*N1581</f>
        <v/>
      </c>
      <c r="U1581">
        <f>I1581*R1581*O1581</f>
        <v/>
      </c>
      <c r="V1581">
        <f>J1581*S1581*P1581</f>
        <v/>
      </c>
      <c r="AL1581">
        <f>Q1581*COUNT(N1581)</f>
        <v/>
      </c>
      <c r="AM1581">
        <f>R1581*COUNT(O1581)</f>
        <v/>
      </c>
      <c r="AN1581">
        <f>S1581*COUNT(P1581)</f>
        <v/>
      </c>
      <c r="AO1581">
        <f>IF(AL1581=0,"",T1581-AL1581)</f>
        <v/>
      </c>
      <c r="AP1581">
        <f>IF(AM1581=0,"",U1581-AM1581)</f>
        <v/>
      </c>
      <c r="AQ1581">
        <f>IF(AN1581=0,"",V1581-AN1581)</f>
        <v/>
      </c>
    </row>
    <row r="1582">
      <c r="A1582" t="inlineStr">
        <is>
          <t>15-03-2021</t>
        </is>
      </c>
      <c r="B1582" t="inlineStr">
        <is>
          <t>Gent</t>
        </is>
      </c>
      <c r="C1582" t="inlineStr">
        <is>
          <t>Club Brugge KV</t>
        </is>
      </c>
      <c r="D1582" t="inlineStr">
        <is>
          <t>1832</t>
        </is>
      </c>
      <c r="E1582" t="n">
        <v>0.2574555298716846</v>
      </c>
      <c r="F1582" t="n">
        <v>0.469691763151083</v>
      </c>
      <c r="G1582" t="n">
        <v>0.2728527069772324</v>
      </c>
      <c r="H1582" t="n">
        <v>3.65</v>
      </c>
      <c r="I1582" t="n">
        <v>2</v>
      </c>
      <c r="J1582" t="n">
        <v>3.5</v>
      </c>
      <c r="K1582" t="inlineStr">
        <is>
          <t>luckia</t>
        </is>
      </c>
      <c r="L1582" t="inlineStr">
        <is>
          <t>betano</t>
        </is>
      </c>
      <c r="M1582" t="inlineStr">
        <is>
          <t>luckia</t>
        </is>
      </c>
      <c r="N1582" t="n">
        <v>0</v>
      </c>
      <c r="O1582" t="n">
        <v>1</v>
      </c>
      <c r="P1582" t="n">
        <v>0</v>
      </c>
      <c r="Q1582">
        <f>IF((($AC$1*E1582)^($AB$1))-(1-(($AC$1*E1582)^($AB$1)))/(H1582-1)&lt;0, 0,(($AC$1*E1582)^($AB$1))-(1-(($AC$1*E1582)^($AB$1)))/(H1582-1))</f>
        <v/>
      </c>
      <c r="R1582">
        <f>IF((($AC$1*F1582)^($AB$1))-(1-(($AC$1*F1582)^($AB$1)))/(I1582-1)&lt;0, 0,(($AC$1*F1582)^($AB$1))-(1-(($AC$1*F1582)^($AB$1)))/(I1582-1))</f>
        <v/>
      </c>
      <c r="S1582">
        <f>IF((($AC$1*G1582)^($AB$1))-(1-(($AC$1*G1582)^($AB$1)))/(J1582-1)&lt;0, 0,(($AC$1*G1582)^($AB$1))-(1-(($AC$1*G1582)^($AB$1)))/(J1582-1))</f>
        <v/>
      </c>
      <c r="T1582">
        <f>H1582*Q1582*N1582</f>
        <v/>
      </c>
      <c r="U1582">
        <f>I1582*R1582*O1582</f>
        <v/>
      </c>
      <c r="V1582">
        <f>J1582*S1582*P1582</f>
        <v/>
      </c>
      <c r="AL1582">
        <f>Q1582*COUNT(N1582)</f>
        <v/>
      </c>
      <c r="AM1582">
        <f>R1582*COUNT(O1582)</f>
        <v/>
      </c>
      <c r="AN1582">
        <f>S1582*COUNT(P1582)</f>
        <v/>
      </c>
      <c r="AO1582">
        <f>IF(AL1582=0,"",T1582-AL1582)</f>
        <v/>
      </c>
      <c r="AP1582">
        <f>IF(AM1582=0,"",U1582-AM1582)</f>
        <v/>
      </c>
      <c r="AQ1582">
        <f>IF(AN1582=0,"",V1582-AN1582)</f>
        <v/>
      </c>
    </row>
    <row r="1583">
      <c r="A1583" t="inlineStr">
        <is>
          <t>15-03-2021</t>
        </is>
      </c>
      <c r="B1583" t="inlineStr">
        <is>
          <t>Pisa</t>
        </is>
      </c>
      <c r="C1583" t="inlineStr">
        <is>
          <t>Spal</t>
        </is>
      </c>
      <c r="D1583" t="inlineStr">
        <is>
          <t>1856</t>
        </is>
      </c>
      <c r="E1583" t="n">
        <v>0.3440744212783358</v>
      </c>
      <c r="F1583" t="n">
        <v>0.3430885429129427</v>
      </c>
      <c r="G1583" t="n">
        <v>0.3128370358087215</v>
      </c>
      <c r="H1583" t="n">
        <v>2.67</v>
      </c>
      <c r="I1583" t="n">
        <v>2.6</v>
      </c>
      <c r="J1583" t="n">
        <v>3.1</v>
      </c>
      <c r="K1583" t="inlineStr">
        <is>
          <t>betano</t>
        </is>
      </c>
      <c r="L1583" t="inlineStr">
        <is>
          <t>betano</t>
        </is>
      </c>
      <c r="M1583" t="inlineStr">
        <is>
          <t>betano</t>
        </is>
      </c>
      <c r="N1583" t="n">
        <v>1</v>
      </c>
      <c r="O1583" t="n">
        <v>0</v>
      </c>
      <c r="P1583" t="n">
        <v>0</v>
      </c>
      <c r="Q1583">
        <f>IF((($AC$1*E1583)^($AB$1))-(1-(($AC$1*E1583)^($AB$1)))/(H1583-1)&lt;0, 0,(($AC$1*E1583)^($AB$1))-(1-(($AC$1*E1583)^($AB$1)))/(H1583-1))</f>
        <v/>
      </c>
      <c r="R1583">
        <f>IF((($AC$1*F1583)^($AB$1))-(1-(($AC$1*F1583)^($AB$1)))/(I1583-1)&lt;0, 0,(($AC$1*F1583)^($AB$1))-(1-(($AC$1*F1583)^($AB$1)))/(I1583-1))</f>
        <v/>
      </c>
      <c r="S1583">
        <f>IF((($AC$1*G1583)^($AB$1))-(1-(($AC$1*G1583)^($AB$1)))/(J1583-1)&lt;0, 0,(($AC$1*G1583)^($AB$1))-(1-(($AC$1*G1583)^($AB$1)))/(J1583-1))</f>
        <v/>
      </c>
      <c r="T1583">
        <f>H1583*Q1583*N1583</f>
        <v/>
      </c>
      <c r="U1583">
        <f>I1583*R1583*O1583</f>
        <v/>
      </c>
      <c r="V1583">
        <f>J1583*S1583*P1583</f>
        <v/>
      </c>
      <c r="AL1583">
        <f>Q1583*COUNT(N1583)</f>
        <v/>
      </c>
      <c r="AM1583">
        <f>R1583*COUNT(O1583)</f>
        <v/>
      </c>
      <c r="AN1583">
        <f>S1583*COUNT(P1583)</f>
        <v/>
      </c>
      <c r="AO1583">
        <f>IF(AL1583=0,"",T1583-AL1583)</f>
        <v/>
      </c>
      <c r="AP1583">
        <f>IF(AM1583=0,"",U1583-AM1583)</f>
        <v/>
      </c>
      <c r="AQ1583">
        <f>IF(AN1583=0,"",V1583-AN1583)</f>
        <v/>
      </c>
    </row>
    <row r="1584">
      <c r="A1584" t="inlineStr">
        <is>
          <t>15-03-2021</t>
        </is>
      </c>
      <c r="B1584" t="inlineStr">
        <is>
          <t>Barcelona</t>
        </is>
      </c>
      <c r="C1584" t="inlineStr">
        <is>
          <t>Huesca</t>
        </is>
      </c>
      <c r="D1584" t="inlineStr">
        <is>
          <t>1869</t>
        </is>
      </c>
      <c r="E1584" t="n">
        <v>0.8323719009599395</v>
      </c>
      <c r="F1584" t="n">
        <v>0.05170058818400038</v>
      </c>
      <c r="G1584" t="n">
        <v>0.1159275108560601</v>
      </c>
      <c r="H1584" t="n">
        <v>1.17</v>
      </c>
      <c r="I1584" t="n">
        <v>14</v>
      </c>
      <c r="J1584" t="n">
        <v>7.25</v>
      </c>
      <c r="K1584" t="inlineStr">
        <is>
          <t>betano</t>
        </is>
      </c>
      <c r="L1584" t="inlineStr">
        <is>
          <t>betano</t>
        </is>
      </c>
      <c r="M1584" t="inlineStr">
        <is>
          <t>luckia</t>
        </is>
      </c>
      <c r="N1584" t="n">
        <v>1</v>
      </c>
      <c r="O1584" t="n">
        <v>0</v>
      </c>
      <c r="P1584" t="n">
        <v>0</v>
      </c>
      <c r="Q1584">
        <f>IF((($AC$1*E1584)^($AB$1))-(1-(($AC$1*E1584)^($AB$1)))/(H1584-1)&lt;0, 0,(($AC$1*E1584)^($AB$1))-(1-(($AC$1*E1584)^($AB$1)))/(H1584-1))</f>
        <v/>
      </c>
      <c r="R1584">
        <f>IF((($AC$1*F1584)^($AB$1))-(1-(($AC$1*F1584)^($AB$1)))/(I1584-1)&lt;0, 0,(($AC$1*F1584)^($AB$1))-(1-(($AC$1*F1584)^($AB$1)))/(I1584-1))</f>
        <v/>
      </c>
      <c r="S1584">
        <f>IF((($AC$1*G1584)^($AB$1))-(1-(($AC$1*G1584)^($AB$1)))/(J1584-1)&lt;0, 0,(($AC$1*G1584)^($AB$1))-(1-(($AC$1*G1584)^($AB$1)))/(J1584-1))</f>
        <v/>
      </c>
      <c r="T1584">
        <f>H1584*Q1584*N1584</f>
        <v/>
      </c>
      <c r="U1584">
        <f>I1584*R1584*O1584</f>
        <v/>
      </c>
      <c r="V1584">
        <f>J1584*S1584*P1584</f>
        <v/>
      </c>
      <c r="AL1584">
        <f>Q1584*COUNT(N1584)</f>
        <v/>
      </c>
      <c r="AM1584">
        <f>R1584*COUNT(O1584)</f>
        <v/>
      </c>
      <c r="AN1584">
        <f>S1584*COUNT(P1584)</f>
        <v/>
      </c>
      <c r="AO1584">
        <f>IF(AL1584=0,"",T1584-AL1584)</f>
        <v/>
      </c>
      <c r="AP1584">
        <f>IF(AM1584=0,"",U1584-AM1584)</f>
        <v/>
      </c>
      <c r="AQ1584">
        <f>IF(AN1584=0,"",V1584-AN1584)</f>
        <v/>
      </c>
    </row>
    <row r="1585">
      <c r="A1585" t="inlineStr">
        <is>
          <t>15-03-2021</t>
        </is>
      </c>
      <c r="B1585" t="inlineStr">
        <is>
          <t>Wolves</t>
        </is>
      </c>
      <c r="C1585" t="inlineStr">
        <is>
          <t>Liverpool</t>
        </is>
      </c>
      <c r="D1585" t="inlineStr">
        <is>
          <t>2411</t>
        </is>
      </c>
      <c r="E1585" t="n">
        <v>0.2035298230750145</v>
      </c>
      <c r="F1585" t="n">
        <v>0.5704639866585141</v>
      </c>
      <c r="G1585" t="n">
        <v>0.2260061902664715</v>
      </c>
      <c r="H1585" t="n">
        <v>5.3</v>
      </c>
      <c r="I1585" t="n">
        <v>1.65</v>
      </c>
      <c r="J1585" t="n">
        <v>3.8</v>
      </c>
      <c r="K1585" t="inlineStr">
        <is>
          <t>betano</t>
        </is>
      </c>
      <c r="L1585" t="inlineStr">
        <is>
          <t>betano</t>
        </is>
      </c>
      <c r="M1585" t="inlineStr">
        <is>
          <t>luckia</t>
        </is>
      </c>
      <c r="N1585" t="n">
        <v>0</v>
      </c>
      <c r="O1585" t="n">
        <v>1</v>
      </c>
      <c r="P1585" t="n">
        <v>0</v>
      </c>
      <c r="Q1585">
        <f>IF((($AC$1*E1585)^($AB$1))-(1-(($AC$1*E1585)^($AB$1)))/(H1585-1)&lt;0, 0,(($AC$1*E1585)^($AB$1))-(1-(($AC$1*E1585)^($AB$1)))/(H1585-1))</f>
        <v/>
      </c>
      <c r="R1585">
        <f>IF((($AC$1*F1585)^($AB$1))-(1-(($AC$1*F1585)^($AB$1)))/(I1585-1)&lt;0, 0,(($AC$1*F1585)^($AB$1))-(1-(($AC$1*F1585)^($AB$1)))/(I1585-1))</f>
        <v/>
      </c>
      <c r="S1585">
        <f>IF((($AC$1*G1585)^($AB$1))-(1-(($AC$1*G1585)^($AB$1)))/(J1585-1)&lt;0, 0,(($AC$1*G1585)^($AB$1))-(1-(($AC$1*G1585)^($AB$1)))/(J1585-1))</f>
        <v/>
      </c>
      <c r="T1585">
        <f>H1585*Q1585*N1585</f>
        <v/>
      </c>
      <c r="U1585">
        <f>I1585*R1585*O1585</f>
        <v/>
      </c>
      <c r="V1585">
        <f>J1585*S1585*P1585</f>
        <v/>
      </c>
      <c r="AL1585">
        <f>Q1585*COUNT(N1585)</f>
        <v/>
      </c>
      <c r="AM1585">
        <f>R1585*COUNT(O1585)</f>
        <v/>
      </c>
      <c r="AN1585">
        <f>S1585*COUNT(P1585)</f>
        <v/>
      </c>
      <c r="AO1585">
        <f>IF(AL1585=0,"",T1585-AL1585)</f>
        <v/>
      </c>
      <c r="AP1585">
        <f>IF(AM1585=0,"",U1585-AM1585)</f>
        <v/>
      </c>
      <c r="AQ1585">
        <f>IF(AN1585=0,"",V1585-AN1585)</f>
        <v/>
      </c>
    </row>
    <row r="1586">
      <c r="A1586" t="inlineStr">
        <is>
          <t>15-03-2021</t>
        </is>
      </c>
      <c r="B1586" t="inlineStr">
        <is>
          <t>Famalicao</t>
        </is>
      </c>
      <c r="C1586" t="inlineStr">
        <is>
          <t>Braga</t>
        </is>
      </c>
      <c r="D1586" t="inlineStr">
        <is>
          <t>1864</t>
        </is>
      </c>
      <c r="E1586" t="n">
        <v>0.1548510042486776</v>
      </c>
      <c r="F1586" t="n">
        <v>0.6512277400132811</v>
      </c>
      <c r="G1586" t="n">
        <v>0.1939212557380414</v>
      </c>
      <c r="H1586" t="n">
        <v>6.1</v>
      </c>
      <c r="I1586" t="n">
        <v>1.54</v>
      </c>
      <c r="J1586" t="n">
        <v>4.5</v>
      </c>
      <c r="K1586" t="inlineStr">
        <is>
          <t>betano</t>
        </is>
      </c>
      <c r="L1586" t="inlineStr">
        <is>
          <t>luckia</t>
        </is>
      </c>
      <c r="M1586" t="inlineStr">
        <is>
          <t>betano</t>
        </is>
      </c>
      <c r="N1586" t="n">
        <v>0</v>
      </c>
      <c r="O1586" t="n">
        <v>0</v>
      </c>
      <c r="P1586" t="n">
        <v>1</v>
      </c>
      <c r="Q1586">
        <f>IF((($AC$1*E1586)^($AB$1))-(1-(($AC$1*E1586)^($AB$1)))/(H1586-1)&lt;0, 0,(($AC$1*E1586)^($AB$1))-(1-(($AC$1*E1586)^($AB$1)))/(H1586-1))</f>
        <v/>
      </c>
      <c r="R1586">
        <f>IF((($AC$1*F1586)^($AB$1))-(1-(($AC$1*F1586)^($AB$1)))/(I1586-1)&lt;0, 0,(($AC$1*F1586)^($AB$1))-(1-(($AC$1*F1586)^($AB$1)))/(I1586-1))</f>
        <v/>
      </c>
      <c r="S1586">
        <f>IF((($AC$1*G1586)^($AB$1))-(1-(($AC$1*G1586)^($AB$1)))/(J1586-1)&lt;0, 0,(($AC$1*G1586)^($AB$1))-(1-(($AC$1*G1586)^($AB$1)))/(J1586-1))</f>
        <v/>
      </c>
      <c r="T1586">
        <f>H1586*Q1586*N1586</f>
        <v/>
      </c>
      <c r="U1586">
        <f>I1586*R1586*O1586</f>
        <v/>
      </c>
      <c r="V1586">
        <f>J1586*S1586*P1586</f>
        <v/>
      </c>
      <c r="AL1586">
        <f>Q1586*COUNT(N1586)</f>
        <v/>
      </c>
      <c r="AM1586">
        <f>R1586*COUNT(O1586)</f>
        <v/>
      </c>
      <c r="AN1586">
        <f>S1586*COUNT(P1586)</f>
        <v/>
      </c>
      <c r="AO1586">
        <f>IF(AL1586=0,"",T1586-AL1586)</f>
        <v/>
      </c>
      <c r="AP1586">
        <f>IF(AM1586=0,"",U1586-AM1586)</f>
        <v/>
      </c>
      <c r="AQ1586">
        <f>IF(AN1586=0,"",V1586-AN1586)</f>
        <v/>
      </c>
    </row>
    <row r="1587">
      <c r="A1587" t="inlineStr">
        <is>
          <t>16-03-2021</t>
        </is>
      </c>
      <c r="B1587" t="inlineStr">
        <is>
          <t>Entella</t>
        </is>
      </c>
      <c r="C1587" t="inlineStr">
        <is>
          <t>Cremonese</t>
        </is>
      </c>
      <c r="D1587" t="inlineStr">
        <is>
          <t>1856</t>
        </is>
      </c>
      <c r="E1587" t="n">
        <v>0.2748524640572024</v>
      </c>
      <c r="F1587" t="n">
        <v>0.4376322675740356</v>
      </c>
      <c r="G1587" t="n">
        <v>0.2875152683687621</v>
      </c>
      <c r="H1587" t="n">
        <v>4</v>
      </c>
      <c r="I1587" t="n">
        <v>1.98</v>
      </c>
      <c r="J1587" t="n">
        <v>3.05</v>
      </c>
      <c r="K1587" t="inlineStr">
        <is>
          <t>betano</t>
        </is>
      </c>
      <c r="L1587" t="inlineStr">
        <is>
          <t>betano</t>
        </is>
      </c>
      <c r="M1587" t="inlineStr">
        <is>
          <t>betano</t>
        </is>
      </c>
      <c r="N1587" t="n">
        <v>0</v>
      </c>
      <c r="O1587" t="n">
        <v>1</v>
      </c>
      <c r="P1587" t="n">
        <v>0</v>
      </c>
      <c r="Q1587">
        <f>IF((($AC$1*E1587)^($AB$1))-(1-(($AC$1*E1587)^($AB$1)))/(H1587-1)&lt;0, 0,(($AC$1*E1587)^($AB$1))-(1-(($AC$1*E1587)^($AB$1)))/(H1587-1))</f>
        <v/>
      </c>
      <c r="R1587">
        <f>IF((($AC$1*F1587)^($AB$1))-(1-(($AC$1*F1587)^($AB$1)))/(I1587-1)&lt;0, 0,(($AC$1*F1587)^($AB$1))-(1-(($AC$1*F1587)^($AB$1)))/(I1587-1))</f>
        <v/>
      </c>
      <c r="S1587">
        <f>IF((($AC$1*G1587)^($AB$1))-(1-(($AC$1*G1587)^($AB$1)))/(J1587-1)&lt;0, 0,(($AC$1*G1587)^($AB$1))-(1-(($AC$1*G1587)^($AB$1)))/(J1587-1))</f>
        <v/>
      </c>
      <c r="T1587">
        <f>H1587*Q1587*N1587</f>
        <v/>
      </c>
      <c r="U1587">
        <f>I1587*R1587*O1587</f>
        <v/>
      </c>
      <c r="V1587">
        <f>J1587*S1587*P1587</f>
        <v/>
      </c>
      <c r="AL1587">
        <f>Q1587*COUNT(N1587)</f>
        <v/>
      </c>
      <c r="AM1587">
        <f>R1587*COUNT(O1587)</f>
        <v/>
      </c>
      <c r="AN1587">
        <f>S1587*COUNT(P1587)</f>
        <v/>
      </c>
      <c r="AO1587">
        <f>IF(AL1587=0,"",T1587-AL1587)</f>
        <v/>
      </c>
      <c r="AP1587">
        <f>IF(AM1587=0,"",U1587-AM1587)</f>
        <v/>
      </c>
      <c r="AQ1587">
        <f>IF(AN1587=0,"",V1587-AN1587)</f>
        <v/>
      </c>
    </row>
    <row r="1588">
      <c r="A1588" t="inlineStr">
        <is>
          <t>16-03-2021</t>
        </is>
      </c>
      <c r="B1588" t="inlineStr">
        <is>
          <t>Venezia</t>
        </is>
      </c>
      <c r="C1588" t="inlineStr">
        <is>
          <t>Lecce</t>
        </is>
      </c>
      <c r="D1588" t="inlineStr">
        <is>
          <t>1856</t>
        </is>
      </c>
      <c r="E1588" t="n">
        <v>0.3354659089730076</v>
      </c>
      <c r="F1588" t="n">
        <v>0.3628458064610012</v>
      </c>
      <c r="G1588" t="n">
        <v>0.3016882845659913</v>
      </c>
      <c r="H1588" t="n">
        <v>2.75</v>
      </c>
      <c r="I1588" t="n">
        <v>2.55</v>
      </c>
      <c r="J1588" t="n">
        <v>3.1</v>
      </c>
      <c r="K1588" t="inlineStr">
        <is>
          <t>betano</t>
        </is>
      </c>
      <c r="L1588" t="inlineStr">
        <is>
          <t>betano</t>
        </is>
      </c>
      <c r="M1588" t="inlineStr">
        <is>
          <t>betano</t>
        </is>
      </c>
      <c r="N1588" t="n">
        <v>0</v>
      </c>
      <c r="O1588" t="n">
        <v>1</v>
      </c>
      <c r="P1588" t="n">
        <v>0</v>
      </c>
      <c r="Q1588">
        <f>IF((($AC$1*E1588)^($AB$1))-(1-(($AC$1*E1588)^($AB$1)))/(H1588-1)&lt;0, 0,(($AC$1*E1588)^($AB$1))-(1-(($AC$1*E1588)^($AB$1)))/(H1588-1))</f>
        <v/>
      </c>
      <c r="R1588">
        <f>IF((($AC$1*F1588)^($AB$1))-(1-(($AC$1*F1588)^($AB$1)))/(I1588-1)&lt;0, 0,(($AC$1*F1588)^($AB$1))-(1-(($AC$1*F1588)^($AB$1)))/(I1588-1))</f>
        <v/>
      </c>
      <c r="S1588">
        <f>IF((($AC$1*G1588)^($AB$1))-(1-(($AC$1*G1588)^($AB$1)))/(J1588-1)&lt;0, 0,(($AC$1*G1588)^($AB$1))-(1-(($AC$1*G1588)^($AB$1)))/(J1588-1))</f>
        <v/>
      </c>
      <c r="T1588">
        <f>H1588*Q1588*N1588</f>
        <v/>
      </c>
      <c r="U1588">
        <f>I1588*R1588*O1588</f>
        <v/>
      </c>
      <c r="V1588">
        <f>J1588*S1588*P1588</f>
        <v/>
      </c>
      <c r="AL1588">
        <f>Q1588*COUNT(N1588)</f>
        <v/>
      </c>
      <c r="AM1588">
        <f>R1588*COUNT(O1588)</f>
        <v/>
      </c>
      <c r="AN1588">
        <f>S1588*COUNT(P1588)</f>
        <v/>
      </c>
      <c r="AO1588">
        <f>IF(AL1588=0,"",T1588-AL1588)</f>
        <v/>
      </c>
      <c r="AP1588">
        <f>IF(AM1588=0,"",U1588-AM1588)</f>
        <v/>
      </c>
      <c r="AQ1588">
        <f>IF(AN1588=0,"",V1588-AN1588)</f>
        <v/>
      </c>
    </row>
    <row r="1589">
      <c r="A1589" t="inlineStr">
        <is>
          <t>16-03-2021</t>
        </is>
      </c>
      <c r="B1589" t="inlineStr">
        <is>
          <t>Empoli</t>
        </is>
      </c>
      <c r="C1589" t="inlineStr">
        <is>
          <t>Pordenone</t>
        </is>
      </c>
      <c r="D1589" t="inlineStr">
        <is>
          <t>1856</t>
        </is>
      </c>
      <c r="E1589" t="n">
        <v>0.6579556550566392</v>
      </c>
      <c r="F1589" t="n">
        <v>0.1330185038905093</v>
      </c>
      <c r="G1589" t="n">
        <v>0.2090258410528514</v>
      </c>
      <c r="H1589" t="n">
        <v>1.45</v>
      </c>
      <c r="I1589" t="n">
        <v>7.3</v>
      </c>
      <c r="J1589" t="n">
        <v>4</v>
      </c>
      <c r="K1589" t="inlineStr">
        <is>
          <t>betano</t>
        </is>
      </c>
      <c r="L1589" t="inlineStr">
        <is>
          <t>betano</t>
        </is>
      </c>
      <c r="M1589" t="inlineStr">
        <is>
          <t>betano</t>
        </is>
      </c>
      <c r="N1589" t="n">
        <v>1</v>
      </c>
      <c r="O1589" t="n">
        <v>0</v>
      </c>
      <c r="P1589" t="n">
        <v>0</v>
      </c>
      <c r="Q1589">
        <f>IF((($AC$1*E1589)^($AB$1))-(1-(($AC$1*E1589)^($AB$1)))/(H1589-1)&lt;0, 0,(($AC$1*E1589)^($AB$1))-(1-(($AC$1*E1589)^($AB$1)))/(H1589-1))</f>
        <v/>
      </c>
      <c r="R1589">
        <f>IF((($AC$1*F1589)^($AB$1))-(1-(($AC$1*F1589)^($AB$1)))/(I1589-1)&lt;0, 0,(($AC$1*F1589)^($AB$1))-(1-(($AC$1*F1589)^($AB$1)))/(I1589-1))</f>
        <v/>
      </c>
      <c r="S1589">
        <f>IF((($AC$1*G1589)^($AB$1))-(1-(($AC$1*G1589)^($AB$1)))/(J1589-1)&lt;0, 0,(($AC$1*G1589)^($AB$1))-(1-(($AC$1*G1589)^($AB$1)))/(J1589-1))</f>
        <v/>
      </c>
      <c r="T1589">
        <f>H1589*Q1589*N1589</f>
        <v/>
      </c>
      <c r="U1589">
        <f>I1589*R1589*O1589</f>
        <v/>
      </c>
      <c r="V1589">
        <f>J1589*S1589*P1589</f>
        <v/>
      </c>
      <c r="AL1589">
        <f>Q1589*COUNT(N1589)</f>
        <v/>
      </c>
      <c r="AM1589">
        <f>R1589*COUNT(O1589)</f>
        <v/>
      </c>
      <c r="AN1589">
        <f>S1589*COUNT(P1589)</f>
        <v/>
      </c>
      <c r="AO1589">
        <f>IF(AL1589=0,"",T1589-AL1589)</f>
        <v/>
      </c>
      <c r="AP1589">
        <f>IF(AM1589=0,"",U1589-AM1589)</f>
        <v/>
      </c>
      <c r="AQ1589">
        <f>IF(AN1589=0,"",V1589-AN1589)</f>
        <v/>
      </c>
    </row>
    <row r="1590">
      <c r="A1590" t="inlineStr">
        <is>
          <t>16-03-2021</t>
        </is>
      </c>
      <c r="B1590" t="inlineStr">
        <is>
          <t>Chievo</t>
        </is>
      </c>
      <c r="C1590" t="inlineStr">
        <is>
          <t>Frosinone</t>
        </is>
      </c>
      <c r="D1590" t="inlineStr">
        <is>
          <t>1856</t>
        </is>
      </c>
      <c r="E1590" t="n">
        <v>0.4194123872574741</v>
      </c>
      <c r="F1590" t="n">
        <v>0.2637593002572169</v>
      </c>
      <c r="G1590" t="n">
        <v>0.316828312485309</v>
      </c>
      <c r="H1590" t="n">
        <v>2.2</v>
      </c>
      <c r="I1590" t="n">
        <v>3.5</v>
      </c>
      <c r="J1590" t="n">
        <v>2.95</v>
      </c>
      <c r="K1590" t="inlineStr">
        <is>
          <t>betano</t>
        </is>
      </c>
      <c r="L1590" t="inlineStr">
        <is>
          <t>betano</t>
        </is>
      </c>
      <c r="M1590" t="inlineStr">
        <is>
          <t>betano</t>
        </is>
      </c>
      <c r="N1590" t="n">
        <v>0</v>
      </c>
      <c r="O1590" t="n">
        <v>0</v>
      </c>
      <c r="P1590" t="n">
        <v>1</v>
      </c>
      <c r="Q1590">
        <f>IF((($AC$1*E1590)^($AB$1))-(1-(($AC$1*E1590)^($AB$1)))/(H1590-1)&lt;0, 0,(($AC$1*E1590)^($AB$1))-(1-(($AC$1*E1590)^($AB$1)))/(H1590-1))</f>
        <v/>
      </c>
      <c r="R1590">
        <f>IF((($AC$1*F1590)^($AB$1))-(1-(($AC$1*F1590)^($AB$1)))/(I1590-1)&lt;0, 0,(($AC$1*F1590)^($AB$1))-(1-(($AC$1*F1590)^($AB$1)))/(I1590-1))</f>
        <v/>
      </c>
      <c r="S1590">
        <f>IF((($AC$1*G1590)^($AB$1))-(1-(($AC$1*G1590)^($AB$1)))/(J1590-1)&lt;0, 0,(($AC$1*G1590)^($AB$1))-(1-(($AC$1*G1590)^($AB$1)))/(J1590-1))</f>
        <v/>
      </c>
      <c r="T1590">
        <f>H1590*Q1590*N1590</f>
        <v/>
      </c>
      <c r="U1590">
        <f>I1590*R1590*O1590</f>
        <v/>
      </c>
      <c r="V1590">
        <f>J1590*S1590*P1590</f>
        <v/>
      </c>
      <c r="AL1590">
        <f>Q1590*COUNT(N1590)</f>
        <v/>
      </c>
      <c r="AM1590">
        <f>R1590*COUNT(O1590)</f>
        <v/>
      </c>
      <c r="AN1590">
        <f>S1590*COUNT(P1590)</f>
        <v/>
      </c>
      <c r="AO1590">
        <f>IF(AL1590=0,"",T1590-AL1590)</f>
        <v/>
      </c>
      <c r="AP1590">
        <f>IF(AM1590=0,"",U1590-AM1590)</f>
        <v/>
      </c>
      <c r="AQ1590">
        <f>IF(AN1590=0,"",V1590-AN1590)</f>
        <v/>
      </c>
    </row>
    <row r="1591">
      <c r="A1591" t="inlineStr">
        <is>
          <t>16-03-2021</t>
        </is>
      </c>
      <c r="B1591" t="inlineStr">
        <is>
          <t>Cittadella</t>
        </is>
      </c>
      <c r="C1591" t="inlineStr">
        <is>
          <t>Salernitana</t>
        </is>
      </c>
      <c r="D1591" t="inlineStr">
        <is>
          <t>1856</t>
        </is>
      </c>
      <c r="E1591" t="n">
        <v>0.441349323016715</v>
      </c>
      <c r="F1591" t="n">
        <v>0.2584239262877602</v>
      </c>
      <c r="G1591" t="n">
        <v>0.3002267506955248</v>
      </c>
      <c r="H1591" t="n">
        <v>1.93</v>
      </c>
      <c r="I1591" t="n">
        <v>3.85</v>
      </c>
      <c r="J1591" t="n">
        <v>3.3</v>
      </c>
      <c r="K1591" t="inlineStr">
        <is>
          <t>betano</t>
        </is>
      </c>
      <c r="L1591" t="inlineStr">
        <is>
          <t>betano</t>
        </is>
      </c>
      <c r="M1591" t="inlineStr">
        <is>
          <t>betano</t>
        </is>
      </c>
      <c r="N1591" t="n">
        <v>0</v>
      </c>
      <c r="O1591" t="n">
        <v>0</v>
      </c>
      <c r="P1591" t="n">
        <v>1</v>
      </c>
      <c r="Q1591">
        <f>IF((($AC$1*E1591)^($AB$1))-(1-(($AC$1*E1591)^($AB$1)))/(H1591-1)&lt;0, 0,(($AC$1*E1591)^($AB$1))-(1-(($AC$1*E1591)^($AB$1)))/(H1591-1))</f>
        <v/>
      </c>
      <c r="R1591">
        <f>IF((($AC$1*F1591)^($AB$1))-(1-(($AC$1*F1591)^($AB$1)))/(I1591-1)&lt;0, 0,(($AC$1*F1591)^($AB$1))-(1-(($AC$1*F1591)^($AB$1)))/(I1591-1))</f>
        <v/>
      </c>
      <c r="S1591">
        <f>IF((($AC$1*G1591)^($AB$1))-(1-(($AC$1*G1591)^($AB$1)))/(J1591-1)&lt;0, 0,(($AC$1*G1591)^($AB$1))-(1-(($AC$1*G1591)^($AB$1)))/(J1591-1))</f>
        <v/>
      </c>
      <c r="T1591">
        <f>H1591*Q1591*N1591</f>
        <v/>
      </c>
      <c r="U1591">
        <f>I1591*R1591*O1591</f>
        <v/>
      </c>
      <c r="V1591">
        <f>J1591*S1591*P1591</f>
        <v/>
      </c>
      <c r="AL1591">
        <f>Q1591*COUNT(N1591)</f>
        <v/>
      </c>
      <c r="AM1591">
        <f>R1591*COUNT(O1591)</f>
        <v/>
      </c>
      <c r="AN1591">
        <f>S1591*COUNT(P1591)</f>
        <v/>
      </c>
      <c r="AO1591">
        <f>IF(AL1591=0,"",T1591-AL1591)</f>
        <v/>
      </c>
      <c r="AP1591">
        <f>IF(AM1591=0,"",U1591-AM1591)</f>
        <v/>
      </c>
      <c r="AQ1591">
        <f>IF(AN1591=0,"",V1591-AN1591)</f>
        <v/>
      </c>
    </row>
    <row r="1592">
      <c r="A1592" t="inlineStr">
        <is>
          <t>16-03-2021</t>
        </is>
      </c>
      <c r="B1592" t="inlineStr">
        <is>
          <t>Monza</t>
        </is>
      </c>
      <c r="C1592" t="inlineStr">
        <is>
          <t>Reggiana</t>
        </is>
      </c>
      <c r="D1592" t="inlineStr">
        <is>
          <t>1856</t>
        </is>
      </c>
      <c r="E1592" t="n">
        <v>0.6693524947116414</v>
      </c>
      <c r="F1592" t="n">
        <v>0.1293280558640555</v>
      </c>
      <c r="G1592" t="n">
        <v>0.2013194494243031</v>
      </c>
      <c r="H1592" t="n">
        <v>1.001</v>
      </c>
      <c r="I1592" t="n">
        <v>1.001</v>
      </c>
      <c r="J1592" t="n">
        <v>1.001</v>
      </c>
      <c r="N1592" t="n">
        <v>1</v>
      </c>
      <c r="O1592" t="n">
        <v>0</v>
      </c>
      <c r="P1592" t="n">
        <v>0</v>
      </c>
      <c r="Q1592">
        <f>IF((($AC$1*E1592)^($AB$1))-(1-(($AC$1*E1592)^($AB$1)))/(H1592-1)&lt;0, 0,(($AC$1*E1592)^($AB$1))-(1-(($AC$1*E1592)^($AB$1)))/(H1592-1))</f>
        <v/>
      </c>
      <c r="R1592">
        <f>IF((($AC$1*F1592)^($AB$1))-(1-(($AC$1*F1592)^($AB$1)))/(I1592-1)&lt;0, 0,(($AC$1*F1592)^($AB$1))-(1-(($AC$1*F1592)^($AB$1)))/(I1592-1))</f>
        <v/>
      </c>
      <c r="S1592">
        <f>IF((($AC$1*G1592)^($AB$1))-(1-(($AC$1*G1592)^($AB$1)))/(J1592-1)&lt;0, 0,(($AC$1*G1592)^($AB$1))-(1-(($AC$1*G1592)^($AB$1)))/(J1592-1))</f>
        <v/>
      </c>
      <c r="T1592">
        <f>H1592*Q1592*N1592</f>
        <v/>
      </c>
      <c r="U1592">
        <f>I1592*R1592*O1592</f>
        <v/>
      </c>
      <c r="V1592">
        <f>J1592*S1592*P1592</f>
        <v/>
      </c>
      <c r="AL1592">
        <f>Q1592*COUNT(N1592)</f>
        <v/>
      </c>
      <c r="AM1592">
        <f>R1592*COUNT(O1592)</f>
        <v/>
      </c>
      <c r="AN1592">
        <f>S1592*COUNT(P1592)</f>
        <v/>
      </c>
      <c r="AO1592">
        <f>IF(AL1592=0,"",T1592-AL1592)</f>
        <v/>
      </c>
      <c r="AP1592">
        <f>IF(AM1592=0,"",U1592-AM1592)</f>
        <v/>
      </c>
      <c r="AQ1592">
        <f>IF(AN1592=0,"",V1592-AN1592)</f>
        <v/>
      </c>
    </row>
    <row r="1593">
      <c r="A1593" t="inlineStr">
        <is>
          <t>16-03-2021</t>
        </is>
      </c>
      <c r="B1593" t="inlineStr">
        <is>
          <t>Brescia</t>
        </is>
      </c>
      <c r="C1593" t="inlineStr">
        <is>
          <t>Reggina</t>
        </is>
      </c>
      <c r="D1593" t="inlineStr">
        <is>
          <t>1856</t>
        </is>
      </c>
      <c r="E1593" t="n">
        <v>0.3733400672437772</v>
      </c>
      <c r="F1593" t="n">
        <v>0.3152025523060055</v>
      </c>
      <c r="G1593" t="n">
        <v>0.3114573804502173</v>
      </c>
      <c r="H1593" t="n">
        <v>2.47</v>
      </c>
      <c r="I1593" t="n">
        <v>2.9</v>
      </c>
      <c r="J1593" t="n">
        <v>3</v>
      </c>
      <c r="K1593" t="inlineStr">
        <is>
          <t>betano</t>
        </is>
      </c>
      <c r="L1593" t="inlineStr">
        <is>
          <t>betano</t>
        </is>
      </c>
      <c r="M1593" t="inlineStr">
        <is>
          <t>betano</t>
        </is>
      </c>
      <c r="N1593" t="n">
        <v>1</v>
      </c>
      <c r="O1593" t="n">
        <v>0</v>
      </c>
      <c r="P1593" t="n">
        <v>0</v>
      </c>
      <c r="Q1593">
        <f>IF((($AC$1*E1593)^($AB$1))-(1-(($AC$1*E1593)^($AB$1)))/(H1593-1)&lt;0, 0,(($AC$1*E1593)^($AB$1))-(1-(($AC$1*E1593)^($AB$1)))/(H1593-1))</f>
        <v/>
      </c>
      <c r="R1593">
        <f>IF((($AC$1*F1593)^($AB$1))-(1-(($AC$1*F1593)^($AB$1)))/(I1593-1)&lt;0, 0,(($AC$1*F1593)^($AB$1))-(1-(($AC$1*F1593)^($AB$1)))/(I1593-1))</f>
        <v/>
      </c>
      <c r="S1593">
        <f>IF((($AC$1*G1593)^($AB$1))-(1-(($AC$1*G1593)^($AB$1)))/(J1593-1)&lt;0, 0,(($AC$1*G1593)^($AB$1))-(1-(($AC$1*G1593)^($AB$1)))/(J1593-1))</f>
        <v/>
      </c>
      <c r="T1593">
        <f>H1593*Q1593*N1593</f>
        <v/>
      </c>
      <c r="U1593">
        <f>I1593*R1593*O1593</f>
        <v/>
      </c>
      <c r="V1593">
        <f>J1593*S1593*P1593</f>
        <v/>
      </c>
      <c r="AL1593">
        <f>Q1593*COUNT(N1593)</f>
        <v/>
      </c>
      <c r="AM1593">
        <f>R1593*COUNT(O1593)</f>
        <v/>
      </c>
      <c r="AN1593">
        <f>S1593*COUNT(P1593)</f>
        <v/>
      </c>
      <c r="AO1593">
        <f>IF(AL1593=0,"",T1593-AL1593)</f>
        <v/>
      </c>
      <c r="AP1593">
        <f>IF(AM1593=0,"",U1593-AM1593)</f>
        <v/>
      </c>
      <c r="AQ1593">
        <f>IF(AN1593=0,"",V1593-AN1593)</f>
        <v/>
      </c>
    </row>
    <row r="1594">
      <c r="A1594" t="inlineStr">
        <is>
          <t>16-03-2021</t>
        </is>
      </c>
      <c r="B1594" t="inlineStr">
        <is>
          <t>AFC Wimbledon</t>
        </is>
      </c>
      <c r="C1594" t="inlineStr">
        <is>
          <t>Wigan</t>
        </is>
      </c>
      <c r="D1594" t="inlineStr">
        <is>
          <t>2413</t>
        </is>
      </c>
      <c r="E1594" t="n">
        <v>0.3597662663403671</v>
      </c>
      <c r="F1594" t="n">
        <v>0.3591063792619066</v>
      </c>
      <c r="G1594" t="n">
        <v>0.2811273543977262</v>
      </c>
      <c r="H1594" t="n">
        <v>2.45</v>
      </c>
      <c r="I1594" t="n">
        <v>2.85</v>
      </c>
      <c r="J1594" t="n">
        <v>3.1</v>
      </c>
      <c r="K1594" t="inlineStr">
        <is>
          <t>betano</t>
        </is>
      </c>
      <c r="L1594" t="inlineStr">
        <is>
          <t>betano</t>
        </is>
      </c>
      <c r="M1594" t="inlineStr">
        <is>
          <t>betano</t>
        </is>
      </c>
      <c r="N1594" t="n">
        <v>0</v>
      </c>
      <c r="O1594" t="n">
        <v>0</v>
      </c>
      <c r="P1594" t="n">
        <v>1</v>
      </c>
      <c r="Q1594">
        <f>IF((($AC$1*E1594)^($AB$1))-(1-(($AC$1*E1594)^($AB$1)))/(H1594-1)&lt;0, 0,(($AC$1*E1594)^($AB$1))-(1-(($AC$1*E1594)^($AB$1)))/(H1594-1))</f>
        <v/>
      </c>
      <c r="R1594">
        <f>IF((($AC$1*F1594)^($AB$1))-(1-(($AC$1*F1594)^($AB$1)))/(I1594-1)&lt;0, 0,(($AC$1*F1594)^($AB$1))-(1-(($AC$1*F1594)^($AB$1)))/(I1594-1))</f>
        <v/>
      </c>
      <c r="S1594">
        <f>IF((($AC$1*G1594)^($AB$1))-(1-(($AC$1*G1594)^($AB$1)))/(J1594-1)&lt;0, 0,(($AC$1*G1594)^($AB$1))-(1-(($AC$1*G1594)^($AB$1)))/(J1594-1))</f>
        <v/>
      </c>
      <c r="T1594">
        <f>H1594*Q1594*N1594</f>
        <v/>
      </c>
      <c r="U1594">
        <f>I1594*R1594*O1594</f>
        <v/>
      </c>
      <c r="V1594">
        <f>J1594*S1594*P1594</f>
        <v/>
      </c>
      <c r="AL1594">
        <f>Q1594*COUNT(N1594)</f>
        <v/>
      </c>
      <c r="AM1594">
        <f>R1594*COUNT(O1594)</f>
        <v/>
      </c>
      <c r="AN1594">
        <f>S1594*COUNT(P1594)</f>
        <v/>
      </c>
      <c r="AO1594">
        <f>IF(AL1594=0,"",T1594-AL1594)</f>
        <v/>
      </c>
      <c r="AP1594">
        <f>IF(AM1594=0,"",U1594-AM1594)</f>
        <v/>
      </c>
      <c r="AQ1594">
        <f>IF(AN1594=0,"",V1594-AN1594)</f>
        <v/>
      </c>
    </row>
    <row r="1595">
      <c r="A1595" t="inlineStr">
        <is>
          <t>16-03-2021</t>
        </is>
      </c>
      <c r="B1595" t="inlineStr">
        <is>
          <t>Crawley</t>
        </is>
      </c>
      <c r="C1595" t="inlineStr">
        <is>
          <t>Walsall</t>
        </is>
      </c>
      <c r="D1595" t="inlineStr">
        <is>
          <t>2414</t>
        </is>
      </c>
      <c r="E1595" t="n">
        <v>0.4358698648862174</v>
      </c>
      <c r="F1595" t="n">
        <v>0.2641218064604653</v>
      </c>
      <c r="G1595" t="n">
        <v>0.3000083286533172</v>
      </c>
      <c r="H1595" t="n">
        <v>1.001</v>
      </c>
      <c r="I1595" t="n">
        <v>1.001</v>
      </c>
      <c r="J1595" t="n">
        <v>1.001</v>
      </c>
      <c r="N1595" t="n">
        <v>0</v>
      </c>
      <c r="O1595" t="n">
        <v>0</v>
      </c>
      <c r="P1595" t="n">
        <v>1</v>
      </c>
      <c r="Q1595">
        <f>IF((($AC$1*E1595)^($AB$1))-(1-(($AC$1*E1595)^($AB$1)))/(H1595-1)&lt;0, 0,(($AC$1*E1595)^($AB$1))-(1-(($AC$1*E1595)^($AB$1)))/(H1595-1))</f>
        <v/>
      </c>
      <c r="R1595">
        <f>IF((($AC$1*F1595)^($AB$1))-(1-(($AC$1*F1595)^($AB$1)))/(I1595-1)&lt;0, 0,(($AC$1*F1595)^($AB$1))-(1-(($AC$1*F1595)^($AB$1)))/(I1595-1))</f>
        <v/>
      </c>
      <c r="S1595">
        <f>IF((($AC$1*G1595)^($AB$1))-(1-(($AC$1*G1595)^($AB$1)))/(J1595-1)&lt;0, 0,(($AC$1*G1595)^($AB$1))-(1-(($AC$1*G1595)^($AB$1)))/(J1595-1))</f>
        <v/>
      </c>
      <c r="T1595">
        <f>H1595*Q1595*N1595</f>
        <v/>
      </c>
      <c r="U1595">
        <f>I1595*R1595*O1595</f>
        <v/>
      </c>
      <c r="V1595">
        <f>J1595*S1595*P1595</f>
        <v/>
      </c>
      <c r="AL1595">
        <f>Q1595*COUNT(N1595)</f>
        <v/>
      </c>
      <c r="AM1595">
        <f>R1595*COUNT(O1595)</f>
        <v/>
      </c>
      <c r="AN1595">
        <f>S1595*COUNT(P1595)</f>
        <v/>
      </c>
      <c r="AO1595">
        <f>IF(AL1595=0,"",T1595-AL1595)</f>
        <v/>
      </c>
      <c r="AP1595">
        <f>IF(AM1595=0,"",U1595-AM1595)</f>
        <v/>
      </c>
      <c r="AQ1595">
        <f>IF(AN1595=0,"",V1595-AN1595)</f>
        <v/>
      </c>
    </row>
    <row r="1596">
      <c r="A1596" t="inlineStr">
        <is>
          <t>16-03-2021</t>
        </is>
      </c>
      <c r="B1596" t="inlineStr">
        <is>
          <t>Blackpool</t>
        </is>
      </c>
      <c r="C1596" t="inlineStr">
        <is>
          <t>Burton</t>
        </is>
      </c>
      <c r="D1596" t="inlineStr">
        <is>
          <t>2413</t>
        </is>
      </c>
      <c r="E1596" t="n">
        <v>0.4599157070866465</v>
      </c>
      <c r="F1596" t="n">
        <v>0.2607683109694415</v>
      </c>
      <c r="G1596" t="n">
        <v>0.2793159819439119</v>
      </c>
      <c r="H1596" t="n">
        <v>2.02</v>
      </c>
      <c r="I1596" t="n">
        <v>3.75</v>
      </c>
      <c r="J1596" t="n">
        <v>3.15</v>
      </c>
      <c r="K1596" t="inlineStr">
        <is>
          <t>betano</t>
        </is>
      </c>
      <c r="L1596" t="inlineStr">
        <is>
          <t>betano</t>
        </is>
      </c>
      <c r="M1596" t="inlineStr">
        <is>
          <t>betano</t>
        </is>
      </c>
      <c r="N1596" t="n">
        <v>0</v>
      </c>
      <c r="O1596" t="n">
        <v>0</v>
      </c>
      <c r="P1596" t="n">
        <v>1</v>
      </c>
      <c r="Q1596">
        <f>IF((($AC$1*E1596)^($AB$1))-(1-(($AC$1*E1596)^($AB$1)))/(H1596-1)&lt;0, 0,(($AC$1*E1596)^($AB$1))-(1-(($AC$1*E1596)^($AB$1)))/(H1596-1))</f>
        <v/>
      </c>
      <c r="R1596">
        <f>IF((($AC$1*F1596)^($AB$1))-(1-(($AC$1*F1596)^($AB$1)))/(I1596-1)&lt;0, 0,(($AC$1*F1596)^($AB$1))-(1-(($AC$1*F1596)^($AB$1)))/(I1596-1))</f>
        <v/>
      </c>
      <c r="S1596">
        <f>IF((($AC$1*G1596)^($AB$1))-(1-(($AC$1*G1596)^($AB$1)))/(J1596-1)&lt;0, 0,(($AC$1*G1596)^($AB$1))-(1-(($AC$1*G1596)^($AB$1)))/(J1596-1))</f>
        <v/>
      </c>
      <c r="T1596">
        <f>H1596*Q1596*N1596</f>
        <v/>
      </c>
      <c r="U1596">
        <f>I1596*R1596*O1596</f>
        <v/>
      </c>
      <c r="V1596">
        <f>J1596*S1596*P1596</f>
        <v/>
      </c>
      <c r="AL1596">
        <f>Q1596*COUNT(N1596)</f>
        <v/>
      </c>
      <c r="AM1596">
        <f>R1596*COUNT(O1596)</f>
        <v/>
      </c>
      <c r="AN1596">
        <f>S1596*COUNT(P1596)</f>
        <v/>
      </c>
      <c r="AO1596">
        <f>IF(AL1596=0,"",T1596-AL1596)</f>
        <v/>
      </c>
      <c r="AP1596">
        <f>IF(AM1596=0,"",U1596-AM1596)</f>
        <v/>
      </c>
      <c r="AQ1596">
        <f>IF(AN1596=0,"",V1596-AN1596)</f>
        <v/>
      </c>
    </row>
    <row r="1597">
      <c r="A1597" t="inlineStr">
        <is>
          <t>16-03-2021</t>
        </is>
      </c>
      <c r="B1597" t="inlineStr">
        <is>
          <t>Mansfield</t>
        </is>
      </c>
      <c r="C1597" t="inlineStr">
        <is>
          <t>Carlisle</t>
        </is>
      </c>
      <c r="D1597" t="inlineStr">
        <is>
          <t>2414</t>
        </is>
      </c>
      <c r="E1597" t="n">
        <v>0.3976793016547508</v>
      </c>
      <c r="F1597" t="n">
        <v>0.3027507860455209</v>
      </c>
      <c r="G1597" t="n">
        <v>0.2995699122997282</v>
      </c>
      <c r="H1597" t="n">
        <v>1.001</v>
      </c>
      <c r="I1597" t="n">
        <v>1.001</v>
      </c>
      <c r="J1597" t="n">
        <v>1.001</v>
      </c>
      <c r="N1597" t="n">
        <v>0</v>
      </c>
      <c r="O1597" t="n">
        <v>0</v>
      </c>
      <c r="P1597" t="n">
        <v>1</v>
      </c>
      <c r="Q1597">
        <f>IF((($AC$1*E1597)^($AB$1))-(1-(($AC$1*E1597)^($AB$1)))/(H1597-1)&lt;0, 0,(($AC$1*E1597)^($AB$1))-(1-(($AC$1*E1597)^($AB$1)))/(H1597-1))</f>
        <v/>
      </c>
      <c r="R1597">
        <f>IF((($AC$1*F1597)^($AB$1))-(1-(($AC$1*F1597)^($AB$1)))/(I1597-1)&lt;0, 0,(($AC$1*F1597)^($AB$1))-(1-(($AC$1*F1597)^($AB$1)))/(I1597-1))</f>
        <v/>
      </c>
      <c r="S1597">
        <f>IF((($AC$1*G1597)^($AB$1))-(1-(($AC$1*G1597)^($AB$1)))/(J1597-1)&lt;0, 0,(($AC$1*G1597)^($AB$1))-(1-(($AC$1*G1597)^($AB$1)))/(J1597-1))</f>
        <v/>
      </c>
      <c r="T1597">
        <f>H1597*Q1597*N1597</f>
        <v/>
      </c>
      <c r="U1597">
        <f>I1597*R1597*O1597</f>
        <v/>
      </c>
      <c r="V1597">
        <f>J1597*S1597*P1597</f>
        <v/>
      </c>
      <c r="AL1597">
        <f>Q1597*COUNT(N1597)</f>
        <v/>
      </c>
      <c r="AM1597">
        <f>R1597*COUNT(O1597)</f>
        <v/>
      </c>
      <c r="AN1597">
        <f>S1597*COUNT(P1597)</f>
        <v/>
      </c>
      <c r="AO1597">
        <f>IF(AL1597=0,"",T1597-AL1597)</f>
        <v/>
      </c>
      <c r="AP1597">
        <f>IF(AM1597=0,"",U1597-AM1597)</f>
        <v/>
      </c>
      <c r="AQ1597">
        <f>IF(AN1597=0,"",V1597-AN1597)</f>
        <v/>
      </c>
    </row>
    <row r="1598">
      <c r="A1598" t="inlineStr">
        <is>
          <t>16-03-2021</t>
        </is>
      </c>
      <c r="B1598" t="inlineStr">
        <is>
          <t>Cardiff</t>
        </is>
      </c>
      <c r="C1598" t="inlineStr">
        <is>
          <t>Stoke</t>
        </is>
      </c>
      <c r="D1598" t="inlineStr">
        <is>
          <t>2412</t>
        </is>
      </c>
      <c r="E1598" t="n">
        <v>0.3894512533073807</v>
      </c>
      <c r="F1598" t="n">
        <v>0.3128823888353758</v>
      </c>
      <c r="G1598" t="n">
        <v>0.2976663578572434</v>
      </c>
      <c r="H1598" t="n">
        <v>2.2</v>
      </c>
      <c r="I1598" t="n">
        <v>3.3</v>
      </c>
      <c r="J1598" t="n">
        <v>3.15</v>
      </c>
      <c r="K1598" t="inlineStr">
        <is>
          <t>luckia</t>
        </is>
      </c>
      <c r="L1598" t="inlineStr">
        <is>
          <t>betano</t>
        </is>
      </c>
      <c r="M1598" t="inlineStr">
        <is>
          <t>betano</t>
        </is>
      </c>
      <c r="N1598" t="n">
        <v>0</v>
      </c>
      <c r="O1598" t="n">
        <v>0</v>
      </c>
      <c r="P1598" t="n">
        <v>1</v>
      </c>
      <c r="Q1598">
        <f>IF((($AC$1*E1598)^($AB$1))-(1-(($AC$1*E1598)^($AB$1)))/(H1598-1)&lt;0, 0,(($AC$1*E1598)^($AB$1))-(1-(($AC$1*E1598)^($AB$1)))/(H1598-1))</f>
        <v/>
      </c>
      <c r="R1598">
        <f>IF((($AC$1*F1598)^($AB$1))-(1-(($AC$1*F1598)^($AB$1)))/(I1598-1)&lt;0, 0,(($AC$1*F1598)^($AB$1))-(1-(($AC$1*F1598)^($AB$1)))/(I1598-1))</f>
        <v/>
      </c>
      <c r="S1598">
        <f>IF((($AC$1*G1598)^($AB$1))-(1-(($AC$1*G1598)^($AB$1)))/(J1598-1)&lt;0, 0,(($AC$1*G1598)^($AB$1))-(1-(($AC$1*G1598)^($AB$1)))/(J1598-1))</f>
        <v/>
      </c>
      <c r="T1598">
        <f>H1598*Q1598*N1598</f>
        <v/>
      </c>
      <c r="U1598">
        <f>I1598*R1598*O1598</f>
        <v/>
      </c>
      <c r="V1598">
        <f>J1598*S1598*P1598</f>
        <v/>
      </c>
      <c r="AL1598">
        <f>Q1598*COUNT(N1598)</f>
        <v/>
      </c>
      <c r="AM1598">
        <f>R1598*COUNT(O1598)</f>
        <v/>
      </c>
      <c r="AN1598">
        <f>S1598*COUNT(P1598)</f>
        <v/>
      </c>
      <c r="AO1598">
        <f>IF(AL1598=0,"",T1598-AL1598)</f>
        <v/>
      </c>
      <c r="AP1598">
        <f>IF(AM1598=0,"",U1598-AM1598)</f>
        <v/>
      </c>
      <c r="AQ1598">
        <f>IF(AN1598=0,"",V1598-AN1598)</f>
        <v/>
      </c>
    </row>
    <row r="1599">
      <c r="A1599" t="inlineStr">
        <is>
          <t>16-03-2021</t>
        </is>
      </c>
      <c r="B1599" t="inlineStr">
        <is>
          <t>Luton</t>
        </is>
      </c>
      <c r="C1599" t="inlineStr">
        <is>
          <t>Coventry</t>
        </is>
      </c>
      <c r="D1599" t="inlineStr">
        <is>
          <t>2412</t>
        </is>
      </c>
      <c r="E1599" t="n">
        <v>0.3237142040649807</v>
      </c>
      <c r="F1599" t="n">
        <v>0.3663650357831979</v>
      </c>
      <c r="G1599" t="n">
        <v>0.3099207601518214</v>
      </c>
      <c r="H1599" t="n">
        <v>2.95</v>
      </c>
      <c r="I1599" t="n">
        <v>2.5</v>
      </c>
      <c r="J1599" t="n">
        <v>3.05</v>
      </c>
      <c r="K1599" t="inlineStr">
        <is>
          <t>luckia</t>
        </is>
      </c>
      <c r="L1599" t="inlineStr">
        <is>
          <t>luckia</t>
        </is>
      </c>
      <c r="M1599" t="inlineStr">
        <is>
          <t>betano</t>
        </is>
      </c>
      <c r="N1599" t="n">
        <v>1</v>
      </c>
      <c r="O1599" t="n">
        <v>0</v>
      </c>
      <c r="P1599" t="n">
        <v>0</v>
      </c>
      <c r="Q1599">
        <f>IF((($AC$1*E1599)^($AB$1))-(1-(($AC$1*E1599)^($AB$1)))/(H1599-1)&lt;0, 0,(($AC$1*E1599)^($AB$1))-(1-(($AC$1*E1599)^($AB$1)))/(H1599-1))</f>
        <v/>
      </c>
      <c r="R1599">
        <f>IF((($AC$1*F1599)^($AB$1))-(1-(($AC$1*F1599)^($AB$1)))/(I1599-1)&lt;0, 0,(($AC$1*F1599)^($AB$1))-(1-(($AC$1*F1599)^($AB$1)))/(I1599-1))</f>
        <v/>
      </c>
      <c r="S1599">
        <f>IF((($AC$1*G1599)^($AB$1))-(1-(($AC$1*G1599)^($AB$1)))/(J1599-1)&lt;0, 0,(($AC$1*G1599)^($AB$1))-(1-(($AC$1*G1599)^($AB$1)))/(J1599-1))</f>
        <v/>
      </c>
      <c r="T1599">
        <f>H1599*Q1599*N1599</f>
        <v/>
      </c>
      <c r="U1599">
        <f>I1599*R1599*O1599</f>
        <v/>
      </c>
      <c r="V1599">
        <f>J1599*S1599*P1599</f>
        <v/>
      </c>
      <c r="AL1599">
        <f>Q1599*COUNT(N1599)</f>
        <v/>
      </c>
      <c r="AM1599">
        <f>R1599*COUNT(O1599)</f>
        <v/>
      </c>
      <c r="AN1599">
        <f>S1599*COUNT(P1599)</f>
        <v/>
      </c>
      <c r="AO1599">
        <f>IF(AL1599=0,"",T1599-AL1599)</f>
        <v/>
      </c>
      <c r="AP1599">
        <f>IF(AM1599=0,"",U1599-AM1599)</f>
        <v/>
      </c>
      <c r="AQ1599">
        <f>IF(AN1599=0,"",V1599-AN1599)</f>
        <v/>
      </c>
    </row>
    <row r="1600">
      <c r="A1600" t="inlineStr">
        <is>
          <t>16-03-2021</t>
        </is>
      </c>
      <c r="B1600" t="inlineStr">
        <is>
          <t>MK Dons</t>
        </is>
      </c>
      <c r="C1600" t="inlineStr">
        <is>
          <t>Plymouth</t>
        </is>
      </c>
      <c r="D1600" t="inlineStr">
        <is>
          <t>2413</t>
        </is>
      </c>
      <c r="E1600" t="n">
        <v>0.5109331023026999</v>
      </c>
      <c r="F1600" t="n">
        <v>0.2315473024272722</v>
      </c>
      <c r="G1600" t="n">
        <v>0.257519595270028</v>
      </c>
      <c r="H1600" t="n">
        <v>1.93</v>
      </c>
      <c r="I1600" t="n">
        <v>3.75</v>
      </c>
      <c r="J1600" t="n">
        <v>3.4</v>
      </c>
      <c r="K1600" t="inlineStr">
        <is>
          <t>betano</t>
        </is>
      </c>
      <c r="L1600" t="inlineStr">
        <is>
          <t>betano</t>
        </is>
      </c>
      <c r="M1600" t="inlineStr">
        <is>
          <t>betano</t>
        </is>
      </c>
      <c r="N1600" t="n">
        <v>1</v>
      </c>
      <c r="O1600" t="n">
        <v>0</v>
      </c>
      <c r="P1600" t="n">
        <v>0</v>
      </c>
      <c r="Q1600">
        <f>IF((($AC$1*E1600)^($AB$1))-(1-(($AC$1*E1600)^($AB$1)))/(H1600-1)&lt;0, 0,(($AC$1*E1600)^($AB$1))-(1-(($AC$1*E1600)^($AB$1)))/(H1600-1))</f>
        <v/>
      </c>
      <c r="R1600">
        <f>IF((($AC$1*F1600)^($AB$1))-(1-(($AC$1*F1600)^($AB$1)))/(I1600-1)&lt;0, 0,(($AC$1*F1600)^($AB$1))-(1-(($AC$1*F1600)^($AB$1)))/(I1600-1))</f>
        <v/>
      </c>
      <c r="S1600">
        <f>IF((($AC$1*G1600)^($AB$1))-(1-(($AC$1*G1600)^($AB$1)))/(J1600-1)&lt;0, 0,(($AC$1*G1600)^($AB$1))-(1-(($AC$1*G1600)^($AB$1)))/(J1600-1))</f>
        <v/>
      </c>
      <c r="T1600">
        <f>H1600*Q1600*N1600</f>
        <v/>
      </c>
      <c r="U1600">
        <f>I1600*R1600*O1600</f>
        <v/>
      </c>
      <c r="V1600">
        <f>J1600*S1600*P1600</f>
        <v/>
      </c>
      <c r="AL1600">
        <f>Q1600*COUNT(N1600)</f>
        <v/>
      </c>
      <c r="AM1600">
        <f>R1600*COUNT(O1600)</f>
        <v/>
      </c>
      <c r="AN1600">
        <f>S1600*COUNT(P1600)</f>
        <v/>
      </c>
      <c r="AO1600">
        <f>IF(AL1600=0,"",T1600-AL1600)</f>
        <v/>
      </c>
      <c r="AP1600">
        <f>IF(AM1600=0,"",U1600-AM1600)</f>
        <v/>
      </c>
      <c r="AQ1600">
        <f>IF(AN1600=0,"",V1600-AN1600)</f>
        <v/>
      </c>
    </row>
    <row r="1601">
      <c r="A1601" t="inlineStr">
        <is>
          <t>16-03-2021</t>
        </is>
      </c>
      <c r="B1601" t="inlineStr">
        <is>
          <t>Cheltenham</t>
        </is>
      </c>
      <c r="C1601" t="inlineStr">
        <is>
          <t>Barrow</t>
        </is>
      </c>
      <c r="D1601" t="inlineStr">
        <is>
          <t>2414</t>
        </is>
      </c>
      <c r="E1601" t="n">
        <v>0.4526941056951662</v>
      </c>
      <c r="F1601" t="n">
        <v>0.2462448552832524</v>
      </c>
      <c r="G1601" t="n">
        <v>0.3010610390215815</v>
      </c>
      <c r="H1601" t="n">
        <v>1.001</v>
      </c>
      <c r="I1601" t="n">
        <v>1.001</v>
      </c>
      <c r="J1601" t="n">
        <v>1.001</v>
      </c>
      <c r="N1601" t="n">
        <v>0</v>
      </c>
      <c r="O1601" t="n">
        <v>1</v>
      </c>
      <c r="P1601" t="n">
        <v>0</v>
      </c>
      <c r="Q1601">
        <f>IF((($AC$1*E1601)^($AB$1))-(1-(($AC$1*E1601)^($AB$1)))/(H1601-1)&lt;0, 0,(($AC$1*E1601)^($AB$1))-(1-(($AC$1*E1601)^($AB$1)))/(H1601-1))</f>
        <v/>
      </c>
      <c r="R1601">
        <f>IF((($AC$1*F1601)^($AB$1))-(1-(($AC$1*F1601)^($AB$1)))/(I1601-1)&lt;0, 0,(($AC$1*F1601)^($AB$1))-(1-(($AC$1*F1601)^($AB$1)))/(I1601-1))</f>
        <v/>
      </c>
      <c r="S1601">
        <f>IF((($AC$1*G1601)^($AB$1))-(1-(($AC$1*G1601)^($AB$1)))/(J1601-1)&lt;0, 0,(($AC$1*G1601)^($AB$1))-(1-(($AC$1*G1601)^($AB$1)))/(J1601-1))</f>
        <v/>
      </c>
      <c r="T1601">
        <f>H1601*Q1601*N1601</f>
        <v/>
      </c>
      <c r="U1601">
        <f>I1601*R1601*O1601</f>
        <v/>
      </c>
      <c r="V1601">
        <f>J1601*S1601*P1601</f>
        <v/>
      </c>
      <c r="AL1601">
        <f>Q1601*COUNT(N1601)</f>
        <v/>
      </c>
      <c r="AM1601">
        <f>R1601*COUNT(O1601)</f>
        <v/>
      </c>
      <c r="AN1601">
        <f>S1601*COUNT(P1601)</f>
        <v/>
      </c>
      <c r="AO1601">
        <f>IF(AL1601=0,"",T1601-AL1601)</f>
        <v/>
      </c>
      <c r="AP1601">
        <f>IF(AM1601=0,"",U1601-AM1601)</f>
        <v/>
      </c>
      <c r="AQ1601">
        <f>IF(AN1601=0,"",V1601-AN1601)</f>
        <v/>
      </c>
    </row>
    <row r="1602">
      <c r="A1602" t="inlineStr">
        <is>
          <t>16-03-2021</t>
        </is>
      </c>
      <c r="B1602" t="inlineStr">
        <is>
          <t>Charlton</t>
        </is>
      </c>
      <c r="C1602" t="inlineStr">
        <is>
          <t>Bristol Rovers</t>
        </is>
      </c>
      <c r="D1602" t="inlineStr">
        <is>
          <t>2413</t>
        </is>
      </c>
      <c r="E1602" t="n">
        <v>0.5054222466388116</v>
      </c>
      <c r="F1602" t="n">
        <v>0.2348386585576193</v>
      </c>
      <c r="G1602" t="n">
        <v>0.2597390948035689</v>
      </c>
      <c r="H1602" t="n">
        <v>1.95</v>
      </c>
      <c r="I1602" t="n">
        <v>3.75</v>
      </c>
      <c r="J1602" t="n">
        <v>3.35</v>
      </c>
      <c r="K1602" t="inlineStr">
        <is>
          <t>betano</t>
        </is>
      </c>
      <c r="L1602" t="inlineStr">
        <is>
          <t>betano</t>
        </is>
      </c>
      <c r="M1602" t="inlineStr">
        <is>
          <t>betano</t>
        </is>
      </c>
      <c r="N1602" t="n">
        <v>1</v>
      </c>
      <c r="O1602" t="n">
        <v>0</v>
      </c>
      <c r="P1602" t="n">
        <v>0</v>
      </c>
      <c r="Q1602">
        <f>IF((($AC$1*E1602)^($AB$1))-(1-(($AC$1*E1602)^($AB$1)))/(H1602-1)&lt;0, 0,(($AC$1*E1602)^($AB$1))-(1-(($AC$1*E1602)^($AB$1)))/(H1602-1))</f>
        <v/>
      </c>
      <c r="R1602">
        <f>IF((($AC$1*F1602)^($AB$1))-(1-(($AC$1*F1602)^($AB$1)))/(I1602-1)&lt;0, 0,(($AC$1*F1602)^($AB$1))-(1-(($AC$1*F1602)^($AB$1)))/(I1602-1))</f>
        <v/>
      </c>
      <c r="S1602">
        <f>IF((($AC$1*G1602)^($AB$1))-(1-(($AC$1*G1602)^($AB$1)))/(J1602-1)&lt;0, 0,(($AC$1*G1602)^($AB$1))-(1-(($AC$1*G1602)^($AB$1)))/(J1602-1))</f>
        <v/>
      </c>
      <c r="T1602">
        <f>H1602*Q1602*N1602</f>
        <v/>
      </c>
      <c r="U1602">
        <f>I1602*R1602*O1602</f>
        <v/>
      </c>
      <c r="V1602">
        <f>J1602*S1602*P1602</f>
        <v/>
      </c>
      <c r="AL1602">
        <f>Q1602*COUNT(N1602)</f>
        <v/>
      </c>
      <c r="AM1602">
        <f>R1602*COUNT(O1602)</f>
        <v/>
      </c>
      <c r="AN1602">
        <f>S1602*COUNT(P1602)</f>
        <v/>
      </c>
      <c r="AO1602">
        <f>IF(AL1602=0,"",T1602-AL1602)</f>
        <v/>
      </c>
      <c r="AP1602">
        <f>IF(AM1602=0,"",U1602-AM1602)</f>
        <v/>
      </c>
      <c r="AQ1602">
        <f>IF(AN1602=0,"",V1602-AN1602)</f>
        <v/>
      </c>
    </row>
    <row r="1603">
      <c r="A1603" t="inlineStr">
        <is>
          <t>16-03-2021</t>
        </is>
      </c>
      <c r="B1603" t="inlineStr">
        <is>
          <t>Scunthorpe</t>
        </is>
      </c>
      <c r="C1603" t="inlineStr">
        <is>
          <t>Oldham</t>
        </is>
      </c>
      <c r="D1603" t="inlineStr">
        <is>
          <t>2414</t>
        </is>
      </c>
      <c r="E1603" t="n">
        <v>0.4242878398736838</v>
      </c>
      <c r="F1603" t="n">
        <v>0.2828335814283585</v>
      </c>
      <c r="G1603" t="n">
        <v>0.2928785786979575</v>
      </c>
      <c r="H1603" t="n">
        <v>1.001</v>
      </c>
      <c r="I1603" t="n">
        <v>1.001</v>
      </c>
      <c r="J1603" t="n">
        <v>1.001</v>
      </c>
      <c r="N1603" t="n">
        <v>0</v>
      </c>
      <c r="O1603" t="n">
        <v>0</v>
      </c>
      <c r="P1603" t="n">
        <v>1</v>
      </c>
      <c r="Q1603">
        <f>IF((($AC$1*E1603)^($AB$1))-(1-(($AC$1*E1603)^($AB$1)))/(H1603-1)&lt;0, 0,(($AC$1*E1603)^($AB$1))-(1-(($AC$1*E1603)^($AB$1)))/(H1603-1))</f>
        <v/>
      </c>
      <c r="R1603">
        <f>IF((($AC$1*F1603)^($AB$1))-(1-(($AC$1*F1603)^($AB$1)))/(I1603-1)&lt;0, 0,(($AC$1*F1603)^($AB$1))-(1-(($AC$1*F1603)^($AB$1)))/(I1603-1))</f>
        <v/>
      </c>
      <c r="S1603">
        <f>IF((($AC$1*G1603)^($AB$1))-(1-(($AC$1*G1603)^($AB$1)))/(J1603-1)&lt;0, 0,(($AC$1*G1603)^($AB$1))-(1-(($AC$1*G1603)^($AB$1)))/(J1603-1))</f>
        <v/>
      </c>
      <c r="T1603">
        <f>H1603*Q1603*N1603</f>
        <v/>
      </c>
      <c r="U1603">
        <f>I1603*R1603*O1603</f>
        <v/>
      </c>
      <c r="V1603">
        <f>J1603*S1603*P1603</f>
        <v/>
      </c>
      <c r="AL1603">
        <f>Q1603*COUNT(N1603)</f>
        <v/>
      </c>
      <c r="AM1603">
        <f>R1603*COUNT(O1603)</f>
        <v/>
      </c>
      <c r="AN1603">
        <f>S1603*COUNT(P1603)</f>
        <v/>
      </c>
      <c r="AO1603">
        <f>IF(AL1603=0,"",T1603-AL1603)</f>
        <v/>
      </c>
      <c r="AP1603">
        <f>IF(AM1603=0,"",U1603-AM1603)</f>
        <v/>
      </c>
      <c r="AQ1603">
        <f>IF(AN1603=0,"",V1603-AN1603)</f>
        <v/>
      </c>
    </row>
    <row r="1604">
      <c r="A1604" t="inlineStr">
        <is>
          <t>16-03-2021</t>
        </is>
      </c>
      <c r="B1604" t="inlineStr">
        <is>
          <t>Middlesbrough</t>
        </is>
      </c>
      <c r="C1604" t="inlineStr">
        <is>
          <t>Preston</t>
        </is>
      </c>
      <c r="D1604" t="inlineStr">
        <is>
          <t>2412</t>
        </is>
      </c>
      <c r="E1604" t="n">
        <v>0.4826734814080756</v>
      </c>
      <c r="F1604" t="n">
        <v>0.2340580548410037</v>
      </c>
      <c r="G1604" t="n">
        <v>0.2832684637509207</v>
      </c>
      <c r="H1604" t="n">
        <v>1.87</v>
      </c>
      <c r="I1604" t="n">
        <v>4.3</v>
      </c>
      <c r="J1604" t="n">
        <v>3.35</v>
      </c>
      <c r="K1604" t="inlineStr">
        <is>
          <t>betano</t>
        </is>
      </c>
      <c r="L1604" t="inlineStr">
        <is>
          <t>luckia</t>
        </is>
      </c>
      <c r="M1604" t="inlineStr">
        <is>
          <t>betano</t>
        </is>
      </c>
      <c r="N1604" t="n">
        <v>1</v>
      </c>
      <c r="O1604" t="n">
        <v>0</v>
      </c>
      <c r="P1604" t="n">
        <v>0</v>
      </c>
      <c r="Q1604">
        <f>IF((($AC$1*E1604)^($AB$1))-(1-(($AC$1*E1604)^($AB$1)))/(H1604-1)&lt;0, 0,(($AC$1*E1604)^($AB$1))-(1-(($AC$1*E1604)^($AB$1)))/(H1604-1))</f>
        <v/>
      </c>
      <c r="R1604">
        <f>IF((($AC$1*F1604)^($AB$1))-(1-(($AC$1*F1604)^($AB$1)))/(I1604-1)&lt;0, 0,(($AC$1*F1604)^($AB$1))-(1-(($AC$1*F1604)^($AB$1)))/(I1604-1))</f>
        <v/>
      </c>
      <c r="S1604">
        <f>IF((($AC$1*G1604)^($AB$1))-(1-(($AC$1*G1604)^($AB$1)))/(J1604-1)&lt;0, 0,(($AC$1*G1604)^($AB$1))-(1-(($AC$1*G1604)^($AB$1)))/(J1604-1))</f>
        <v/>
      </c>
      <c r="T1604">
        <f>H1604*Q1604*N1604</f>
        <v/>
      </c>
      <c r="U1604">
        <f>I1604*R1604*O1604</f>
        <v/>
      </c>
      <c r="V1604">
        <f>J1604*S1604*P1604</f>
        <v/>
      </c>
      <c r="AL1604">
        <f>Q1604*COUNT(N1604)</f>
        <v/>
      </c>
      <c r="AM1604">
        <f>R1604*COUNT(O1604)</f>
        <v/>
      </c>
      <c r="AN1604">
        <f>S1604*COUNT(P1604)</f>
        <v/>
      </c>
      <c r="AO1604">
        <f>IF(AL1604=0,"",T1604-AL1604)</f>
        <v/>
      </c>
      <c r="AP1604">
        <f>IF(AM1604=0,"",U1604-AM1604)</f>
        <v/>
      </c>
      <c r="AQ1604">
        <f>IF(AN1604=0,"",V1604-AN1604)</f>
        <v/>
      </c>
    </row>
    <row r="1605">
      <c r="A1605" t="inlineStr">
        <is>
          <t>16-03-2021</t>
        </is>
      </c>
      <c r="B1605" t="inlineStr">
        <is>
          <t>Lincoln</t>
        </is>
      </c>
      <c r="C1605" t="inlineStr">
        <is>
          <t>Gillingham</t>
        </is>
      </c>
      <c r="D1605" t="inlineStr">
        <is>
          <t>2413</t>
        </is>
      </c>
      <c r="E1605" t="n">
        <v>0.4623036284436187</v>
      </c>
      <c r="F1605" t="n">
        <v>0.2651184893661688</v>
      </c>
      <c r="G1605" t="n">
        <v>0.2725778821902126</v>
      </c>
      <c r="H1605" t="n">
        <v>2.02</v>
      </c>
      <c r="I1605" t="n">
        <v>3.75</v>
      </c>
      <c r="J1605" t="n">
        <v>3.15</v>
      </c>
      <c r="K1605" t="inlineStr">
        <is>
          <t>betano</t>
        </is>
      </c>
      <c r="L1605" t="inlineStr">
        <is>
          <t>betano</t>
        </is>
      </c>
      <c r="M1605" t="inlineStr">
        <is>
          <t>betano</t>
        </is>
      </c>
      <c r="N1605" t="n">
        <v>0</v>
      </c>
      <c r="O1605" t="n">
        <v>1</v>
      </c>
      <c r="P1605" t="n">
        <v>0</v>
      </c>
      <c r="Q1605">
        <f>IF((($AC$1*E1605)^($AB$1))-(1-(($AC$1*E1605)^($AB$1)))/(H1605-1)&lt;0, 0,(($AC$1*E1605)^($AB$1))-(1-(($AC$1*E1605)^($AB$1)))/(H1605-1))</f>
        <v/>
      </c>
      <c r="R1605">
        <f>IF((($AC$1*F1605)^($AB$1))-(1-(($AC$1*F1605)^($AB$1)))/(I1605-1)&lt;0, 0,(($AC$1*F1605)^($AB$1))-(1-(($AC$1*F1605)^($AB$1)))/(I1605-1))</f>
        <v/>
      </c>
      <c r="S1605">
        <f>IF((($AC$1*G1605)^($AB$1))-(1-(($AC$1*G1605)^($AB$1)))/(J1605-1)&lt;0, 0,(($AC$1*G1605)^($AB$1))-(1-(($AC$1*G1605)^($AB$1)))/(J1605-1))</f>
        <v/>
      </c>
      <c r="T1605">
        <f>H1605*Q1605*N1605</f>
        <v/>
      </c>
      <c r="U1605">
        <f>I1605*R1605*O1605</f>
        <v/>
      </c>
      <c r="V1605">
        <f>J1605*S1605*P1605</f>
        <v/>
      </c>
      <c r="AL1605">
        <f>Q1605*COUNT(N1605)</f>
        <v/>
      </c>
      <c r="AM1605">
        <f>R1605*COUNT(O1605)</f>
        <v/>
      </c>
      <c r="AN1605">
        <f>S1605*COUNT(P1605)</f>
        <v/>
      </c>
      <c r="AO1605">
        <f>IF(AL1605=0,"",T1605-AL1605)</f>
        <v/>
      </c>
      <c r="AP1605">
        <f>IF(AM1605=0,"",U1605-AM1605)</f>
        <v/>
      </c>
      <c r="AQ1605">
        <f>IF(AN1605=0,"",V1605-AN1605)</f>
        <v/>
      </c>
    </row>
    <row r="1606">
      <c r="A1606" t="inlineStr">
        <is>
          <t>16-03-2021</t>
        </is>
      </c>
      <c r="B1606" t="inlineStr">
        <is>
          <t>Rotherham</t>
        </is>
      </c>
      <c r="C1606" t="inlineStr">
        <is>
          <t>Watford</t>
        </is>
      </c>
      <c r="D1606" t="inlineStr">
        <is>
          <t>2412</t>
        </is>
      </c>
      <c r="E1606" t="n">
        <v>0.202369120377783</v>
      </c>
      <c r="F1606" t="n">
        <v>0.5581396004415067</v>
      </c>
      <c r="G1606" t="n">
        <v>0.2394912791807103</v>
      </c>
      <c r="H1606" t="n">
        <v>5.25</v>
      </c>
      <c r="I1606" t="n">
        <v>1.7</v>
      </c>
      <c r="J1606" t="n">
        <v>3.6</v>
      </c>
      <c r="K1606" t="inlineStr">
        <is>
          <t>luckia</t>
        </is>
      </c>
      <c r="L1606" t="inlineStr">
        <is>
          <t>betano</t>
        </is>
      </c>
      <c r="M1606" t="inlineStr">
        <is>
          <t>luckia</t>
        </is>
      </c>
      <c r="N1606" t="n">
        <v>0</v>
      </c>
      <c r="O1606" t="n">
        <v>1</v>
      </c>
      <c r="P1606" t="n">
        <v>0</v>
      </c>
      <c r="Q1606">
        <f>IF((($AC$1*E1606)^($AB$1))-(1-(($AC$1*E1606)^($AB$1)))/(H1606-1)&lt;0, 0,(($AC$1*E1606)^($AB$1))-(1-(($AC$1*E1606)^($AB$1)))/(H1606-1))</f>
        <v/>
      </c>
      <c r="R1606">
        <f>IF((($AC$1*F1606)^($AB$1))-(1-(($AC$1*F1606)^($AB$1)))/(I1606-1)&lt;0, 0,(($AC$1*F1606)^($AB$1))-(1-(($AC$1*F1606)^($AB$1)))/(I1606-1))</f>
        <v/>
      </c>
      <c r="S1606">
        <f>IF((($AC$1*G1606)^($AB$1))-(1-(($AC$1*G1606)^($AB$1)))/(J1606-1)&lt;0, 0,(($AC$1*G1606)^($AB$1))-(1-(($AC$1*G1606)^($AB$1)))/(J1606-1))</f>
        <v/>
      </c>
      <c r="T1606">
        <f>H1606*Q1606*N1606</f>
        <v/>
      </c>
      <c r="U1606">
        <f>I1606*R1606*O1606</f>
        <v/>
      </c>
      <c r="V1606">
        <f>J1606*S1606*P1606</f>
        <v/>
      </c>
      <c r="AL1606">
        <f>Q1606*COUNT(N1606)</f>
        <v/>
      </c>
      <c r="AM1606">
        <f>R1606*COUNT(O1606)</f>
        <v/>
      </c>
      <c r="AN1606">
        <f>S1606*COUNT(P1606)</f>
        <v/>
      </c>
      <c r="AO1606">
        <f>IF(AL1606=0,"",T1606-AL1606)</f>
        <v/>
      </c>
      <c r="AP1606">
        <f>IF(AM1606=0,"",U1606-AM1606)</f>
        <v/>
      </c>
      <c r="AQ1606">
        <f>IF(AN1606=0,"",V1606-AN1606)</f>
        <v/>
      </c>
    </row>
    <row r="1607">
      <c r="A1607" t="inlineStr">
        <is>
          <t>16-03-2021</t>
        </is>
      </c>
      <c r="B1607" t="inlineStr">
        <is>
          <t>Derby</t>
        </is>
      </c>
      <c r="C1607" t="inlineStr">
        <is>
          <t>Brentford</t>
        </is>
      </c>
      <c r="D1607" t="inlineStr">
        <is>
          <t>2412</t>
        </is>
      </c>
      <c r="E1607" t="n">
        <v>0.2605483375658708</v>
      </c>
      <c r="F1607" t="n">
        <v>0.4688053850245403</v>
      </c>
      <c r="G1607" t="n">
        <v>0.270646277409589</v>
      </c>
      <c r="H1607" t="n">
        <v>4</v>
      </c>
      <c r="I1607" t="n">
        <v>1.98</v>
      </c>
      <c r="J1607" t="n">
        <v>3.15</v>
      </c>
      <c r="K1607" t="inlineStr">
        <is>
          <t>luckia</t>
        </is>
      </c>
      <c r="L1607" t="inlineStr">
        <is>
          <t>betano</t>
        </is>
      </c>
      <c r="M1607" t="inlineStr">
        <is>
          <t>luckia</t>
        </is>
      </c>
      <c r="N1607" t="n">
        <v>0</v>
      </c>
      <c r="O1607" t="n">
        <v>0</v>
      </c>
      <c r="P1607" t="n">
        <v>1</v>
      </c>
      <c r="Q1607">
        <f>IF((($AC$1*E1607)^($AB$1))-(1-(($AC$1*E1607)^($AB$1)))/(H1607-1)&lt;0, 0,(($AC$1*E1607)^($AB$1))-(1-(($AC$1*E1607)^($AB$1)))/(H1607-1))</f>
        <v/>
      </c>
      <c r="R1607">
        <f>IF((($AC$1*F1607)^($AB$1))-(1-(($AC$1*F1607)^($AB$1)))/(I1607-1)&lt;0, 0,(($AC$1*F1607)^($AB$1))-(1-(($AC$1*F1607)^($AB$1)))/(I1607-1))</f>
        <v/>
      </c>
      <c r="S1607">
        <f>IF((($AC$1*G1607)^($AB$1))-(1-(($AC$1*G1607)^($AB$1)))/(J1607-1)&lt;0, 0,(($AC$1*G1607)^($AB$1))-(1-(($AC$1*G1607)^($AB$1)))/(J1607-1))</f>
        <v/>
      </c>
      <c r="T1607">
        <f>H1607*Q1607*N1607</f>
        <v/>
      </c>
      <c r="U1607">
        <f>I1607*R1607*O1607</f>
        <v/>
      </c>
      <c r="V1607">
        <f>J1607*S1607*P1607</f>
        <v/>
      </c>
      <c r="AL1607">
        <f>Q1607*COUNT(N1607)</f>
        <v/>
      </c>
      <c r="AM1607">
        <f>R1607*COUNT(O1607)</f>
        <v/>
      </c>
      <c r="AN1607">
        <f>S1607*COUNT(P1607)</f>
        <v/>
      </c>
      <c r="AO1607">
        <f>IF(AL1607=0,"",T1607-AL1607)</f>
        <v/>
      </c>
      <c r="AP1607">
        <f>IF(AM1607=0,"",U1607-AM1607)</f>
        <v/>
      </c>
      <c r="AQ1607">
        <f>IF(AN1607=0,"",V1607-AN1607)</f>
        <v/>
      </c>
    </row>
    <row r="1608">
      <c r="A1608" t="inlineStr">
        <is>
          <t>16-03-2021</t>
        </is>
      </c>
      <c r="B1608" t="inlineStr">
        <is>
          <t>Salford</t>
        </is>
      </c>
      <c r="C1608" t="inlineStr">
        <is>
          <t>Colchester</t>
        </is>
      </c>
      <c r="D1608" t="inlineStr">
        <is>
          <t>2414</t>
        </is>
      </c>
      <c r="E1608" t="n">
        <v>0.5666682200589201</v>
      </c>
      <c r="F1608" t="n">
        <v>0.1749065400013078</v>
      </c>
      <c r="G1608" t="n">
        <v>0.2584252399397721</v>
      </c>
      <c r="H1608" t="n">
        <v>1.001</v>
      </c>
      <c r="I1608" t="n">
        <v>1.001</v>
      </c>
      <c r="J1608" t="n">
        <v>1.001</v>
      </c>
      <c r="N1608" t="n">
        <v>0</v>
      </c>
      <c r="O1608" t="n">
        <v>0</v>
      </c>
      <c r="P1608" t="n">
        <v>1</v>
      </c>
      <c r="Q1608">
        <f>IF((($AC$1*E1608)^($AB$1))-(1-(($AC$1*E1608)^($AB$1)))/(H1608-1)&lt;0, 0,(($AC$1*E1608)^($AB$1))-(1-(($AC$1*E1608)^($AB$1)))/(H1608-1))</f>
        <v/>
      </c>
      <c r="R1608">
        <f>IF((($AC$1*F1608)^($AB$1))-(1-(($AC$1*F1608)^($AB$1)))/(I1608-1)&lt;0, 0,(($AC$1*F1608)^($AB$1))-(1-(($AC$1*F1608)^($AB$1)))/(I1608-1))</f>
        <v/>
      </c>
      <c r="S1608">
        <f>IF((($AC$1*G1608)^($AB$1))-(1-(($AC$1*G1608)^($AB$1)))/(J1608-1)&lt;0, 0,(($AC$1*G1608)^($AB$1))-(1-(($AC$1*G1608)^($AB$1)))/(J1608-1))</f>
        <v/>
      </c>
      <c r="T1608">
        <f>H1608*Q1608*N1608</f>
        <v/>
      </c>
      <c r="U1608">
        <f>I1608*R1608*O1608</f>
        <v/>
      </c>
      <c r="V1608">
        <f>J1608*S1608*P1608</f>
        <v/>
      </c>
      <c r="AL1608">
        <f>Q1608*COUNT(N1608)</f>
        <v/>
      </c>
      <c r="AM1608">
        <f>R1608*COUNT(O1608)</f>
        <v/>
      </c>
      <c r="AN1608">
        <f>S1608*COUNT(P1608)</f>
        <v/>
      </c>
      <c r="AO1608">
        <f>IF(AL1608=0,"",T1608-AL1608)</f>
        <v/>
      </c>
      <c r="AP1608">
        <f>IF(AM1608=0,"",U1608-AM1608)</f>
        <v/>
      </c>
      <c r="AQ1608">
        <f>IF(AN1608=0,"",V1608-AN1608)</f>
        <v/>
      </c>
    </row>
    <row r="1609">
      <c r="A1609" t="inlineStr">
        <is>
          <t>16-03-2021</t>
        </is>
      </c>
      <c r="B1609" t="inlineStr">
        <is>
          <t>Port Vale</t>
        </is>
      </c>
      <c r="C1609" t="inlineStr">
        <is>
          <t>Newport</t>
        </is>
      </c>
      <c r="D1609" t="inlineStr">
        <is>
          <t>2414</t>
        </is>
      </c>
      <c r="E1609" t="n">
        <v>0.3565941861188229</v>
      </c>
      <c r="F1609" t="n">
        <v>0.3356663102352088</v>
      </c>
      <c r="G1609" t="n">
        <v>0.3077395036459682</v>
      </c>
      <c r="H1609" t="n">
        <v>1.001</v>
      </c>
      <c r="I1609" t="n">
        <v>1.001</v>
      </c>
      <c r="J1609" t="n">
        <v>1.001</v>
      </c>
      <c r="N1609" t="n">
        <v>1</v>
      </c>
      <c r="O1609" t="n">
        <v>0</v>
      </c>
      <c r="P1609" t="n">
        <v>0</v>
      </c>
      <c r="Q1609">
        <f>IF((($AC$1*E1609)^($AB$1))-(1-(($AC$1*E1609)^($AB$1)))/(H1609-1)&lt;0, 0,(($AC$1*E1609)^($AB$1))-(1-(($AC$1*E1609)^($AB$1)))/(H1609-1))</f>
        <v/>
      </c>
      <c r="R1609">
        <f>IF((($AC$1*F1609)^($AB$1))-(1-(($AC$1*F1609)^($AB$1)))/(I1609-1)&lt;0, 0,(($AC$1*F1609)^($AB$1))-(1-(($AC$1*F1609)^($AB$1)))/(I1609-1))</f>
        <v/>
      </c>
      <c r="S1609">
        <f>IF((($AC$1*G1609)^($AB$1))-(1-(($AC$1*G1609)^($AB$1)))/(J1609-1)&lt;0, 0,(($AC$1*G1609)^($AB$1))-(1-(($AC$1*G1609)^($AB$1)))/(J1609-1))</f>
        <v/>
      </c>
      <c r="T1609">
        <f>H1609*Q1609*N1609</f>
        <v/>
      </c>
      <c r="U1609">
        <f>I1609*R1609*O1609</f>
        <v/>
      </c>
      <c r="V1609">
        <f>J1609*S1609*P1609</f>
        <v/>
      </c>
      <c r="AL1609">
        <f>Q1609*COUNT(N1609)</f>
        <v/>
      </c>
      <c r="AM1609">
        <f>R1609*COUNT(O1609)</f>
        <v/>
      </c>
      <c r="AN1609">
        <f>S1609*COUNT(P1609)</f>
        <v/>
      </c>
      <c r="AO1609">
        <f>IF(AL1609=0,"",T1609-AL1609)</f>
        <v/>
      </c>
      <c r="AP1609">
        <f>IF(AM1609=0,"",U1609-AM1609)</f>
        <v/>
      </c>
      <c r="AQ1609">
        <f>IF(AN1609=0,"",V1609-AN1609)</f>
        <v/>
      </c>
    </row>
    <row r="1610">
      <c r="A1610" t="inlineStr">
        <is>
          <t>16-03-2021</t>
        </is>
      </c>
      <c r="B1610" t="inlineStr">
        <is>
          <t>Oxford Utd</t>
        </is>
      </c>
      <c r="C1610" t="inlineStr">
        <is>
          <t>Doncaster</t>
        </is>
      </c>
      <c r="D1610" t="inlineStr">
        <is>
          <t>2413</t>
        </is>
      </c>
      <c r="E1610" t="n">
        <v>0.4233306669514656</v>
      </c>
      <c r="F1610" t="n">
        <v>0.2956583488744916</v>
      </c>
      <c r="G1610" t="n">
        <v>0.2810109841740427</v>
      </c>
      <c r="H1610" t="n">
        <v>2.15</v>
      </c>
      <c r="I1610" t="n">
        <v>3.2</v>
      </c>
      <c r="J1610" t="n">
        <v>3.3</v>
      </c>
      <c r="K1610" t="inlineStr">
        <is>
          <t>betano</t>
        </is>
      </c>
      <c r="L1610" t="inlineStr">
        <is>
          <t>betano</t>
        </is>
      </c>
      <c r="M1610" t="inlineStr">
        <is>
          <t>betano</t>
        </is>
      </c>
      <c r="N1610" t="n">
        <v>1</v>
      </c>
      <c r="O1610" t="n">
        <v>0</v>
      </c>
      <c r="P1610" t="n">
        <v>0</v>
      </c>
      <c r="Q1610">
        <f>IF((($AC$1*E1610)^($AB$1))-(1-(($AC$1*E1610)^($AB$1)))/(H1610-1)&lt;0, 0,(($AC$1*E1610)^($AB$1))-(1-(($AC$1*E1610)^($AB$1)))/(H1610-1))</f>
        <v/>
      </c>
      <c r="R1610">
        <f>IF((($AC$1*F1610)^($AB$1))-(1-(($AC$1*F1610)^($AB$1)))/(I1610-1)&lt;0, 0,(($AC$1*F1610)^($AB$1))-(1-(($AC$1*F1610)^($AB$1)))/(I1610-1))</f>
        <v/>
      </c>
      <c r="S1610">
        <f>IF((($AC$1*G1610)^($AB$1))-(1-(($AC$1*G1610)^($AB$1)))/(J1610-1)&lt;0, 0,(($AC$1*G1610)^($AB$1))-(1-(($AC$1*G1610)^($AB$1)))/(J1610-1))</f>
        <v/>
      </c>
      <c r="T1610">
        <f>H1610*Q1610*N1610</f>
        <v/>
      </c>
      <c r="U1610">
        <f>I1610*R1610*O1610</f>
        <v/>
      </c>
      <c r="V1610">
        <f>J1610*S1610*P1610</f>
        <v/>
      </c>
      <c r="AL1610">
        <f>Q1610*COUNT(N1610)</f>
        <v/>
      </c>
      <c r="AM1610">
        <f>R1610*COUNT(O1610)</f>
        <v/>
      </c>
      <c r="AN1610">
        <f>S1610*COUNT(P1610)</f>
        <v/>
      </c>
      <c r="AO1610">
        <f>IF(AL1610=0,"",T1610-AL1610)</f>
        <v/>
      </c>
      <c r="AP1610">
        <f>IF(AM1610=0,"",U1610-AM1610)</f>
        <v/>
      </c>
      <c r="AQ1610">
        <f>IF(AN1610=0,"",V1610-AN1610)</f>
        <v/>
      </c>
    </row>
    <row r="1611">
      <c r="A1611" t="inlineStr">
        <is>
          <t>16-03-2021</t>
        </is>
      </c>
      <c r="B1611" t="inlineStr">
        <is>
          <t>Peterborough</t>
        </is>
      </c>
      <c r="C1611" t="inlineStr">
        <is>
          <t>Portsmouth</t>
        </is>
      </c>
      <c r="D1611" t="inlineStr">
        <is>
          <t>2413</t>
        </is>
      </c>
      <c r="E1611" t="n">
        <v>0.4214838749734618</v>
      </c>
      <c r="F1611" t="n">
        <v>0.3054558188398709</v>
      </c>
      <c r="G1611" t="n">
        <v>0.2730603061866672</v>
      </c>
      <c r="H1611" t="n">
        <v>2.07</v>
      </c>
      <c r="I1611" t="n">
        <v>3.45</v>
      </c>
      <c r="J1611" t="n">
        <v>3.25</v>
      </c>
      <c r="K1611" t="inlineStr">
        <is>
          <t>betano</t>
        </is>
      </c>
      <c r="L1611" t="inlineStr">
        <is>
          <t>betano</t>
        </is>
      </c>
      <c r="M1611" t="inlineStr">
        <is>
          <t>betano</t>
        </is>
      </c>
      <c r="N1611" t="n">
        <v>1</v>
      </c>
      <c r="O1611" t="n">
        <v>0</v>
      </c>
      <c r="P1611" t="n">
        <v>0</v>
      </c>
      <c r="Q1611">
        <f>IF((($AC$1*E1611)^($AB$1))-(1-(($AC$1*E1611)^($AB$1)))/(H1611-1)&lt;0, 0,(($AC$1*E1611)^($AB$1))-(1-(($AC$1*E1611)^($AB$1)))/(H1611-1))</f>
        <v/>
      </c>
      <c r="R1611">
        <f>IF((($AC$1*F1611)^($AB$1))-(1-(($AC$1*F1611)^($AB$1)))/(I1611-1)&lt;0, 0,(($AC$1*F1611)^($AB$1))-(1-(($AC$1*F1611)^($AB$1)))/(I1611-1))</f>
        <v/>
      </c>
      <c r="S1611">
        <f>IF((($AC$1*G1611)^($AB$1))-(1-(($AC$1*G1611)^($AB$1)))/(J1611-1)&lt;0, 0,(($AC$1*G1611)^($AB$1))-(1-(($AC$1*G1611)^($AB$1)))/(J1611-1))</f>
        <v/>
      </c>
      <c r="T1611">
        <f>H1611*Q1611*N1611</f>
        <v/>
      </c>
      <c r="U1611">
        <f>I1611*R1611*O1611</f>
        <v/>
      </c>
      <c r="V1611">
        <f>J1611*S1611*P1611</f>
        <v/>
      </c>
      <c r="AL1611">
        <f>Q1611*COUNT(N1611)</f>
        <v/>
      </c>
      <c r="AM1611">
        <f>R1611*COUNT(O1611)</f>
        <v/>
      </c>
      <c r="AN1611">
        <f>S1611*COUNT(P1611)</f>
        <v/>
      </c>
      <c r="AO1611">
        <f>IF(AL1611=0,"",T1611-AL1611)</f>
        <v/>
      </c>
      <c r="AP1611">
        <f>IF(AM1611=0,"",U1611-AM1611)</f>
        <v/>
      </c>
      <c r="AQ1611">
        <f>IF(AN1611=0,"",V1611-AN1611)</f>
        <v/>
      </c>
    </row>
    <row r="1612">
      <c r="A1612" t="inlineStr">
        <is>
          <t>16-03-2021</t>
        </is>
      </c>
      <c r="B1612" t="inlineStr">
        <is>
          <t>Fleetwood</t>
        </is>
      </c>
      <c r="C1612" t="inlineStr">
        <is>
          <t>Ipswich</t>
        </is>
      </c>
      <c r="D1612" t="inlineStr">
        <is>
          <t>2413</t>
        </is>
      </c>
      <c r="E1612" t="n">
        <v>0.3617933591521781</v>
      </c>
      <c r="F1612" t="n">
        <v>0.3200742642224255</v>
      </c>
      <c r="G1612" t="n">
        <v>0.3181323766253963</v>
      </c>
      <c r="H1612" t="n">
        <v>2.67</v>
      </c>
      <c r="I1612" t="n">
        <v>2.9</v>
      </c>
      <c r="J1612" t="n">
        <v>2.77</v>
      </c>
      <c r="K1612" t="inlineStr">
        <is>
          <t>betano</t>
        </is>
      </c>
      <c r="L1612" t="inlineStr">
        <is>
          <t>betano</t>
        </is>
      </c>
      <c r="M1612" t="inlineStr">
        <is>
          <t>betano</t>
        </is>
      </c>
      <c r="N1612" t="n">
        <v>1</v>
      </c>
      <c r="O1612" t="n">
        <v>0</v>
      </c>
      <c r="P1612" t="n">
        <v>0</v>
      </c>
      <c r="Q1612">
        <f>IF((($AC$1*E1612)^($AB$1))-(1-(($AC$1*E1612)^($AB$1)))/(H1612-1)&lt;0, 0,(($AC$1*E1612)^($AB$1))-(1-(($AC$1*E1612)^($AB$1)))/(H1612-1))</f>
        <v/>
      </c>
      <c r="R1612">
        <f>IF((($AC$1*F1612)^($AB$1))-(1-(($AC$1*F1612)^($AB$1)))/(I1612-1)&lt;0, 0,(($AC$1*F1612)^($AB$1))-(1-(($AC$1*F1612)^($AB$1)))/(I1612-1))</f>
        <v/>
      </c>
      <c r="S1612">
        <f>IF((($AC$1*G1612)^($AB$1))-(1-(($AC$1*G1612)^($AB$1)))/(J1612-1)&lt;0, 0,(($AC$1*G1612)^($AB$1))-(1-(($AC$1*G1612)^($AB$1)))/(J1612-1))</f>
        <v/>
      </c>
      <c r="T1612">
        <f>H1612*Q1612*N1612</f>
        <v/>
      </c>
      <c r="U1612">
        <f>I1612*R1612*O1612</f>
        <v/>
      </c>
      <c r="V1612">
        <f>J1612*S1612*P1612</f>
        <v/>
      </c>
      <c r="AL1612">
        <f>Q1612*COUNT(N1612)</f>
        <v/>
      </c>
      <c r="AM1612">
        <f>R1612*COUNT(O1612)</f>
        <v/>
      </c>
      <c r="AN1612">
        <f>S1612*COUNT(P1612)</f>
        <v/>
      </c>
      <c r="AO1612">
        <f>IF(AL1612=0,"",T1612-AL1612)</f>
        <v/>
      </c>
      <c r="AP1612">
        <f>IF(AM1612=0,"",U1612-AM1612)</f>
        <v/>
      </c>
      <c r="AQ1612">
        <f>IF(AN1612=0,"",V1612-AN1612)</f>
        <v/>
      </c>
    </row>
    <row r="1613">
      <c r="A1613" t="inlineStr">
        <is>
          <t>16-03-2021</t>
        </is>
      </c>
      <c r="B1613" t="inlineStr">
        <is>
          <t>Bournemouth</t>
        </is>
      </c>
      <c r="C1613" t="inlineStr">
        <is>
          <t>Swansea</t>
        </is>
      </c>
      <c r="D1613" t="inlineStr">
        <is>
          <t>2412</t>
        </is>
      </c>
      <c r="E1613" t="n">
        <v>0.3916866173225856</v>
      </c>
      <c r="F1613" t="n">
        <v>0.321876819668229</v>
      </c>
      <c r="G1613" t="n">
        <v>0.2864365630091855</v>
      </c>
      <c r="H1613" t="n">
        <v>2.1</v>
      </c>
      <c r="I1613" t="n">
        <v>3.55</v>
      </c>
      <c r="J1613" t="n">
        <v>3.25</v>
      </c>
      <c r="K1613" t="inlineStr">
        <is>
          <t>betano</t>
        </is>
      </c>
      <c r="L1613" t="inlineStr">
        <is>
          <t>luckia</t>
        </is>
      </c>
      <c r="M1613" t="inlineStr">
        <is>
          <t>luckia</t>
        </is>
      </c>
      <c r="N1613" t="n">
        <v>1</v>
      </c>
      <c r="O1613" t="n">
        <v>0</v>
      </c>
      <c r="P1613" t="n">
        <v>0</v>
      </c>
      <c r="Q1613">
        <f>IF((($AC$1*E1613)^($AB$1))-(1-(($AC$1*E1613)^($AB$1)))/(H1613-1)&lt;0, 0,(($AC$1*E1613)^($AB$1))-(1-(($AC$1*E1613)^($AB$1)))/(H1613-1))</f>
        <v/>
      </c>
      <c r="R1613">
        <f>IF((($AC$1*F1613)^($AB$1))-(1-(($AC$1*F1613)^($AB$1)))/(I1613-1)&lt;0, 0,(($AC$1*F1613)^($AB$1))-(1-(($AC$1*F1613)^($AB$1)))/(I1613-1))</f>
        <v/>
      </c>
      <c r="S1613">
        <f>IF((($AC$1*G1613)^($AB$1))-(1-(($AC$1*G1613)^($AB$1)))/(J1613-1)&lt;0, 0,(($AC$1*G1613)^($AB$1))-(1-(($AC$1*G1613)^($AB$1)))/(J1613-1))</f>
        <v/>
      </c>
      <c r="T1613">
        <f>H1613*Q1613*N1613</f>
        <v/>
      </c>
      <c r="U1613">
        <f>I1613*R1613*O1613</f>
        <v/>
      </c>
      <c r="V1613">
        <f>J1613*S1613*P1613</f>
        <v/>
      </c>
      <c r="AL1613">
        <f>Q1613*COUNT(N1613)</f>
        <v/>
      </c>
      <c r="AM1613">
        <f>R1613*COUNT(O1613)</f>
        <v/>
      </c>
      <c r="AN1613">
        <f>S1613*COUNT(P1613)</f>
        <v/>
      </c>
      <c r="AO1613">
        <f>IF(AL1613=0,"",T1613-AL1613)</f>
        <v/>
      </c>
      <c r="AP1613">
        <f>IF(AM1613=0,"",U1613-AM1613)</f>
        <v/>
      </c>
      <c r="AQ1613">
        <f>IF(AN1613=0,"",V1613-AN1613)</f>
        <v/>
      </c>
    </row>
    <row r="1614">
      <c r="A1614" t="inlineStr">
        <is>
          <t>16-03-2021</t>
        </is>
      </c>
      <c r="B1614" t="inlineStr">
        <is>
          <t>Pescara</t>
        </is>
      </c>
      <c r="C1614" t="inlineStr">
        <is>
          <t>Ascoli</t>
        </is>
      </c>
      <c r="D1614" t="inlineStr">
        <is>
          <t>1856</t>
        </is>
      </c>
      <c r="E1614" t="n">
        <v>0.3612887829273391</v>
      </c>
      <c r="F1614" t="n">
        <v>0.3260839212635733</v>
      </c>
      <c r="G1614" t="n">
        <v>0.3126272958090875</v>
      </c>
      <c r="H1614" t="n">
        <v>2.4</v>
      </c>
      <c r="I1614" t="n">
        <v>3</v>
      </c>
      <c r="J1614" t="n">
        <v>3.05</v>
      </c>
      <c r="K1614" t="inlineStr">
        <is>
          <t>betano</t>
        </is>
      </c>
      <c r="L1614" t="inlineStr">
        <is>
          <t>betano</t>
        </is>
      </c>
      <c r="M1614" t="inlineStr">
        <is>
          <t>betano</t>
        </is>
      </c>
      <c r="N1614" t="n">
        <v>0</v>
      </c>
      <c r="O1614" t="n">
        <v>1</v>
      </c>
      <c r="P1614" t="n">
        <v>0</v>
      </c>
      <c r="Q1614">
        <f>IF((($AC$1*E1614)^($AB$1))-(1-(($AC$1*E1614)^($AB$1)))/(H1614-1)&lt;0, 0,(($AC$1*E1614)^($AB$1))-(1-(($AC$1*E1614)^($AB$1)))/(H1614-1))</f>
        <v/>
      </c>
      <c r="R1614">
        <f>IF((($AC$1*F1614)^($AB$1))-(1-(($AC$1*F1614)^($AB$1)))/(I1614-1)&lt;0, 0,(($AC$1*F1614)^($AB$1))-(1-(($AC$1*F1614)^($AB$1)))/(I1614-1))</f>
        <v/>
      </c>
      <c r="S1614">
        <f>IF((($AC$1*G1614)^($AB$1))-(1-(($AC$1*G1614)^($AB$1)))/(J1614-1)&lt;0, 0,(($AC$1*G1614)^($AB$1))-(1-(($AC$1*G1614)^($AB$1)))/(J1614-1))</f>
        <v/>
      </c>
      <c r="T1614">
        <f>H1614*Q1614*N1614</f>
        <v/>
      </c>
      <c r="U1614">
        <f>I1614*R1614*O1614</f>
        <v/>
      </c>
      <c r="V1614">
        <f>J1614*S1614*P1614</f>
        <v/>
      </c>
      <c r="AL1614">
        <f>Q1614*COUNT(N1614)</f>
        <v/>
      </c>
      <c r="AM1614">
        <f>R1614*COUNT(O1614)</f>
        <v/>
      </c>
      <c r="AN1614">
        <f>S1614*COUNT(P1614)</f>
        <v/>
      </c>
      <c r="AO1614">
        <f>IF(AL1614=0,"",T1614-AL1614)</f>
        <v/>
      </c>
      <c r="AP1614">
        <f>IF(AM1614=0,"",U1614-AM1614)</f>
        <v/>
      </c>
      <c r="AQ1614">
        <f>IF(AN1614=0,"",V1614-AN1614)</f>
        <v/>
      </c>
    </row>
    <row r="1615">
      <c r="A1615" t="inlineStr">
        <is>
          <t>16-03-2021</t>
        </is>
      </c>
      <c r="B1615" t="inlineStr">
        <is>
          <t>Real Madrid</t>
        </is>
      </c>
      <c r="C1615" t="inlineStr">
        <is>
          <t>Atalanta</t>
        </is>
      </c>
      <c r="D1615" t="inlineStr">
        <is>
          <t>1818</t>
        </is>
      </c>
      <c r="E1615" t="n">
        <v>0.3468621658869034</v>
      </c>
      <c r="F1615" t="n">
        <v>0.3872044288987769</v>
      </c>
      <c r="G1615" t="n">
        <v>0.2659334052143196</v>
      </c>
      <c r="H1615" t="n">
        <v>2.35</v>
      </c>
      <c r="I1615" t="n">
        <v>3.12</v>
      </c>
      <c r="J1615" t="n">
        <v>3.93</v>
      </c>
      <c r="K1615" t="inlineStr">
        <is>
          <t>betano</t>
        </is>
      </c>
      <c r="L1615" t="inlineStr">
        <is>
          <t>betano</t>
        </is>
      </c>
      <c r="M1615" t="inlineStr">
        <is>
          <t>betano</t>
        </is>
      </c>
      <c r="N1615" t="n">
        <v>1</v>
      </c>
      <c r="O1615" t="n">
        <v>0</v>
      </c>
      <c r="P1615" t="n">
        <v>0</v>
      </c>
      <c r="Q1615">
        <f>IF((($AC$1*E1615)^($AB$1))-(1-(($AC$1*E1615)^($AB$1)))/(H1615-1)&lt;0, 0,(($AC$1*E1615)^($AB$1))-(1-(($AC$1*E1615)^($AB$1)))/(H1615-1))</f>
        <v/>
      </c>
      <c r="R1615">
        <f>IF((($AC$1*F1615)^($AB$1))-(1-(($AC$1*F1615)^($AB$1)))/(I1615-1)&lt;0, 0,(($AC$1*F1615)^($AB$1))-(1-(($AC$1*F1615)^($AB$1)))/(I1615-1))</f>
        <v/>
      </c>
      <c r="S1615">
        <f>IF((($AC$1*G1615)^($AB$1))-(1-(($AC$1*G1615)^($AB$1)))/(J1615-1)&lt;0, 0,(($AC$1*G1615)^($AB$1))-(1-(($AC$1*G1615)^($AB$1)))/(J1615-1))</f>
        <v/>
      </c>
      <c r="T1615">
        <f>H1615*Q1615*N1615</f>
        <v/>
      </c>
      <c r="U1615">
        <f>I1615*R1615*O1615</f>
        <v/>
      </c>
      <c r="V1615">
        <f>J1615*S1615*P1615</f>
        <v/>
      </c>
      <c r="AL1615">
        <f>Q1615*COUNT(N1615)</f>
        <v/>
      </c>
      <c r="AM1615">
        <f>R1615*COUNT(O1615)</f>
        <v/>
      </c>
      <c r="AN1615">
        <f>S1615*COUNT(P1615)</f>
        <v/>
      </c>
      <c r="AO1615">
        <f>IF(AL1615=0,"",T1615-AL1615)</f>
        <v/>
      </c>
      <c r="AP1615">
        <f>IF(AM1615=0,"",U1615-AM1615)</f>
        <v/>
      </c>
      <c r="AQ1615">
        <f>IF(AN1615=0,"",V1615-AN1615)</f>
        <v/>
      </c>
    </row>
    <row r="1616">
      <c r="A1616" t="inlineStr">
        <is>
          <t>16-03-2021</t>
        </is>
      </c>
      <c r="B1616" t="inlineStr">
        <is>
          <t>Manchester City</t>
        </is>
      </c>
      <c r="C1616" t="inlineStr">
        <is>
          <t>B. Monchengladbach</t>
        </is>
      </c>
      <c r="D1616" t="inlineStr">
        <is>
          <t>1818</t>
        </is>
      </c>
      <c r="E1616" t="n">
        <v>0.7486262906357156</v>
      </c>
      <c r="F1616" t="n">
        <v>0.09130193012115735</v>
      </c>
      <c r="G1616" t="n">
        <v>0.1600717792431271</v>
      </c>
      <c r="H1616" t="n">
        <v>1.23</v>
      </c>
      <c r="I1616" t="n">
        <v>12.5</v>
      </c>
      <c r="J1616" t="n">
        <v>6.5</v>
      </c>
      <c r="K1616" t="inlineStr">
        <is>
          <t>betano</t>
        </is>
      </c>
      <c r="L1616" t="inlineStr">
        <is>
          <t>betano</t>
        </is>
      </c>
      <c r="M1616" t="inlineStr">
        <is>
          <t>luckia</t>
        </is>
      </c>
      <c r="N1616" t="n">
        <v>1</v>
      </c>
      <c r="O1616" t="n">
        <v>0</v>
      </c>
      <c r="P1616" t="n">
        <v>0</v>
      </c>
      <c r="Q1616">
        <f>IF((($AC$1*E1616)^($AB$1))-(1-(($AC$1*E1616)^($AB$1)))/(H1616-1)&lt;0, 0,(($AC$1*E1616)^($AB$1))-(1-(($AC$1*E1616)^($AB$1)))/(H1616-1))</f>
        <v/>
      </c>
      <c r="R1616">
        <f>IF((($AC$1*F1616)^($AB$1))-(1-(($AC$1*F1616)^($AB$1)))/(I1616-1)&lt;0, 0,(($AC$1*F1616)^($AB$1))-(1-(($AC$1*F1616)^($AB$1)))/(I1616-1))</f>
        <v/>
      </c>
      <c r="S1616">
        <f>IF((($AC$1*G1616)^($AB$1))-(1-(($AC$1*G1616)^($AB$1)))/(J1616-1)&lt;0, 0,(($AC$1*G1616)^($AB$1))-(1-(($AC$1*G1616)^($AB$1)))/(J1616-1))</f>
        <v/>
      </c>
      <c r="T1616">
        <f>H1616*Q1616*N1616</f>
        <v/>
      </c>
      <c r="U1616">
        <f>I1616*R1616*O1616</f>
        <v/>
      </c>
      <c r="V1616">
        <f>J1616*S1616*P1616</f>
        <v/>
      </c>
      <c r="AL1616">
        <f>Q1616*COUNT(N1616)</f>
        <v/>
      </c>
      <c r="AM1616">
        <f>R1616*COUNT(O1616)</f>
        <v/>
      </c>
      <c r="AN1616">
        <f>S1616*COUNT(P1616)</f>
        <v/>
      </c>
      <c r="AO1616">
        <f>IF(AL1616=0,"",T1616-AL1616)</f>
        <v/>
      </c>
      <c r="AP1616">
        <f>IF(AM1616=0,"",U1616-AM1616)</f>
        <v/>
      </c>
      <c r="AQ1616">
        <f>IF(AN1616=0,"",V1616-AN1616)</f>
        <v/>
      </c>
    </row>
    <row r="1617">
      <c r="A1617" t="inlineStr">
        <is>
          <t>17-03-2021</t>
        </is>
      </c>
      <c r="B1617" t="inlineStr">
        <is>
          <t>Torino</t>
        </is>
      </c>
      <c r="C1617" t="inlineStr">
        <is>
          <t>Sassuolo</t>
        </is>
      </c>
      <c r="D1617" t="inlineStr">
        <is>
          <t>1854</t>
        </is>
      </c>
      <c r="E1617" t="n">
        <v>0.3364737085674602</v>
      </c>
      <c r="F1617" t="n">
        <v>0.3803398994176264</v>
      </c>
      <c r="G1617" t="n">
        <v>0.2831863920149134</v>
      </c>
      <c r="H1617" t="n">
        <v>2.5</v>
      </c>
      <c r="I1617" t="n">
        <v>2.7</v>
      </c>
      <c r="J1617" t="n">
        <v>3.4</v>
      </c>
      <c r="K1617" t="inlineStr">
        <is>
          <t>luckia</t>
        </is>
      </c>
      <c r="L1617" t="inlineStr">
        <is>
          <t>luckia</t>
        </is>
      </c>
      <c r="M1617" t="inlineStr">
        <is>
          <t>betano</t>
        </is>
      </c>
      <c r="N1617" t="n">
        <v>1</v>
      </c>
      <c r="O1617" t="n">
        <v>0</v>
      </c>
      <c r="P1617" t="n">
        <v>0</v>
      </c>
      <c r="Q1617">
        <f>IF((($AC$1*E1617)^($AB$1))-(1-(($AC$1*E1617)^($AB$1)))/(H1617-1)&lt;0, 0,(($AC$1*E1617)^($AB$1))-(1-(($AC$1*E1617)^($AB$1)))/(H1617-1))</f>
        <v/>
      </c>
      <c r="R1617">
        <f>IF((($AC$1*F1617)^($AB$1))-(1-(($AC$1*F1617)^($AB$1)))/(I1617-1)&lt;0, 0,(($AC$1*F1617)^($AB$1))-(1-(($AC$1*F1617)^($AB$1)))/(I1617-1))</f>
        <v/>
      </c>
      <c r="S1617">
        <f>IF((($AC$1*G1617)^($AB$1))-(1-(($AC$1*G1617)^($AB$1)))/(J1617-1)&lt;0, 0,(($AC$1*G1617)^($AB$1))-(1-(($AC$1*G1617)^($AB$1)))/(J1617-1))</f>
        <v/>
      </c>
      <c r="T1617">
        <f>H1617*Q1617*N1617</f>
        <v/>
      </c>
      <c r="U1617">
        <f>I1617*R1617*O1617</f>
        <v/>
      </c>
      <c r="V1617">
        <f>J1617*S1617*P1617</f>
        <v/>
      </c>
      <c r="AL1617">
        <f>Q1617*COUNT(N1617)</f>
        <v/>
      </c>
      <c r="AM1617">
        <f>R1617*COUNT(O1617)</f>
        <v/>
      </c>
      <c r="AN1617">
        <f>S1617*COUNT(P1617)</f>
        <v/>
      </c>
      <c r="AO1617">
        <f>IF(AL1617=0,"",T1617-AL1617)</f>
        <v/>
      </c>
      <c r="AP1617">
        <f>IF(AM1617=0,"",U1617-AM1617)</f>
        <v/>
      </c>
      <c r="AQ1617">
        <f>IF(AN1617=0,"",V1617-AN1617)</f>
        <v/>
      </c>
    </row>
    <row r="1618">
      <c r="A1618" t="inlineStr">
        <is>
          <t>17-03-2021</t>
        </is>
      </c>
      <c r="B1618" t="inlineStr">
        <is>
          <t>Akhmat Grozny</t>
        </is>
      </c>
      <c r="C1618" t="inlineStr">
        <is>
          <t>Arsenal Tula</t>
        </is>
      </c>
      <c r="D1618" t="inlineStr">
        <is>
          <t>1866</t>
        </is>
      </c>
      <c r="E1618" t="n">
        <v>0.4894428377941031</v>
      </c>
      <c r="F1618" t="n">
        <v>0.2194419048859542</v>
      </c>
      <c r="G1618" t="n">
        <v>0.2911152573199426</v>
      </c>
      <c r="H1618" t="n">
        <v>1.71</v>
      </c>
      <c r="I1618" t="n">
        <v>4.55</v>
      </c>
      <c r="J1618" t="n">
        <v>3.4</v>
      </c>
      <c r="K1618" t="inlineStr">
        <is>
          <t>luckia</t>
        </is>
      </c>
      <c r="L1618" t="inlineStr">
        <is>
          <t>luckia</t>
        </is>
      </c>
      <c r="M1618" t="inlineStr">
        <is>
          <t>luckia</t>
        </is>
      </c>
      <c r="N1618" t="n">
        <v>1</v>
      </c>
      <c r="O1618" t="n">
        <v>0</v>
      </c>
      <c r="P1618" t="n">
        <v>0</v>
      </c>
      <c r="Q1618">
        <f>IF((($AC$1*E1618)^($AB$1))-(1-(($AC$1*E1618)^($AB$1)))/(H1618-1)&lt;0, 0,(($AC$1*E1618)^($AB$1))-(1-(($AC$1*E1618)^($AB$1)))/(H1618-1))</f>
        <v/>
      </c>
      <c r="R1618">
        <f>IF((($AC$1*F1618)^($AB$1))-(1-(($AC$1*F1618)^($AB$1)))/(I1618-1)&lt;0, 0,(($AC$1*F1618)^($AB$1))-(1-(($AC$1*F1618)^($AB$1)))/(I1618-1))</f>
        <v/>
      </c>
      <c r="S1618">
        <f>IF((($AC$1*G1618)^($AB$1))-(1-(($AC$1*G1618)^($AB$1)))/(J1618-1)&lt;0, 0,(($AC$1*G1618)^($AB$1))-(1-(($AC$1*G1618)^($AB$1)))/(J1618-1))</f>
        <v/>
      </c>
      <c r="T1618">
        <f>H1618*Q1618*N1618</f>
        <v/>
      </c>
      <c r="U1618">
        <f>I1618*R1618*O1618</f>
        <v/>
      </c>
      <c r="V1618">
        <f>J1618*S1618*P1618</f>
        <v/>
      </c>
      <c r="AL1618">
        <f>Q1618*COUNT(N1618)</f>
        <v/>
      </c>
      <c r="AM1618">
        <f>R1618*COUNT(O1618)</f>
        <v/>
      </c>
      <c r="AN1618">
        <f>S1618*COUNT(P1618)</f>
        <v/>
      </c>
      <c r="AO1618">
        <f>IF(AL1618=0,"",T1618-AL1618)</f>
        <v/>
      </c>
      <c r="AP1618">
        <f>IF(AM1618=0,"",U1618-AM1618)</f>
        <v/>
      </c>
      <c r="AQ1618">
        <f>IF(AN1618=0,"",V1618-AN1618)</f>
        <v/>
      </c>
    </row>
    <row r="1619">
      <c r="A1619" t="inlineStr">
        <is>
          <t>17-03-2021</t>
        </is>
      </c>
      <c r="B1619" t="inlineStr">
        <is>
          <t>CSKA Moscow</t>
        </is>
      </c>
      <c r="C1619" t="inlineStr">
        <is>
          <t>Zenit</t>
        </is>
      </c>
      <c r="D1619" t="inlineStr">
        <is>
          <t>1866</t>
        </is>
      </c>
      <c r="E1619" t="n">
        <v>0.2731991076437955</v>
      </c>
      <c r="F1619" t="n">
        <v>0.4665297927784859</v>
      </c>
      <c r="G1619" t="n">
        <v>0.2602710995777187</v>
      </c>
      <c r="H1619" t="n">
        <v>3</v>
      </c>
      <c r="I1619" t="n">
        <v>2.3</v>
      </c>
      <c r="J1619" t="n">
        <v>3</v>
      </c>
      <c r="K1619" t="inlineStr">
        <is>
          <t>luckia</t>
        </is>
      </c>
      <c r="L1619" t="inlineStr">
        <is>
          <t>luckia</t>
        </is>
      </c>
      <c r="M1619" t="inlineStr">
        <is>
          <t>luckia</t>
        </is>
      </c>
      <c r="N1619" t="n">
        <v>0</v>
      </c>
      <c r="O1619" t="n">
        <v>1</v>
      </c>
      <c r="P1619" t="n">
        <v>0</v>
      </c>
      <c r="Q1619">
        <f>IF((($AC$1*E1619)^($AB$1))-(1-(($AC$1*E1619)^($AB$1)))/(H1619-1)&lt;0, 0,(($AC$1*E1619)^($AB$1))-(1-(($AC$1*E1619)^($AB$1)))/(H1619-1))</f>
        <v/>
      </c>
      <c r="R1619">
        <f>IF((($AC$1*F1619)^($AB$1))-(1-(($AC$1*F1619)^($AB$1)))/(I1619-1)&lt;0, 0,(($AC$1*F1619)^($AB$1))-(1-(($AC$1*F1619)^($AB$1)))/(I1619-1))</f>
        <v/>
      </c>
      <c r="S1619">
        <f>IF((($AC$1*G1619)^($AB$1))-(1-(($AC$1*G1619)^($AB$1)))/(J1619-1)&lt;0, 0,(($AC$1*G1619)^($AB$1))-(1-(($AC$1*G1619)^($AB$1)))/(J1619-1))</f>
        <v/>
      </c>
      <c r="T1619">
        <f>H1619*Q1619*N1619</f>
        <v/>
      </c>
      <c r="U1619">
        <f>I1619*R1619*O1619</f>
        <v/>
      </c>
      <c r="V1619">
        <f>J1619*S1619*P1619</f>
        <v/>
      </c>
      <c r="AL1619">
        <f>Q1619*COUNT(N1619)</f>
        <v/>
      </c>
      <c r="AM1619">
        <f>R1619*COUNT(O1619)</f>
        <v/>
      </c>
      <c r="AN1619">
        <f>S1619*COUNT(P1619)</f>
        <v/>
      </c>
      <c r="AO1619">
        <f>IF(AL1619=0,"",T1619-AL1619)</f>
        <v/>
      </c>
      <c r="AP1619">
        <f>IF(AM1619=0,"",U1619-AM1619)</f>
        <v/>
      </c>
      <c r="AQ1619">
        <f>IF(AN1619=0,"",V1619-AN1619)</f>
        <v/>
      </c>
    </row>
    <row r="1620">
      <c r="A1620" t="inlineStr">
        <is>
          <t>17-03-2021</t>
        </is>
      </c>
      <c r="B1620" t="inlineStr">
        <is>
          <t>Regensburg</t>
        </is>
      </c>
      <c r="C1620" t="inlineStr">
        <is>
          <t>Greuther Furth</t>
        </is>
      </c>
      <c r="D1620" t="inlineStr">
        <is>
          <t>1846</t>
        </is>
      </c>
      <c r="E1620" t="n">
        <v>0.2894957184742206</v>
      </c>
      <c r="F1620" t="n">
        <v>0.4157906743730858</v>
      </c>
      <c r="G1620" t="n">
        <v>0.2947136071526936</v>
      </c>
      <c r="H1620" t="n">
        <v>3.4</v>
      </c>
      <c r="I1620" t="n">
        <v>2.02</v>
      </c>
      <c r="J1620" t="n">
        <v>3.45</v>
      </c>
      <c r="K1620" t="inlineStr">
        <is>
          <t>luckia</t>
        </is>
      </c>
      <c r="L1620" t="inlineStr">
        <is>
          <t>betano</t>
        </is>
      </c>
      <c r="M1620" t="inlineStr">
        <is>
          <t>betano</t>
        </is>
      </c>
      <c r="N1620" t="n">
        <v>0</v>
      </c>
      <c r="O1620" t="n">
        <v>1</v>
      </c>
      <c r="P1620" t="n">
        <v>0</v>
      </c>
      <c r="Q1620">
        <f>IF((($AC$1*E1620)^($AB$1))-(1-(($AC$1*E1620)^($AB$1)))/(H1620-1)&lt;0, 0,(($AC$1*E1620)^($AB$1))-(1-(($AC$1*E1620)^($AB$1)))/(H1620-1))</f>
        <v/>
      </c>
      <c r="R1620">
        <f>IF((($AC$1*F1620)^($AB$1))-(1-(($AC$1*F1620)^($AB$1)))/(I1620-1)&lt;0, 0,(($AC$1*F1620)^($AB$1))-(1-(($AC$1*F1620)^($AB$1)))/(I1620-1))</f>
        <v/>
      </c>
      <c r="S1620">
        <f>IF((($AC$1*G1620)^($AB$1))-(1-(($AC$1*G1620)^($AB$1)))/(J1620-1)&lt;0, 0,(($AC$1*G1620)^($AB$1))-(1-(($AC$1*G1620)^($AB$1)))/(J1620-1))</f>
        <v/>
      </c>
      <c r="T1620">
        <f>H1620*Q1620*N1620</f>
        <v/>
      </c>
      <c r="U1620">
        <f>I1620*R1620*O1620</f>
        <v/>
      </c>
      <c r="V1620">
        <f>J1620*S1620*P1620</f>
        <v/>
      </c>
      <c r="AL1620">
        <f>Q1620*COUNT(N1620)</f>
        <v/>
      </c>
      <c r="AM1620">
        <f>R1620*COUNT(O1620)</f>
        <v/>
      </c>
      <c r="AN1620">
        <f>S1620*COUNT(P1620)</f>
        <v/>
      </c>
      <c r="AO1620">
        <f>IF(AL1620=0,"",T1620-AL1620)</f>
        <v/>
      </c>
      <c r="AP1620">
        <f>IF(AM1620=0,"",U1620-AM1620)</f>
        <v/>
      </c>
      <c r="AQ1620">
        <f>IF(AN1620=0,"",V1620-AN1620)</f>
        <v/>
      </c>
    </row>
    <row r="1621">
      <c r="A1621" t="inlineStr">
        <is>
          <t>17-03-2021</t>
        </is>
      </c>
      <c r="B1621" t="inlineStr">
        <is>
          <t>Sevilla</t>
        </is>
      </c>
      <c r="C1621" t="inlineStr">
        <is>
          <t>Elche</t>
        </is>
      </c>
      <c r="D1621" t="inlineStr">
        <is>
          <t>1869</t>
        </is>
      </c>
      <c r="E1621" t="n">
        <v>0.6703821508954745</v>
      </c>
      <c r="F1621" t="n">
        <v>0.1188229965522545</v>
      </c>
      <c r="G1621" t="n">
        <v>0.2107948525522711</v>
      </c>
      <c r="H1621" t="n">
        <v>1.4</v>
      </c>
      <c r="I1621" t="n">
        <v>8</v>
      </c>
      <c r="J1621" t="n">
        <v>4.3</v>
      </c>
      <c r="K1621" t="inlineStr">
        <is>
          <t>luckia</t>
        </is>
      </c>
      <c r="L1621" t="inlineStr">
        <is>
          <t>betano</t>
        </is>
      </c>
      <c r="M1621" t="inlineStr">
        <is>
          <t>betano</t>
        </is>
      </c>
      <c r="N1621" t="n">
        <v>1</v>
      </c>
      <c r="O1621" t="n">
        <v>0</v>
      </c>
      <c r="P1621" t="n">
        <v>0</v>
      </c>
      <c r="Q1621">
        <f>IF((($AC$1*E1621)^($AB$1))-(1-(($AC$1*E1621)^($AB$1)))/(H1621-1)&lt;0, 0,(($AC$1*E1621)^($AB$1))-(1-(($AC$1*E1621)^($AB$1)))/(H1621-1))</f>
        <v/>
      </c>
      <c r="R1621">
        <f>IF((($AC$1*F1621)^($AB$1))-(1-(($AC$1*F1621)^($AB$1)))/(I1621-1)&lt;0, 0,(($AC$1*F1621)^($AB$1))-(1-(($AC$1*F1621)^($AB$1)))/(I1621-1))</f>
        <v/>
      </c>
      <c r="S1621">
        <f>IF((($AC$1*G1621)^($AB$1))-(1-(($AC$1*G1621)^($AB$1)))/(J1621-1)&lt;0, 0,(($AC$1*G1621)^($AB$1))-(1-(($AC$1*G1621)^($AB$1)))/(J1621-1))</f>
        <v/>
      </c>
      <c r="T1621">
        <f>H1621*Q1621*N1621</f>
        <v/>
      </c>
      <c r="U1621">
        <f>I1621*R1621*O1621</f>
        <v/>
      </c>
      <c r="V1621">
        <f>J1621*S1621*P1621</f>
        <v/>
      </c>
      <c r="AL1621">
        <f>Q1621*COUNT(N1621)</f>
        <v/>
      </c>
      <c r="AM1621">
        <f>R1621*COUNT(O1621)</f>
        <v/>
      </c>
      <c r="AN1621">
        <f>S1621*COUNT(P1621)</f>
        <v/>
      </c>
      <c r="AO1621">
        <f>IF(AL1621=0,"",T1621-AL1621)</f>
        <v/>
      </c>
      <c r="AP1621">
        <f>IF(AM1621=0,"",U1621-AM1621)</f>
        <v/>
      </c>
      <c r="AQ1621">
        <f>IF(AN1621=0,"",V1621-AN1621)</f>
        <v/>
      </c>
    </row>
    <row r="1622">
      <c r="A1622" t="inlineStr">
        <is>
          <t>17-03-2021</t>
        </is>
      </c>
      <c r="B1622" t="inlineStr">
        <is>
          <t>Grimsby</t>
        </is>
      </c>
      <c r="C1622" t="inlineStr">
        <is>
          <t>Tranmere</t>
        </is>
      </c>
      <c r="D1622" t="inlineStr">
        <is>
          <t>2414</t>
        </is>
      </c>
      <c r="E1622" t="n">
        <v>0.2658706146794281</v>
      </c>
      <c r="F1622" t="n">
        <v>0.4647034291980832</v>
      </c>
      <c r="G1622" t="n">
        <v>0.2694259561224887</v>
      </c>
      <c r="H1622" t="n">
        <v>1.001</v>
      </c>
      <c r="I1622" t="n">
        <v>1.001</v>
      </c>
      <c r="J1622" t="n">
        <v>1.001</v>
      </c>
      <c r="N1622" t="n">
        <v>0</v>
      </c>
      <c r="O1622" t="n">
        <v>0</v>
      </c>
      <c r="P1622" t="n">
        <v>1</v>
      </c>
      <c r="Q1622">
        <f>IF((($AC$1*E1622)^($AB$1))-(1-(($AC$1*E1622)^($AB$1)))/(H1622-1)&lt;0, 0,(($AC$1*E1622)^($AB$1))-(1-(($AC$1*E1622)^($AB$1)))/(H1622-1))</f>
        <v/>
      </c>
      <c r="R1622">
        <f>IF((($AC$1*F1622)^($AB$1))-(1-(($AC$1*F1622)^($AB$1)))/(I1622-1)&lt;0, 0,(($AC$1*F1622)^($AB$1))-(1-(($AC$1*F1622)^($AB$1)))/(I1622-1))</f>
        <v/>
      </c>
      <c r="S1622">
        <f>IF((($AC$1*G1622)^($AB$1))-(1-(($AC$1*G1622)^($AB$1)))/(J1622-1)&lt;0, 0,(($AC$1*G1622)^($AB$1))-(1-(($AC$1*G1622)^($AB$1)))/(J1622-1))</f>
        <v/>
      </c>
      <c r="T1622">
        <f>H1622*Q1622*N1622</f>
        <v/>
      </c>
      <c r="U1622">
        <f>I1622*R1622*O1622</f>
        <v/>
      </c>
      <c r="V1622">
        <f>J1622*S1622*P1622</f>
        <v/>
      </c>
      <c r="AL1622">
        <f>Q1622*COUNT(N1622)</f>
        <v/>
      </c>
      <c r="AM1622">
        <f>R1622*COUNT(O1622)</f>
        <v/>
      </c>
      <c r="AN1622">
        <f>S1622*COUNT(P1622)</f>
        <v/>
      </c>
      <c r="AO1622">
        <f>IF(AL1622=0,"",T1622-AL1622)</f>
        <v/>
      </c>
      <c r="AP1622">
        <f>IF(AM1622=0,"",U1622-AM1622)</f>
        <v/>
      </c>
      <c r="AQ1622">
        <f>IF(AN1622=0,"",V1622-AN1622)</f>
        <v/>
      </c>
    </row>
    <row r="1623">
      <c r="A1623" t="inlineStr">
        <is>
          <t>17-03-2021</t>
        </is>
      </c>
      <c r="B1623" t="inlineStr">
        <is>
          <t>Accrington</t>
        </is>
      </c>
      <c r="C1623" t="inlineStr">
        <is>
          <t>Sunderland</t>
        </is>
      </c>
      <c r="D1623" t="inlineStr">
        <is>
          <t>2413</t>
        </is>
      </c>
      <c r="E1623" t="n">
        <v>0.2338337730836247</v>
      </c>
      <c r="F1623" t="n">
        <v>0.5193508016502111</v>
      </c>
      <c r="G1623" t="n">
        <v>0.2468154252661642</v>
      </c>
      <c r="H1623" t="n">
        <v>4.05</v>
      </c>
      <c r="I1623" t="n">
        <v>1.91</v>
      </c>
      <c r="J1623" t="n">
        <v>3.25</v>
      </c>
      <c r="K1623" t="inlineStr">
        <is>
          <t>luckia</t>
        </is>
      </c>
      <c r="L1623" t="inlineStr">
        <is>
          <t>betano</t>
        </is>
      </c>
      <c r="M1623" t="inlineStr">
        <is>
          <t>luckia</t>
        </is>
      </c>
      <c r="N1623" t="n">
        <v>0</v>
      </c>
      <c r="O1623" t="n">
        <v>1</v>
      </c>
      <c r="P1623" t="n">
        <v>0</v>
      </c>
      <c r="Q1623">
        <f>IF((($AC$1*E1623)^($AB$1))-(1-(($AC$1*E1623)^($AB$1)))/(H1623-1)&lt;0, 0,(($AC$1*E1623)^($AB$1))-(1-(($AC$1*E1623)^($AB$1)))/(H1623-1))</f>
        <v/>
      </c>
      <c r="R1623">
        <f>IF((($AC$1*F1623)^($AB$1))-(1-(($AC$1*F1623)^($AB$1)))/(I1623-1)&lt;0, 0,(($AC$1*F1623)^($AB$1))-(1-(($AC$1*F1623)^($AB$1)))/(I1623-1))</f>
        <v/>
      </c>
      <c r="S1623">
        <f>IF((($AC$1*G1623)^($AB$1))-(1-(($AC$1*G1623)^($AB$1)))/(J1623-1)&lt;0, 0,(($AC$1*G1623)^($AB$1))-(1-(($AC$1*G1623)^($AB$1)))/(J1623-1))</f>
        <v/>
      </c>
      <c r="T1623">
        <f>H1623*Q1623*N1623</f>
        <v/>
      </c>
      <c r="U1623">
        <f>I1623*R1623*O1623</f>
        <v/>
      </c>
      <c r="V1623">
        <f>J1623*S1623*P1623</f>
        <v/>
      </c>
      <c r="AL1623">
        <f>Q1623*COUNT(N1623)</f>
        <v/>
      </c>
      <c r="AM1623">
        <f>R1623*COUNT(O1623)</f>
        <v/>
      </c>
      <c r="AN1623">
        <f>S1623*COUNT(P1623)</f>
        <v/>
      </c>
      <c r="AO1623">
        <f>IF(AL1623=0,"",T1623-AL1623)</f>
        <v/>
      </c>
      <c r="AP1623">
        <f>IF(AM1623=0,"",U1623-AM1623)</f>
        <v/>
      </c>
      <c r="AQ1623">
        <f>IF(AN1623=0,"",V1623-AN1623)</f>
        <v/>
      </c>
    </row>
    <row r="1624">
      <c r="A1624" t="inlineStr">
        <is>
          <t>17-03-2021</t>
        </is>
      </c>
      <c r="B1624" t="inlineStr">
        <is>
          <t>QPR</t>
        </is>
      </c>
      <c r="C1624" t="inlineStr">
        <is>
          <t>Millwall</t>
        </is>
      </c>
      <c r="D1624" t="inlineStr">
        <is>
          <t>2412</t>
        </is>
      </c>
      <c r="E1624" t="n">
        <v>0.371972987012148</v>
      </c>
      <c r="F1624" t="n">
        <v>0.3278163512379711</v>
      </c>
      <c r="G1624" t="n">
        <v>0.3002106617498809</v>
      </c>
      <c r="H1624" t="n">
        <v>2.42</v>
      </c>
      <c r="I1624" t="n">
        <v>3</v>
      </c>
      <c r="J1624" t="n">
        <v>3.05</v>
      </c>
      <c r="K1624" t="inlineStr">
        <is>
          <t>betano</t>
        </is>
      </c>
      <c r="L1624" t="inlineStr">
        <is>
          <t>luckia</t>
        </is>
      </c>
      <c r="M1624" t="inlineStr">
        <is>
          <t>betano</t>
        </is>
      </c>
      <c r="N1624" t="n">
        <v>1</v>
      </c>
      <c r="O1624" t="n">
        <v>0</v>
      </c>
      <c r="P1624" t="n">
        <v>0</v>
      </c>
      <c r="Q1624">
        <f>IF((($AC$1*E1624)^($AB$1))-(1-(($AC$1*E1624)^($AB$1)))/(H1624-1)&lt;0, 0,(($AC$1*E1624)^($AB$1))-(1-(($AC$1*E1624)^($AB$1)))/(H1624-1))</f>
        <v/>
      </c>
      <c r="R1624">
        <f>IF((($AC$1*F1624)^($AB$1))-(1-(($AC$1*F1624)^($AB$1)))/(I1624-1)&lt;0, 0,(($AC$1*F1624)^($AB$1))-(1-(($AC$1*F1624)^($AB$1)))/(I1624-1))</f>
        <v/>
      </c>
      <c r="S1624">
        <f>IF((($AC$1*G1624)^($AB$1))-(1-(($AC$1*G1624)^($AB$1)))/(J1624-1)&lt;0, 0,(($AC$1*G1624)^($AB$1))-(1-(($AC$1*G1624)^($AB$1)))/(J1624-1))</f>
        <v/>
      </c>
      <c r="T1624">
        <f>H1624*Q1624*N1624</f>
        <v/>
      </c>
      <c r="U1624">
        <f>I1624*R1624*O1624</f>
        <v/>
      </c>
      <c r="V1624">
        <f>J1624*S1624*P1624</f>
        <v/>
      </c>
      <c r="AL1624">
        <f>Q1624*COUNT(N1624)</f>
        <v/>
      </c>
      <c r="AM1624">
        <f>R1624*COUNT(O1624)</f>
        <v/>
      </c>
      <c r="AN1624">
        <f>S1624*COUNT(P1624)</f>
        <v/>
      </c>
      <c r="AO1624">
        <f>IF(AL1624=0,"",T1624-AL1624)</f>
        <v/>
      </c>
      <c r="AP1624">
        <f>IF(AM1624=0,"",U1624-AM1624)</f>
        <v/>
      </c>
      <c r="AQ1624">
        <f>IF(AN1624=0,"",V1624-AN1624)</f>
        <v/>
      </c>
    </row>
    <row r="1625">
      <c r="A1625" t="inlineStr">
        <is>
          <t>17-03-2021</t>
        </is>
      </c>
      <c r="B1625" t="inlineStr">
        <is>
          <t>Nottingham</t>
        </is>
      </c>
      <c r="C1625" t="inlineStr">
        <is>
          <t>Norwich</t>
        </is>
      </c>
      <c r="D1625" t="inlineStr">
        <is>
          <t>2412</t>
        </is>
      </c>
      <c r="E1625" t="n">
        <v>0.234638528197015</v>
      </c>
      <c r="F1625" t="n">
        <v>0.5074829432915586</v>
      </c>
      <c r="G1625" t="n">
        <v>0.2578785285114265</v>
      </c>
      <c r="H1625" t="n">
        <v>4.25</v>
      </c>
      <c r="I1625" t="n">
        <v>1.83</v>
      </c>
      <c r="J1625" t="n">
        <v>3.4</v>
      </c>
      <c r="K1625" t="inlineStr">
        <is>
          <t>luckia</t>
        </is>
      </c>
      <c r="L1625" t="inlineStr">
        <is>
          <t>betano</t>
        </is>
      </c>
      <c r="M1625" t="inlineStr">
        <is>
          <t>luckia</t>
        </is>
      </c>
      <c r="N1625" t="n">
        <v>0</v>
      </c>
      <c r="O1625" t="n">
        <v>1</v>
      </c>
      <c r="P1625" t="n">
        <v>0</v>
      </c>
      <c r="Q1625">
        <f>IF((($AC$1*E1625)^($AB$1))-(1-(($AC$1*E1625)^($AB$1)))/(H1625-1)&lt;0, 0,(($AC$1*E1625)^($AB$1))-(1-(($AC$1*E1625)^($AB$1)))/(H1625-1))</f>
        <v/>
      </c>
      <c r="R1625">
        <f>IF((($AC$1*F1625)^($AB$1))-(1-(($AC$1*F1625)^($AB$1)))/(I1625-1)&lt;0, 0,(($AC$1*F1625)^($AB$1))-(1-(($AC$1*F1625)^($AB$1)))/(I1625-1))</f>
        <v/>
      </c>
      <c r="S1625">
        <f>IF((($AC$1*G1625)^($AB$1))-(1-(($AC$1*G1625)^($AB$1)))/(J1625-1)&lt;0, 0,(($AC$1*G1625)^($AB$1))-(1-(($AC$1*G1625)^($AB$1)))/(J1625-1))</f>
        <v/>
      </c>
      <c r="T1625">
        <f>H1625*Q1625*N1625</f>
        <v/>
      </c>
      <c r="U1625">
        <f>I1625*R1625*O1625</f>
        <v/>
      </c>
      <c r="V1625">
        <f>J1625*S1625*P1625</f>
        <v/>
      </c>
      <c r="AL1625">
        <f>Q1625*COUNT(N1625)</f>
        <v/>
      </c>
      <c r="AM1625">
        <f>R1625*COUNT(O1625)</f>
        <v/>
      </c>
      <c r="AN1625">
        <f>S1625*COUNT(P1625)</f>
        <v/>
      </c>
      <c r="AO1625">
        <f>IF(AL1625=0,"",T1625-AL1625)</f>
        <v/>
      </c>
      <c r="AP1625">
        <f>IF(AM1625=0,"",U1625-AM1625)</f>
        <v/>
      </c>
      <c r="AQ1625">
        <f>IF(AN1625=0,"",V1625-AN1625)</f>
        <v/>
      </c>
    </row>
    <row r="1626">
      <c r="A1626" t="inlineStr">
        <is>
          <t>17-03-2021</t>
        </is>
      </c>
      <c r="B1626" t="inlineStr">
        <is>
          <t>Wycombe</t>
        </is>
      </c>
      <c r="C1626" t="inlineStr">
        <is>
          <t>Barnsley</t>
        </is>
      </c>
      <c r="D1626" t="inlineStr">
        <is>
          <t>2412</t>
        </is>
      </c>
      <c r="E1626" t="n">
        <v>0.2084840905206563</v>
      </c>
      <c r="F1626" t="n">
        <v>0.5478447287940741</v>
      </c>
      <c r="G1626" t="n">
        <v>0.2436711806852696</v>
      </c>
      <c r="H1626" t="n">
        <v>4.95</v>
      </c>
      <c r="I1626" t="n">
        <v>1.7</v>
      </c>
      <c r="J1626" t="n">
        <v>3.6</v>
      </c>
      <c r="K1626" t="inlineStr">
        <is>
          <t>luckia</t>
        </is>
      </c>
      <c r="L1626" t="inlineStr">
        <is>
          <t>betano</t>
        </is>
      </c>
      <c r="M1626" t="inlineStr">
        <is>
          <t>luckia</t>
        </is>
      </c>
      <c r="N1626" t="n">
        <v>0</v>
      </c>
      <c r="O1626" t="n">
        <v>1</v>
      </c>
      <c r="P1626" t="n">
        <v>0</v>
      </c>
      <c r="Q1626">
        <f>IF((($AC$1*E1626)^($AB$1))-(1-(($AC$1*E1626)^($AB$1)))/(H1626-1)&lt;0, 0,(($AC$1*E1626)^($AB$1))-(1-(($AC$1*E1626)^($AB$1)))/(H1626-1))</f>
        <v/>
      </c>
      <c r="R1626">
        <f>IF((($AC$1*F1626)^($AB$1))-(1-(($AC$1*F1626)^($AB$1)))/(I1626-1)&lt;0, 0,(($AC$1*F1626)^($AB$1))-(1-(($AC$1*F1626)^($AB$1)))/(I1626-1))</f>
        <v/>
      </c>
      <c r="S1626">
        <f>IF((($AC$1*G1626)^($AB$1))-(1-(($AC$1*G1626)^($AB$1)))/(J1626-1)&lt;0, 0,(($AC$1*G1626)^($AB$1))-(1-(($AC$1*G1626)^($AB$1)))/(J1626-1))</f>
        <v/>
      </c>
      <c r="T1626">
        <f>H1626*Q1626*N1626</f>
        <v/>
      </c>
      <c r="U1626">
        <f>I1626*R1626*O1626</f>
        <v/>
      </c>
      <c r="V1626">
        <f>J1626*S1626*P1626</f>
        <v/>
      </c>
      <c r="AL1626">
        <f>Q1626*COUNT(N1626)</f>
        <v/>
      </c>
      <c r="AM1626">
        <f>R1626*COUNT(O1626)</f>
        <v/>
      </c>
      <c r="AN1626">
        <f>S1626*COUNT(P1626)</f>
        <v/>
      </c>
      <c r="AO1626">
        <f>IF(AL1626=0,"",T1626-AL1626)</f>
        <v/>
      </c>
      <c r="AP1626">
        <f>IF(AM1626=0,"",U1626-AM1626)</f>
        <v/>
      </c>
      <c r="AQ1626">
        <f>IF(AN1626=0,"",V1626-AN1626)</f>
        <v/>
      </c>
    </row>
    <row r="1627">
      <c r="A1627" t="inlineStr">
        <is>
          <t>17-03-2021</t>
        </is>
      </c>
      <c r="B1627" t="inlineStr">
        <is>
          <t>Blackburn</t>
        </is>
      </c>
      <c r="C1627" t="inlineStr">
        <is>
          <t>Bristol City</t>
        </is>
      </c>
      <c r="D1627" t="inlineStr">
        <is>
          <t>2412</t>
        </is>
      </c>
      <c r="E1627" t="n">
        <v>0.5418940690512914</v>
      </c>
      <c r="F1627" t="n">
        <v>0.2049193995062256</v>
      </c>
      <c r="G1627" t="n">
        <v>0.253186531442483</v>
      </c>
      <c r="H1627" t="n">
        <v>1.78</v>
      </c>
      <c r="I1627" t="n">
        <v>4.75</v>
      </c>
      <c r="J1627" t="n">
        <v>3.45</v>
      </c>
      <c r="K1627" t="inlineStr">
        <is>
          <t>betano</t>
        </is>
      </c>
      <c r="L1627" t="inlineStr">
        <is>
          <t>luckia</t>
        </is>
      </c>
      <c r="M1627" t="inlineStr">
        <is>
          <t>luckia</t>
        </is>
      </c>
      <c r="N1627" t="n">
        <v>0</v>
      </c>
      <c r="O1627" t="n">
        <v>0</v>
      </c>
      <c r="P1627" t="n">
        <v>1</v>
      </c>
      <c r="Q1627">
        <f>IF((($AC$1*E1627)^($AB$1))-(1-(($AC$1*E1627)^($AB$1)))/(H1627-1)&lt;0, 0,(($AC$1*E1627)^($AB$1))-(1-(($AC$1*E1627)^($AB$1)))/(H1627-1))</f>
        <v/>
      </c>
      <c r="R1627">
        <f>IF((($AC$1*F1627)^($AB$1))-(1-(($AC$1*F1627)^($AB$1)))/(I1627-1)&lt;0, 0,(($AC$1*F1627)^($AB$1))-(1-(($AC$1*F1627)^($AB$1)))/(I1627-1))</f>
        <v/>
      </c>
      <c r="S1627">
        <f>IF((($AC$1*G1627)^($AB$1))-(1-(($AC$1*G1627)^($AB$1)))/(J1627-1)&lt;0, 0,(($AC$1*G1627)^($AB$1))-(1-(($AC$1*G1627)^($AB$1)))/(J1627-1))</f>
        <v/>
      </c>
      <c r="T1627">
        <f>H1627*Q1627*N1627</f>
        <v/>
      </c>
      <c r="U1627">
        <f>I1627*R1627*O1627</f>
        <v/>
      </c>
      <c r="V1627">
        <f>J1627*S1627*P1627</f>
        <v/>
      </c>
      <c r="AL1627">
        <f>Q1627*COUNT(N1627)</f>
        <v/>
      </c>
      <c r="AM1627">
        <f>R1627*COUNT(O1627)</f>
        <v/>
      </c>
      <c r="AN1627">
        <f>S1627*COUNT(P1627)</f>
        <v/>
      </c>
      <c r="AO1627">
        <f>IF(AL1627=0,"",T1627-AL1627)</f>
        <v/>
      </c>
      <c r="AP1627">
        <f>IF(AM1627=0,"",U1627-AM1627)</f>
        <v/>
      </c>
      <c r="AQ1627">
        <f>IF(AN1627=0,"",V1627-AN1627)</f>
        <v/>
      </c>
    </row>
    <row r="1628">
      <c r="A1628" t="inlineStr">
        <is>
          <t>17-03-2021</t>
        </is>
      </c>
      <c r="B1628" t="inlineStr">
        <is>
          <t>Sheffield Wed</t>
        </is>
      </c>
      <c r="C1628" t="inlineStr">
        <is>
          <t>Huddersfield</t>
        </is>
      </c>
      <c r="D1628" t="inlineStr">
        <is>
          <t>2412</t>
        </is>
      </c>
      <c r="E1628" t="n">
        <v>0.3420317110681459</v>
      </c>
      <c r="F1628" t="n">
        <v>0.3602638012549699</v>
      </c>
      <c r="G1628" t="n">
        <v>0.2977044876768842</v>
      </c>
      <c r="H1628" t="n">
        <v>2.75</v>
      </c>
      <c r="I1628" t="n">
        <v>2.65</v>
      </c>
      <c r="J1628" t="n">
        <v>3</v>
      </c>
      <c r="K1628" t="inlineStr">
        <is>
          <t>luckia</t>
        </is>
      </c>
      <c r="L1628" t="inlineStr">
        <is>
          <t>luckia</t>
        </is>
      </c>
      <c r="M1628" t="inlineStr">
        <is>
          <t>betano</t>
        </is>
      </c>
      <c r="N1628" t="n">
        <v>0</v>
      </c>
      <c r="O1628" t="n">
        <v>0</v>
      </c>
      <c r="P1628" t="n">
        <v>1</v>
      </c>
      <c r="Q1628">
        <f>IF((($AC$1*E1628)^($AB$1))-(1-(($AC$1*E1628)^($AB$1)))/(H1628-1)&lt;0, 0,(($AC$1*E1628)^($AB$1))-(1-(($AC$1*E1628)^($AB$1)))/(H1628-1))</f>
        <v/>
      </c>
      <c r="R1628">
        <f>IF((($AC$1*F1628)^($AB$1))-(1-(($AC$1*F1628)^($AB$1)))/(I1628-1)&lt;0, 0,(($AC$1*F1628)^($AB$1))-(1-(($AC$1*F1628)^($AB$1)))/(I1628-1))</f>
        <v/>
      </c>
      <c r="S1628">
        <f>IF((($AC$1*G1628)^($AB$1))-(1-(($AC$1*G1628)^($AB$1)))/(J1628-1)&lt;0, 0,(($AC$1*G1628)^($AB$1))-(1-(($AC$1*G1628)^($AB$1)))/(J1628-1))</f>
        <v/>
      </c>
      <c r="T1628">
        <f>H1628*Q1628*N1628</f>
        <v/>
      </c>
      <c r="U1628">
        <f>I1628*R1628*O1628</f>
        <v/>
      </c>
      <c r="V1628">
        <f>J1628*S1628*P1628</f>
        <v/>
      </c>
      <c r="AL1628">
        <f>Q1628*COUNT(N1628)</f>
        <v/>
      </c>
      <c r="AM1628">
        <f>R1628*COUNT(O1628)</f>
        <v/>
      </c>
      <c r="AN1628">
        <f>S1628*COUNT(P1628)</f>
        <v/>
      </c>
      <c r="AO1628">
        <f>IF(AL1628=0,"",T1628-AL1628)</f>
        <v/>
      </c>
      <c r="AP1628">
        <f>IF(AM1628=0,"",U1628-AM1628)</f>
        <v/>
      </c>
      <c r="AQ1628">
        <f>IF(AN1628=0,"",V1628-AN1628)</f>
        <v/>
      </c>
    </row>
    <row r="1629">
      <c r="A1629" t="inlineStr">
        <is>
          <t>17-03-2021</t>
        </is>
      </c>
      <c r="B1629" t="inlineStr">
        <is>
          <t>Birmingham</t>
        </is>
      </c>
      <c r="C1629" t="inlineStr">
        <is>
          <t>Reading</t>
        </is>
      </c>
      <c r="D1629" t="inlineStr">
        <is>
          <t>2412</t>
        </is>
      </c>
      <c r="E1629" t="n">
        <v>0.2864248743162431</v>
      </c>
      <c r="F1629" t="n">
        <v>0.4249231859217228</v>
      </c>
      <c r="G1629" t="n">
        <v>0.2886519397620342</v>
      </c>
      <c r="H1629" t="n">
        <v>3.35</v>
      </c>
      <c r="I1629" t="n">
        <v>2.22</v>
      </c>
      <c r="J1629" t="n">
        <v>3.05</v>
      </c>
      <c r="K1629" t="inlineStr">
        <is>
          <t>betano</t>
        </is>
      </c>
      <c r="L1629" t="inlineStr">
        <is>
          <t>betano</t>
        </is>
      </c>
      <c r="M1629" t="inlineStr">
        <is>
          <t>luckia</t>
        </is>
      </c>
      <c r="N1629" t="n">
        <v>1</v>
      </c>
      <c r="O1629" t="n">
        <v>0</v>
      </c>
      <c r="P1629" t="n">
        <v>0</v>
      </c>
      <c r="Q1629">
        <f>IF((($AC$1*E1629)^($AB$1))-(1-(($AC$1*E1629)^($AB$1)))/(H1629-1)&lt;0, 0,(($AC$1*E1629)^($AB$1))-(1-(($AC$1*E1629)^($AB$1)))/(H1629-1))</f>
        <v/>
      </c>
      <c r="R1629">
        <f>IF((($AC$1*F1629)^($AB$1))-(1-(($AC$1*F1629)^($AB$1)))/(I1629-1)&lt;0, 0,(($AC$1*F1629)^($AB$1))-(1-(($AC$1*F1629)^($AB$1)))/(I1629-1))</f>
        <v/>
      </c>
      <c r="S1629">
        <f>IF((($AC$1*G1629)^($AB$1))-(1-(($AC$1*G1629)^($AB$1)))/(J1629-1)&lt;0, 0,(($AC$1*G1629)^($AB$1))-(1-(($AC$1*G1629)^($AB$1)))/(J1629-1))</f>
        <v/>
      </c>
      <c r="T1629">
        <f>H1629*Q1629*N1629</f>
        <v/>
      </c>
      <c r="U1629">
        <f>I1629*R1629*O1629</f>
        <v/>
      </c>
      <c r="V1629">
        <f>J1629*S1629*P1629</f>
        <v/>
      </c>
      <c r="AL1629">
        <f>Q1629*COUNT(N1629)</f>
        <v/>
      </c>
      <c r="AM1629">
        <f>R1629*COUNT(O1629)</f>
        <v/>
      </c>
      <c r="AN1629">
        <f>S1629*COUNT(P1629)</f>
        <v/>
      </c>
      <c r="AO1629">
        <f>IF(AL1629=0,"",T1629-AL1629)</f>
        <v/>
      </c>
      <c r="AP1629">
        <f>IF(AM1629=0,"",U1629-AM1629)</f>
        <v/>
      </c>
      <c r="AQ1629">
        <f>IF(AN1629=0,"",V1629-AN1629)</f>
        <v/>
      </c>
    </row>
    <row r="1630">
      <c r="A1630" t="inlineStr">
        <is>
          <t>17-03-2021</t>
        </is>
      </c>
      <c r="B1630" t="inlineStr">
        <is>
          <t>Chelsea</t>
        </is>
      </c>
      <c r="C1630" t="inlineStr">
        <is>
          <t>Atl. Madrid</t>
        </is>
      </c>
      <c r="D1630" t="inlineStr">
        <is>
          <t>1818</t>
        </is>
      </c>
      <c r="E1630" t="n">
        <v>0.3589668236828833</v>
      </c>
      <c r="F1630" t="n">
        <v>0.3656595570900042</v>
      </c>
      <c r="G1630" t="n">
        <v>0.2753736192271125</v>
      </c>
      <c r="H1630" t="n">
        <v>2.4</v>
      </c>
      <c r="I1630" t="n">
        <v>3.55</v>
      </c>
      <c r="J1630" t="n">
        <v>3.31</v>
      </c>
      <c r="K1630" t="inlineStr">
        <is>
          <t>betano</t>
        </is>
      </c>
      <c r="L1630" t="inlineStr">
        <is>
          <t>betano</t>
        </is>
      </c>
      <c r="M1630" t="inlineStr">
        <is>
          <t>betano</t>
        </is>
      </c>
      <c r="N1630" t="n">
        <v>1</v>
      </c>
      <c r="O1630" t="n">
        <v>0</v>
      </c>
      <c r="P1630" t="n">
        <v>0</v>
      </c>
      <c r="Q1630">
        <f>IF((($AC$1*E1630)^($AB$1))-(1-(($AC$1*E1630)^($AB$1)))/(H1630-1)&lt;0, 0,(($AC$1*E1630)^($AB$1))-(1-(($AC$1*E1630)^($AB$1)))/(H1630-1))</f>
        <v/>
      </c>
      <c r="R1630">
        <f>IF((($AC$1*F1630)^($AB$1))-(1-(($AC$1*F1630)^($AB$1)))/(I1630-1)&lt;0, 0,(($AC$1*F1630)^($AB$1))-(1-(($AC$1*F1630)^($AB$1)))/(I1630-1))</f>
        <v/>
      </c>
      <c r="S1630">
        <f>IF((($AC$1*G1630)^($AB$1))-(1-(($AC$1*G1630)^($AB$1)))/(J1630-1)&lt;0, 0,(($AC$1*G1630)^($AB$1))-(1-(($AC$1*G1630)^($AB$1)))/(J1630-1))</f>
        <v/>
      </c>
      <c r="T1630">
        <f>H1630*Q1630*N1630</f>
        <v/>
      </c>
      <c r="U1630">
        <f>I1630*R1630*O1630</f>
        <v/>
      </c>
      <c r="V1630">
        <f>J1630*S1630*P1630</f>
        <v/>
      </c>
      <c r="AL1630">
        <f>Q1630*COUNT(N1630)</f>
        <v/>
      </c>
      <c r="AM1630">
        <f>R1630*COUNT(O1630)</f>
        <v/>
      </c>
      <c r="AN1630">
        <f>S1630*COUNT(P1630)</f>
        <v/>
      </c>
      <c r="AO1630">
        <f>IF(AL1630=0,"",T1630-AL1630)</f>
        <v/>
      </c>
      <c r="AP1630">
        <f>IF(AM1630=0,"",U1630-AM1630)</f>
        <v/>
      </c>
      <c r="AQ1630">
        <f>IF(AN1630=0,"",V1630-AN1630)</f>
        <v/>
      </c>
    </row>
    <row r="1631">
      <c r="A1631" t="inlineStr">
        <is>
          <t>17-03-2021</t>
        </is>
      </c>
      <c r="B1631" t="inlineStr">
        <is>
          <t>Bayern Munich</t>
        </is>
      </c>
      <c r="C1631" t="inlineStr">
        <is>
          <t>Lazio</t>
        </is>
      </c>
      <c r="D1631" t="inlineStr">
        <is>
          <t>1818</t>
        </is>
      </c>
      <c r="E1631" t="n">
        <v>0.7131465267319869</v>
      </c>
      <c r="F1631" t="n">
        <v>0.113903711017558</v>
      </c>
      <c r="G1631" t="n">
        <v>0.1729497622504552</v>
      </c>
      <c r="H1631" t="n">
        <v>1.33</v>
      </c>
      <c r="I1631" t="n">
        <v>8.5</v>
      </c>
      <c r="J1631" t="n">
        <v>5.6</v>
      </c>
      <c r="K1631" t="inlineStr">
        <is>
          <t>betano</t>
        </is>
      </c>
      <c r="L1631" t="inlineStr">
        <is>
          <t>betano</t>
        </is>
      </c>
      <c r="M1631" t="inlineStr">
        <is>
          <t>betano</t>
        </is>
      </c>
      <c r="N1631" t="n">
        <v>1</v>
      </c>
      <c r="O1631" t="n">
        <v>0</v>
      </c>
      <c r="P1631" t="n">
        <v>0</v>
      </c>
      <c r="Q1631">
        <f>IF((($AC$1*E1631)^($AB$1))-(1-(($AC$1*E1631)^($AB$1)))/(H1631-1)&lt;0, 0,(($AC$1*E1631)^($AB$1))-(1-(($AC$1*E1631)^($AB$1)))/(H1631-1))</f>
        <v/>
      </c>
      <c r="R1631">
        <f>IF((($AC$1*F1631)^($AB$1))-(1-(($AC$1*F1631)^($AB$1)))/(I1631-1)&lt;0, 0,(($AC$1*F1631)^($AB$1))-(1-(($AC$1*F1631)^($AB$1)))/(I1631-1))</f>
        <v/>
      </c>
      <c r="S1631">
        <f>IF((($AC$1*G1631)^($AB$1))-(1-(($AC$1*G1631)^($AB$1)))/(J1631-1)&lt;0, 0,(($AC$1*G1631)^($AB$1))-(1-(($AC$1*G1631)^($AB$1)))/(J1631-1))</f>
        <v/>
      </c>
      <c r="T1631">
        <f>H1631*Q1631*N1631</f>
        <v/>
      </c>
      <c r="U1631">
        <f>I1631*R1631*O1631</f>
        <v/>
      </c>
      <c r="V1631">
        <f>J1631*S1631*P1631</f>
        <v/>
      </c>
      <c r="AL1631">
        <f>Q1631*COUNT(N1631)</f>
        <v/>
      </c>
      <c r="AM1631">
        <f>R1631*COUNT(O1631)</f>
        <v/>
      </c>
      <c r="AN1631">
        <f>S1631*COUNT(P1631)</f>
        <v/>
      </c>
      <c r="AO1631">
        <f>IF(AL1631=0,"",T1631-AL1631)</f>
        <v/>
      </c>
      <c r="AP1631">
        <f>IF(AM1631=0,"",U1631-AM1631)</f>
        <v/>
      </c>
      <c r="AQ1631">
        <f>IF(AN1631=0,"",V1631-AN1631)</f>
        <v/>
      </c>
    </row>
    <row r="1632">
      <c r="A1632" t="inlineStr">
        <is>
          <t>18-03-2021</t>
        </is>
      </c>
      <c r="B1632" t="inlineStr">
        <is>
          <t>Ufa</t>
        </is>
      </c>
      <c r="C1632" t="inlineStr">
        <is>
          <t>Lokomotiv Moscow</t>
        </is>
      </c>
      <c r="D1632" t="inlineStr">
        <is>
          <t>1866</t>
        </is>
      </c>
      <c r="E1632" t="n">
        <v>0.2573477009420387</v>
      </c>
      <c r="F1632" t="n">
        <v>0.4685947194124031</v>
      </c>
      <c r="G1632" t="n">
        <v>0.2740575796455582</v>
      </c>
      <c r="H1632" t="n">
        <v>3.5</v>
      </c>
      <c r="I1632" t="n">
        <v>2.2</v>
      </c>
      <c r="J1632" t="n">
        <v>2.8</v>
      </c>
      <c r="K1632" t="inlineStr">
        <is>
          <t>luckia</t>
        </is>
      </c>
      <c r="L1632" t="inlineStr">
        <is>
          <t>luckia</t>
        </is>
      </c>
      <c r="M1632" t="inlineStr">
        <is>
          <t>luckia</t>
        </is>
      </c>
      <c r="N1632" t="n">
        <v>0</v>
      </c>
      <c r="O1632" t="n">
        <v>1</v>
      </c>
      <c r="P1632" t="n">
        <v>0</v>
      </c>
      <c r="Q1632">
        <f>IF((($AC$1*E1632)^($AB$1))-(1-(($AC$1*E1632)^($AB$1)))/(H1632-1)&lt;0, 0,(($AC$1*E1632)^($AB$1))-(1-(($AC$1*E1632)^($AB$1)))/(H1632-1))</f>
        <v/>
      </c>
      <c r="R1632">
        <f>IF((($AC$1*F1632)^($AB$1))-(1-(($AC$1*F1632)^($AB$1)))/(I1632-1)&lt;0, 0,(($AC$1*F1632)^($AB$1))-(1-(($AC$1*F1632)^($AB$1)))/(I1632-1))</f>
        <v/>
      </c>
      <c r="S1632">
        <f>IF((($AC$1*G1632)^($AB$1))-(1-(($AC$1*G1632)^($AB$1)))/(J1632-1)&lt;0, 0,(($AC$1*G1632)^($AB$1))-(1-(($AC$1*G1632)^($AB$1)))/(J1632-1))</f>
        <v/>
      </c>
      <c r="T1632">
        <f>H1632*Q1632*N1632</f>
        <v/>
      </c>
      <c r="U1632">
        <f>I1632*R1632*O1632</f>
        <v/>
      </c>
      <c r="V1632">
        <f>J1632*S1632*P1632</f>
        <v/>
      </c>
      <c r="AL1632">
        <f>Q1632*COUNT(N1632)</f>
        <v/>
      </c>
      <c r="AM1632">
        <f>R1632*COUNT(O1632)</f>
        <v/>
      </c>
      <c r="AN1632">
        <f>S1632*COUNT(P1632)</f>
        <v/>
      </c>
      <c r="AO1632">
        <f>IF(AL1632=0,"",T1632-AL1632)</f>
        <v/>
      </c>
      <c r="AP1632">
        <f>IF(AM1632=0,"",U1632-AM1632)</f>
        <v/>
      </c>
      <c r="AQ1632">
        <f>IF(AN1632=0,"",V1632-AN1632)</f>
        <v/>
      </c>
    </row>
    <row r="1633">
      <c r="A1633" t="inlineStr">
        <is>
          <t>18-03-2021</t>
        </is>
      </c>
      <c r="B1633" t="inlineStr">
        <is>
          <t>Spartak Moscow</t>
        </is>
      </c>
      <c r="C1633" t="inlineStr">
        <is>
          <t>Ural</t>
        </is>
      </c>
      <c r="D1633" t="inlineStr">
        <is>
          <t>1866</t>
        </is>
      </c>
      <c r="E1633" t="n">
        <v>0.660915312085151</v>
      </c>
      <c r="F1633" t="n">
        <v>0.1321770248074623</v>
      </c>
      <c r="G1633" t="n">
        <v>0.2069076631073869</v>
      </c>
      <c r="H1633" t="n">
        <v>1.35</v>
      </c>
      <c r="I1633" t="n">
        <v>7.5</v>
      </c>
      <c r="J1633" t="n">
        <v>4.25</v>
      </c>
      <c r="K1633" t="inlineStr">
        <is>
          <t>luckia</t>
        </is>
      </c>
      <c r="L1633" t="inlineStr">
        <is>
          <t>luckia</t>
        </is>
      </c>
      <c r="M1633" t="inlineStr">
        <is>
          <t>luckia</t>
        </is>
      </c>
      <c r="N1633" t="n">
        <v>1</v>
      </c>
      <c r="O1633" t="n">
        <v>0</v>
      </c>
      <c r="P1633" t="n">
        <v>0</v>
      </c>
      <c r="Q1633">
        <f>IF((($AC$1*E1633)^($AB$1))-(1-(($AC$1*E1633)^($AB$1)))/(H1633-1)&lt;0, 0,(($AC$1*E1633)^($AB$1))-(1-(($AC$1*E1633)^($AB$1)))/(H1633-1))</f>
        <v/>
      </c>
      <c r="R1633">
        <f>IF((($AC$1*F1633)^($AB$1))-(1-(($AC$1*F1633)^($AB$1)))/(I1633-1)&lt;0, 0,(($AC$1*F1633)^($AB$1))-(1-(($AC$1*F1633)^($AB$1)))/(I1633-1))</f>
        <v/>
      </c>
      <c r="S1633">
        <f>IF((($AC$1*G1633)^($AB$1))-(1-(($AC$1*G1633)^($AB$1)))/(J1633-1)&lt;0, 0,(($AC$1*G1633)^($AB$1))-(1-(($AC$1*G1633)^($AB$1)))/(J1633-1))</f>
        <v/>
      </c>
      <c r="T1633">
        <f>H1633*Q1633*N1633</f>
        <v/>
      </c>
      <c r="U1633">
        <f>I1633*R1633*O1633</f>
        <v/>
      </c>
      <c r="V1633">
        <f>J1633*S1633*P1633</f>
        <v/>
      </c>
      <c r="AL1633">
        <f>Q1633*COUNT(N1633)</f>
        <v/>
      </c>
      <c r="AM1633">
        <f>R1633*COUNT(O1633)</f>
        <v/>
      </c>
      <c r="AN1633">
        <f>S1633*COUNT(P1633)</f>
        <v/>
      </c>
      <c r="AO1633">
        <f>IF(AL1633=0,"",T1633-AL1633)</f>
        <v/>
      </c>
      <c r="AP1633">
        <f>IF(AM1633=0,"",U1633-AM1633)</f>
        <v/>
      </c>
      <c r="AQ1633">
        <f>IF(AN1633=0,"",V1633-AN1633)</f>
        <v/>
      </c>
    </row>
    <row r="1634">
      <c r="A1634" t="inlineStr">
        <is>
          <t>18-03-2021</t>
        </is>
      </c>
      <c r="B1634" t="inlineStr">
        <is>
          <t>Krasnodar</t>
        </is>
      </c>
      <c r="C1634" t="inlineStr">
        <is>
          <t>Dynamo Moscow</t>
        </is>
      </c>
      <c r="D1634" t="inlineStr">
        <is>
          <t>1866</t>
        </is>
      </c>
      <c r="E1634" t="n">
        <v>0.4012144694777197</v>
      </c>
      <c r="F1634" t="n">
        <v>0.309818326947523</v>
      </c>
      <c r="G1634" t="n">
        <v>0.2889672035747574</v>
      </c>
      <c r="H1634" t="n">
        <v>2.15</v>
      </c>
      <c r="I1634" t="n">
        <v>3.05</v>
      </c>
      <c r="J1634" t="n">
        <v>3.3</v>
      </c>
      <c r="K1634" t="inlineStr">
        <is>
          <t>luckia</t>
        </is>
      </c>
      <c r="L1634" t="inlineStr">
        <is>
          <t>luckia</t>
        </is>
      </c>
      <c r="M1634" t="inlineStr">
        <is>
          <t>luckia</t>
        </is>
      </c>
      <c r="N1634" t="n">
        <v>0</v>
      </c>
      <c r="O1634" t="n">
        <v>1</v>
      </c>
      <c r="P1634" t="n">
        <v>0</v>
      </c>
      <c r="Q1634">
        <f>IF((($AC$1*E1634)^($AB$1))-(1-(($AC$1*E1634)^($AB$1)))/(H1634-1)&lt;0, 0,(($AC$1*E1634)^($AB$1))-(1-(($AC$1*E1634)^($AB$1)))/(H1634-1))</f>
        <v/>
      </c>
      <c r="R1634">
        <f>IF((($AC$1*F1634)^($AB$1))-(1-(($AC$1*F1634)^($AB$1)))/(I1634-1)&lt;0, 0,(($AC$1*F1634)^($AB$1))-(1-(($AC$1*F1634)^($AB$1)))/(I1634-1))</f>
        <v/>
      </c>
      <c r="S1634">
        <f>IF((($AC$1*G1634)^($AB$1))-(1-(($AC$1*G1634)^($AB$1)))/(J1634-1)&lt;0, 0,(($AC$1*G1634)^($AB$1))-(1-(($AC$1*G1634)^($AB$1)))/(J1634-1))</f>
        <v/>
      </c>
      <c r="T1634">
        <f>H1634*Q1634*N1634</f>
        <v/>
      </c>
      <c r="U1634">
        <f>I1634*R1634*O1634</f>
        <v/>
      </c>
      <c r="V1634">
        <f>J1634*S1634*P1634</f>
        <v/>
      </c>
      <c r="AL1634">
        <f>Q1634*COUNT(N1634)</f>
        <v/>
      </c>
      <c r="AM1634">
        <f>R1634*COUNT(O1634)</f>
        <v/>
      </c>
      <c r="AN1634">
        <f>S1634*COUNT(P1634)</f>
        <v/>
      </c>
      <c r="AO1634">
        <f>IF(AL1634=0,"",T1634-AL1634)</f>
        <v/>
      </c>
      <c r="AP1634">
        <f>IF(AM1634=0,"",U1634-AM1634)</f>
        <v/>
      </c>
      <c r="AQ1634">
        <f>IF(AN1634=0,"",V1634-AN1634)</f>
        <v/>
      </c>
    </row>
    <row r="1635">
      <c r="A1635" t="inlineStr">
        <is>
          <t>18-03-2021</t>
        </is>
      </c>
      <c r="B1635" t="inlineStr">
        <is>
          <t>D. Zagreb</t>
        </is>
      </c>
      <c r="C1635" t="inlineStr">
        <is>
          <t>Tottenham</t>
        </is>
      </c>
      <c r="D1635" t="inlineStr">
        <is>
          <t>1820</t>
        </is>
      </c>
      <c r="E1635" t="n">
        <v>0.2479782961561727</v>
      </c>
      <c r="F1635" t="n">
        <v>0.4995319522198663</v>
      </c>
      <c r="G1635" t="n">
        <v>0.252489751623961</v>
      </c>
      <c r="H1635" t="n">
        <v>4.05</v>
      </c>
      <c r="I1635" t="n">
        <v>1.93</v>
      </c>
      <c r="J1635" t="n">
        <v>3.5</v>
      </c>
      <c r="K1635" t="inlineStr">
        <is>
          <t>betano</t>
        </is>
      </c>
      <c r="L1635" t="inlineStr">
        <is>
          <t>betano</t>
        </is>
      </c>
      <c r="M1635" t="inlineStr">
        <is>
          <t>betano</t>
        </is>
      </c>
      <c r="N1635" t="n">
        <v>1</v>
      </c>
      <c r="O1635" t="n">
        <v>0</v>
      </c>
      <c r="P1635" t="n">
        <v>0</v>
      </c>
      <c r="Q1635">
        <f>IF((($AC$1*E1635)^($AB$1))-(1-(($AC$1*E1635)^($AB$1)))/(H1635-1)&lt;0, 0,(($AC$1*E1635)^($AB$1))-(1-(($AC$1*E1635)^($AB$1)))/(H1635-1))</f>
        <v/>
      </c>
      <c r="R1635">
        <f>IF((($AC$1*F1635)^($AB$1))-(1-(($AC$1*F1635)^($AB$1)))/(I1635-1)&lt;0, 0,(($AC$1*F1635)^($AB$1))-(1-(($AC$1*F1635)^($AB$1)))/(I1635-1))</f>
        <v/>
      </c>
      <c r="S1635">
        <f>IF((($AC$1*G1635)^($AB$1))-(1-(($AC$1*G1635)^($AB$1)))/(J1635-1)&lt;0, 0,(($AC$1*G1635)^($AB$1))-(1-(($AC$1*G1635)^($AB$1)))/(J1635-1))</f>
        <v/>
      </c>
      <c r="T1635">
        <f>H1635*Q1635*N1635</f>
        <v/>
      </c>
      <c r="U1635">
        <f>I1635*R1635*O1635</f>
        <v/>
      </c>
      <c r="V1635">
        <f>J1635*S1635*P1635</f>
        <v/>
      </c>
      <c r="AL1635">
        <f>Q1635*COUNT(N1635)</f>
        <v/>
      </c>
      <c r="AM1635">
        <f>R1635*COUNT(O1635)</f>
        <v/>
      </c>
      <c r="AN1635">
        <f>S1635*COUNT(P1635)</f>
        <v/>
      </c>
      <c r="AO1635">
        <f>IF(AL1635=0,"",T1635-AL1635)</f>
        <v/>
      </c>
      <c r="AP1635">
        <f>IF(AM1635=0,"",U1635-AM1635)</f>
        <v/>
      </c>
      <c r="AQ1635">
        <f>IF(AN1635=0,"",V1635-AN1635)</f>
        <v/>
      </c>
    </row>
    <row r="1636">
      <c r="A1636" t="inlineStr">
        <is>
          <t>18-03-2021</t>
        </is>
      </c>
      <c r="B1636" t="inlineStr">
        <is>
          <t>Arsenal</t>
        </is>
      </c>
      <c r="C1636" t="inlineStr">
        <is>
          <t>Olympiacos Piraeus</t>
        </is>
      </c>
      <c r="D1636" t="inlineStr">
        <is>
          <t>1820</t>
        </is>
      </c>
      <c r="E1636" t="n">
        <v>0.6671264350420865</v>
      </c>
      <c r="F1636" t="n">
        <v>0.120361130792204</v>
      </c>
      <c r="G1636" t="n">
        <v>0.2125124341657096</v>
      </c>
      <c r="H1636" t="n">
        <v>1.44</v>
      </c>
      <c r="I1636" t="n">
        <v>7.2</v>
      </c>
      <c r="J1636" t="n">
        <v>4.6</v>
      </c>
      <c r="K1636" t="inlineStr">
        <is>
          <t>betano</t>
        </is>
      </c>
      <c r="L1636" t="inlineStr">
        <is>
          <t>betano</t>
        </is>
      </c>
      <c r="M1636" t="inlineStr">
        <is>
          <t>betano</t>
        </is>
      </c>
      <c r="N1636" t="n">
        <v>0</v>
      </c>
      <c r="O1636" t="n">
        <v>1</v>
      </c>
      <c r="P1636" t="n">
        <v>0</v>
      </c>
      <c r="Q1636">
        <f>IF((($AC$1*E1636)^($AB$1))-(1-(($AC$1*E1636)^($AB$1)))/(H1636-1)&lt;0, 0,(($AC$1*E1636)^($AB$1))-(1-(($AC$1*E1636)^($AB$1)))/(H1636-1))</f>
        <v/>
      </c>
      <c r="R1636">
        <f>IF((($AC$1*F1636)^($AB$1))-(1-(($AC$1*F1636)^($AB$1)))/(I1636-1)&lt;0, 0,(($AC$1*F1636)^($AB$1))-(1-(($AC$1*F1636)^($AB$1)))/(I1636-1))</f>
        <v/>
      </c>
      <c r="S1636">
        <f>IF((($AC$1*G1636)^($AB$1))-(1-(($AC$1*G1636)^($AB$1)))/(J1636-1)&lt;0, 0,(($AC$1*G1636)^($AB$1))-(1-(($AC$1*G1636)^($AB$1)))/(J1636-1))</f>
        <v/>
      </c>
      <c r="T1636">
        <f>H1636*Q1636*N1636</f>
        <v/>
      </c>
      <c r="U1636">
        <f>I1636*R1636*O1636</f>
        <v/>
      </c>
      <c r="V1636">
        <f>J1636*S1636*P1636</f>
        <v/>
      </c>
      <c r="AL1636">
        <f>Q1636*COUNT(N1636)</f>
        <v/>
      </c>
      <c r="AM1636">
        <f>R1636*COUNT(O1636)</f>
        <v/>
      </c>
      <c r="AN1636">
        <f>S1636*COUNT(P1636)</f>
        <v/>
      </c>
      <c r="AO1636">
        <f>IF(AL1636=0,"",T1636-AL1636)</f>
        <v/>
      </c>
      <c r="AP1636">
        <f>IF(AM1636=0,"",U1636-AM1636)</f>
        <v/>
      </c>
      <c r="AQ1636">
        <f>IF(AN1636=0,"",V1636-AN1636)</f>
        <v/>
      </c>
    </row>
    <row r="1637">
      <c r="A1637" t="inlineStr">
        <is>
          <t>18-03-2021</t>
        </is>
      </c>
      <c r="B1637" t="inlineStr">
        <is>
          <t>Molde</t>
        </is>
      </c>
      <c r="C1637" t="inlineStr">
        <is>
          <t>Granada CF</t>
        </is>
      </c>
      <c r="D1637" t="inlineStr">
        <is>
          <t>1820</t>
        </is>
      </c>
      <c r="E1637" t="n">
        <v>0.3159856859825281</v>
      </c>
      <c r="F1637" t="n">
        <v>0.3927901928884644</v>
      </c>
      <c r="G1637" t="n">
        <v>0.2912241211290076</v>
      </c>
      <c r="H1637" t="n">
        <v>3.15</v>
      </c>
      <c r="I1637" t="n">
        <v>2.22</v>
      </c>
      <c r="J1637" t="n">
        <v>3.5</v>
      </c>
      <c r="K1637" t="inlineStr">
        <is>
          <t>betano</t>
        </is>
      </c>
      <c r="L1637" t="inlineStr">
        <is>
          <t>betano</t>
        </is>
      </c>
      <c r="M1637" t="inlineStr">
        <is>
          <t>betano</t>
        </is>
      </c>
      <c r="N1637" t="n">
        <v>1</v>
      </c>
      <c r="O1637" t="n">
        <v>0</v>
      </c>
      <c r="P1637" t="n">
        <v>0</v>
      </c>
      <c r="Q1637">
        <f>IF((($AC$1*E1637)^($AB$1))-(1-(($AC$1*E1637)^($AB$1)))/(H1637-1)&lt;0, 0,(($AC$1*E1637)^($AB$1))-(1-(($AC$1*E1637)^($AB$1)))/(H1637-1))</f>
        <v/>
      </c>
      <c r="R1637">
        <f>IF((($AC$1*F1637)^($AB$1))-(1-(($AC$1*F1637)^($AB$1)))/(I1637-1)&lt;0, 0,(($AC$1*F1637)^($AB$1))-(1-(($AC$1*F1637)^($AB$1)))/(I1637-1))</f>
        <v/>
      </c>
      <c r="S1637">
        <f>IF((($AC$1*G1637)^($AB$1))-(1-(($AC$1*G1637)^($AB$1)))/(J1637-1)&lt;0, 0,(($AC$1*G1637)^($AB$1))-(1-(($AC$1*G1637)^($AB$1)))/(J1637-1))</f>
        <v/>
      </c>
      <c r="T1637">
        <f>H1637*Q1637*N1637</f>
        <v/>
      </c>
      <c r="U1637">
        <f>I1637*R1637*O1637</f>
        <v/>
      </c>
      <c r="V1637">
        <f>J1637*S1637*P1637</f>
        <v/>
      </c>
      <c r="AL1637">
        <f>Q1637*COUNT(N1637)</f>
        <v/>
      </c>
      <c r="AM1637">
        <f>R1637*COUNT(O1637)</f>
        <v/>
      </c>
      <c r="AN1637">
        <f>S1637*COUNT(P1637)</f>
        <v/>
      </c>
      <c r="AO1637">
        <f>IF(AL1637=0,"",T1637-AL1637)</f>
        <v/>
      </c>
      <c r="AP1637">
        <f>IF(AM1637=0,"",U1637-AM1637)</f>
        <v/>
      </c>
      <c r="AQ1637">
        <f>IF(AN1637=0,"",V1637-AN1637)</f>
        <v/>
      </c>
    </row>
    <row r="1638">
      <c r="A1638" t="inlineStr">
        <is>
          <t>18-03-2021</t>
        </is>
      </c>
      <c r="B1638" t="inlineStr">
        <is>
          <t>Shakhtar Donetsk</t>
        </is>
      </c>
      <c r="C1638" t="inlineStr">
        <is>
          <t>AS Roma</t>
        </is>
      </c>
      <c r="D1638" t="inlineStr">
        <is>
          <t>1820</t>
        </is>
      </c>
      <c r="E1638" t="n">
        <v>0.3481933322271818</v>
      </c>
      <c r="F1638" t="n">
        <v>0.377202881995839</v>
      </c>
      <c r="G1638" t="n">
        <v>0.2746037857769792</v>
      </c>
      <c r="H1638" t="n">
        <v>2.57</v>
      </c>
      <c r="I1638" t="n">
        <v>2.57</v>
      </c>
      <c r="J1638" t="n">
        <v>3.65</v>
      </c>
      <c r="K1638" t="inlineStr">
        <is>
          <t>betano</t>
        </is>
      </c>
      <c r="L1638" t="inlineStr">
        <is>
          <t>betano</t>
        </is>
      </c>
      <c r="M1638" t="inlineStr">
        <is>
          <t>betano</t>
        </is>
      </c>
      <c r="N1638" t="n">
        <v>0</v>
      </c>
      <c r="O1638" t="n">
        <v>1</v>
      </c>
      <c r="P1638" t="n">
        <v>0</v>
      </c>
      <c r="Q1638">
        <f>IF((($AC$1*E1638)^($AB$1))-(1-(($AC$1*E1638)^($AB$1)))/(H1638-1)&lt;0, 0,(($AC$1*E1638)^($AB$1))-(1-(($AC$1*E1638)^($AB$1)))/(H1638-1))</f>
        <v/>
      </c>
      <c r="R1638">
        <f>IF((($AC$1*F1638)^($AB$1))-(1-(($AC$1*F1638)^($AB$1)))/(I1638-1)&lt;0, 0,(($AC$1*F1638)^($AB$1))-(1-(($AC$1*F1638)^($AB$1)))/(I1638-1))</f>
        <v/>
      </c>
      <c r="S1638">
        <f>IF((($AC$1*G1638)^($AB$1))-(1-(($AC$1*G1638)^($AB$1)))/(J1638-1)&lt;0, 0,(($AC$1*G1638)^($AB$1))-(1-(($AC$1*G1638)^($AB$1)))/(J1638-1))</f>
        <v/>
      </c>
      <c r="T1638">
        <f>H1638*Q1638*N1638</f>
        <v/>
      </c>
      <c r="U1638">
        <f>I1638*R1638*O1638</f>
        <v/>
      </c>
      <c r="V1638">
        <f>J1638*S1638*P1638</f>
        <v/>
      </c>
      <c r="AL1638">
        <f>Q1638*COUNT(N1638)</f>
        <v/>
      </c>
      <c r="AM1638">
        <f>R1638*COUNT(O1638)</f>
        <v/>
      </c>
      <c r="AN1638">
        <f>S1638*COUNT(P1638)</f>
        <v/>
      </c>
      <c r="AO1638">
        <f>IF(AL1638=0,"",T1638-AL1638)</f>
        <v/>
      </c>
      <c r="AP1638">
        <f>IF(AM1638=0,"",U1638-AM1638)</f>
        <v/>
      </c>
      <c r="AQ1638">
        <f>IF(AN1638=0,"",V1638-AN1638)</f>
        <v/>
      </c>
    </row>
    <row r="1639">
      <c r="A1639" t="inlineStr">
        <is>
          <t>18-03-2021</t>
        </is>
      </c>
      <c r="B1639" t="inlineStr">
        <is>
          <t>Young Boys</t>
        </is>
      </c>
      <c r="C1639" t="inlineStr">
        <is>
          <t>Ajax</t>
        </is>
      </c>
      <c r="D1639" t="inlineStr">
        <is>
          <t>1820</t>
        </is>
      </c>
      <c r="E1639" t="n">
        <v>0.2575832562689667</v>
      </c>
      <c r="F1639" t="n">
        <v>0.4997084361316186</v>
      </c>
      <c r="G1639" t="n">
        <v>0.2427083075994147</v>
      </c>
      <c r="H1639" t="n">
        <v>3.25</v>
      </c>
      <c r="I1639" t="n">
        <v>1.95</v>
      </c>
      <c r="J1639" t="n">
        <v>4.3</v>
      </c>
      <c r="K1639" t="inlineStr">
        <is>
          <t>betano</t>
        </is>
      </c>
      <c r="L1639" t="inlineStr">
        <is>
          <t>betano</t>
        </is>
      </c>
      <c r="M1639" t="inlineStr">
        <is>
          <t>betano</t>
        </is>
      </c>
      <c r="N1639" t="n">
        <v>0</v>
      </c>
      <c r="O1639" t="n">
        <v>1</v>
      </c>
      <c r="P1639" t="n">
        <v>0</v>
      </c>
      <c r="Q1639">
        <f>IF((($AC$1*E1639)^($AB$1))-(1-(($AC$1*E1639)^($AB$1)))/(H1639-1)&lt;0, 0,(($AC$1*E1639)^($AB$1))-(1-(($AC$1*E1639)^($AB$1)))/(H1639-1))</f>
        <v/>
      </c>
      <c r="R1639">
        <f>IF((($AC$1*F1639)^($AB$1))-(1-(($AC$1*F1639)^($AB$1)))/(I1639-1)&lt;0, 0,(($AC$1*F1639)^($AB$1))-(1-(($AC$1*F1639)^($AB$1)))/(I1639-1))</f>
        <v/>
      </c>
      <c r="S1639">
        <f>IF((($AC$1*G1639)^($AB$1))-(1-(($AC$1*G1639)^($AB$1)))/(J1639-1)&lt;0, 0,(($AC$1*G1639)^($AB$1))-(1-(($AC$1*G1639)^($AB$1)))/(J1639-1))</f>
        <v/>
      </c>
      <c r="T1639">
        <f>H1639*Q1639*N1639</f>
        <v/>
      </c>
      <c r="U1639">
        <f>I1639*R1639*O1639</f>
        <v/>
      </c>
      <c r="V1639">
        <f>J1639*S1639*P1639</f>
        <v/>
      </c>
      <c r="AL1639">
        <f>Q1639*COUNT(N1639)</f>
        <v/>
      </c>
      <c r="AM1639">
        <f>R1639*COUNT(O1639)</f>
        <v/>
      </c>
      <c r="AN1639">
        <f>S1639*COUNT(P1639)</f>
        <v/>
      </c>
      <c r="AO1639">
        <f>IF(AL1639=0,"",T1639-AL1639)</f>
        <v/>
      </c>
      <c r="AP1639">
        <f>IF(AM1639=0,"",U1639-AM1639)</f>
        <v/>
      </c>
      <c r="AQ1639">
        <f>IF(AN1639=0,"",V1639-AN1639)</f>
        <v/>
      </c>
    </row>
    <row r="1640">
      <c r="A1640" t="inlineStr">
        <is>
          <t>18-03-2021</t>
        </is>
      </c>
      <c r="B1640" t="inlineStr">
        <is>
          <t>AC Milan</t>
        </is>
      </c>
      <c r="C1640" t="inlineStr">
        <is>
          <t>Manchester Utd</t>
        </is>
      </c>
      <c r="D1640" t="inlineStr">
        <is>
          <t>1820</t>
        </is>
      </c>
      <c r="E1640" t="n">
        <v>0.303452083067678</v>
      </c>
      <c r="F1640" t="n">
        <v>0.4361573044700489</v>
      </c>
      <c r="G1640" t="n">
        <v>0.2603906124622731</v>
      </c>
      <c r="H1640" t="n">
        <v>3.56</v>
      </c>
      <c r="I1640" t="n">
        <v>2.21</v>
      </c>
      <c r="J1640" t="n">
        <v>3.75</v>
      </c>
      <c r="K1640" t="inlineStr">
        <is>
          <t>betano</t>
        </is>
      </c>
      <c r="L1640" t="inlineStr">
        <is>
          <t>betano</t>
        </is>
      </c>
      <c r="M1640" t="inlineStr">
        <is>
          <t>betano</t>
        </is>
      </c>
      <c r="N1640" t="n">
        <v>0</v>
      </c>
      <c r="O1640" t="n">
        <v>1</v>
      </c>
      <c r="P1640" t="n">
        <v>0</v>
      </c>
      <c r="Q1640">
        <f>IF((($AC$1*E1640)^($AB$1))-(1-(($AC$1*E1640)^($AB$1)))/(H1640-1)&lt;0, 0,(($AC$1*E1640)^($AB$1))-(1-(($AC$1*E1640)^($AB$1)))/(H1640-1))</f>
        <v/>
      </c>
      <c r="R1640">
        <f>IF((($AC$1*F1640)^($AB$1))-(1-(($AC$1*F1640)^($AB$1)))/(I1640-1)&lt;0, 0,(($AC$1*F1640)^($AB$1))-(1-(($AC$1*F1640)^($AB$1)))/(I1640-1))</f>
        <v/>
      </c>
      <c r="S1640">
        <f>IF((($AC$1*G1640)^($AB$1))-(1-(($AC$1*G1640)^($AB$1)))/(J1640-1)&lt;0, 0,(($AC$1*G1640)^($AB$1))-(1-(($AC$1*G1640)^($AB$1)))/(J1640-1))</f>
        <v/>
      </c>
      <c r="T1640">
        <f>H1640*Q1640*N1640</f>
        <v/>
      </c>
      <c r="U1640">
        <f>I1640*R1640*O1640</f>
        <v/>
      </c>
      <c r="V1640">
        <f>J1640*S1640*P1640</f>
        <v/>
      </c>
      <c r="AL1640">
        <f>Q1640*COUNT(N1640)</f>
        <v/>
      </c>
      <c r="AM1640">
        <f>R1640*COUNT(O1640)</f>
        <v/>
      </c>
      <c r="AN1640">
        <f>S1640*COUNT(P1640)</f>
        <v/>
      </c>
      <c r="AO1640">
        <f>IF(AL1640=0,"",T1640-AL1640)</f>
        <v/>
      </c>
      <c r="AP1640">
        <f>IF(AM1640=0,"",U1640-AM1640)</f>
        <v/>
      </c>
      <c r="AQ1640">
        <f>IF(AN1640=0,"",V1640-AN1640)</f>
        <v/>
      </c>
    </row>
    <row r="1641">
      <c r="A1641" t="inlineStr">
        <is>
          <t>18-03-2021</t>
        </is>
      </c>
      <c r="B1641" t="inlineStr">
        <is>
          <t>Villarreal</t>
        </is>
      </c>
      <c r="C1641" t="inlineStr">
        <is>
          <t>Dyn. Kyiv</t>
        </is>
      </c>
      <c r="D1641" t="inlineStr">
        <is>
          <t>1820</t>
        </is>
      </c>
      <c r="E1641" t="n">
        <v>0.6122743786317757</v>
      </c>
      <c r="F1641" t="n">
        <v>0.1463993040997873</v>
      </c>
      <c r="G1641" t="n">
        <v>0.241326317268437</v>
      </c>
      <c r="H1641" t="n">
        <v>1.57</v>
      </c>
      <c r="I1641" t="n">
        <v>6.4</v>
      </c>
      <c r="J1641" t="n">
        <v>3.95</v>
      </c>
      <c r="K1641" t="inlineStr">
        <is>
          <t>betano</t>
        </is>
      </c>
      <c r="L1641" t="inlineStr">
        <is>
          <t>betano</t>
        </is>
      </c>
      <c r="M1641" t="inlineStr">
        <is>
          <t>betano</t>
        </is>
      </c>
      <c r="N1641" t="n">
        <v>1</v>
      </c>
      <c r="O1641" t="n">
        <v>0</v>
      </c>
      <c r="P1641" t="n">
        <v>0</v>
      </c>
      <c r="Q1641">
        <f>IF((($AC$1*E1641)^($AB$1))-(1-(($AC$1*E1641)^($AB$1)))/(H1641-1)&lt;0, 0,(($AC$1*E1641)^($AB$1))-(1-(($AC$1*E1641)^($AB$1)))/(H1641-1))</f>
        <v/>
      </c>
      <c r="R1641">
        <f>IF((($AC$1*F1641)^($AB$1))-(1-(($AC$1*F1641)^($AB$1)))/(I1641-1)&lt;0, 0,(($AC$1*F1641)^($AB$1))-(1-(($AC$1*F1641)^($AB$1)))/(I1641-1))</f>
        <v/>
      </c>
      <c r="S1641">
        <f>IF((($AC$1*G1641)^($AB$1))-(1-(($AC$1*G1641)^($AB$1)))/(J1641-1)&lt;0, 0,(($AC$1*G1641)^($AB$1))-(1-(($AC$1*G1641)^($AB$1)))/(J1641-1))</f>
        <v/>
      </c>
      <c r="T1641">
        <f>H1641*Q1641*N1641</f>
        <v/>
      </c>
      <c r="U1641">
        <f>I1641*R1641*O1641</f>
        <v/>
      </c>
      <c r="V1641">
        <f>J1641*S1641*P1641</f>
        <v/>
      </c>
      <c r="AL1641">
        <f>Q1641*COUNT(N1641)</f>
        <v/>
      </c>
      <c r="AM1641">
        <f>R1641*COUNT(O1641)</f>
        <v/>
      </c>
      <c r="AN1641">
        <f>S1641*COUNT(P1641)</f>
        <v/>
      </c>
      <c r="AO1641">
        <f>IF(AL1641=0,"",T1641-AL1641)</f>
        <v/>
      </c>
      <c r="AP1641">
        <f>IF(AM1641=0,"",U1641-AM1641)</f>
        <v/>
      </c>
      <c r="AQ1641">
        <f>IF(AN1641=0,"",V1641-AN1641)</f>
        <v/>
      </c>
    </row>
    <row r="1642">
      <c r="A1642" t="inlineStr">
        <is>
          <t>18-03-2021</t>
        </is>
      </c>
      <c r="B1642" t="inlineStr">
        <is>
          <t>Rangers</t>
        </is>
      </c>
      <c r="C1642" t="inlineStr">
        <is>
          <t>Slavia Prague</t>
        </is>
      </c>
      <c r="D1642" t="inlineStr">
        <is>
          <t>1820</t>
        </is>
      </c>
      <c r="E1642" t="n">
        <v>0.3983550523526479</v>
      </c>
      <c r="F1642" t="n">
        <v>0.2994410857979156</v>
      </c>
      <c r="G1642" t="n">
        <v>0.3022038618494367</v>
      </c>
      <c r="H1642" t="n">
        <v>2.3</v>
      </c>
      <c r="I1642" t="n">
        <v>3.05</v>
      </c>
      <c r="J1642" t="n">
        <v>3.15</v>
      </c>
      <c r="K1642" t="inlineStr">
        <is>
          <t>betano</t>
        </is>
      </c>
      <c r="L1642" t="inlineStr">
        <is>
          <t>betano</t>
        </is>
      </c>
      <c r="M1642" t="inlineStr">
        <is>
          <t>betano</t>
        </is>
      </c>
      <c r="N1642" t="n">
        <v>0</v>
      </c>
      <c r="O1642" t="n">
        <v>1</v>
      </c>
      <c r="P1642" t="n">
        <v>0</v>
      </c>
      <c r="Q1642">
        <f>IF((($AC$1*E1642)^($AB$1))-(1-(($AC$1*E1642)^($AB$1)))/(H1642-1)&lt;0, 0,(($AC$1*E1642)^($AB$1))-(1-(($AC$1*E1642)^($AB$1)))/(H1642-1))</f>
        <v/>
      </c>
      <c r="R1642">
        <f>IF((($AC$1*F1642)^($AB$1))-(1-(($AC$1*F1642)^($AB$1)))/(I1642-1)&lt;0, 0,(($AC$1*F1642)^($AB$1))-(1-(($AC$1*F1642)^($AB$1)))/(I1642-1))</f>
        <v/>
      </c>
      <c r="S1642">
        <f>IF((($AC$1*G1642)^($AB$1))-(1-(($AC$1*G1642)^($AB$1)))/(J1642-1)&lt;0, 0,(($AC$1*G1642)^($AB$1))-(1-(($AC$1*G1642)^($AB$1)))/(J1642-1))</f>
        <v/>
      </c>
      <c r="T1642">
        <f>H1642*Q1642*N1642</f>
        <v/>
      </c>
      <c r="U1642">
        <f>I1642*R1642*O1642</f>
        <v/>
      </c>
      <c r="V1642">
        <f>J1642*S1642*P1642</f>
        <v/>
      </c>
      <c r="AL1642">
        <f>Q1642*COUNT(N1642)</f>
        <v/>
      </c>
      <c r="AM1642">
        <f>R1642*COUNT(O1642)</f>
        <v/>
      </c>
      <c r="AN1642">
        <f>S1642*COUNT(P1642)</f>
        <v/>
      </c>
      <c r="AO1642">
        <f>IF(AL1642=0,"",T1642-AL1642)</f>
        <v/>
      </c>
      <c r="AP1642">
        <f>IF(AM1642=0,"",U1642-AM1642)</f>
        <v/>
      </c>
      <c r="AQ1642">
        <f>IF(AN1642=0,"",V1642-AN1642)</f>
        <v/>
      </c>
    </row>
    <row r="1643">
      <c r="A1643" t="inlineStr">
        <is>
          <t>19-03-2021</t>
        </is>
      </c>
      <c r="B1643" t="inlineStr">
        <is>
          <t>Karagumruk</t>
        </is>
      </c>
      <c r="C1643" t="inlineStr">
        <is>
          <t>Kayserispor</t>
        </is>
      </c>
      <c r="D1643" t="inlineStr">
        <is>
          <t>1882</t>
        </is>
      </c>
      <c r="E1643" t="n">
        <v>0.5980398107299103</v>
      </c>
      <c r="F1643" t="n">
        <v>0.165209740625776</v>
      </c>
      <c r="G1643" t="n">
        <v>0.2367504486443137</v>
      </c>
      <c r="H1643" t="n">
        <v>1.62</v>
      </c>
      <c r="I1643" t="n">
        <v>4.75</v>
      </c>
      <c r="J1643" t="n">
        <v>3.95</v>
      </c>
      <c r="K1643" t="inlineStr">
        <is>
          <t>betano</t>
        </is>
      </c>
      <c r="L1643" t="inlineStr">
        <is>
          <t>betano</t>
        </is>
      </c>
      <c r="M1643" t="inlineStr">
        <is>
          <t>luckia</t>
        </is>
      </c>
      <c r="N1643" t="n">
        <v>1</v>
      </c>
      <c r="O1643" t="n">
        <v>0</v>
      </c>
      <c r="P1643" t="n">
        <v>0</v>
      </c>
      <c r="Q1643">
        <f>IF((($AC$1*E1643)^($AB$1))-(1-(($AC$1*E1643)^($AB$1)))/(H1643-1)&lt;0, 0,(($AC$1*E1643)^($AB$1))-(1-(($AC$1*E1643)^($AB$1)))/(H1643-1))</f>
        <v/>
      </c>
      <c r="R1643">
        <f>IF((($AC$1*F1643)^($AB$1))-(1-(($AC$1*F1643)^($AB$1)))/(I1643-1)&lt;0, 0,(($AC$1*F1643)^($AB$1))-(1-(($AC$1*F1643)^($AB$1)))/(I1643-1))</f>
        <v/>
      </c>
      <c r="S1643">
        <f>IF((($AC$1*G1643)^($AB$1))-(1-(($AC$1*G1643)^($AB$1)))/(J1643-1)&lt;0, 0,(($AC$1*G1643)^($AB$1))-(1-(($AC$1*G1643)^($AB$1)))/(J1643-1))</f>
        <v/>
      </c>
      <c r="T1643">
        <f>H1643*Q1643*N1643</f>
        <v/>
      </c>
      <c r="U1643">
        <f>I1643*R1643*O1643</f>
        <v/>
      </c>
      <c r="V1643">
        <f>J1643*S1643*P1643</f>
        <v/>
      </c>
      <c r="AL1643">
        <f>Q1643*COUNT(N1643)</f>
        <v/>
      </c>
      <c r="AM1643">
        <f>R1643*COUNT(O1643)</f>
        <v/>
      </c>
      <c r="AN1643">
        <f>S1643*COUNT(P1643)</f>
        <v/>
      </c>
      <c r="AO1643">
        <f>IF(AL1643=0,"",T1643-AL1643)</f>
        <v/>
      </c>
      <c r="AP1643">
        <f>IF(AM1643=0,"",U1643-AM1643)</f>
        <v/>
      </c>
      <c r="AQ1643">
        <f>IF(AN1643=0,"",V1643-AN1643)</f>
        <v/>
      </c>
    </row>
    <row r="1644">
      <c r="A1644" t="inlineStr">
        <is>
          <t>19-03-2021</t>
        </is>
      </c>
      <c r="B1644" t="inlineStr">
        <is>
          <t>Galatasaray</t>
        </is>
      </c>
      <c r="C1644" t="inlineStr">
        <is>
          <t>Rizespor</t>
        </is>
      </c>
      <c r="D1644" t="inlineStr">
        <is>
          <t>1882</t>
        </is>
      </c>
      <c r="E1644" t="n">
        <v>0.7548393712532608</v>
      </c>
      <c r="F1644" t="n">
        <v>0.08562357075474188</v>
      </c>
      <c r="G1644" t="n">
        <v>0.1595370579919973</v>
      </c>
      <c r="H1644" t="n">
        <v>1.32</v>
      </c>
      <c r="I1644" t="n">
        <v>8.75</v>
      </c>
      <c r="J1644" t="n">
        <v>5.25</v>
      </c>
      <c r="K1644" t="inlineStr">
        <is>
          <t>betano</t>
        </is>
      </c>
      <c r="L1644" t="inlineStr">
        <is>
          <t>betano</t>
        </is>
      </c>
      <c r="M1644" t="inlineStr">
        <is>
          <t>luckia</t>
        </is>
      </c>
      <c r="N1644" t="n">
        <v>0</v>
      </c>
      <c r="O1644" t="n">
        <v>1</v>
      </c>
      <c r="P1644" t="n">
        <v>0</v>
      </c>
      <c r="Q1644">
        <f>IF((($AC$1*E1644)^($AB$1))-(1-(($AC$1*E1644)^($AB$1)))/(H1644-1)&lt;0, 0,(($AC$1*E1644)^($AB$1))-(1-(($AC$1*E1644)^($AB$1)))/(H1644-1))</f>
        <v/>
      </c>
      <c r="R1644">
        <f>IF((($AC$1*F1644)^($AB$1))-(1-(($AC$1*F1644)^($AB$1)))/(I1644-1)&lt;0, 0,(($AC$1*F1644)^($AB$1))-(1-(($AC$1*F1644)^($AB$1)))/(I1644-1))</f>
        <v/>
      </c>
      <c r="S1644">
        <f>IF((($AC$1*G1644)^($AB$1))-(1-(($AC$1*G1644)^($AB$1)))/(J1644-1)&lt;0, 0,(($AC$1*G1644)^($AB$1))-(1-(($AC$1*G1644)^($AB$1)))/(J1644-1))</f>
        <v/>
      </c>
      <c r="T1644">
        <f>H1644*Q1644*N1644</f>
        <v/>
      </c>
      <c r="U1644">
        <f>I1644*R1644*O1644</f>
        <v/>
      </c>
      <c r="V1644">
        <f>J1644*S1644*P1644</f>
        <v/>
      </c>
      <c r="AL1644">
        <f>Q1644*COUNT(N1644)</f>
        <v/>
      </c>
      <c r="AM1644">
        <f>R1644*COUNT(O1644)</f>
        <v/>
      </c>
      <c r="AN1644">
        <f>S1644*COUNT(P1644)</f>
        <v/>
      </c>
      <c r="AO1644">
        <f>IF(AL1644=0,"",T1644-AL1644)</f>
        <v/>
      </c>
      <c r="AP1644">
        <f>IF(AM1644=0,"",U1644-AM1644)</f>
        <v/>
      </c>
      <c r="AQ1644">
        <f>IF(AN1644=0,"",V1644-AN1644)</f>
        <v/>
      </c>
    </row>
    <row r="1645">
      <c r="A1645" t="inlineStr">
        <is>
          <t>19-03-2021</t>
        </is>
      </c>
      <c r="B1645" t="inlineStr">
        <is>
          <t>Rubin Kazan</t>
        </is>
      </c>
      <c r="C1645" t="inlineStr">
        <is>
          <t>Khimki</t>
        </is>
      </c>
      <c r="D1645" t="inlineStr">
        <is>
          <t>1866</t>
        </is>
      </c>
      <c r="E1645" t="n">
        <v>0.54955815869896</v>
      </c>
      <c r="F1645" t="n">
        <v>0.1948817087109847</v>
      </c>
      <c r="G1645" t="n">
        <v>0.2555601325900554</v>
      </c>
      <c r="H1645" t="n">
        <v>1.64</v>
      </c>
      <c r="I1645" t="n">
        <v>4.9</v>
      </c>
      <c r="J1645" t="n">
        <v>3.45</v>
      </c>
      <c r="K1645" t="inlineStr">
        <is>
          <t>luckia</t>
        </is>
      </c>
      <c r="L1645" t="inlineStr">
        <is>
          <t>luckia</t>
        </is>
      </c>
      <c r="M1645" t="inlineStr">
        <is>
          <t>luckia</t>
        </is>
      </c>
      <c r="N1645" t="n">
        <v>0</v>
      </c>
      <c r="O1645" t="n">
        <v>1</v>
      </c>
      <c r="P1645" t="n">
        <v>0</v>
      </c>
      <c r="Q1645">
        <f>IF((($AC$1*E1645)^($AB$1))-(1-(($AC$1*E1645)^($AB$1)))/(H1645-1)&lt;0, 0,(($AC$1*E1645)^($AB$1))-(1-(($AC$1*E1645)^($AB$1)))/(H1645-1))</f>
        <v/>
      </c>
      <c r="R1645">
        <f>IF((($AC$1*F1645)^($AB$1))-(1-(($AC$1*F1645)^($AB$1)))/(I1645-1)&lt;0, 0,(($AC$1*F1645)^($AB$1))-(1-(($AC$1*F1645)^($AB$1)))/(I1645-1))</f>
        <v/>
      </c>
      <c r="S1645">
        <f>IF((($AC$1*G1645)^($AB$1))-(1-(($AC$1*G1645)^($AB$1)))/(J1645-1)&lt;0, 0,(($AC$1*G1645)^($AB$1))-(1-(($AC$1*G1645)^($AB$1)))/(J1645-1))</f>
        <v/>
      </c>
      <c r="T1645">
        <f>H1645*Q1645*N1645</f>
        <v/>
      </c>
      <c r="U1645">
        <f>I1645*R1645*O1645</f>
        <v/>
      </c>
      <c r="V1645">
        <f>J1645*S1645*P1645</f>
        <v/>
      </c>
      <c r="AL1645">
        <f>Q1645*COUNT(N1645)</f>
        <v/>
      </c>
      <c r="AM1645">
        <f>R1645*COUNT(O1645)</f>
        <v/>
      </c>
      <c r="AN1645">
        <f>S1645*COUNT(P1645)</f>
        <v/>
      </c>
      <c r="AO1645">
        <f>IF(AL1645=0,"",T1645-AL1645)</f>
        <v/>
      </c>
      <c r="AP1645">
        <f>IF(AM1645=0,"",U1645-AM1645)</f>
        <v/>
      </c>
      <c r="AQ1645">
        <f>IF(AN1645=0,"",V1645-AN1645)</f>
        <v/>
      </c>
    </row>
    <row r="1646">
      <c r="A1646" t="inlineStr">
        <is>
          <t>19-03-2021</t>
        </is>
      </c>
      <c r="B1646" t="inlineStr">
        <is>
          <t>Sochi</t>
        </is>
      </c>
      <c r="C1646" t="inlineStr">
        <is>
          <t>Tambov</t>
        </is>
      </c>
      <c r="D1646" t="inlineStr">
        <is>
          <t>1866</t>
        </is>
      </c>
      <c r="E1646" t="n">
        <v>0.8345443318599279</v>
      </c>
      <c r="F1646" t="n">
        <v>0.05178203428983542</v>
      </c>
      <c r="G1646" t="n">
        <v>0.1136736338502366</v>
      </c>
      <c r="H1646" t="n">
        <v>1.07</v>
      </c>
      <c r="I1646" t="n">
        <v>16</v>
      </c>
      <c r="J1646" t="n">
        <v>9.5</v>
      </c>
      <c r="K1646" t="inlineStr">
        <is>
          <t>luckia</t>
        </is>
      </c>
      <c r="L1646" t="inlineStr">
        <is>
          <t>luckia</t>
        </is>
      </c>
      <c r="M1646" t="inlineStr">
        <is>
          <t>luckia</t>
        </is>
      </c>
      <c r="N1646" t="n">
        <v>1</v>
      </c>
      <c r="O1646" t="n">
        <v>0</v>
      </c>
      <c r="P1646" t="n">
        <v>0</v>
      </c>
      <c r="Q1646">
        <f>IF((($AC$1*E1646)^($AB$1))-(1-(($AC$1*E1646)^($AB$1)))/(H1646-1)&lt;0, 0,(($AC$1*E1646)^($AB$1))-(1-(($AC$1*E1646)^($AB$1)))/(H1646-1))</f>
        <v/>
      </c>
      <c r="R1646">
        <f>IF((($AC$1*F1646)^($AB$1))-(1-(($AC$1*F1646)^($AB$1)))/(I1646-1)&lt;0, 0,(($AC$1*F1646)^($AB$1))-(1-(($AC$1*F1646)^($AB$1)))/(I1646-1))</f>
        <v/>
      </c>
      <c r="S1646">
        <f>IF((($AC$1*G1646)^($AB$1))-(1-(($AC$1*G1646)^($AB$1)))/(J1646-1)&lt;0, 0,(($AC$1*G1646)^($AB$1))-(1-(($AC$1*G1646)^($AB$1)))/(J1646-1))</f>
        <v/>
      </c>
      <c r="T1646">
        <f>H1646*Q1646*N1646</f>
        <v/>
      </c>
      <c r="U1646">
        <f>I1646*R1646*O1646</f>
        <v/>
      </c>
      <c r="V1646">
        <f>J1646*S1646*P1646</f>
        <v/>
      </c>
      <c r="AL1646">
        <f>Q1646*COUNT(N1646)</f>
        <v/>
      </c>
      <c r="AM1646">
        <f>R1646*COUNT(O1646)</f>
        <v/>
      </c>
      <c r="AN1646">
        <f>S1646*COUNT(P1646)</f>
        <v/>
      </c>
      <c r="AO1646">
        <f>IF(AL1646=0,"",T1646-AL1646)</f>
        <v/>
      </c>
      <c r="AP1646">
        <f>IF(AM1646=0,"",U1646-AM1646)</f>
        <v/>
      </c>
      <c r="AQ1646">
        <f>IF(AN1646=0,"",V1646-AN1646)</f>
        <v/>
      </c>
    </row>
    <row r="1647">
      <c r="A1647" t="inlineStr">
        <is>
          <t>19-03-2021</t>
        </is>
      </c>
      <c r="B1647" t="inlineStr">
        <is>
          <t>Paderborn</t>
        </is>
      </c>
      <c r="C1647" t="inlineStr">
        <is>
          <t>Karlsruher</t>
        </is>
      </c>
      <c r="D1647" t="inlineStr">
        <is>
          <t>1846</t>
        </is>
      </c>
      <c r="E1647" t="n">
        <v>0.4301835275757716</v>
      </c>
      <c r="F1647" t="n">
        <v>0.280887381975693</v>
      </c>
      <c r="G1647" t="n">
        <v>0.2889290904485353</v>
      </c>
      <c r="H1647" t="n">
        <v>2.12</v>
      </c>
      <c r="I1647" t="n">
        <v>3.15</v>
      </c>
      <c r="J1647" t="n">
        <v>3.4</v>
      </c>
      <c r="K1647" t="inlineStr">
        <is>
          <t>betano</t>
        </is>
      </c>
      <c r="L1647" t="inlineStr">
        <is>
          <t>betano</t>
        </is>
      </c>
      <c r="M1647" t="inlineStr">
        <is>
          <t>luckia</t>
        </is>
      </c>
      <c r="N1647" t="n">
        <v>0</v>
      </c>
      <c r="O1647" t="n">
        <v>0</v>
      </c>
      <c r="P1647" t="n">
        <v>1</v>
      </c>
      <c r="Q1647">
        <f>IF((($AC$1*E1647)^($AB$1))-(1-(($AC$1*E1647)^($AB$1)))/(H1647-1)&lt;0, 0,(($AC$1*E1647)^($AB$1))-(1-(($AC$1*E1647)^($AB$1)))/(H1647-1))</f>
        <v/>
      </c>
      <c r="R1647">
        <f>IF((($AC$1*F1647)^($AB$1))-(1-(($AC$1*F1647)^($AB$1)))/(I1647-1)&lt;0, 0,(($AC$1*F1647)^($AB$1))-(1-(($AC$1*F1647)^($AB$1)))/(I1647-1))</f>
        <v/>
      </c>
      <c r="S1647">
        <f>IF((($AC$1*G1647)^($AB$1))-(1-(($AC$1*G1647)^($AB$1)))/(J1647-1)&lt;0, 0,(($AC$1*G1647)^($AB$1))-(1-(($AC$1*G1647)^($AB$1)))/(J1647-1))</f>
        <v/>
      </c>
      <c r="T1647">
        <f>H1647*Q1647*N1647</f>
        <v/>
      </c>
      <c r="U1647">
        <f>I1647*R1647*O1647</f>
        <v/>
      </c>
      <c r="V1647">
        <f>J1647*S1647*P1647</f>
        <v/>
      </c>
      <c r="AL1647">
        <f>Q1647*COUNT(N1647)</f>
        <v/>
      </c>
      <c r="AM1647">
        <f>R1647*COUNT(O1647)</f>
        <v/>
      </c>
      <c r="AN1647">
        <f>S1647*COUNT(P1647)</f>
        <v/>
      </c>
      <c r="AO1647">
        <f>IF(AL1647=0,"",T1647-AL1647)</f>
        <v/>
      </c>
      <c r="AP1647">
        <f>IF(AM1647=0,"",U1647-AM1647)</f>
        <v/>
      </c>
      <c r="AQ1647">
        <f>IF(AN1647=0,"",V1647-AN1647)</f>
        <v/>
      </c>
    </row>
    <row r="1648">
      <c r="A1648" t="inlineStr">
        <is>
          <t>19-03-2021</t>
        </is>
      </c>
      <c r="B1648" t="inlineStr">
        <is>
          <t>Chambly</t>
        </is>
      </c>
      <c r="C1648" t="inlineStr">
        <is>
          <t>AC Ajaccio</t>
        </is>
      </c>
      <c r="D1648" t="inlineStr">
        <is>
          <t>1844</t>
        </is>
      </c>
      <c r="E1648" t="n">
        <v>0.2571788468303715</v>
      </c>
      <c r="F1648" t="n">
        <v>0.4716298212370426</v>
      </c>
      <c r="G1648" t="n">
        <v>0.2711913319325859</v>
      </c>
      <c r="H1648" t="n">
        <v>4.2</v>
      </c>
      <c r="I1648" t="n">
        <v>1.9</v>
      </c>
      <c r="J1648" t="n">
        <v>3</v>
      </c>
      <c r="K1648" t="inlineStr">
        <is>
          <t>luckia</t>
        </is>
      </c>
      <c r="L1648" t="inlineStr">
        <is>
          <t>luckia</t>
        </is>
      </c>
      <c r="M1648" t="inlineStr">
        <is>
          <t>luckia</t>
        </is>
      </c>
      <c r="N1648" t="n">
        <v>1</v>
      </c>
      <c r="O1648" t="n">
        <v>0</v>
      </c>
      <c r="P1648" t="n">
        <v>0</v>
      </c>
      <c r="Q1648">
        <f>IF((($AC$1*E1648)^($AB$1))-(1-(($AC$1*E1648)^($AB$1)))/(H1648-1)&lt;0, 0,(($AC$1*E1648)^($AB$1))-(1-(($AC$1*E1648)^($AB$1)))/(H1648-1))</f>
        <v/>
      </c>
      <c r="R1648">
        <f>IF((($AC$1*F1648)^($AB$1))-(1-(($AC$1*F1648)^($AB$1)))/(I1648-1)&lt;0, 0,(($AC$1*F1648)^($AB$1))-(1-(($AC$1*F1648)^($AB$1)))/(I1648-1))</f>
        <v/>
      </c>
      <c r="S1648">
        <f>IF((($AC$1*G1648)^($AB$1))-(1-(($AC$1*G1648)^($AB$1)))/(J1648-1)&lt;0, 0,(($AC$1*G1648)^($AB$1))-(1-(($AC$1*G1648)^($AB$1)))/(J1648-1))</f>
        <v/>
      </c>
      <c r="T1648">
        <f>H1648*Q1648*N1648</f>
        <v/>
      </c>
      <c r="U1648">
        <f>I1648*R1648*O1648</f>
        <v/>
      </c>
      <c r="V1648">
        <f>J1648*S1648*P1648</f>
        <v/>
      </c>
      <c r="AL1648">
        <f>Q1648*COUNT(N1648)</f>
        <v/>
      </c>
      <c r="AM1648">
        <f>R1648*COUNT(O1648)</f>
        <v/>
      </c>
      <c r="AN1648">
        <f>S1648*COUNT(P1648)</f>
        <v/>
      </c>
      <c r="AO1648">
        <f>IF(AL1648=0,"",T1648-AL1648)</f>
        <v/>
      </c>
      <c r="AP1648">
        <f>IF(AM1648=0,"",U1648-AM1648)</f>
        <v/>
      </c>
      <c r="AQ1648">
        <f>IF(AN1648=0,"",V1648-AN1648)</f>
        <v/>
      </c>
    </row>
    <row r="1649">
      <c r="A1649" t="inlineStr">
        <is>
          <t>19-03-2021</t>
        </is>
      </c>
      <c r="B1649" t="inlineStr">
        <is>
          <t>Heerenveen</t>
        </is>
      </c>
      <c r="C1649" t="inlineStr">
        <is>
          <t>Twente</t>
        </is>
      </c>
      <c r="D1649" t="inlineStr">
        <is>
          <t>1849</t>
        </is>
      </c>
      <c r="E1649" t="n">
        <v>0.3993458281535408</v>
      </c>
      <c r="F1649" t="n">
        <v>0.333993047668225</v>
      </c>
      <c r="G1649" t="n">
        <v>0.2666611241782342</v>
      </c>
      <c r="H1649" t="n">
        <v>2.75</v>
      </c>
      <c r="I1649" t="n">
        <v>2.35</v>
      </c>
      <c r="J1649" t="n">
        <v>3.3</v>
      </c>
      <c r="K1649" t="inlineStr">
        <is>
          <t>luckia</t>
        </is>
      </c>
      <c r="L1649" t="inlineStr">
        <is>
          <t>betano</t>
        </is>
      </c>
      <c r="M1649" t="inlineStr">
        <is>
          <t>luckia</t>
        </is>
      </c>
      <c r="N1649" t="n">
        <v>0</v>
      </c>
      <c r="O1649" t="n">
        <v>0</v>
      </c>
      <c r="P1649" t="n">
        <v>1</v>
      </c>
      <c r="Q1649">
        <f>IF((($AC$1*E1649)^($AB$1))-(1-(($AC$1*E1649)^($AB$1)))/(H1649-1)&lt;0, 0,(($AC$1*E1649)^($AB$1))-(1-(($AC$1*E1649)^($AB$1)))/(H1649-1))</f>
        <v/>
      </c>
      <c r="R1649">
        <f>IF((($AC$1*F1649)^($AB$1))-(1-(($AC$1*F1649)^($AB$1)))/(I1649-1)&lt;0, 0,(($AC$1*F1649)^($AB$1))-(1-(($AC$1*F1649)^($AB$1)))/(I1649-1))</f>
        <v/>
      </c>
      <c r="S1649">
        <f>IF((($AC$1*G1649)^($AB$1))-(1-(($AC$1*G1649)^($AB$1)))/(J1649-1)&lt;0, 0,(($AC$1*G1649)^($AB$1))-(1-(($AC$1*G1649)^($AB$1)))/(J1649-1))</f>
        <v/>
      </c>
      <c r="T1649">
        <f>H1649*Q1649*N1649</f>
        <v/>
      </c>
      <c r="U1649">
        <f>I1649*R1649*O1649</f>
        <v/>
      </c>
      <c r="V1649">
        <f>J1649*S1649*P1649</f>
        <v/>
      </c>
      <c r="AL1649">
        <f>Q1649*COUNT(N1649)</f>
        <v/>
      </c>
      <c r="AM1649">
        <f>R1649*COUNT(O1649)</f>
        <v/>
      </c>
      <c r="AN1649">
        <f>S1649*COUNT(P1649)</f>
        <v/>
      </c>
      <c r="AO1649">
        <f>IF(AL1649=0,"",T1649-AL1649)</f>
        <v/>
      </c>
      <c r="AP1649">
        <f>IF(AM1649=0,"",U1649-AM1649)</f>
        <v/>
      </c>
      <c r="AQ1649">
        <f>IF(AN1649=0,"",V1649-AN1649)</f>
        <v/>
      </c>
    </row>
    <row r="1650">
      <c r="A1650" t="inlineStr">
        <is>
          <t>19-03-2021</t>
        </is>
      </c>
      <c r="B1650" t="inlineStr">
        <is>
          <t>Arminia Bielefeld</t>
        </is>
      </c>
      <c r="C1650" t="inlineStr">
        <is>
          <t>RB Leipzig</t>
        </is>
      </c>
      <c r="D1650" t="inlineStr">
        <is>
          <t>1845</t>
        </is>
      </c>
      <c r="E1650" t="n">
        <v>0.137645979668088</v>
      </c>
      <c r="F1650" t="n">
        <v>0.6911866170928289</v>
      </c>
      <c r="G1650" t="n">
        <v>0.1711674032390832</v>
      </c>
      <c r="H1650" t="n">
        <v>7.75</v>
      </c>
      <c r="I1650" t="n">
        <v>1.36</v>
      </c>
      <c r="J1650" t="n">
        <v>4.75</v>
      </c>
      <c r="K1650" t="inlineStr">
        <is>
          <t>luckia</t>
        </is>
      </c>
      <c r="L1650" t="inlineStr">
        <is>
          <t>betano</t>
        </is>
      </c>
      <c r="M1650" t="inlineStr">
        <is>
          <t>luckia</t>
        </is>
      </c>
      <c r="N1650" t="n">
        <v>0</v>
      </c>
      <c r="O1650" t="n">
        <v>1</v>
      </c>
      <c r="P1650" t="n">
        <v>0</v>
      </c>
      <c r="Q1650">
        <f>IF((($AC$1*E1650)^($AB$1))-(1-(($AC$1*E1650)^($AB$1)))/(H1650-1)&lt;0, 0,(($AC$1*E1650)^($AB$1))-(1-(($AC$1*E1650)^($AB$1)))/(H1650-1))</f>
        <v/>
      </c>
      <c r="R1650">
        <f>IF((($AC$1*F1650)^($AB$1))-(1-(($AC$1*F1650)^($AB$1)))/(I1650-1)&lt;0, 0,(($AC$1*F1650)^($AB$1))-(1-(($AC$1*F1650)^($AB$1)))/(I1650-1))</f>
        <v/>
      </c>
      <c r="S1650">
        <f>IF((($AC$1*G1650)^($AB$1))-(1-(($AC$1*G1650)^($AB$1)))/(J1650-1)&lt;0, 0,(($AC$1*G1650)^($AB$1))-(1-(($AC$1*G1650)^($AB$1)))/(J1650-1))</f>
        <v/>
      </c>
      <c r="T1650">
        <f>H1650*Q1650*N1650</f>
        <v/>
      </c>
      <c r="U1650">
        <f>I1650*R1650*O1650</f>
        <v/>
      </c>
      <c r="V1650">
        <f>J1650*S1650*P1650</f>
        <v/>
      </c>
      <c r="AL1650">
        <f>Q1650*COUNT(N1650)</f>
        <v/>
      </c>
      <c r="AM1650">
        <f>R1650*COUNT(O1650)</f>
        <v/>
      </c>
      <c r="AN1650">
        <f>S1650*COUNT(P1650)</f>
        <v/>
      </c>
      <c r="AO1650">
        <f>IF(AL1650=0,"",T1650-AL1650)</f>
        <v/>
      </c>
      <c r="AP1650">
        <f>IF(AM1650=0,"",U1650-AM1650)</f>
        <v/>
      </c>
      <c r="AQ1650">
        <f>IF(AN1650=0,"",V1650-AN1650)</f>
        <v/>
      </c>
    </row>
    <row r="1651">
      <c r="A1651" t="inlineStr">
        <is>
          <t>19-03-2021</t>
        </is>
      </c>
      <c r="B1651" t="inlineStr">
        <is>
          <t>Genk</t>
        </is>
      </c>
      <c r="C1651" t="inlineStr">
        <is>
          <t>St. Liege</t>
        </is>
      </c>
      <c r="D1651" t="inlineStr">
        <is>
          <t>1832</t>
        </is>
      </c>
      <c r="E1651" t="n">
        <v>0.4652685906058163</v>
      </c>
      <c r="F1651" t="n">
        <v>0.2847979909788355</v>
      </c>
      <c r="G1651" t="n">
        <v>0.2499334184153482</v>
      </c>
      <c r="H1651" t="n">
        <v>2.07</v>
      </c>
      <c r="I1651" t="n">
        <v>3.3</v>
      </c>
      <c r="J1651" t="n">
        <v>3.45</v>
      </c>
      <c r="K1651" t="inlineStr">
        <is>
          <t>betano</t>
        </is>
      </c>
      <c r="L1651" t="inlineStr">
        <is>
          <t>betano</t>
        </is>
      </c>
      <c r="M1651" t="inlineStr">
        <is>
          <t>betano</t>
        </is>
      </c>
      <c r="N1651" t="n">
        <v>0</v>
      </c>
      <c r="O1651" t="n">
        <v>0</v>
      </c>
      <c r="P1651" t="n">
        <v>1</v>
      </c>
      <c r="Q1651">
        <f>IF((($AC$1*E1651)^($AB$1))-(1-(($AC$1*E1651)^($AB$1)))/(H1651-1)&lt;0, 0,(($AC$1*E1651)^($AB$1))-(1-(($AC$1*E1651)^($AB$1)))/(H1651-1))</f>
        <v/>
      </c>
      <c r="R1651">
        <f>IF((($AC$1*F1651)^($AB$1))-(1-(($AC$1*F1651)^($AB$1)))/(I1651-1)&lt;0, 0,(($AC$1*F1651)^($AB$1))-(1-(($AC$1*F1651)^($AB$1)))/(I1651-1))</f>
        <v/>
      </c>
      <c r="S1651">
        <f>IF((($AC$1*G1651)^($AB$1))-(1-(($AC$1*G1651)^($AB$1)))/(J1651-1)&lt;0, 0,(($AC$1*G1651)^($AB$1))-(1-(($AC$1*G1651)^($AB$1)))/(J1651-1))</f>
        <v/>
      </c>
      <c r="T1651">
        <f>H1651*Q1651*N1651</f>
        <v/>
      </c>
      <c r="U1651">
        <f>I1651*R1651*O1651</f>
        <v/>
      </c>
      <c r="V1651">
        <f>J1651*S1651*P1651</f>
        <v/>
      </c>
      <c r="AL1651">
        <f>Q1651*COUNT(N1651)</f>
        <v/>
      </c>
      <c r="AM1651">
        <f>R1651*COUNT(O1651)</f>
        <v/>
      </c>
      <c r="AN1651">
        <f>S1651*COUNT(P1651)</f>
        <v/>
      </c>
      <c r="AO1651">
        <f>IF(AL1651=0,"",T1651-AL1651)</f>
        <v/>
      </c>
      <c r="AP1651">
        <f>IF(AM1651=0,"",U1651-AM1651)</f>
        <v/>
      </c>
      <c r="AQ1651">
        <f>IF(AN1651=0,"",V1651-AN1651)</f>
        <v/>
      </c>
    </row>
    <row r="1652">
      <c r="A1652" t="inlineStr">
        <is>
          <t>19-03-2021</t>
        </is>
      </c>
      <c r="B1652" t="inlineStr">
        <is>
          <t>Parma</t>
        </is>
      </c>
      <c r="C1652" t="inlineStr">
        <is>
          <t>Genoa</t>
        </is>
      </c>
      <c r="D1652" t="inlineStr">
        <is>
          <t>1854</t>
        </is>
      </c>
      <c r="E1652" t="n">
        <v>0.346621984768504</v>
      </c>
      <c r="F1652" t="n">
        <v>0.3640671281928649</v>
      </c>
      <c r="G1652" t="n">
        <v>0.2893108870386311</v>
      </c>
      <c r="H1652" t="n">
        <v>2.35</v>
      </c>
      <c r="I1652" t="n">
        <v>3.2</v>
      </c>
      <c r="J1652" t="n">
        <v>3</v>
      </c>
      <c r="K1652" t="inlineStr">
        <is>
          <t>luckia</t>
        </is>
      </c>
      <c r="L1652" t="inlineStr">
        <is>
          <t>luckia</t>
        </is>
      </c>
      <c r="M1652" t="inlineStr">
        <is>
          <t>luckia</t>
        </is>
      </c>
      <c r="N1652" t="n">
        <v>0</v>
      </c>
      <c r="O1652" t="n">
        <v>1</v>
      </c>
      <c r="P1652" t="n">
        <v>0</v>
      </c>
      <c r="Q1652">
        <f>IF((($AC$1*E1652)^($AB$1))-(1-(($AC$1*E1652)^($AB$1)))/(H1652-1)&lt;0, 0,(($AC$1*E1652)^($AB$1))-(1-(($AC$1*E1652)^($AB$1)))/(H1652-1))</f>
        <v/>
      </c>
      <c r="R1652">
        <f>IF((($AC$1*F1652)^($AB$1))-(1-(($AC$1*F1652)^($AB$1)))/(I1652-1)&lt;0, 0,(($AC$1*F1652)^($AB$1))-(1-(($AC$1*F1652)^($AB$1)))/(I1652-1))</f>
        <v/>
      </c>
      <c r="S1652">
        <f>IF((($AC$1*G1652)^($AB$1))-(1-(($AC$1*G1652)^($AB$1)))/(J1652-1)&lt;0, 0,(($AC$1*G1652)^($AB$1))-(1-(($AC$1*G1652)^($AB$1)))/(J1652-1))</f>
        <v/>
      </c>
      <c r="T1652">
        <f>H1652*Q1652*N1652</f>
        <v/>
      </c>
      <c r="U1652">
        <f>I1652*R1652*O1652</f>
        <v/>
      </c>
      <c r="V1652">
        <f>J1652*S1652*P1652</f>
        <v/>
      </c>
      <c r="AL1652">
        <f>Q1652*COUNT(N1652)</f>
        <v/>
      </c>
      <c r="AM1652">
        <f>R1652*COUNT(O1652)</f>
        <v/>
      </c>
      <c r="AN1652">
        <f>S1652*COUNT(P1652)</f>
        <v/>
      </c>
      <c r="AO1652">
        <f>IF(AL1652=0,"",T1652-AL1652)</f>
        <v/>
      </c>
      <c r="AP1652">
        <f>IF(AM1652=0,"",U1652-AM1652)</f>
        <v/>
      </c>
      <c r="AQ1652">
        <f>IF(AN1652=0,"",V1652-AN1652)</f>
        <v/>
      </c>
    </row>
    <row r="1653">
      <c r="A1653" t="inlineStr">
        <is>
          <t>19-03-2021</t>
        </is>
      </c>
      <c r="B1653" t="inlineStr">
        <is>
          <t>St Etienne</t>
        </is>
      </c>
      <c r="C1653" t="inlineStr">
        <is>
          <t>Monaco</t>
        </is>
      </c>
      <c r="D1653" t="inlineStr">
        <is>
          <t>1843</t>
        </is>
      </c>
      <c r="E1653" t="n">
        <v>0.2283723402485404</v>
      </c>
      <c r="F1653" t="n">
        <v>0.5322555422389406</v>
      </c>
      <c r="G1653" t="n">
        <v>0.2393721175125191</v>
      </c>
      <c r="H1653" t="n">
        <v>4.4</v>
      </c>
      <c r="I1653" t="n">
        <v>1.8</v>
      </c>
      <c r="J1653" t="n">
        <v>3.5</v>
      </c>
      <c r="K1653" t="inlineStr">
        <is>
          <t>luckia</t>
        </is>
      </c>
      <c r="L1653" t="inlineStr">
        <is>
          <t>betano</t>
        </is>
      </c>
      <c r="M1653" t="inlineStr">
        <is>
          <t>luckia</t>
        </is>
      </c>
      <c r="N1653" t="n">
        <v>0</v>
      </c>
      <c r="O1653" t="n">
        <v>1</v>
      </c>
      <c r="P1653" t="n">
        <v>0</v>
      </c>
      <c r="Q1653">
        <f>IF((($AC$1*E1653)^($AB$1))-(1-(($AC$1*E1653)^($AB$1)))/(H1653-1)&lt;0, 0,(($AC$1*E1653)^($AB$1))-(1-(($AC$1*E1653)^($AB$1)))/(H1653-1))</f>
        <v/>
      </c>
      <c r="R1653">
        <f>IF((($AC$1*F1653)^($AB$1))-(1-(($AC$1*F1653)^($AB$1)))/(I1653-1)&lt;0, 0,(($AC$1*F1653)^($AB$1))-(1-(($AC$1*F1653)^($AB$1)))/(I1653-1))</f>
        <v/>
      </c>
      <c r="S1653">
        <f>IF((($AC$1*G1653)^($AB$1))-(1-(($AC$1*G1653)^($AB$1)))/(J1653-1)&lt;0, 0,(($AC$1*G1653)^($AB$1))-(1-(($AC$1*G1653)^($AB$1)))/(J1653-1))</f>
        <v/>
      </c>
      <c r="T1653">
        <f>H1653*Q1653*N1653</f>
        <v/>
      </c>
      <c r="U1653">
        <f>I1653*R1653*O1653</f>
        <v/>
      </c>
      <c r="V1653">
        <f>J1653*S1653*P1653</f>
        <v/>
      </c>
      <c r="AL1653">
        <f>Q1653*COUNT(N1653)</f>
        <v/>
      </c>
      <c r="AM1653">
        <f>R1653*COUNT(O1653)</f>
        <v/>
      </c>
      <c r="AN1653">
        <f>S1653*COUNT(P1653)</f>
        <v/>
      </c>
      <c r="AO1653">
        <f>IF(AL1653=0,"",T1653-AL1653)</f>
        <v/>
      </c>
      <c r="AP1653">
        <f>IF(AM1653=0,"",U1653-AM1653)</f>
        <v/>
      </c>
      <c r="AQ1653">
        <f>IF(AN1653=0,"",V1653-AN1653)</f>
        <v/>
      </c>
    </row>
    <row r="1654">
      <c r="A1654" t="inlineStr">
        <is>
          <t>19-03-2021</t>
        </is>
      </c>
      <c r="B1654" t="inlineStr">
        <is>
          <t>Ascoli</t>
        </is>
      </c>
      <c r="C1654" t="inlineStr">
        <is>
          <t>Cremonese</t>
        </is>
      </c>
      <c r="D1654" t="inlineStr">
        <is>
          <t>1856</t>
        </is>
      </c>
      <c r="E1654" t="n">
        <v>0.3035886608536423</v>
      </c>
      <c r="F1654" t="n">
        <v>0.4059732117630124</v>
      </c>
      <c r="G1654" t="n">
        <v>0.2904381273833453</v>
      </c>
      <c r="H1654" t="n">
        <v>3.1</v>
      </c>
      <c r="I1654" t="n">
        <v>2.4</v>
      </c>
      <c r="J1654" t="n">
        <v>2.95</v>
      </c>
      <c r="K1654" t="inlineStr">
        <is>
          <t>betano</t>
        </is>
      </c>
      <c r="L1654" t="inlineStr">
        <is>
          <t>betano</t>
        </is>
      </c>
      <c r="M1654" t="inlineStr">
        <is>
          <t>betano</t>
        </is>
      </c>
      <c r="N1654" t="n">
        <v>0</v>
      </c>
      <c r="O1654" t="n">
        <v>0</v>
      </c>
      <c r="P1654" t="n">
        <v>1</v>
      </c>
      <c r="Q1654">
        <f>IF((($AC$1*E1654)^($AB$1))-(1-(($AC$1*E1654)^($AB$1)))/(H1654-1)&lt;0, 0,(($AC$1*E1654)^($AB$1))-(1-(($AC$1*E1654)^($AB$1)))/(H1654-1))</f>
        <v/>
      </c>
      <c r="R1654">
        <f>IF((($AC$1*F1654)^($AB$1))-(1-(($AC$1*F1654)^($AB$1)))/(I1654-1)&lt;0, 0,(($AC$1*F1654)^($AB$1))-(1-(($AC$1*F1654)^($AB$1)))/(I1654-1))</f>
        <v/>
      </c>
      <c r="S1654">
        <f>IF((($AC$1*G1654)^($AB$1))-(1-(($AC$1*G1654)^($AB$1)))/(J1654-1)&lt;0, 0,(($AC$1*G1654)^($AB$1))-(1-(($AC$1*G1654)^($AB$1)))/(J1654-1))</f>
        <v/>
      </c>
      <c r="T1654">
        <f>H1654*Q1654*N1654</f>
        <v/>
      </c>
      <c r="U1654">
        <f>I1654*R1654*O1654</f>
        <v/>
      </c>
      <c r="V1654">
        <f>J1654*S1654*P1654</f>
        <v/>
      </c>
      <c r="AL1654">
        <f>Q1654*COUNT(N1654)</f>
        <v/>
      </c>
      <c r="AM1654">
        <f>R1654*COUNT(O1654)</f>
        <v/>
      </c>
      <c r="AN1654">
        <f>S1654*COUNT(P1654)</f>
        <v/>
      </c>
      <c r="AO1654">
        <f>IF(AL1654=0,"",T1654-AL1654)</f>
        <v/>
      </c>
      <c r="AP1654">
        <f>IF(AM1654=0,"",U1654-AM1654)</f>
        <v/>
      </c>
      <c r="AQ1654">
        <f>IF(AN1654=0,"",V1654-AN1654)</f>
        <v/>
      </c>
    </row>
    <row r="1655">
      <c r="A1655" t="inlineStr">
        <is>
          <t>19-03-2021</t>
        </is>
      </c>
      <c r="B1655" t="inlineStr">
        <is>
          <t>Betis</t>
        </is>
      </c>
      <c r="C1655" t="inlineStr">
        <is>
          <t>Levante</t>
        </is>
      </c>
      <c r="D1655" t="inlineStr">
        <is>
          <t>1869</t>
        </is>
      </c>
      <c r="E1655" t="n">
        <v>0.5341778373549539</v>
      </c>
      <c r="F1655" t="n">
        <v>0.2005645255624903</v>
      </c>
      <c r="G1655" t="n">
        <v>0.2652576370825558</v>
      </c>
      <c r="H1655" t="n">
        <v>1.78</v>
      </c>
      <c r="I1655" t="n">
        <v>4.35</v>
      </c>
      <c r="J1655" t="n">
        <v>3.5</v>
      </c>
      <c r="K1655" t="inlineStr">
        <is>
          <t>betano</t>
        </is>
      </c>
      <c r="L1655" t="inlineStr">
        <is>
          <t>luckia</t>
        </is>
      </c>
      <c r="M1655" t="inlineStr">
        <is>
          <t>luckia</t>
        </is>
      </c>
      <c r="N1655" t="n">
        <v>1</v>
      </c>
      <c r="O1655" t="n">
        <v>0</v>
      </c>
      <c r="P1655" t="n">
        <v>0</v>
      </c>
      <c r="Q1655">
        <f>IF((($AC$1*E1655)^($AB$1))-(1-(($AC$1*E1655)^($AB$1)))/(H1655-1)&lt;0, 0,(($AC$1*E1655)^($AB$1))-(1-(($AC$1*E1655)^($AB$1)))/(H1655-1))</f>
        <v/>
      </c>
      <c r="R1655">
        <f>IF((($AC$1*F1655)^($AB$1))-(1-(($AC$1*F1655)^($AB$1)))/(I1655-1)&lt;0, 0,(($AC$1*F1655)^($AB$1))-(1-(($AC$1*F1655)^($AB$1)))/(I1655-1))</f>
        <v/>
      </c>
      <c r="S1655">
        <f>IF((($AC$1*G1655)^($AB$1))-(1-(($AC$1*G1655)^($AB$1)))/(J1655-1)&lt;0, 0,(($AC$1*G1655)^($AB$1))-(1-(($AC$1*G1655)^($AB$1)))/(J1655-1))</f>
        <v/>
      </c>
      <c r="T1655">
        <f>H1655*Q1655*N1655</f>
        <v/>
      </c>
      <c r="U1655">
        <f>I1655*R1655*O1655</f>
        <v/>
      </c>
      <c r="V1655">
        <f>J1655*S1655*P1655</f>
        <v/>
      </c>
      <c r="AL1655">
        <f>Q1655*COUNT(N1655)</f>
        <v/>
      </c>
      <c r="AM1655">
        <f>R1655*COUNT(O1655)</f>
        <v/>
      </c>
      <c r="AN1655">
        <f>S1655*COUNT(P1655)</f>
        <v/>
      </c>
      <c r="AO1655">
        <f>IF(AL1655=0,"",T1655-AL1655)</f>
        <v/>
      </c>
      <c r="AP1655">
        <f>IF(AM1655=0,"",U1655-AM1655)</f>
        <v/>
      </c>
      <c r="AQ1655">
        <f>IF(AN1655=0,"",V1655-AN1655)</f>
        <v/>
      </c>
    </row>
    <row r="1656">
      <c r="A1656" t="inlineStr">
        <is>
          <t>19-03-2021</t>
        </is>
      </c>
      <c r="B1656" t="inlineStr">
        <is>
          <t>Fulham</t>
        </is>
      </c>
      <c r="C1656" t="inlineStr">
        <is>
          <t>Leeds</t>
        </is>
      </c>
      <c r="D1656" t="inlineStr">
        <is>
          <t>2411</t>
        </is>
      </c>
      <c r="E1656" t="n">
        <v>0.3605353275965471</v>
      </c>
      <c r="F1656" t="n">
        <v>0.3653598141372975</v>
      </c>
      <c r="G1656" t="n">
        <v>0.2741048582661553</v>
      </c>
      <c r="H1656" t="n">
        <v>2.35</v>
      </c>
      <c r="I1656" t="n">
        <v>2.9</v>
      </c>
      <c r="J1656" t="n">
        <v>3.25</v>
      </c>
      <c r="K1656" t="inlineStr">
        <is>
          <t>luckia</t>
        </is>
      </c>
      <c r="L1656" t="inlineStr">
        <is>
          <t>luckia</t>
        </is>
      </c>
      <c r="M1656" t="inlineStr">
        <is>
          <t>luckia</t>
        </is>
      </c>
      <c r="N1656" t="n">
        <v>0</v>
      </c>
      <c r="O1656" t="n">
        <v>1</v>
      </c>
      <c r="P1656" t="n">
        <v>0</v>
      </c>
      <c r="Q1656">
        <f>IF((($AC$1*E1656)^($AB$1))-(1-(($AC$1*E1656)^($AB$1)))/(H1656-1)&lt;0, 0,(($AC$1*E1656)^($AB$1))-(1-(($AC$1*E1656)^($AB$1)))/(H1656-1))</f>
        <v/>
      </c>
      <c r="R1656">
        <f>IF((($AC$1*F1656)^($AB$1))-(1-(($AC$1*F1656)^($AB$1)))/(I1656-1)&lt;0, 0,(($AC$1*F1656)^($AB$1))-(1-(($AC$1*F1656)^($AB$1)))/(I1656-1))</f>
        <v/>
      </c>
      <c r="S1656">
        <f>IF((($AC$1*G1656)^($AB$1))-(1-(($AC$1*G1656)^($AB$1)))/(J1656-1)&lt;0, 0,(($AC$1*G1656)^($AB$1))-(1-(($AC$1*G1656)^($AB$1)))/(J1656-1))</f>
        <v/>
      </c>
      <c r="T1656">
        <f>H1656*Q1656*N1656</f>
        <v/>
      </c>
      <c r="U1656">
        <f>I1656*R1656*O1656</f>
        <v/>
      </c>
      <c r="V1656">
        <f>J1656*S1656*P1656</f>
        <v/>
      </c>
      <c r="AL1656">
        <f>Q1656*COUNT(N1656)</f>
        <v/>
      </c>
      <c r="AM1656">
        <f>R1656*COUNT(O1656)</f>
        <v/>
      </c>
      <c r="AN1656">
        <f>S1656*COUNT(P1656)</f>
        <v/>
      </c>
      <c r="AO1656">
        <f>IF(AL1656=0,"",T1656-AL1656)</f>
        <v/>
      </c>
      <c r="AP1656">
        <f>IF(AM1656=0,"",U1656-AM1656)</f>
        <v/>
      </c>
      <c r="AQ1656">
        <f>IF(AN1656=0,"",V1656-AN1656)</f>
        <v/>
      </c>
    </row>
    <row r="1657">
      <c r="A1657" t="inlineStr">
        <is>
          <t>19-03-2021</t>
        </is>
      </c>
      <c r="B1657" t="inlineStr">
        <is>
          <t>Las Palmas</t>
        </is>
      </c>
      <c r="C1657" t="inlineStr">
        <is>
          <t>Girona</t>
        </is>
      </c>
      <c r="D1657" t="inlineStr">
        <is>
          <t>1871</t>
        </is>
      </c>
      <c r="E1657" t="n">
        <v>0.3813097339526744</v>
      </c>
      <c r="F1657" t="n">
        <v>0.2832247384088226</v>
      </c>
      <c r="G1657" t="n">
        <v>0.3354655276385031</v>
      </c>
      <c r="H1657" t="n">
        <v>2.6</v>
      </c>
      <c r="I1657" t="n">
        <v>2.9</v>
      </c>
      <c r="J1657" t="n">
        <v>3</v>
      </c>
      <c r="K1657" t="inlineStr">
        <is>
          <t>luckia</t>
        </is>
      </c>
      <c r="L1657" t="inlineStr">
        <is>
          <t>luckia</t>
        </is>
      </c>
      <c r="M1657" t="inlineStr">
        <is>
          <t>betano</t>
        </is>
      </c>
      <c r="N1657" t="n">
        <v>0</v>
      </c>
      <c r="O1657" t="n">
        <v>1</v>
      </c>
      <c r="P1657" t="n">
        <v>0</v>
      </c>
      <c r="Q1657">
        <f>IF((($AC$1*E1657)^($AB$1))-(1-(($AC$1*E1657)^($AB$1)))/(H1657-1)&lt;0, 0,(($AC$1*E1657)^($AB$1))-(1-(($AC$1*E1657)^($AB$1)))/(H1657-1))</f>
        <v/>
      </c>
      <c r="R1657">
        <f>IF((($AC$1*F1657)^($AB$1))-(1-(($AC$1*F1657)^($AB$1)))/(I1657-1)&lt;0, 0,(($AC$1*F1657)^($AB$1))-(1-(($AC$1*F1657)^($AB$1)))/(I1657-1))</f>
        <v/>
      </c>
      <c r="S1657">
        <f>IF((($AC$1*G1657)^($AB$1))-(1-(($AC$1*G1657)^($AB$1)))/(J1657-1)&lt;0, 0,(($AC$1*G1657)^($AB$1))-(1-(($AC$1*G1657)^($AB$1)))/(J1657-1))</f>
        <v/>
      </c>
      <c r="T1657">
        <f>H1657*Q1657*N1657</f>
        <v/>
      </c>
      <c r="U1657">
        <f>I1657*R1657*O1657</f>
        <v/>
      </c>
      <c r="V1657">
        <f>J1657*S1657*P1657</f>
        <v/>
      </c>
      <c r="AL1657">
        <f>Q1657*COUNT(N1657)</f>
        <v/>
      </c>
      <c r="AM1657">
        <f>R1657*COUNT(O1657)</f>
        <v/>
      </c>
      <c r="AN1657">
        <f>S1657*COUNT(P1657)</f>
        <v/>
      </c>
      <c r="AO1657">
        <f>IF(AL1657=0,"",T1657-AL1657)</f>
        <v/>
      </c>
      <c r="AP1657">
        <f>IF(AM1657=0,"",U1657-AM1657)</f>
        <v/>
      </c>
      <c r="AQ1657">
        <f>IF(AN1657=0,"",V1657-AN1657)</f>
        <v/>
      </c>
    </row>
    <row r="1658">
      <c r="A1658" t="inlineStr">
        <is>
          <t>19-03-2021</t>
        </is>
      </c>
      <c r="B1658" t="inlineStr">
        <is>
          <t>Gil Vicente</t>
        </is>
      </c>
      <c r="C1658" t="inlineStr">
        <is>
          <t>Nacional</t>
        </is>
      </c>
      <c r="D1658" t="inlineStr">
        <is>
          <t>1864</t>
        </is>
      </c>
      <c r="E1658" t="n">
        <v>0.3844272027498807</v>
      </c>
      <c r="F1658" t="n">
        <v>0.3318265091416554</v>
      </c>
      <c r="G1658" t="n">
        <v>0.2837462881084639</v>
      </c>
      <c r="H1658" t="n">
        <v>2.1</v>
      </c>
      <c r="I1658" t="n">
        <v>3.75</v>
      </c>
      <c r="J1658" t="n">
        <v>3.25</v>
      </c>
      <c r="K1658" t="inlineStr">
        <is>
          <t>luckia</t>
        </is>
      </c>
      <c r="L1658" t="inlineStr">
        <is>
          <t>luckia</t>
        </is>
      </c>
      <c r="M1658" t="inlineStr">
        <is>
          <t>betano</t>
        </is>
      </c>
      <c r="N1658" t="n">
        <v>1</v>
      </c>
      <c r="O1658" t="n">
        <v>0</v>
      </c>
      <c r="P1658" t="n">
        <v>0</v>
      </c>
      <c r="Q1658">
        <f>IF((($AC$1*E1658)^($AB$1))-(1-(($AC$1*E1658)^($AB$1)))/(H1658-1)&lt;0, 0,(($AC$1*E1658)^($AB$1))-(1-(($AC$1*E1658)^($AB$1)))/(H1658-1))</f>
        <v/>
      </c>
      <c r="R1658">
        <f>IF((($AC$1*F1658)^($AB$1))-(1-(($AC$1*F1658)^($AB$1)))/(I1658-1)&lt;0, 0,(($AC$1*F1658)^($AB$1))-(1-(($AC$1*F1658)^($AB$1)))/(I1658-1))</f>
        <v/>
      </c>
      <c r="S1658">
        <f>IF((($AC$1*G1658)^($AB$1))-(1-(($AC$1*G1658)^($AB$1)))/(J1658-1)&lt;0, 0,(($AC$1*G1658)^($AB$1))-(1-(($AC$1*G1658)^($AB$1)))/(J1658-1))</f>
        <v/>
      </c>
      <c r="T1658">
        <f>H1658*Q1658*N1658</f>
        <v/>
      </c>
      <c r="U1658">
        <f>I1658*R1658*O1658</f>
        <v/>
      </c>
      <c r="V1658">
        <f>J1658*S1658*P1658</f>
        <v/>
      </c>
      <c r="AL1658">
        <f>Q1658*COUNT(N1658)</f>
        <v/>
      </c>
      <c r="AM1658">
        <f>R1658*COUNT(O1658)</f>
        <v/>
      </c>
      <c r="AN1658">
        <f>S1658*COUNT(P1658)</f>
        <v/>
      </c>
      <c r="AO1658">
        <f>IF(AL1658=0,"",T1658-AL1658)</f>
        <v/>
      </c>
      <c r="AP1658">
        <f>IF(AM1658=0,"",U1658-AM1658)</f>
        <v/>
      </c>
      <c r="AQ1658">
        <f>IF(AN1658=0,"",V1658-AN1658)</f>
        <v/>
      </c>
    </row>
    <row r="1659">
      <c r="A1659" t="inlineStr">
        <is>
          <t>20-03-2021</t>
        </is>
      </c>
      <c r="B1659" t="inlineStr">
        <is>
          <t>Metz</t>
        </is>
      </c>
      <c r="C1659" t="inlineStr">
        <is>
          <t>Rennes</t>
        </is>
      </c>
      <c r="D1659" t="inlineStr">
        <is>
          <t>1843</t>
        </is>
      </c>
      <c r="E1659" t="n">
        <v>0.3432291345032831</v>
      </c>
      <c r="F1659" t="n">
        <v>0.3565102536935343</v>
      </c>
      <c r="G1659" t="n">
        <v>0.3002606118031825</v>
      </c>
      <c r="H1659" t="n">
        <v>3.4</v>
      </c>
      <c r="I1659" t="n">
        <v>2.25</v>
      </c>
      <c r="J1659" t="n">
        <v>3</v>
      </c>
      <c r="K1659" t="inlineStr">
        <is>
          <t>luckia</t>
        </is>
      </c>
      <c r="L1659" t="inlineStr">
        <is>
          <t>luckia</t>
        </is>
      </c>
      <c r="M1659" t="inlineStr">
        <is>
          <t>betano</t>
        </is>
      </c>
      <c r="N1659" t="n">
        <v>0</v>
      </c>
      <c r="O1659" t="n">
        <v>1</v>
      </c>
      <c r="P1659" t="n">
        <v>0</v>
      </c>
      <c r="Q1659">
        <f>IF((($AC$1*E1659)^($AB$1))-(1-(($AC$1*E1659)^($AB$1)))/(H1659-1)&lt;0, 0,(($AC$1*E1659)^($AB$1))-(1-(($AC$1*E1659)^($AB$1)))/(H1659-1))</f>
        <v/>
      </c>
      <c r="R1659">
        <f>IF((($AC$1*F1659)^($AB$1))-(1-(($AC$1*F1659)^($AB$1)))/(I1659-1)&lt;0, 0,(($AC$1*F1659)^($AB$1))-(1-(($AC$1*F1659)^($AB$1)))/(I1659-1))</f>
        <v/>
      </c>
      <c r="S1659">
        <f>IF((($AC$1*G1659)^($AB$1))-(1-(($AC$1*G1659)^($AB$1)))/(J1659-1)&lt;0, 0,(($AC$1*G1659)^($AB$1))-(1-(($AC$1*G1659)^($AB$1)))/(J1659-1))</f>
        <v/>
      </c>
      <c r="T1659">
        <f>H1659*Q1659*N1659</f>
        <v/>
      </c>
      <c r="U1659">
        <f>I1659*R1659*O1659</f>
        <v/>
      </c>
      <c r="V1659">
        <f>J1659*S1659*P1659</f>
        <v/>
      </c>
      <c r="AL1659">
        <f>Q1659*COUNT(N1659)</f>
        <v/>
      </c>
      <c r="AM1659">
        <f>R1659*COUNT(O1659)</f>
        <v/>
      </c>
      <c r="AN1659">
        <f>S1659*COUNT(P1659)</f>
        <v/>
      </c>
      <c r="AO1659">
        <f>IF(AL1659=0,"",T1659-AL1659)</f>
        <v/>
      </c>
      <c r="AP1659">
        <f>IF(AM1659=0,"",U1659-AM1659)</f>
        <v/>
      </c>
      <c r="AQ1659">
        <f>IF(AN1659=0,"",V1659-AN1659)</f>
        <v/>
      </c>
    </row>
    <row r="1660">
      <c r="A1660" t="inlineStr">
        <is>
          <t>20-03-2021</t>
        </is>
      </c>
      <c r="B1660" t="inlineStr">
        <is>
          <t>Braunschweig</t>
        </is>
      </c>
      <c r="C1660" t="inlineStr">
        <is>
          <t>Darmstadt</t>
        </is>
      </c>
      <c r="D1660" t="inlineStr">
        <is>
          <t>1846</t>
        </is>
      </c>
      <c r="E1660" t="n">
        <v>0.3557350189035165</v>
      </c>
      <c r="F1660" t="n">
        <v>0.3469238776691507</v>
      </c>
      <c r="G1660" t="n">
        <v>0.2973411034273328</v>
      </c>
      <c r="H1660" t="n">
        <v>3.2</v>
      </c>
      <c r="I1660" t="n">
        <v>2.27</v>
      </c>
      <c r="J1660" t="n">
        <v>3.05</v>
      </c>
      <c r="K1660" t="inlineStr">
        <is>
          <t>luckia</t>
        </is>
      </c>
      <c r="L1660" t="inlineStr">
        <is>
          <t>betano</t>
        </is>
      </c>
      <c r="M1660" t="inlineStr">
        <is>
          <t>betano</t>
        </is>
      </c>
      <c r="N1660" t="n">
        <v>0</v>
      </c>
      <c r="O1660" t="n">
        <v>0</v>
      </c>
      <c r="P1660" t="n">
        <v>1</v>
      </c>
      <c r="Q1660">
        <f>IF((($AC$1*E1660)^($AB$1))-(1-(($AC$1*E1660)^($AB$1)))/(H1660-1)&lt;0, 0,(($AC$1*E1660)^($AB$1))-(1-(($AC$1*E1660)^($AB$1)))/(H1660-1))</f>
        <v/>
      </c>
      <c r="R1660">
        <f>IF((($AC$1*F1660)^($AB$1))-(1-(($AC$1*F1660)^($AB$1)))/(I1660-1)&lt;0, 0,(($AC$1*F1660)^($AB$1))-(1-(($AC$1*F1660)^($AB$1)))/(I1660-1))</f>
        <v/>
      </c>
      <c r="S1660">
        <f>IF((($AC$1*G1660)^($AB$1))-(1-(($AC$1*G1660)^($AB$1)))/(J1660-1)&lt;0, 0,(($AC$1*G1660)^($AB$1))-(1-(($AC$1*G1660)^($AB$1)))/(J1660-1))</f>
        <v/>
      </c>
      <c r="T1660">
        <f>H1660*Q1660*N1660</f>
        <v/>
      </c>
      <c r="U1660">
        <f>I1660*R1660*O1660</f>
        <v/>
      </c>
      <c r="V1660">
        <f>J1660*S1660*P1660</f>
        <v/>
      </c>
      <c r="AL1660">
        <f>Q1660*COUNT(N1660)</f>
        <v/>
      </c>
      <c r="AM1660">
        <f>R1660*COUNT(O1660)</f>
        <v/>
      </c>
      <c r="AN1660">
        <f>S1660*COUNT(P1660)</f>
        <v/>
      </c>
      <c r="AO1660">
        <f>IF(AL1660=0,"",T1660-AL1660)</f>
        <v/>
      </c>
      <c r="AP1660">
        <f>IF(AM1660=0,"",U1660-AM1660)</f>
        <v/>
      </c>
      <c r="AQ1660">
        <f>IF(AN1660=0,"",V1660-AN1660)</f>
        <v/>
      </c>
    </row>
    <row r="1661">
      <c r="A1661" t="inlineStr">
        <is>
          <t>20-03-2021</t>
        </is>
      </c>
      <c r="B1661" t="inlineStr">
        <is>
          <t>Aue</t>
        </is>
      </c>
      <c r="C1661" t="inlineStr">
        <is>
          <t>Sandhausen</t>
        </is>
      </c>
      <c r="D1661" t="inlineStr">
        <is>
          <t>1846</t>
        </is>
      </c>
      <c r="E1661" t="n">
        <v>0.3996345771836784</v>
      </c>
      <c r="F1661" t="n">
        <v>0.3076361656438014</v>
      </c>
      <c r="G1661" t="n">
        <v>0.2927292571725202</v>
      </c>
      <c r="H1661" t="n">
        <v>2.6</v>
      </c>
      <c r="I1661" t="n">
        <v>2.5</v>
      </c>
      <c r="J1661" t="n">
        <v>3.35</v>
      </c>
      <c r="K1661" t="inlineStr">
        <is>
          <t>luckia</t>
        </is>
      </c>
      <c r="L1661" t="inlineStr">
        <is>
          <t>luckia</t>
        </is>
      </c>
      <c r="M1661" t="inlineStr">
        <is>
          <t>betano</t>
        </is>
      </c>
      <c r="N1661" t="n">
        <v>1</v>
      </c>
      <c r="O1661" t="n">
        <v>0</v>
      </c>
      <c r="P1661" t="n">
        <v>0</v>
      </c>
      <c r="Q1661">
        <f>IF((($AC$1*E1661)^($AB$1))-(1-(($AC$1*E1661)^($AB$1)))/(H1661-1)&lt;0, 0,(($AC$1*E1661)^($AB$1))-(1-(($AC$1*E1661)^($AB$1)))/(H1661-1))</f>
        <v/>
      </c>
      <c r="R1661">
        <f>IF((($AC$1*F1661)^($AB$1))-(1-(($AC$1*F1661)^($AB$1)))/(I1661-1)&lt;0, 0,(($AC$1*F1661)^($AB$1))-(1-(($AC$1*F1661)^($AB$1)))/(I1661-1))</f>
        <v/>
      </c>
      <c r="S1661">
        <f>IF((($AC$1*G1661)^($AB$1))-(1-(($AC$1*G1661)^($AB$1)))/(J1661-1)&lt;0, 0,(($AC$1*G1661)^($AB$1))-(1-(($AC$1*G1661)^($AB$1)))/(J1661-1))</f>
        <v/>
      </c>
      <c r="T1661">
        <f>H1661*Q1661*N1661</f>
        <v/>
      </c>
      <c r="U1661">
        <f>I1661*R1661*O1661</f>
        <v/>
      </c>
      <c r="V1661">
        <f>J1661*S1661*P1661</f>
        <v/>
      </c>
      <c r="AL1661">
        <f>Q1661*COUNT(N1661)</f>
        <v/>
      </c>
      <c r="AM1661">
        <f>R1661*COUNT(O1661)</f>
        <v/>
      </c>
      <c r="AN1661">
        <f>S1661*COUNT(P1661)</f>
        <v/>
      </c>
      <c r="AO1661">
        <f>IF(AL1661=0,"",T1661-AL1661)</f>
        <v/>
      </c>
      <c r="AP1661">
        <f>IF(AM1661=0,"",U1661-AM1661)</f>
        <v/>
      </c>
      <c r="AQ1661">
        <f>IF(AN1661=0,"",V1661-AN1661)</f>
        <v/>
      </c>
    </row>
    <row r="1662">
      <c r="A1662" t="inlineStr">
        <is>
          <t>20-03-2021</t>
        </is>
      </c>
      <c r="B1662" t="inlineStr">
        <is>
          <t>Hamburger SV</t>
        </is>
      </c>
      <c r="C1662" t="inlineStr">
        <is>
          <t>Heidenheim</t>
        </is>
      </c>
      <c r="D1662" t="inlineStr">
        <is>
          <t>1846</t>
        </is>
      </c>
      <c r="E1662" t="n">
        <v>0.5016753164153624</v>
      </c>
      <c r="F1662" t="n">
        <v>0.2314507865529465</v>
      </c>
      <c r="G1662" t="n">
        <v>0.2668738970316912</v>
      </c>
      <c r="H1662" t="n">
        <v>1.88</v>
      </c>
      <c r="I1662" t="n">
        <v>3.85</v>
      </c>
      <c r="J1662" t="n">
        <v>3.4</v>
      </c>
      <c r="K1662" t="inlineStr">
        <is>
          <t>betano</t>
        </is>
      </c>
      <c r="L1662" t="inlineStr">
        <is>
          <t>luckia</t>
        </is>
      </c>
      <c r="M1662" t="inlineStr">
        <is>
          <t>betano</t>
        </is>
      </c>
      <c r="N1662" t="n">
        <v>1</v>
      </c>
      <c r="O1662" t="n">
        <v>0</v>
      </c>
      <c r="P1662" t="n">
        <v>0</v>
      </c>
      <c r="Q1662">
        <f>IF((($AC$1*E1662)^($AB$1))-(1-(($AC$1*E1662)^($AB$1)))/(H1662-1)&lt;0, 0,(($AC$1*E1662)^($AB$1))-(1-(($AC$1*E1662)^($AB$1)))/(H1662-1))</f>
        <v/>
      </c>
      <c r="R1662">
        <f>IF((($AC$1*F1662)^($AB$1))-(1-(($AC$1*F1662)^($AB$1)))/(I1662-1)&lt;0, 0,(($AC$1*F1662)^($AB$1))-(1-(($AC$1*F1662)^($AB$1)))/(I1662-1))</f>
        <v/>
      </c>
      <c r="S1662">
        <f>IF((($AC$1*G1662)^($AB$1))-(1-(($AC$1*G1662)^($AB$1)))/(J1662-1)&lt;0, 0,(($AC$1*G1662)^($AB$1))-(1-(($AC$1*G1662)^($AB$1)))/(J1662-1))</f>
        <v/>
      </c>
      <c r="T1662">
        <f>H1662*Q1662*N1662</f>
        <v/>
      </c>
      <c r="U1662">
        <f>I1662*R1662*O1662</f>
        <v/>
      </c>
      <c r="V1662">
        <f>J1662*S1662*P1662</f>
        <v/>
      </c>
      <c r="AL1662">
        <f>Q1662*COUNT(N1662)</f>
        <v/>
      </c>
      <c r="AM1662">
        <f>R1662*COUNT(O1662)</f>
        <v/>
      </c>
      <c r="AN1662">
        <f>S1662*COUNT(P1662)</f>
        <v/>
      </c>
      <c r="AO1662">
        <f>IF(AL1662=0,"",T1662-AL1662)</f>
        <v/>
      </c>
      <c r="AP1662">
        <f>IF(AM1662=0,"",U1662-AM1662)</f>
        <v/>
      </c>
      <c r="AQ1662">
        <f>IF(AN1662=0,"",V1662-AN1662)</f>
        <v/>
      </c>
    </row>
    <row r="1663">
      <c r="A1663" t="inlineStr">
        <is>
          <t>20-03-2021</t>
        </is>
      </c>
      <c r="B1663" t="inlineStr">
        <is>
          <t>Brentford</t>
        </is>
      </c>
      <c r="C1663" t="inlineStr">
        <is>
          <t>Nottingham</t>
        </is>
      </c>
      <c r="D1663" t="inlineStr">
        <is>
          <t>2412</t>
        </is>
      </c>
      <c r="E1663" t="n">
        <v>0.5894673346456983</v>
      </c>
      <c r="F1663" t="n">
        <v>0.1799332819816691</v>
      </c>
      <c r="G1663" t="n">
        <v>0.2305993833726325</v>
      </c>
      <c r="H1663" t="n">
        <v>1.57</v>
      </c>
      <c r="I1663" t="n">
        <v>5.9</v>
      </c>
      <c r="J1663" t="n">
        <v>3.65</v>
      </c>
      <c r="K1663" t="inlineStr">
        <is>
          <t>betano</t>
        </is>
      </c>
      <c r="L1663" t="inlineStr">
        <is>
          <t>betano</t>
        </is>
      </c>
      <c r="M1663" t="inlineStr">
        <is>
          <t>luckia</t>
        </is>
      </c>
      <c r="N1663" t="n">
        <v>0</v>
      </c>
      <c r="O1663" t="n">
        <v>0</v>
      </c>
      <c r="P1663" t="n">
        <v>1</v>
      </c>
      <c r="Q1663">
        <f>IF((($AC$1*E1663)^($AB$1))-(1-(($AC$1*E1663)^($AB$1)))/(H1663-1)&lt;0, 0,(($AC$1*E1663)^($AB$1))-(1-(($AC$1*E1663)^($AB$1)))/(H1663-1))</f>
        <v/>
      </c>
      <c r="R1663">
        <f>IF((($AC$1*F1663)^($AB$1))-(1-(($AC$1*F1663)^($AB$1)))/(I1663-1)&lt;0, 0,(($AC$1*F1663)^($AB$1))-(1-(($AC$1*F1663)^($AB$1)))/(I1663-1))</f>
        <v/>
      </c>
      <c r="S1663">
        <f>IF((($AC$1*G1663)^($AB$1))-(1-(($AC$1*G1663)^($AB$1)))/(J1663-1)&lt;0, 0,(($AC$1*G1663)^($AB$1))-(1-(($AC$1*G1663)^($AB$1)))/(J1663-1))</f>
        <v/>
      </c>
      <c r="T1663">
        <f>H1663*Q1663*N1663</f>
        <v/>
      </c>
      <c r="U1663">
        <f>I1663*R1663*O1663</f>
        <v/>
      </c>
      <c r="V1663">
        <f>J1663*S1663*P1663</f>
        <v/>
      </c>
      <c r="AL1663">
        <f>Q1663*COUNT(N1663)</f>
        <v/>
      </c>
      <c r="AM1663">
        <f>R1663*COUNT(O1663)</f>
        <v/>
      </c>
      <c r="AN1663">
        <f>S1663*COUNT(P1663)</f>
        <v/>
      </c>
      <c r="AO1663">
        <f>IF(AL1663=0,"",T1663-AL1663)</f>
        <v/>
      </c>
      <c r="AP1663">
        <f>IF(AM1663=0,"",U1663-AM1663)</f>
        <v/>
      </c>
      <c r="AQ1663">
        <f>IF(AN1663=0,"",V1663-AN1663)</f>
        <v/>
      </c>
    </row>
    <row r="1664">
      <c r="A1664" t="inlineStr">
        <is>
          <t>20-03-2021</t>
        </is>
      </c>
      <c r="B1664" t="inlineStr">
        <is>
          <t>Goztepe</t>
        </is>
      </c>
      <c r="C1664" t="inlineStr">
        <is>
          <t>Sivasspor</t>
        </is>
      </c>
      <c r="D1664" t="inlineStr">
        <is>
          <t>1882</t>
        </is>
      </c>
      <c r="E1664" t="n">
        <v>0.386225743042123</v>
      </c>
      <c r="F1664" t="n">
        <v>0.3170628162533414</v>
      </c>
      <c r="G1664" t="n">
        <v>0.2967114407045356</v>
      </c>
      <c r="H1664" t="n">
        <v>2.45</v>
      </c>
      <c r="I1664" t="n">
        <v>2.72</v>
      </c>
      <c r="J1664" t="n">
        <v>3.1</v>
      </c>
      <c r="K1664" t="inlineStr">
        <is>
          <t>luckia</t>
        </is>
      </c>
      <c r="L1664" t="inlineStr">
        <is>
          <t>betano</t>
        </is>
      </c>
      <c r="M1664" t="inlineStr">
        <is>
          <t>luckia</t>
        </is>
      </c>
      <c r="N1664" t="n">
        <v>0</v>
      </c>
      <c r="O1664" t="n">
        <v>1</v>
      </c>
      <c r="P1664" t="n">
        <v>0</v>
      </c>
      <c r="Q1664">
        <f>IF((($AC$1*E1664)^($AB$1))-(1-(($AC$1*E1664)^($AB$1)))/(H1664-1)&lt;0, 0,(($AC$1*E1664)^($AB$1))-(1-(($AC$1*E1664)^($AB$1)))/(H1664-1))</f>
        <v/>
      </c>
      <c r="R1664">
        <f>IF((($AC$1*F1664)^($AB$1))-(1-(($AC$1*F1664)^($AB$1)))/(I1664-1)&lt;0, 0,(($AC$1*F1664)^($AB$1))-(1-(($AC$1*F1664)^($AB$1)))/(I1664-1))</f>
        <v/>
      </c>
      <c r="S1664">
        <f>IF((($AC$1*G1664)^($AB$1))-(1-(($AC$1*G1664)^($AB$1)))/(J1664-1)&lt;0, 0,(($AC$1*G1664)^($AB$1))-(1-(($AC$1*G1664)^($AB$1)))/(J1664-1))</f>
        <v/>
      </c>
      <c r="T1664">
        <f>H1664*Q1664*N1664</f>
        <v/>
      </c>
      <c r="U1664">
        <f>I1664*R1664*O1664</f>
        <v/>
      </c>
      <c r="V1664">
        <f>J1664*S1664*P1664</f>
        <v/>
      </c>
      <c r="AL1664">
        <f>Q1664*COUNT(N1664)</f>
        <v/>
      </c>
      <c r="AM1664">
        <f>R1664*COUNT(O1664)</f>
        <v/>
      </c>
      <c r="AN1664">
        <f>S1664*COUNT(P1664)</f>
        <v/>
      </c>
      <c r="AO1664">
        <f>IF(AL1664=0,"",T1664-AL1664)</f>
        <v/>
      </c>
      <c r="AP1664">
        <f>IF(AM1664=0,"",U1664-AM1664)</f>
        <v/>
      </c>
      <c r="AQ1664">
        <f>IF(AN1664=0,"",V1664-AN1664)</f>
        <v/>
      </c>
    </row>
    <row r="1665">
      <c r="A1665" t="inlineStr">
        <is>
          <t>20-03-2021</t>
        </is>
      </c>
      <c r="B1665" t="inlineStr">
        <is>
          <t>Ath Bilbao</t>
        </is>
      </c>
      <c r="C1665" t="inlineStr">
        <is>
          <t>Eibar</t>
        </is>
      </c>
      <c r="D1665" t="inlineStr">
        <is>
          <t>1869</t>
        </is>
      </c>
      <c r="E1665" t="n">
        <v>0.5210192808646583</v>
      </c>
      <c r="F1665" t="n">
        <v>0.2128217790215654</v>
      </c>
      <c r="G1665" t="n">
        <v>0.2661589401137763</v>
      </c>
      <c r="H1665" t="n">
        <v>1.75</v>
      </c>
      <c r="I1665" t="n">
        <v>4.75</v>
      </c>
      <c r="J1665" t="n">
        <v>3.45</v>
      </c>
      <c r="K1665" t="inlineStr">
        <is>
          <t>betano</t>
        </is>
      </c>
      <c r="L1665" t="inlineStr">
        <is>
          <t>luckia</t>
        </is>
      </c>
      <c r="M1665" t="inlineStr">
        <is>
          <t>luckia</t>
        </is>
      </c>
      <c r="N1665" t="n">
        <v>0</v>
      </c>
      <c r="O1665" t="n">
        <v>0</v>
      </c>
      <c r="P1665" t="n">
        <v>1</v>
      </c>
      <c r="Q1665">
        <f>IF((($AC$1*E1665)^($AB$1))-(1-(($AC$1*E1665)^($AB$1)))/(H1665-1)&lt;0, 0,(($AC$1*E1665)^($AB$1))-(1-(($AC$1*E1665)^($AB$1)))/(H1665-1))</f>
        <v/>
      </c>
      <c r="R1665">
        <f>IF((($AC$1*F1665)^($AB$1))-(1-(($AC$1*F1665)^($AB$1)))/(I1665-1)&lt;0, 0,(($AC$1*F1665)^($AB$1))-(1-(($AC$1*F1665)^($AB$1)))/(I1665-1))</f>
        <v/>
      </c>
      <c r="S1665">
        <f>IF((($AC$1*G1665)^($AB$1))-(1-(($AC$1*G1665)^($AB$1)))/(J1665-1)&lt;0, 0,(($AC$1*G1665)^($AB$1))-(1-(($AC$1*G1665)^($AB$1)))/(J1665-1))</f>
        <v/>
      </c>
      <c r="T1665">
        <f>H1665*Q1665*N1665</f>
        <v/>
      </c>
      <c r="U1665">
        <f>I1665*R1665*O1665</f>
        <v/>
      </c>
      <c r="V1665">
        <f>J1665*S1665*P1665</f>
        <v/>
      </c>
      <c r="AL1665">
        <f>Q1665*COUNT(N1665)</f>
        <v/>
      </c>
      <c r="AM1665">
        <f>R1665*COUNT(O1665)</f>
        <v/>
      </c>
      <c r="AN1665">
        <f>S1665*COUNT(P1665)</f>
        <v/>
      </c>
      <c r="AO1665">
        <f>IF(AL1665=0,"",T1665-AL1665)</f>
        <v/>
      </c>
      <c r="AP1665">
        <f>IF(AM1665=0,"",U1665-AM1665)</f>
        <v/>
      </c>
      <c r="AQ1665">
        <f>IF(AN1665=0,"",V1665-AN1665)</f>
        <v/>
      </c>
    </row>
    <row r="1666">
      <c r="A1666" t="inlineStr">
        <is>
          <t>20-03-2021</t>
        </is>
      </c>
      <c r="B1666" t="inlineStr">
        <is>
          <t>Stevenage</t>
        </is>
      </c>
      <c r="C1666" t="inlineStr">
        <is>
          <t>Carlisle</t>
        </is>
      </c>
      <c r="D1666" t="inlineStr">
        <is>
          <t>2414</t>
        </is>
      </c>
      <c r="E1666" t="n">
        <v>0.3857715609729988</v>
      </c>
      <c r="F1666" t="n">
        <v>0.3080740287232329</v>
      </c>
      <c r="G1666" t="n">
        <v>0.3061544103037683</v>
      </c>
      <c r="H1666" t="n">
        <v>1.001</v>
      </c>
      <c r="I1666" t="n">
        <v>1.001</v>
      </c>
      <c r="J1666" t="n">
        <v>1.001</v>
      </c>
      <c r="N1666" t="n">
        <v>1</v>
      </c>
      <c r="O1666" t="n">
        <v>0</v>
      </c>
      <c r="P1666" t="n">
        <v>0</v>
      </c>
      <c r="Q1666">
        <f>IF((($AC$1*E1666)^($AB$1))-(1-(($AC$1*E1666)^($AB$1)))/(H1666-1)&lt;0, 0,(($AC$1*E1666)^($AB$1))-(1-(($AC$1*E1666)^($AB$1)))/(H1666-1))</f>
        <v/>
      </c>
      <c r="R1666">
        <f>IF((($AC$1*F1666)^($AB$1))-(1-(($AC$1*F1666)^($AB$1)))/(I1666-1)&lt;0, 0,(($AC$1*F1666)^($AB$1))-(1-(($AC$1*F1666)^($AB$1)))/(I1666-1))</f>
        <v/>
      </c>
      <c r="S1666">
        <f>IF((($AC$1*G1666)^($AB$1))-(1-(($AC$1*G1666)^($AB$1)))/(J1666-1)&lt;0, 0,(($AC$1*G1666)^($AB$1))-(1-(($AC$1*G1666)^($AB$1)))/(J1666-1))</f>
        <v/>
      </c>
      <c r="T1666">
        <f>H1666*Q1666*N1666</f>
        <v/>
      </c>
      <c r="U1666">
        <f>I1666*R1666*O1666</f>
        <v/>
      </c>
      <c r="V1666">
        <f>J1666*S1666*P1666</f>
        <v/>
      </c>
      <c r="AL1666">
        <f>Q1666*COUNT(N1666)</f>
        <v/>
      </c>
      <c r="AM1666">
        <f>R1666*COUNT(O1666)</f>
        <v/>
      </c>
      <c r="AN1666">
        <f>S1666*COUNT(P1666)</f>
        <v/>
      </c>
      <c r="AO1666">
        <f>IF(AL1666=0,"",T1666-AL1666)</f>
        <v/>
      </c>
      <c r="AP1666">
        <f>IF(AM1666=0,"",U1666-AM1666)</f>
        <v/>
      </c>
      <c r="AQ1666">
        <f>IF(AN1666=0,"",V1666-AN1666)</f>
        <v/>
      </c>
    </row>
    <row r="1667">
      <c r="A1667" t="inlineStr">
        <is>
          <t>20-03-2021</t>
        </is>
      </c>
      <c r="B1667" t="inlineStr">
        <is>
          <t>Yeni Malatyaspor</t>
        </is>
      </c>
      <c r="C1667" t="inlineStr">
        <is>
          <t>Gaziantep</t>
        </is>
      </c>
      <c r="D1667" t="inlineStr">
        <is>
          <t>1882</t>
        </is>
      </c>
      <c r="E1667" t="n">
        <v>0.4131155760179925</v>
      </c>
      <c r="F1667" t="n">
        <v>0.3059544698315488</v>
      </c>
      <c r="G1667" t="n">
        <v>0.2809299541504586</v>
      </c>
      <c r="H1667" t="n">
        <v>2.1</v>
      </c>
      <c r="I1667" t="n">
        <v>3.2</v>
      </c>
      <c r="J1667" t="n">
        <v>3.4</v>
      </c>
      <c r="K1667" t="inlineStr">
        <is>
          <t>luckia</t>
        </is>
      </c>
      <c r="L1667" t="inlineStr">
        <is>
          <t>luckia</t>
        </is>
      </c>
      <c r="M1667" t="inlineStr">
        <is>
          <t>betano</t>
        </is>
      </c>
      <c r="N1667" t="n">
        <v>0</v>
      </c>
      <c r="O1667" t="n">
        <v>0</v>
      </c>
      <c r="P1667" t="n">
        <v>1</v>
      </c>
      <c r="Q1667">
        <f>IF((($AC$1*E1667)^($AB$1))-(1-(($AC$1*E1667)^($AB$1)))/(H1667-1)&lt;0, 0,(($AC$1*E1667)^($AB$1))-(1-(($AC$1*E1667)^($AB$1)))/(H1667-1))</f>
        <v/>
      </c>
      <c r="R1667">
        <f>IF((($AC$1*F1667)^($AB$1))-(1-(($AC$1*F1667)^($AB$1)))/(I1667-1)&lt;0, 0,(($AC$1*F1667)^($AB$1))-(1-(($AC$1*F1667)^($AB$1)))/(I1667-1))</f>
        <v/>
      </c>
      <c r="S1667">
        <f>IF((($AC$1*G1667)^($AB$1))-(1-(($AC$1*G1667)^($AB$1)))/(J1667-1)&lt;0, 0,(($AC$1*G1667)^($AB$1))-(1-(($AC$1*G1667)^($AB$1)))/(J1667-1))</f>
        <v/>
      </c>
      <c r="T1667">
        <f>H1667*Q1667*N1667</f>
        <v/>
      </c>
      <c r="U1667">
        <f>I1667*R1667*O1667</f>
        <v/>
      </c>
      <c r="V1667">
        <f>J1667*S1667*P1667</f>
        <v/>
      </c>
      <c r="AL1667">
        <f>Q1667*COUNT(N1667)</f>
        <v/>
      </c>
      <c r="AM1667">
        <f>R1667*COUNT(O1667)</f>
        <v/>
      </c>
      <c r="AN1667">
        <f>S1667*COUNT(P1667)</f>
        <v/>
      </c>
      <c r="AO1667">
        <f>IF(AL1667=0,"",T1667-AL1667)</f>
        <v/>
      </c>
      <c r="AP1667">
        <f>IF(AM1667=0,"",U1667-AM1667)</f>
        <v/>
      </c>
      <c r="AQ1667">
        <f>IF(AN1667=0,"",V1667-AN1667)</f>
        <v/>
      </c>
    </row>
    <row r="1668">
      <c r="A1668" t="inlineStr">
        <is>
          <t>20-03-2021</t>
        </is>
      </c>
      <c r="B1668" t="inlineStr">
        <is>
          <t>Frosinone</t>
        </is>
      </c>
      <c r="C1668" t="inlineStr">
        <is>
          <t>Lecce</t>
        </is>
      </c>
      <c r="D1668" t="inlineStr">
        <is>
          <t>1856</t>
        </is>
      </c>
      <c r="E1668" t="n">
        <v>0.3618130208597781</v>
      </c>
      <c r="F1668" t="n">
        <v>0.3513037359663678</v>
      </c>
      <c r="G1668" t="n">
        <v>0.2868832431738542</v>
      </c>
      <c r="H1668" t="n">
        <v>2.85</v>
      </c>
      <c r="I1668" t="n">
        <v>2.45</v>
      </c>
      <c r="J1668" t="n">
        <v>3.15</v>
      </c>
      <c r="K1668" t="inlineStr">
        <is>
          <t>betano</t>
        </is>
      </c>
      <c r="L1668" t="inlineStr">
        <is>
          <t>betano</t>
        </is>
      </c>
      <c r="M1668" t="inlineStr">
        <is>
          <t>betano</t>
        </is>
      </c>
      <c r="N1668" t="n">
        <v>0</v>
      </c>
      <c r="O1668" t="n">
        <v>1</v>
      </c>
      <c r="P1668" t="n">
        <v>0</v>
      </c>
      <c r="Q1668">
        <f>IF((($AC$1*E1668)^($AB$1))-(1-(($AC$1*E1668)^($AB$1)))/(H1668-1)&lt;0, 0,(($AC$1*E1668)^($AB$1))-(1-(($AC$1*E1668)^($AB$1)))/(H1668-1))</f>
        <v/>
      </c>
      <c r="R1668">
        <f>IF((($AC$1*F1668)^($AB$1))-(1-(($AC$1*F1668)^($AB$1)))/(I1668-1)&lt;0, 0,(($AC$1*F1668)^($AB$1))-(1-(($AC$1*F1668)^($AB$1)))/(I1668-1))</f>
        <v/>
      </c>
      <c r="S1668">
        <f>IF((($AC$1*G1668)^($AB$1))-(1-(($AC$1*G1668)^($AB$1)))/(J1668-1)&lt;0, 0,(($AC$1*G1668)^($AB$1))-(1-(($AC$1*G1668)^($AB$1)))/(J1668-1))</f>
        <v/>
      </c>
      <c r="T1668">
        <f>H1668*Q1668*N1668</f>
        <v/>
      </c>
      <c r="U1668">
        <f>I1668*R1668*O1668</f>
        <v/>
      </c>
      <c r="V1668">
        <f>J1668*S1668*P1668</f>
        <v/>
      </c>
      <c r="AL1668">
        <f>Q1668*COUNT(N1668)</f>
        <v/>
      </c>
      <c r="AM1668">
        <f>R1668*COUNT(O1668)</f>
        <v/>
      </c>
      <c r="AN1668">
        <f>S1668*COUNT(P1668)</f>
        <v/>
      </c>
      <c r="AO1668">
        <f>IF(AL1668=0,"",T1668-AL1668)</f>
        <v/>
      </c>
      <c r="AP1668">
        <f>IF(AM1668=0,"",U1668-AM1668)</f>
        <v/>
      </c>
      <c r="AQ1668">
        <f>IF(AN1668=0,"",V1668-AN1668)</f>
        <v/>
      </c>
    </row>
    <row r="1669">
      <c r="A1669" t="inlineStr">
        <is>
          <t>20-03-2021</t>
        </is>
      </c>
      <c r="B1669" t="inlineStr">
        <is>
          <t>Reggiana</t>
        </is>
      </c>
      <c r="C1669" t="inlineStr">
        <is>
          <t>Cosenza</t>
        </is>
      </c>
      <c r="D1669" t="inlineStr">
        <is>
          <t>1856</t>
        </is>
      </c>
      <c r="E1669" t="n">
        <v>0.3603668471005207</v>
      </c>
      <c r="F1669" t="n">
        <v>0.340381196078599</v>
      </c>
      <c r="G1669" t="n">
        <v>0.2992519568208802</v>
      </c>
      <c r="H1669" t="n">
        <v>2.77</v>
      </c>
      <c r="I1669" t="n">
        <v>2.72</v>
      </c>
      <c r="J1669" t="n">
        <v>2.82</v>
      </c>
      <c r="K1669" t="inlineStr">
        <is>
          <t>betano</t>
        </is>
      </c>
      <c r="L1669" t="inlineStr">
        <is>
          <t>betano</t>
        </is>
      </c>
      <c r="M1669" t="inlineStr">
        <is>
          <t>betano</t>
        </is>
      </c>
      <c r="N1669" t="n">
        <v>0</v>
      </c>
      <c r="O1669" t="n">
        <v>0</v>
      </c>
      <c r="P1669" t="n">
        <v>1</v>
      </c>
      <c r="Q1669">
        <f>IF((($AC$1*E1669)^($AB$1))-(1-(($AC$1*E1669)^($AB$1)))/(H1669-1)&lt;0, 0,(($AC$1*E1669)^($AB$1))-(1-(($AC$1*E1669)^($AB$1)))/(H1669-1))</f>
        <v/>
      </c>
      <c r="R1669">
        <f>IF((($AC$1*F1669)^($AB$1))-(1-(($AC$1*F1669)^($AB$1)))/(I1669-1)&lt;0, 0,(($AC$1*F1669)^($AB$1))-(1-(($AC$1*F1669)^($AB$1)))/(I1669-1))</f>
        <v/>
      </c>
      <c r="S1669">
        <f>IF((($AC$1*G1669)^($AB$1))-(1-(($AC$1*G1669)^($AB$1)))/(J1669-1)&lt;0, 0,(($AC$1*G1669)^($AB$1))-(1-(($AC$1*G1669)^($AB$1)))/(J1669-1))</f>
        <v/>
      </c>
      <c r="T1669">
        <f>H1669*Q1669*N1669</f>
        <v/>
      </c>
      <c r="U1669">
        <f>I1669*R1669*O1669</f>
        <v/>
      </c>
      <c r="V1669">
        <f>J1669*S1669*P1669</f>
        <v/>
      </c>
      <c r="AL1669">
        <f>Q1669*COUNT(N1669)</f>
        <v/>
      </c>
      <c r="AM1669">
        <f>R1669*COUNT(O1669)</f>
        <v/>
      </c>
      <c r="AN1669">
        <f>S1669*COUNT(P1669)</f>
        <v/>
      </c>
      <c r="AO1669">
        <f>IF(AL1669=0,"",T1669-AL1669)</f>
        <v/>
      </c>
      <c r="AP1669">
        <f>IF(AM1669=0,"",U1669-AM1669)</f>
        <v/>
      </c>
      <c r="AQ1669">
        <f>IF(AN1669=0,"",V1669-AN1669)</f>
        <v/>
      </c>
    </row>
    <row r="1670">
      <c r="A1670" t="inlineStr">
        <is>
          <t>20-03-2021</t>
        </is>
      </c>
      <c r="B1670" t="inlineStr">
        <is>
          <t>Empoli</t>
        </is>
      </c>
      <c r="C1670" t="inlineStr">
        <is>
          <t>Entella</t>
        </is>
      </c>
      <c r="D1670" t="inlineStr">
        <is>
          <t>1856</t>
        </is>
      </c>
      <c r="E1670" t="n">
        <v>0.7032562807882649</v>
      </c>
      <c r="F1670" t="n">
        <v>0.1189179010879786</v>
      </c>
      <c r="G1670" t="n">
        <v>0.1778258181237565</v>
      </c>
      <c r="H1670" t="n">
        <v>1.38</v>
      </c>
      <c r="I1670" t="n">
        <v>8</v>
      </c>
      <c r="J1670" t="n">
        <v>4.3</v>
      </c>
      <c r="K1670" t="inlineStr">
        <is>
          <t>betano</t>
        </is>
      </c>
      <c r="L1670" t="inlineStr">
        <is>
          <t>betano</t>
        </is>
      </c>
      <c r="M1670" t="inlineStr">
        <is>
          <t>betano</t>
        </is>
      </c>
      <c r="N1670" t="n">
        <v>1</v>
      </c>
      <c r="O1670" t="n">
        <v>0</v>
      </c>
      <c r="P1670" t="n">
        <v>0</v>
      </c>
      <c r="Q1670">
        <f>IF((($AC$1*E1670)^($AB$1))-(1-(($AC$1*E1670)^($AB$1)))/(H1670-1)&lt;0, 0,(($AC$1*E1670)^($AB$1))-(1-(($AC$1*E1670)^($AB$1)))/(H1670-1))</f>
        <v/>
      </c>
      <c r="R1670">
        <f>IF((($AC$1*F1670)^($AB$1))-(1-(($AC$1*F1670)^($AB$1)))/(I1670-1)&lt;0, 0,(($AC$1*F1670)^($AB$1))-(1-(($AC$1*F1670)^($AB$1)))/(I1670-1))</f>
        <v/>
      </c>
      <c r="S1670">
        <f>IF((($AC$1*G1670)^($AB$1))-(1-(($AC$1*G1670)^($AB$1)))/(J1670-1)&lt;0, 0,(($AC$1*G1670)^($AB$1))-(1-(($AC$1*G1670)^($AB$1)))/(J1670-1))</f>
        <v/>
      </c>
      <c r="T1670">
        <f>H1670*Q1670*N1670</f>
        <v/>
      </c>
      <c r="U1670">
        <f>I1670*R1670*O1670</f>
        <v/>
      </c>
      <c r="V1670">
        <f>J1670*S1670*P1670</f>
        <v/>
      </c>
      <c r="AL1670">
        <f>Q1670*COUNT(N1670)</f>
        <v/>
      </c>
      <c r="AM1670">
        <f>R1670*COUNT(O1670)</f>
        <v/>
      </c>
      <c r="AN1670">
        <f>S1670*COUNT(P1670)</f>
        <v/>
      </c>
      <c r="AO1670">
        <f>IF(AL1670=0,"",T1670-AL1670)</f>
        <v/>
      </c>
      <c r="AP1670">
        <f>IF(AM1670=0,"",U1670-AM1670)</f>
        <v/>
      </c>
      <c r="AQ1670">
        <f>IF(AN1670=0,"",V1670-AN1670)</f>
        <v/>
      </c>
    </row>
    <row r="1671">
      <c r="A1671" t="inlineStr">
        <is>
          <t>20-03-2021</t>
        </is>
      </c>
      <c r="B1671" t="inlineStr">
        <is>
          <t>Newport</t>
        </is>
      </c>
      <c r="C1671" t="inlineStr">
        <is>
          <t>Leyton Orient</t>
        </is>
      </c>
      <c r="D1671" t="inlineStr">
        <is>
          <t>2414</t>
        </is>
      </c>
      <c r="E1671" t="n">
        <v>0.4840824301659707</v>
      </c>
      <c r="F1671" t="n">
        <v>0.230105659826159</v>
      </c>
      <c r="G1671" t="n">
        <v>0.2858119100078703</v>
      </c>
      <c r="H1671" t="n">
        <v>1.001</v>
      </c>
      <c r="I1671" t="n">
        <v>1.001</v>
      </c>
      <c r="J1671" t="n">
        <v>1.001</v>
      </c>
      <c r="N1671" t="n">
        <v>0</v>
      </c>
      <c r="O1671" t="n">
        <v>1</v>
      </c>
      <c r="P1671" t="n">
        <v>0</v>
      </c>
      <c r="Q1671">
        <f>IF((($AC$1*E1671)^($AB$1))-(1-(($AC$1*E1671)^($AB$1)))/(H1671-1)&lt;0, 0,(($AC$1*E1671)^($AB$1))-(1-(($AC$1*E1671)^($AB$1)))/(H1671-1))</f>
        <v/>
      </c>
      <c r="R1671">
        <f>IF((($AC$1*F1671)^($AB$1))-(1-(($AC$1*F1671)^($AB$1)))/(I1671-1)&lt;0, 0,(($AC$1*F1671)^($AB$1))-(1-(($AC$1*F1671)^($AB$1)))/(I1671-1))</f>
        <v/>
      </c>
      <c r="S1671">
        <f>IF((($AC$1*G1671)^($AB$1))-(1-(($AC$1*G1671)^($AB$1)))/(J1671-1)&lt;0, 0,(($AC$1*G1671)^($AB$1))-(1-(($AC$1*G1671)^($AB$1)))/(J1671-1))</f>
        <v/>
      </c>
      <c r="T1671">
        <f>H1671*Q1671*N1671</f>
        <v/>
      </c>
      <c r="U1671">
        <f>I1671*R1671*O1671</f>
        <v/>
      </c>
      <c r="V1671">
        <f>J1671*S1671*P1671</f>
        <v/>
      </c>
      <c r="AL1671">
        <f>Q1671*COUNT(N1671)</f>
        <v/>
      </c>
      <c r="AM1671">
        <f>R1671*COUNT(O1671)</f>
        <v/>
      </c>
      <c r="AN1671">
        <f>S1671*COUNT(P1671)</f>
        <v/>
      </c>
      <c r="AO1671">
        <f>IF(AL1671=0,"",T1671-AL1671)</f>
        <v/>
      </c>
      <c r="AP1671">
        <f>IF(AM1671=0,"",U1671-AM1671)</f>
        <v/>
      </c>
      <c r="AQ1671">
        <f>IF(AN1671=0,"",V1671-AN1671)</f>
        <v/>
      </c>
    </row>
    <row r="1672">
      <c r="A1672" t="inlineStr">
        <is>
          <t>20-03-2021</t>
        </is>
      </c>
      <c r="B1672" t="inlineStr">
        <is>
          <t>Portsmouth</t>
        </is>
      </c>
      <c r="C1672" t="inlineStr">
        <is>
          <t>Ipswich</t>
        </is>
      </c>
      <c r="D1672" t="inlineStr">
        <is>
          <t>2413</t>
        </is>
      </c>
      <c r="E1672" t="n">
        <v>0.4746677507612004</v>
      </c>
      <c r="F1672" t="n">
        <v>0.254109252929116</v>
      </c>
      <c r="G1672" t="n">
        <v>0.2712229963096837</v>
      </c>
      <c r="H1672" t="n">
        <v>2.07</v>
      </c>
      <c r="I1672" t="n">
        <v>3.65</v>
      </c>
      <c r="J1672" t="n">
        <v>3.1</v>
      </c>
      <c r="K1672" t="inlineStr">
        <is>
          <t>betano</t>
        </is>
      </c>
      <c r="L1672" t="inlineStr">
        <is>
          <t>betano</t>
        </is>
      </c>
      <c r="M1672" t="inlineStr">
        <is>
          <t>betano</t>
        </is>
      </c>
      <c r="N1672" t="n">
        <v>1</v>
      </c>
      <c r="O1672" t="n">
        <v>0</v>
      </c>
      <c r="P1672" t="n">
        <v>0</v>
      </c>
      <c r="Q1672">
        <f>IF((($AC$1*E1672)^($AB$1))-(1-(($AC$1*E1672)^($AB$1)))/(H1672-1)&lt;0, 0,(($AC$1*E1672)^($AB$1))-(1-(($AC$1*E1672)^($AB$1)))/(H1672-1))</f>
        <v/>
      </c>
      <c r="R1672">
        <f>IF((($AC$1*F1672)^($AB$1))-(1-(($AC$1*F1672)^($AB$1)))/(I1672-1)&lt;0, 0,(($AC$1*F1672)^($AB$1))-(1-(($AC$1*F1672)^($AB$1)))/(I1672-1))</f>
        <v/>
      </c>
      <c r="S1672">
        <f>IF((($AC$1*G1672)^($AB$1))-(1-(($AC$1*G1672)^($AB$1)))/(J1672-1)&lt;0, 0,(($AC$1*G1672)^($AB$1))-(1-(($AC$1*G1672)^($AB$1)))/(J1672-1))</f>
        <v/>
      </c>
      <c r="T1672">
        <f>H1672*Q1672*N1672</f>
        <v/>
      </c>
      <c r="U1672">
        <f>I1672*R1672*O1672</f>
        <v/>
      </c>
      <c r="V1672">
        <f>J1672*S1672*P1672</f>
        <v/>
      </c>
      <c r="AL1672">
        <f>Q1672*COUNT(N1672)</f>
        <v/>
      </c>
      <c r="AM1672">
        <f>R1672*COUNT(O1672)</f>
        <v/>
      </c>
      <c r="AN1672">
        <f>S1672*COUNT(P1672)</f>
        <v/>
      </c>
      <c r="AO1672">
        <f>IF(AL1672=0,"",T1672-AL1672)</f>
        <v/>
      </c>
      <c r="AP1672">
        <f>IF(AM1672=0,"",U1672-AM1672)</f>
        <v/>
      </c>
      <c r="AQ1672">
        <f>IF(AN1672=0,"",V1672-AN1672)</f>
        <v/>
      </c>
    </row>
    <row r="1673">
      <c r="A1673" t="inlineStr">
        <is>
          <t>20-03-2021</t>
        </is>
      </c>
      <c r="B1673" t="inlineStr">
        <is>
          <t>Crotone</t>
        </is>
      </c>
      <c r="C1673" t="inlineStr">
        <is>
          <t>Bologna</t>
        </is>
      </c>
      <c r="D1673" t="inlineStr">
        <is>
          <t>1854</t>
        </is>
      </c>
      <c r="E1673" t="n">
        <v>0.2386719572608421</v>
      </c>
      <c r="F1673" t="n">
        <v>0.5088272113140223</v>
      </c>
      <c r="G1673" t="n">
        <v>0.2525008314251356</v>
      </c>
      <c r="H1673" t="n">
        <v>3.8</v>
      </c>
      <c r="I1673" t="n">
        <v>1.91</v>
      </c>
      <c r="J1673" t="n">
        <v>3.45</v>
      </c>
      <c r="K1673" t="inlineStr">
        <is>
          <t>luckia</t>
        </is>
      </c>
      <c r="L1673" t="inlineStr">
        <is>
          <t>betano</t>
        </is>
      </c>
      <c r="M1673" t="inlineStr">
        <is>
          <t>luckia</t>
        </is>
      </c>
      <c r="N1673" t="n">
        <v>0</v>
      </c>
      <c r="O1673" t="n">
        <v>1</v>
      </c>
      <c r="P1673" t="n">
        <v>0</v>
      </c>
      <c r="Q1673">
        <f>IF((($AC$1*E1673)^($AB$1))-(1-(($AC$1*E1673)^($AB$1)))/(H1673-1)&lt;0, 0,(($AC$1*E1673)^($AB$1))-(1-(($AC$1*E1673)^($AB$1)))/(H1673-1))</f>
        <v/>
      </c>
      <c r="R1673">
        <f>IF((($AC$1*F1673)^($AB$1))-(1-(($AC$1*F1673)^($AB$1)))/(I1673-1)&lt;0, 0,(($AC$1*F1673)^($AB$1))-(1-(($AC$1*F1673)^($AB$1)))/(I1673-1))</f>
        <v/>
      </c>
      <c r="S1673">
        <f>IF((($AC$1*G1673)^($AB$1))-(1-(($AC$1*G1673)^($AB$1)))/(J1673-1)&lt;0, 0,(($AC$1*G1673)^($AB$1))-(1-(($AC$1*G1673)^($AB$1)))/(J1673-1))</f>
        <v/>
      </c>
      <c r="T1673">
        <f>H1673*Q1673*N1673</f>
        <v/>
      </c>
      <c r="U1673">
        <f>I1673*R1673*O1673</f>
        <v/>
      </c>
      <c r="V1673">
        <f>J1673*S1673*P1673</f>
        <v/>
      </c>
      <c r="AL1673">
        <f>Q1673*COUNT(N1673)</f>
        <v/>
      </c>
      <c r="AM1673">
        <f>R1673*COUNT(O1673)</f>
        <v/>
      </c>
      <c r="AN1673">
        <f>S1673*COUNT(P1673)</f>
        <v/>
      </c>
      <c r="AO1673">
        <f>IF(AL1673=0,"",T1673-AL1673)</f>
        <v/>
      </c>
      <c r="AP1673">
        <f>IF(AM1673=0,"",U1673-AM1673)</f>
        <v/>
      </c>
      <c r="AQ1673">
        <f>IF(AN1673=0,"",V1673-AN1673)</f>
        <v/>
      </c>
    </row>
    <row r="1674">
      <c r="A1674" t="inlineStr">
        <is>
          <t>20-03-2021</t>
        </is>
      </c>
      <c r="B1674" t="inlineStr">
        <is>
          <t>Amiens</t>
        </is>
      </c>
      <c r="C1674" t="inlineStr">
        <is>
          <t>Troyes</t>
        </is>
      </c>
      <c r="D1674" t="inlineStr">
        <is>
          <t>1844</t>
        </is>
      </c>
      <c r="E1674" t="n">
        <v>0.268521470294897</v>
      </c>
      <c r="F1674" t="n">
        <v>0.4587223482493953</v>
      </c>
      <c r="G1674" t="n">
        <v>0.2727561814557077</v>
      </c>
      <c r="H1674" t="n">
        <v>3.7</v>
      </c>
      <c r="I1674" t="n">
        <v>2</v>
      </c>
      <c r="J1674" t="n">
        <v>3.05</v>
      </c>
      <c r="K1674" t="inlineStr">
        <is>
          <t>luckia</t>
        </is>
      </c>
      <c r="L1674" t="inlineStr">
        <is>
          <t>luckia</t>
        </is>
      </c>
      <c r="M1674" t="inlineStr">
        <is>
          <t>luckia</t>
        </is>
      </c>
      <c r="N1674" t="n">
        <v>1</v>
      </c>
      <c r="O1674" t="n">
        <v>0</v>
      </c>
      <c r="P1674" t="n">
        <v>0</v>
      </c>
      <c r="Q1674">
        <f>IF((($AC$1*E1674)^($AB$1))-(1-(($AC$1*E1674)^($AB$1)))/(H1674-1)&lt;0, 0,(($AC$1*E1674)^($AB$1))-(1-(($AC$1*E1674)^($AB$1)))/(H1674-1))</f>
        <v/>
      </c>
      <c r="R1674">
        <f>IF((($AC$1*F1674)^($AB$1))-(1-(($AC$1*F1674)^($AB$1)))/(I1674-1)&lt;0, 0,(($AC$1*F1674)^($AB$1))-(1-(($AC$1*F1674)^($AB$1)))/(I1674-1))</f>
        <v/>
      </c>
      <c r="S1674">
        <f>IF((($AC$1*G1674)^($AB$1))-(1-(($AC$1*G1674)^($AB$1)))/(J1674-1)&lt;0, 0,(($AC$1*G1674)^($AB$1))-(1-(($AC$1*G1674)^($AB$1)))/(J1674-1))</f>
        <v/>
      </c>
      <c r="T1674">
        <f>H1674*Q1674*N1674</f>
        <v/>
      </c>
      <c r="U1674">
        <f>I1674*R1674*O1674</f>
        <v/>
      </c>
      <c r="V1674">
        <f>J1674*S1674*P1674</f>
        <v/>
      </c>
      <c r="AL1674">
        <f>Q1674*COUNT(N1674)</f>
        <v/>
      </c>
      <c r="AM1674">
        <f>R1674*COUNT(O1674)</f>
        <v/>
      </c>
      <c r="AN1674">
        <f>S1674*COUNT(P1674)</f>
        <v/>
      </c>
      <c r="AO1674">
        <f>IF(AL1674=0,"",T1674-AL1674)</f>
        <v/>
      </c>
      <c r="AP1674">
        <f>IF(AM1674=0,"",U1674-AM1674)</f>
        <v/>
      </c>
      <c r="AQ1674">
        <f>IF(AN1674=0,"",V1674-AN1674)</f>
        <v/>
      </c>
    </row>
    <row r="1675">
      <c r="A1675" t="inlineStr">
        <is>
          <t>20-03-2021</t>
        </is>
      </c>
      <c r="B1675" t="inlineStr">
        <is>
          <t>Werder Bremen</t>
        </is>
      </c>
      <c r="C1675" t="inlineStr">
        <is>
          <t>Wolfsburg</t>
        </is>
      </c>
      <c r="D1675" t="inlineStr">
        <is>
          <t>1845</t>
        </is>
      </c>
      <c r="E1675" t="n">
        <v>0.2449717738834108</v>
      </c>
      <c r="F1675" t="n">
        <v>0.5078569125252438</v>
      </c>
      <c r="G1675" t="n">
        <v>0.2471713135913455</v>
      </c>
      <c r="H1675" t="n">
        <v>4.35</v>
      </c>
      <c r="I1675" t="n">
        <v>1.86</v>
      </c>
      <c r="J1675" t="n">
        <v>3.3</v>
      </c>
      <c r="K1675" t="inlineStr">
        <is>
          <t>luckia</t>
        </is>
      </c>
      <c r="L1675" t="inlineStr">
        <is>
          <t>luckia</t>
        </is>
      </c>
      <c r="M1675" t="inlineStr">
        <is>
          <t>betano</t>
        </is>
      </c>
      <c r="N1675" t="n">
        <v>0</v>
      </c>
      <c r="O1675" t="n">
        <v>1</v>
      </c>
      <c r="P1675" t="n">
        <v>0</v>
      </c>
      <c r="Q1675">
        <f>IF((($AC$1*E1675)^($AB$1))-(1-(($AC$1*E1675)^($AB$1)))/(H1675-1)&lt;0, 0,(($AC$1*E1675)^($AB$1))-(1-(($AC$1*E1675)^($AB$1)))/(H1675-1))</f>
        <v/>
      </c>
      <c r="R1675">
        <f>IF((($AC$1*F1675)^($AB$1))-(1-(($AC$1*F1675)^($AB$1)))/(I1675-1)&lt;0, 0,(($AC$1*F1675)^($AB$1))-(1-(($AC$1*F1675)^($AB$1)))/(I1675-1))</f>
        <v/>
      </c>
      <c r="S1675">
        <f>IF((($AC$1*G1675)^($AB$1))-(1-(($AC$1*G1675)^($AB$1)))/(J1675-1)&lt;0, 0,(($AC$1*G1675)^($AB$1))-(1-(($AC$1*G1675)^($AB$1)))/(J1675-1))</f>
        <v/>
      </c>
      <c r="T1675">
        <f>H1675*Q1675*N1675</f>
        <v/>
      </c>
      <c r="U1675">
        <f>I1675*R1675*O1675</f>
        <v/>
      </c>
      <c r="V1675">
        <f>J1675*S1675*P1675</f>
        <v/>
      </c>
      <c r="AL1675">
        <f>Q1675*COUNT(N1675)</f>
        <v/>
      </c>
      <c r="AM1675">
        <f>R1675*COUNT(O1675)</f>
        <v/>
      </c>
      <c r="AN1675">
        <f>S1675*COUNT(P1675)</f>
        <v/>
      </c>
      <c r="AO1675">
        <f>IF(AL1675=0,"",T1675-AL1675)</f>
        <v/>
      </c>
      <c r="AP1675">
        <f>IF(AM1675=0,"",U1675-AM1675)</f>
        <v/>
      </c>
      <c r="AQ1675">
        <f>IF(AN1675=0,"",V1675-AN1675)</f>
        <v/>
      </c>
    </row>
    <row r="1676">
      <c r="A1676" t="inlineStr">
        <is>
          <t>20-03-2021</t>
        </is>
      </c>
      <c r="B1676" t="inlineStr">
        <is>
          <t>Eintracht Frankfurt</t>
        </is>
      </c>
      <c r="C1676" t="inlineStr">
        <is>
          <t>Union Berlin</t>
        </is>
      </c>
      <c r="D1676" t="inlineStr">
        <is>
          <t>1845</t>
        </is>
      </c>
      <c r="E1676" t="n">
        <v>0.4403200594494333</v>
      </c>
      <c r="F1676" t="n">
        <v>0.2982050920067765</v>
      </c>
      <c r="G1676" t="n">
        <v>0.2614748485437903</v>
      </c>
      <c r="H1676" t="n">
        <v>1.95</v>
      </c>
      <c r="I1676" t="n">
        <v>3.6</v>
      </c>
      <c r="J1676" t="n">
        <v>3.55</v>
      </c>
      <c r="K1676" t="inlineStr">
        <is>
          <t>luckia</t>
        </is>
      </c>
      <c r="L1676" t="inlineStr">
        <is>
          <t>luckia</t>
        </is>
      </c>
      <c r="M1676" t="inlineStr">
        <is>
          <t>betano</t>
        </is>
      </c>
      <c r="N1676" t="n">
        <v>1</v>
      </c>
      <c r="O1676" t="n">
        <v>0</v>
      </c>
      <c r="P1676" t="n">
        <v>0</v>
      </c>
      <c r="Q1676">
        <f>IF((($AC$1*E1676)^($AB$1))-(1-(($AC$1*E1676)^($AB$1)))/(H1676-1)&lt;0, 0,(($AC$1*E1676)^($AB$1))-(1-(($AC$1*E1676)^($AB$1)))/(H1676-1))</f>
        <v/>
      </c>
      <c r="R1676">
        <f>IF((($AC$1*F1676)^($AB$1))-(1-(($AC$1*F1676)^($AB$1)))/(I1676-1)&lt;0, 0,(($AC$1*F1676)^($AB$1))-(1-(($AC$1*F1676)^($AB$1)))/(I1676-1))</f>
        <v/>
      </c>
      <c r="S1676">
        <f>IF((($AC$1*G1676)^($AB$1))-(1-(($AC$1*G1676)^($AB$1)))/(J1676-1)&lt;0, 0,(($AC$1*G1676)^($AB$1))-(1-(($AC$1*G1676)^($AB$1)))/(J1676-1))</f>
        <v/>
      </c>
      <c r="T1676">
        <f>H1676*Q1676*N1676</f>
        <v/>
      </c>
      <c r="U1676">
        <f>I1676*R1676*O1676</f>
        <v/>
      </c>
      <c r="V1676">
        <f>J1676*S1676*P1676</f>
        <v/>
      </c>
      <c r="AL1676">
        <f>Q1676*COUNT(N1676)</f>
        <v/>
      </c>
      <c r="AM1676">
        <f>R1676*COUNT(O1676)</f>
        <v/>
      </c>
      <c r="AN1676">
        <f>S1676*COUNT(P1676)</f>
        <v/>
      </c>
      <c r="AO1676">
        <f>IF(AL1676=0,"",T1676-AL1676)</f>
        <v/>
      </c>
      <c r="AP1676">
        <f>IF(AM1676=0,"",U1676-AM1676)</f>
        <v/>
      </c>
      <c r="AQ1676">
        <f>IF(AN1676=0,"",V1676-AN1676)</f>
        <v/>
      </c>
    </row>
    <row r="1677">
      <c r="A1677" t="inlineStr">
        <is>
          <t>20-03-2021</t>
        </is>
      </c>
      <c r="B1677" t="inlineStr">
        <is>
          <t>FC Koln</t>
        </is>
      </c>
      <c r="C1677" t="inlineStr">
        <is>
          <t>Dortmund</t>
        </is>
      </c>
      <c r="D1677" t="inlineStr">
        <is>
          <t>1845</t>
        </is>
      </c>
      <c r="E1677" t="n">
        <v>0.1578079354511936</v>
      </c>
      <c r="F1677" t="n">
        <v>0.6535453350789037</v>
      </c>
      <c r="G1677" t="n">
        <v>0.1886467294699027</v>
      </c>
      <c r="H1677" t="n">
        <v>6.5</v>
      </c>
      <c r="I1677" t="n">
        <v>1.44</v>
      </c>
      <c r="J1677" t="n">
        <v>4.55</v>
      </c>
      <c r="K1677" t="inlineStr">
        <is>
          <t>luckia</t>
        </is>
      </c>
      <c r="L1677" t="inlineStr">
        <is>
          <t>betano</t>
        </is>
      </c>
      <c r="M1677" t="inlineStr">
        <is>
          <t>luckia</t>
        </is>
      </c>
      <c r="N1677" t="n">
        <v>0</v>
      </c>
      <c r="O1677" t="n">
        <v>0</v>
      </c>
      <c r="P1677" t="n">
        <v>1</v>
      </c>
      <c r="Q1677">
        <f>IF((($AC$1*E1677)^($AB$1))-(1-(($AC$1*E1677)^($AB$1)))/(H1677-1)&lt;0, 0,(($AC$1*E1677)^($AB$1))-(1-(($AC$1*E1677)^($AB$1)))/(H1677-1))</f>
        <v/>
      </c>
      <c r="R1677">
        <f>IF((($AC$1*F1677)^($AB$1))-(1-(($AC$1*F1677)^($AB$1)))/(I1677-1)&lt;0, 0,(($AC$1*F1677)^($AB$1))-(1-(($AC$1*F1677)^($AB$1)))/(I1677-1))</f>
        <v/>
      </c>
      <c r="S1677">
        <f>IF((($AC$1*G1677)^($AB$1))-(1-(($AC$1*G1677)^($AB$1)))/(J1677-1)&lt;0, 0,(($AC$1*G1677)^($AB$1))-(1-(($AC$1*G1677)^($AB$1)))/(J1677-1))</f>
        <v/>
      </c>
      <c r="T1677">
        <f>H1677*Q1677*N1677</f>
        <v/>
      </c>
      <c r="U1677">
        <f>I1677*R1677*O1677</f>
        <v/>
      </c>
      <c r="V1677">
        <f>J1677*S1677*P1677</f>
        <v/>
      </c>
      <c r="AL1677">
        <f>Q1677*COUNT(N1677)</f>
        <v/>
      </c>
      <c r="AM1677">
        <f>R1677*COUNT(O1677)</f>
        <v/>
      </c>
      <c r="AN1677">
        <f>S1677*COUNT(P1677)</f>
        <v/>
      </c>
      <c r="AO1677">
        <f>IF(AL1677=0,"",T1677-AL1677)</f>
        <v/>
      </c>
      <c r="AP1677">
        <f>IF(AM1677=0,"",U1677-AM1677)</f>
        <v/>
      </c>
      <c r="AQ1677">
        <f>IF(AN1677=0,"",V1677-AN1677)</f>
        <v/>
      </c>
    </row>
    <row r="1678">
      <c r="A1678" t="inlineStr">
        <is>
          <t>20-03-2021</t>
        </is>
      </c>
      <c r="B1678" t="inlineStr">
        <is>
          <t>Bayern Munich</t>
        </is>
      </c>
      <c r="C1678" t="inlineStr">
        <is>
          <t>Stuttgart</t>
        </is>
      </c>
      <c r="D1678" t="inlineStr">
        <is>
          <t>1845</t>
        </is>
      </c>
      <c r="E1678" t="n">
        <v>0.7797078417435811</v>
      </c>
      <c r="F1678" t="n">
        <v>0.08123978676603162</v>
      </c>
      <c r="G1678" t="n">
        <v>0.1390523714903873</v>
      </c>
      <c r="H1678" t="n">
        <v>1.21</v>
      </c>
      <c r="I1678" t="n">
        <v>10</v>
      </c>
      <c r="J1678" t="n">
        <v>6.75</v>
      </c>
      <c r="K1678" t="inlineStr">
        <is>
          <t>luckia</t>
        </is>
      </c>
      <c r="L1678" t="inlineStr">
        <is>
          <t>betano</t>
        </is>
      </c>
      <c r="M1678" t="inlineStr">
        <is>
          <t>luckia</t>
        </is>
      </c>
      <c r="N1678" t="n">
        <v>1</v>
      </c>
      <c r="O1678" t="n">
        <v>0</v>
      </c>
      <c r="P1678" t="n">
        <v>0</v>
      </c>
      <c r="Q1678">
        <f>IF((($AC$1*E1678)^($AB$1))-(1-(($AC$1*E1678)^($AB$1)))/(H1678-1)&lt;0, 0,(($AC$1*E1678)^($AB$1))-(1-(($AC$1*E1678)^($AB$1)))/(H1678-1))</f>
        <v/>
      </c>
      <c r="R1678">
        <f>IF((($AC$1*F1678)^($AB$1))-(1-(($AC$1*F1678)^($AB$1)))/(I1678-1)&lt;0, 0,(($AC$1*F1678)^($AB$1))-(1-(($AC$1*F1678)^($AB$1)))/(I1678-1))</f>
        <v/>
      </c>
      <c r="S1678">
        <f>IF((($AC$1*G1678)^($AB$1))-(1-(($AC$1*G1678)^($AB$1)))/(J1678-1)&lt;0, 0,(($AC$1*G1678)^($AB$1))-(1-(($AC$1*G1678)^($AB$1)))/(J1678-1))</f>
        <v/>
      </c>
      <c r="T1678">
        <f>H1678*Q1678*N1678</f>
        <v/>
      </c>
      <c r="U1678">
        <f>I1678*R1678*O1678</f>
        <v/>
      </c>
      <c r="V1678">
        <f>J1678*S1678*P1678</f>
        <v/>
      </c>
      <c r="AL1678">
        <f>Q1678*COUNT(N1678)</f>
        <v/>
      </c>
      <c r="AM1678">
        <f>R1678*COUNT(O1678)</f>
        <v/>
      </c>
      <c r="AN1678">
        <f>S1678*COUNT(P1678)</f>
        <v/>
      </c>
      <c r="AO1678">
        <f>IF(AL1678=0,"",T1678-AL1678)</f>
        <v/>
      </c>
      <c r="AP1678">
        <f>IF(AM1678=0,"",U1678-AM1678)</f>
        <v/>
      </c>
      <c r="AQ1678">
        <f>IF(AN1678=0,"",V1678-AN1678)</f>
        <v/>
      </c>
    </row>
    <row r="1679">
      <c r="A1679" t="inlineStr">
        <is>
          <t>20-03-2021</t>
        </is>
      </c>
      <c r="B1679" t="inlineStr">
        <is>
          <t>Norwich</t>
        </is>
      </c>
      <c r="C1679" t="inlineStr">
        <is>
          <t>Blackburn</t>
        </is>
      </c>
      <c r="D1679" t="inlineStr">
        <is>
          <t>2412</t>
        </is>
      </c>
      <c r="E1679" t="n">
        <v>0.6347370601070057</v>
      </c>
      <c r="F1679" t="n">
        <v>0.1555473706469449</v>
      </c>
      <c r="G1679" t="n">
        <v>0.2097155692460494</v>
      </c>
      <c r="H1679" t="n">
        <v>1.53</v>
      </c>
      <c r="I1679" t="n">
        <v>6</v>
      </c>
      <c r="J1679" t="n">
        <v>4.15</v>
      </c>
      <c r="K1679" t="inlineStr">
        <is>
          <t>betano</t>
        </is>
      </c>
      <c r="L1679" t="inlineStr">
        <is>
          <t>luckia</t>
        </is>
      </c>
      <c r="M1679" t="inlineStr">
        <is>
          <t>luckia</t>
        </is>
      </c>
      <c r="N1679" t="n">
        <v>0</v>
      </c>
      <c r="O1679" t="n">
        <v>0</v>
      </c>
      <c r="P1679" t="n">
        <v>1</v>
      </c>
      <c r="Q1679">
        <f>IF((($AC$1*E1679)^($AB$1))-(1-(($AC$1*E1679)^($AB$1)))/(H1679-1)&lt;0, 0,(($AC$1*E1679)^($AB$1))-(1-(($AC$1*E1679)^($AB$1)))/(H1679-1))</f>
        <v/>
      </c>
      <c r="R1679">
        <f>IF((($AC$1*F1679)^($AB$1))-(1-(($AC$1*F1679)^($AB$1)))/(I1679-1)&lt;0, 0,(($AC$1*F1679)^($AB$1))-(1-(($AC$1*F1679)^($AB$1)))/(I1679-1))</f>
        <v/>
      </c>
      <c r="S1679">
        <f>IF((($AC$1*G1679)^($AB$1))-(1-(($AC$1*G1679)^($AB$1)))/(J1679-1)&lt;0, 0,(($AC$1*G1679)^($AB$1))-(1-(($AC$1*G1679)^($AB$1)))/(J1679-1))</f>
        <v/>
      </c>
      <c r="T1679">
        <f>H1679*Q1679*N1679</f>
        <v/>
      </c>
      <c r="U1679">
        <f>I1679*R1679*O1679</f>
        <v/>
      </c>
      <c r="V1679">
        <f>J1679*S1679*P1679</f>
        <v/>
      </c>
      <c r="AL1679">
        <f>Q1679*COUNT(N1679)</f>
        <v/>
      </c>
      <c r="AM1679">
        <f>R1679*COUNT(O1679)</f>
        <v/>
      </c>
      <c r="AN1679">
        <f>S1679*COUNT(P1679)</f>
        <v/>
      </c>
      <c r="AO1679">
        <f>IF(AL1679=0,"",T1679-AL1679)</f>
        <v/>
      </c>
      <c r="AP1679">
        <f>IF(AM1679=0,"",U1679-AM1679)</f>
        <v/>
      </c>
      <c r="AQ1679">
        <f>IF(AN1679=0,"",V1679-AN1679)</f>
        <v/>
      </c>
    </row>
    <row r="1680">
      <c r="A1680" t="inlineStr">
        <is>
          <t>20-03-2021</t>
        </is>
      </c>
      <c r="B1680" t="inlineStr">
        <is>
          <t>Shrewsbury</t>
        </is>
      </c>
      <c r="C1680" t="inlineStr">
        <is>
          <t>Hull</t>
        </is>
      </c>
      <c r="D1680" t="inlineStr">
        <is>
          <t>2413</t>
        </is>
      </c>
      <c r="E1680" t="n">
        <v>0.2279934912848699</v>
      </c>
      <c r="F1680" t="n">
        <v>0.5358294590395114</v>
      </c>
      <c r="G1680" t="n">
        <v>0.2361770496756189</v>
      </c>
      <c r="H1680" t="n">
        <v>4.35</v>
      </c>
      <c r="I1680" t="n">
        <v>1.87</v>
      </c>
      <c r="J1680" t="n">
        <v>3.3</v>
      </c>
      <c r="K1680" t="inlineStr">
        <is>
          <t>luckia</t>
        </is>
      </c>
      <c r="L1680" t="inlineStr">
        <is>
          <t>betano</t>
        </is>
      </c>
      <c r="M1680" t="inlineStr">
        <is>
          <t>luckia</t>
        </is>
      </c>
      <c r="N1680" t="n">
        <v>0</v>
      </c>
      <c r="O1680" t="n">
        <v>0</v>
      </c>
      <c r="P1680" t="n">
        <v>1</v>
      </c>
      <c r="Q1680">
        <f>IF((($AC$1*E1680)^($AB$1))-(1-(($AC$1*E1680)^($AB$1)))/(H1680-1)&lt;0, 0,(($AC$1*E1680)^($AB$1))-(1-(($AC$1*E1680)^($AB$1)))/(H1680-1))</f>
        <v/>
      </c>
      <c r="R1680">
        <f>IF((($AC$1*F1680)^($AB$1))-(1-(($AC$1*F1680)^($AB$1)))/(I1680-1)&lt;0, 0,(($AC$1*F1680)^($AB$1))-(1-(($AC$1*F1680)^($AB$1)))/(I1680-1))</f>
        <v/>
      </c>
      <c r="S1680">
        <f>IF((($AC$1*G1680)^($AB$1))-(1-(($AC$1*G1680)^($AB$1)))/(J1680-1)&lt;0, 0,(($AC$1*G1680)^($AB$1))-(1-(($AC$1*G1680)^($AB$1)))/(J1680-1))</f>
        <v/>
      </c>
      <c r="T1680">
        <f>H1680*Q1680*N1680</f>
        <v/>
      </c>
      <c r="U1680">
        <f>I1680*R1680*O1680</f>
        <v/>
      </c>
      <c r="V1680">
        <f>J1680*S1680*P1680</f>
        <v/>
      </c>
      <c r="AL1680">
        <f>Q1680*COUNT(N1680)</f>
        <v/>
      </c>
      <c r="AM1680">
        <f>R1680*COUNT(O1680)</f>
        <v/>
      </c>
      <c r="AN1680">
        <f>S1680*COUNT(P1680)</f>
        <v/>
      </c>
      <c r="AO1680">
        <f>IF(AL1680=0,"",T1680-AL1680)</f>
        <v/>
      </c>
      <c r="AP1680">
        <f>IF(AM1680=0,"",U1680-AM1680)</f>
        <v/>
      </c>
      <c r="AQ1680">
        <f>IF(AN1680=0,"",V1680-AN1680)</f>
        <v/>
      </c>
    </row>
    <row r="1681">
      <c r="A1681" t="inlineStr">
        <is>
          <t>20-03-2021</t>
        </is>
      </c>
      <c r="B1681" t="inlineStr">
        <is>
          <t>Watford</t>
        </is>
      </c>
      <c r="C1681" t="inlineStr">
        <is>
          <t>Birmingham</t>
        </is>
      </c>
      <c r="D1681" t="inlineStr">
        <is>
          <t>2412</t>
        </is>
      </c>
      <c r="E1681" t="n">
        <v>0.5924748131381695</v>
      </c>
      <c r="F1681" t="n">
        <v>0.1794275737697701</v>
      </c>
      <c r="G1681" t="n">
        <v>0.2280976130920604</v>
      </c>
      <c r="H1681" t="n">
        <v>1.62</v>
      </c>
      <c r="I1681" t="n">
        <v>5.8</v>
      </c>
      <c r="J1681" t="n">
        <v>3.6</v>
      </c>
      <c r="K1681" t="inlineStr">
        <is>
          <t>betano</t>
        </is>
      </c>
      <c r="L1681" t="inlineStr">
        <is>
          <t>betano</t>
        </is>
      </c>
      <c r="M1681" t="inlineStr">
        <is>
          <t>luckia</t>
        </is>
      </c>
      <c r="N1681" t="n">
        <v>1</v>
      </c>
      <c r="O1681" t="n">
        <v>0</v>
      </c>
      <c r="P1681" t="n">
        <v>0</v>
      </c>
      <c r="Q1681">
        <f>IF((($AC$1*E1681)^($AB$1))-(1-(($AC$1*E1681)^($AB$1)))/(H1681-1)&lt;0, 0,(($AC$1*E1681)^($AB$1))-(1-(($AC$1*E1681)^($AB$1)))/(H1681-1))</f>
        <v/>
      </c>
      <c r="R1681">
        <f>IF((($AC$1*F1681)^($AB$1))-(1-(($AC$1*F1681)^($AB$1)))/(I1681-1)&lt;0, 0,(($AC$1*F1681)^($AB$1))-(1-(($AC$1*F1681)^($AB$1)))/(I1681-1))</f>
        <v/>
      </c>
      <c r="S1681">
        <f>IF((($AC$1*G1681)^($AB$1))-(1-(($AC$1*G1681)^($AB$1)))/(J1681-1)&lt;0, 0,(($AC$1*G1681)^($AB$1))-(1-(($AC$1*G1681)^($AB$1)))/(J1681-1))</f>
        <v/>
      </c>
      <c r="T1681">
        <f>H1681*Q1681*N1681</f>
        <v/>
      </c>
      <c r="U1681">
        <f>I1681*R1681*O1681</f>
        <v/>
      </c>
      <c r="V1681">
        <f>J1681*S1681*P1681</f>
        <v/>
      </c>
      <c r="AL1681">
        <f>Q1681*COUNT(N1681)</f>
        <v/>
      </c>
      <c r="AM1681">
        <f>R1681*COUNT(O1681)</f>
        <v/>
      </c>
      <c r="AN1681">
        <f>S1681*COUNT(P1681)</f>
        <v/>
      </c>
      <c r="AO1681">
        <f>IF(AL1681=0,"",T1681-AL1681)</f>
        <v/>
      </c>
      <c r="AP1681">
        <f>IF(AM1681=0,"",U1681-AM1681)</f>
        <v/>
      </c>
      <c r="AQ1681">
        <f>IF(AN1681=0,"",V1681-AN1681)</f>
        <v/>
      </c>
    </row>
    <row r="1682">
      <c r="A1682" t="inlineStr">
        <is>
          <t>20-03-2021</t>
        </is>
      </c>
      <c r="B1682" t="inlineStr">
        <is>
          <t>Barnsley</t>
        </is>
      </c>
      <c r="C1682" t="inlineStr">
        <is>
          <t>Sheffield Wed</t>
        </is>
      </c>
      <c r="D1682" t="inlineStr">
        <is>
          <t>2412</t>
        </is>
      </c>
      <c r="E1682" t="n">
        <v>0.571508959168077</v>
      </c>
      <c r="F1682" t="n">
        <v>0.1914717058490154</v>
      </c>
      <c r="G1682" t="n">
        <v>0.2370193349829077</v>
      </c>
      <c r="H1682" t="n">
        <v>1.65</v>
      </c>
      <c r="I1682" t="n">
        <v>5.25</v>
      </c>
      <c r="J1682" t="n">
        <v>3.6</v>
      </c>
      <c r="K1682" t="inlineStr">
        <is>
          <t>betano</t>
        </is>
      </c>
      <c r="L1682" t="inlineStr">
        <is>
          <t>luckia</t>
        </is>
      </c>
      <c r="M1682" t="inlineStr">
        <is>
          <t>luckia</t>
        </is>
      </c>
      <c r="N1682" t="n">
        <v>0</v>
      </c>
      <c r="O1682" t="n">
        <v>1</v>
      </c>
      <c r="P1682" t="n">
        <v>0</v>
      </c>
      <c r="Q1682">
        <f>IF((($AC$1*E1682)^($AB$1))-(1-(($AC$1*E1682)^($AB$1)))/(H1682-1)&lt;0, 0,(($AC$1*E1682)^($AB$1))-(1-(($AC$1*E1682)^($AB$1)))/(H1682-1))</f>
        <v/>
      </c>
      <c r="R1682">
        <f>IF((($AC$1*F1682)^($AB$1))-(1-(($AC$1*F1682)^($AB$1)))/(I1682-1)&lt;0, 0,(($AC$1*F1682)^($AB$1))-(1-(($AC$1*F1682)^($AB$1)))/(I1682-1))</f>
        <v/>
      </c>
      <c r="S1682">
        <f>IF((($AC$1*G1682)^($AB$1))-(1-(($AC$1*G1682)^($AB$1)))/(J1682-1)&lt;0, 0,(($AC$1*G1682)^($AB$1))-(1-(($AC$1*G1682)^($AB$1)))/(J1682-1))</f>
        <v/>
      </c>
      <c r="T1682">
        <f>H1682*Q1682*N1682</f>
        <v/>
      </c>
      <c r="U1682">
        <f>I1682*R1682*O1682</f>
        <v/>
      </c>
      <c r="V1682">
        <f>J1682*S1682*P1682</f>
        <v/>
      </c>
      <c r="AL1682">
        <f>Q1682*COUNT(N1682)</f>
        <v/>
      </c>
      <c r="AM1682">
        <f>R1682*COUNT(O1682)</f>
        <v/>
      </c>
      <c r="AN1682">
        <f>S1682*COUNT(P1682)</f>
        <v/>
      </c>
      <c r="AO1682">
        <f>IF(AL1682=0,"",T1682-AL1682)</f>
        <v/>
      </c>
      <c r="AP1682">
        <f>IF(AM1682=0,"",U1682-AM1682)</f>
        <v/>
      </c>
      <c r="AQ1682">
        <f>IF(AN1682=0,"",V1682-AN1682)</f>
        <v/>
      </c>
    </row>
    <row r="1683">
      <c r="A1683" t="inlineStr">
        <is>
          <t>20-03-2021</t>
        </is>
      </c>
      <c r="B1683" t="inlineStr">
        <is>
          <t>Rochdale</t>
        </is>
      </c>
      <c r="C1683" t="inlineStr">
        <is>
          <t>Peterborough</t>
        </is>
      </c>
      <c r="D1683" t="inlineStr">
        <is>
          <t>2413</t>
        </is>
      </c>
      <c r="E1683" t="n">
        <v>0.2146803406765957</v>
      </c>
      <c r="F1683" t="n">
        <v>0.5581616305031418</v>
      </c>
      <c r="G1683" t="n">
        <v>0.2271580288202624</v>
      </c>
      <c r="H1683" t="n">
        <v>4.55</v>
      </c>
      <c r="I1683" t="n">
        <v>1.75</v>
      </c>
      <c r="J1683" t="n">
        <v>3.5</v>
      </c>
      <c r="K1683" t="inlineStr">
        <is>
          <t>luckia</t>
        </is>
      </c>
      <c r="L1683" t="inlineStr">
        <is>
          <t>betano</t>
        </is>
      </c>
      <c r="M1683" t="inlineStr">
        <is>
          <t>betano</t>
        </is>
      </c>
      <c r="N1683" t="n">
        <v>0</v>
      </c>
      <c r="O1683" t="n">
        <v>0</v>
      </c>
      <c r="P1683" t="n">
        <v>1</v>
      </c>
      <c r="Q1683">
        <f>IF((($AC$1*E1683)^($AB$1))-(1-(($AC$1*E1683)^($AB$1)))/(H1683-1)&lt;0, 0,(($AC$1*E1683)^($AB$1))-(1-(($AC$1*E1683)^($AB$1)))/(H1683-1))</f>
        <v/>
      </c>
      <c r="R1683">
        <f>IF((($AC$1*F1683)^($AB$1))-(1-(($AC$1*F1683)^($AB$1)))/(I1683-1)&lt;0, 0,(($AC$1*F1683)^($AB$1))-(1-(($AC$1*F1683)^($AB$1)))/(I1683-1))</f>
        <v/>
      </c>
      <c r="S1683">
        <f>IF((($AC$1*G1683)^($AB$1))-(1-(($AC$1*G1683)^($AB$1)))/(J1683-1)&lt;0, 0,(($AC$1*G1683)^($AB$1))-(1-(($AC$1*G1683)^($AB$1)))/(J1683-1))</f>
        <v/>
      </c>
      <c r="T1683">
        <f>H1683*Q1683*N1683</f>
        <v/>
      </c>
      <c r="U1683">
        <f>I1683*R1683*O1683</f>
        <v/>
      </c>
      <c r="V1683">
        <f>J1683*S1683*P1683</f>
        <v/>
      </c>
      <c r="AL1683">
        <f>Q1683*COUNT(N1683)</f>
        <v/>
      </c>
      <c r="AM1683">
        <f>R1683*COUNT(O1683)</f>
        <v/>
      </c>
      <c r="AN1683">
        <f>S1683*COUNT(P1683)</f>
        <v/>
      </c>
      <c r="AO1683">
        <f>IF(AL1683=0,"",T1683-AL1683)</f>
        <v/>
      </c>
      <c r="AP1683">
        <f>IF(AM1683=0,"",U1683-AM1683)</f>
        <v/>
      </c>
      <c r="AQ1683">
        <f>IF(AN1683=0,"",V1683-AN1683)</f>
        <v/>
      </c>
    </row>
    <row r="1684">
      <c r="A1684" t="inlineStr">
        <is>
          <t>20-03-2021</t>
        </is>
      </c>
      <c r="B1684" t="inlineStr">
        <is>
          <t>Millwall</t>
        </is>
      </c>
      <c r="C1684" t="inlineStr">
        <is>
          <t>Middlesbrough</t>
        </is>
      </c>
      <c r="D1684" t="inlineStr">
        <is>
          <t>2412</t>
        </is>
      </c>
      <c r="E1684" t="n">
        <v>0.3627439161468373</v>
      </c>
      <c r="F1684" t="n">
        <v>0.3430044783703111</v>
      </c>
      <c r="G1684" t="n">
        <v>0.2942516054828515</v>
      </c>
      <c r="H1684" t="n">
        <v>2.95</v>
      </c>
      <c r="I1684" t="n">
        <v>2.55</v>
      </c>
      <c r="J1684" t="n">
        <v>3</v>
      </c>
      <c r="K1684" t="inlineStr">
        <is>
          <t>luckia</t>
        </is>
      </c>
      <c r="L1684" t="inlineStr">
        <is>
          <t>luckia</t>
        </is>
      </c>
      <c r="M1684" t="inlineStr">
        <is>
          <t>betano</t>
        </is>
      </c>
      <c r="N1684" t="n">
        <v>1</v>
      </c>
      <c r="O1684" t="n">
        <v>0</v>
      </c>
      <c r="P1684" t="n">
        <v>0</v>
      </c>
      <c r="Q1684">
        <f>IF((($AC$1*E1684)^($AB$1))-(1-(($AC$1*E1684)^($AB$1)))/(H1684-1)&lt;0, 0,(($AC$1*E1684)^($AB$1))-(1-(($AC$1*E1684)^($AB$1)))/(H1684-1))</f>
        <v/>
      </c>
      <c r="R1684">
        <f>IF((($AC$1*F1684)^($AB$1))-(1-(($AC$1*F1684)^($AB$1)))/(I1684-1)&lt;0, 0,(($AC$1*F1684)^($AB$1))-(1-(($AC$1*F1684)^($AB$1)))/(I1684-1))</f>
        <v/>
      </c>
      <c r="S1684">
        <f>IF((($AC$1*G1684)^($AB$1))-(1-(($AC$1*G1684)^($AB$1)))/(J1684-1)&lt;0, 0,(($AC$1*G1684)^($AB$1))-(1-(($AC$1*G1684)^($AB$1)))/(J1684-1))</f>
        <v/>
      </c>
      <c r="T1684">
        <f>H1684*Q1684*N1684</f>
        <v/>
      </c>
      <c r="U1684">
        <f>I1684*R1684*O1684</f>
        <v/>
      </c>
      <c r="V1684">
        <f>J1684*S1684*P1684</f>
        <v/>
      </c>
      <c r="AL1684">
        <f>Q1684*COUNT(N1684)</f>
        <v/>
      </c>
      <c r="AM1684">
        <f>R1684*COUNT(O1684)</f>
        <v/>
      </c>
      <c r="AN1684">
        <f>S1684*COUNT(P1684)</f>
        <v/>
      </c>
      <c r="AO1684">
        <f>IF(AL1684=0,"",T1684-AL1684)</f>
        <v/>
      </c>
      <c r="AP1684">
        <f>IF(AM1684=0,"",U1684-AM1684)</f>
        <v/>
      </c>
      <c r="AQ1684">
        <f>IF(AN1684=0,"",V1684-AN1684)</f>
        <v/>
      </c>
    </row>
    <row r="1685">
      <c r="A1685" t="inlineStr">
        <is>
          <t>20-03-2021</t>
        </is>
      </c>
      <c r="B1685" t="inlineStr">
        <is>
          <t>Sabadell</t>
        </is>
      </c>
      <c r="C1685" t="inlineStr">
        <is>
          <t>Gijon</t>
        </is>
      </c>
      <c r="D1685" t="inlineStr">
        <is>
          <t>1871</t>
        </is>
      </c>
      <c r="E1685" t="n">
        <v>0.3076234562600307</v>
      </c>
      <c r="F1685" t="n">
        <v>0.3692701445552874</v>
      </c>
      <c r="G1685" t="n">
        <v>0.323106399184682</v>
      </c>
      <c r="H1685" t="n">
        <v>3.25</v>
      </c>
      <c r="I1685" t="n">
        <v>2.37</v>
      </c>
      <c r="J1685" t="n">
        <v>2.82</v>
      </c>
      <c r="K1685" t="inlineStr">
        <is>
          <t>betano</t>
        </is>
      </c>
      <c r="L1685" t="inlineStr">
        <is>
          <t>betano</t>
        </is>
      </c>
      <c r="M1685" t="inlineStr">
        <is>
          <t>betano</t>
        </is>
      </c>
      <c r="N1685" t="n">
        <v>0</v>
      </c>
      <c r="O1685" t="n">
        <v>0</v>
      </c>
      <c r="P1685" t="n">
        <v>1</v>
      </c>
      <c r="Q1685">
        <f>IF((($AC$1*E1685)^($AB$1))-(1-(($AC$1*E1685)^($AB$1)))/(H1685-1)&lt;0, 0,(($AC$1*E1685)^($AB$1))-(1-(($AC$1*E1685)^($AB$1)))/(H1685-1))</f>
        <v/>
      </c>
      <c r="R1685">
        <f>IF((($AC$1*F1685)^($AB$1))-(1-(($AC$1*F1685)^($AB$1)))/(I1685-1)&lt;0, 0,(($AC$1*F1685)^($AB$1))-(1-(($AC$1*F1685)^($AB$1)))/(I1685-1))</f>
        <v/>
      </c>
      <c r="S1685">
        <f>IF((($AC$1*G1685)^($AB$1))-(1-(($AC$1*G1685)^($AB$1)))/(J1685-1)&lt;0, 0,(($AC$1*G1685)^($AB$1))-(1-(($AC$1*G1685)^($AB$1)))/(J1685-1))</f>
        <v/>
      </c>
      <c r="T1685">
        <f>H1685*Q1685*N1685</f>
        <v/>
      </c>
      <c r="U1685">
        <f>I1685*R1685*O1685</f>
        <v/>
      </c>
      <c r="V1685">
        <f>J1685*S1685*P1685</f>
        <v/>
      </c>
      <c r="AL1685">
        <f>Q1685*COUNT(N1685)</f>
        <v/>
      </c>
      <c r="AM1685">
        <f>R1685*COUNT(O1685)</f>
        <v/>
      </c>
      <c r="AN1685">
        <f>S1685*COUNT(P1685)</f>
        <v/>
      </c>
      <c r="AO1685">
        <f>IF(AL1685=0,"",T1685-AL1685)</f>
        <v/>
      </c>
      <c r="AP1685">
        <f>IF(AM1685=0,"",U1685-AM1685)</f>
        <v/>
      </c>
      <c r="AQ1685">
        <f>IF(AN1685=0,"",V1685-AN1685)</f>
        <v/>
      </c>
    </row>
    <row r="1686">
      <c r="A1686" t="inlineStr">
        <is>
          <t>20-03-2021</t>
        </is>
      </c>
      <c r="B1686" t="inlineStr">
        <is>
          <t>Cambridge Utd</t>
        </is>
      </c>
      <c r="C1686" t="inlineStr">
        <is>
          <t>Forest Green</t>
        </is>
      </c>
      <c r="D1686" t="inlineStr">
        <is>
          <t>2414</t>
        </is>
      </c>
      <c r="E1686" t="n">
        <v>0.3797479747025338</v>
      </c>
      <c r="F1686" t="n">
        <v>0.3383765608454771</v>
      </c>
      <c r="G1686" t="n">
        <v>0.2818754644519891</v>
      </c>
      <c r="H1686" t="n">
        <v>1.001</v>
      </c>
      <c r="I1686" t="n">
        <v>1.001</v>
      </c>
      <c r="J1686" t="n">
        <v>1.001</v>
      </c>
      <c r="N1686" t="n">
        <v>1</v>
      </c>
      <c r="O1686" t="n">
        <v>0</v>
      </c>
      <c r="P1686" t="n">
        <v>0</v>
      </c>
      <c r="Q1686">
        <f>IF((($AC$1*E1686)^($AB$1))-(1-(($AC$1*E1686)^($AB$1)))/(H1686-1)&lt;0, 0,(($AC$1*E1686)^($AB$1))-(1-(($AC$1*E1686)^($AB$1)))/(H1686-1))</f>
        <v/>
      </c>
      <c r="R1686">
        <f>IF((($AC$1*F1686)^($AB$1))-(1-(($AC$1*F1686)^($AB$1)))/(I1686-1)&lt;0, 0,(($AC$1*F1686)^($AB$1))-(1-(($AC$1*F1686)^($AB$1)))/(I1686-1))</f>
        <v/>
      </c>
      <c r="S1686">
        <f>IF((($AC$1*G1686)^($AB$1))-(1-(($AC$1*G1686)^($AB$1)))/(J1686-1)&lt;0, 0,(($AC$1*G1686)^($AB$1))-(1-(($AC$1*G1686)^($AB$1)))/(J1686-1))</f>
        <v/>
      </c>
      <c r="T1686">
        <f>H1686*Q1686*N1686</f>
        <v/>
      </c>
      <c r="U1686">
        <f>I1686*R1686*O1686</f>
        <v/>
      </c>
      <c r="V1686">
        <f>J1686*S1686*P1686</f>
        <v/>
      </c>
      <c r="AL1686">
        <f>Q1686*COUNT(N1686)</f>
        <v/>
      </c>
      <c r="AM1686">
        <f>R1686*COUNT(O1686)</f>
        <v/>
      </c>
      <c r="AN1686">
        <f>S1686*COUNT(P1686)</f>
        <v/>
      </c>
      <c r="AO1686">
        <f>IF(AL1686=0,"",T1686-AL1686)</f>
        <v/>
      </c>
      <c r="AP1686">
        <f>IF(AM1686=0,"",U1686-AM1686)</f>
        <v/>
      </c>
      <c r="AQ1686">
        <f>IF(AN1686=0,"",V1686-AN1686)</f>
        <v/>
      </c>
    </row>
    <row r="1687">
      <c r="A1687" t="inlineStr">
        <is>
          <t>20-03-2021</t>
        </is>
      </c>
      <c r="B1687" t="inlineStr">
        <is>
          <t>Colchester</t>
        </is>
      </c>
      <c r="C1687" t="inlineStr">
        <is>
          <t>Port Vale</t>
        </is>
      </c>
      <c r="D1687" t="inlineStr">
        <is>
          <t>2414</t>
        </is>
      </c>
      <c r="E1687" t="n">
        <v>0.364520141254466</v>
      </c>
      <c r="F1687" t="n">
        <v>0.3430101894961624</v>
      </c>
      <c r="G1687" t="n">
        <v>0.2924696692493717</v>
      </c>
      <c r="H1687" t="n">
        <v>1.001</v>
      </c>
      <c r="I1687" t="n">
        <v>1.001</v>
      </c>
      <c r="J1687" t="n">
        <v>1.001</v>
      </c>
      <c r="N1687" t="n">
        <v>0</v>
      </c>
      <c r="O1687" t="n">
        <v>1</v>
      </c>
      <c r="P1687" t="n">
        <v>0</v>
      </c>
      <c r="Q1687">
        <f>IF((($AC$1*E1687)^($AB$1))-(1-(($AC$1*E1687)^($AB$1)))/(H1687-1)&lt;0, 0,(($AC$1*E1687)^($AB$1))-(1-(($AC$1*E1687)^($AB$1)))/(H1687-1))</f>
        <v/>
      </c>
      <c r="R1687">
        <f>IF((($AC$1*F1687)^($AB$1))-(1-(($AC$1*F1687)^($AB$1)))/(I1687-1)&lt;0, 0,(($AC$1*F1687)^($AB$1))-(1-(($AC$1*F1687)^($AB$1)))/(I1687-1))</f>
        <v/>
      </c>
      <c r="S1687">
        <f>IF((($AC$1*G1687)^($AB$1))-(1-(($AC$1*G1687)^($AB$1)))/(J1687-1)&lt;0, 0,(($AC$1*G1687)^($AB$1))-(1-(($AC$1*G1687)^($AB$1)))/(J1687-1))</f>
        <v/>
      </c>
      <c r="T1687">
        <f>H1687*Q1687*N1687</f>
        <v/>
      </c>
      <c r="U1687">
        <f>I1687*R1687*O1687</f>
        <v/>
      </c>
      <c r="V1687">
        <f>J1687*S1687*P1687</f>
        <v/>
      </c>
      <c r="AL1687">
        <f>Q1687*COUNT(N1687)</f>
        <v/>
      </c>
      <c r="AM1687">
        <f>R1687*COUNT(O1687)</f>
        <v/>
      </c>
      <c r="AN1687">
        <f>S1687*COUNT(P1687)</f>
        <v/>
      </c>
      <c r="AO1687">
        <f>IF(AL1687=0,"",T1687-AL1687)</f>
        <v/>
      </c>
      <c r="AP1687">
        <f>IF(AM1687=0,"",U1687-AM1687)</f>
        <v/>
      </c>
      <c r="AQ1687">
        <f>IF(AN1687=0,"",V1687-AN1687)</f>
        <v/>
      </c>
    </row>
    <row r="1688">
      <c r="A1688" t="inlineStr">
        <is>
          <t>20-03-2021</t>
        </is>
      </c>
      <c r="B1688" t="inlineStr">
        <is>
          <t>Northampton</t>
        </is>
      </c>
      <c r="C1688" t="inlineStr">
        <is>
          <t>Crewe</t>
        </is>
      </c>
      <c r="D1688" t="inlineStr">
        <is>
          <t>2413</t>
        </is>
      </c>
      <c r="E1688" t="n">
        <v>0.3313287715993738</v>
      </c>
      <c r="F1688" t="n">
        <v>0.4055580587465652</v>
      </c>
      <c r="G1688" t="n">
        <v>0.2631131696540609</v>
      </c>
      <c r="H1688" t="n">
        <v>3.05</v>
      </c>
      <c r="I1688" t="n">
        <v>2.22</v>
      </c>
      <c r="J1688" t="n">
        <v>3.3</v>
      </c>
      <c r="K1688" t="inlineStr">
        <is>
          <t>luckia</t>
        </is>
      </c>
      <c r="L1688" t="inlineStr">
        <is>
          <t>betano</t>
        </is>
      </c>
      <c r="M1688" t="inlineStr">
        <is>
          <t>betano</t>
        </is>
      </c>
      <c r="N1688" t="n">
        <v>0</v>
      </c>
      <c r="O1688" t="n">
        <v>1</v>
      </c>
      <c r="P1688" t="n">
        <v>0</v>
      </c>
      <c r="Q1688">
        <f>IF((($AC$1*E1688)^($AB$1))-(1-(($AC$1*E1688)^($AB$1)))/(H1688-1)&lt;0, 0,(($AC$1*E1688)^($AB$1))-(1-(($AC$1*E1688)^($AB$1)))/(H1688-1))</f>
        <v/>
      </c>
      <c r="R1688">
        <f>IF((($AC$1*F1688)^($AB$1))-(1-(($AC$1*F1688)^($AB$1)))/(I1688-1)&lt;0, 0,(($AC$1*F1688)^($AB$1))-(1-(($AC$1*F1688)^($AB$1)))/(I1688-1))</f>
        <v/>
      </c>
      <c r="S1688">
        <f>IF((($AC$1*G1688)^($AB$1))-(1-(($AC$1*G1688)^($AB$1)))/(J1688-1)&lt;0, 0,(($AC$1*G1688)^($AB$1))-(1-(($AC$1*G1688)^($AB$1)))/(J1688-1))</f>
        <v/>
      </c>
      <c r="T1688">
        <f>H1688*Q1688*N1688</f>
        <v/>
      </c>
      <c r="U1688">
        <f>I1688*R1688*O1688</f>
        <v/>
      </c>
      <c r="V1688">
        <f>J1688*S1688*P1688</f>
        <v/>
      </c>
      <c r="AL1688">
        <f>Q1688*COUNT(N1688)</f>
        <v/>
      </c>
      <c r="AM1688">
        <f>R1688*COUNT(O1688)</f>
        <v/>
      </c>
      <c r="AN1688">
        <f>S1688*COUNT(P1688)</f>
        <v/>
      </c>
      <c r="AO1688">
        <f>IF(AL1688=0,"",T1688-AL1688)</f>
        <v/>
      </c>
      <c r="AP1688">
        <f>IF(AM1688=0,"",U1688-AM1688)</f>
        <v/>
      </c>
      <c r="AQ1688">
        <f>IF(AN1688=0,"",V1688-AN1688)</f>
        <v/>
      </c>
    </row>
    <row r="1689">
      <c r="A1689" t="inlineStr">
        <is>
          <t>20-03-2021</t>
        </is>
      </c>
      <c r="B1689" t="inlineStr">
        <is>
          <t>Barrow</t>
        </is>
      </c>
      <c r="C1689" t="inlineStr">
        <is>
          <t>Crawley</t>
        </is>
      </c>
      <c r="D1689" t="inlineStr">
        <is>
          <t>2414</t>
        </is>
      </c>
      <c r="E1689" t="n">
        <v>0.427562414424746</v>
      </c>
      <c r="F1689" t="n">
        <v>0.2785488493363059</v>
      </c>
      <c r="G1689" t="n">
        <v>0.2938887362389482</v>
      </c>
      <c r="H1689" t="n">
        <v>1.001</v>
      </c>
      <c r="I1689" t="n">
        <v>1.001</v>
      </c>
      <c r="J1689" t="n">
        <v>1.001</v>
      </c>
      <c r="N1689" t="n">
        <v>1</v>
      </c>
      <c r="O1689" t="n">
        <v>0</v>
      </c>
      <c r="P1689" t="n">
        <v>0</v>
      </c>
      <c r="Q1689">
        <f>IF((($AC$1*E1689)^($AB$1))-(1-(($AC$1*E1689)^($AB$1)))/(H1689-1)&lt;0, 0,(($AC$1*E1689)^($AB$1))-(1-(($AC$1*E1689)^($AB$1)))/(H1689-1))</f>
        <v/>
      </c>
      <c r="R1689">
        <f>IF((($AC$1*F1689)^($AB$1))-(1-(($AC$1*F1689)^($AB$1)))/(I1689-1)&lt;0, 0,(($AC$1*F1689)^($AB$1))-(1-(($AC$1*F1689)^($AB$1)))/(I1689-1))</f>
        <v/>
      </c>
      <c r="S1689">
        <f>IF((($AC$1*G1689)^($AB$1))-(1-(($AC$1*G1689)^($AB$1)))/(J1689-1)&lt;0, 0,(($AC$1*G1689)^($AB$1))-(1-(($AC$1*G1689)^($AB$1)))/(J1689-1))</f>
        <v/>
      </c>
      <c r="T1689">
        <f>H1689*Q1689*N1689</f>
        <v/>
      </c>
      <c r="U1689">
        <f>I1689*R1689*O1689</f>
        <v/>
      </c>
      <c r="V1689">
        <f>J1689*S1689*P1689</f>
        <v/>
      </c>
      <c r="AL1689">
        <f>Q1689*COUNT(N1689)</f>
        <v/>
      </c>
      <c r="AM1689">
        <f>R1689*COUNT(O1689)</f>
        <v/>
      </c>
      <c r="AN1689">
        <f>S1689*COUNT(P1689)</f>
        <v/>
      </c>
      <c r="AO1689">
        <f>IF(AL1689=0,"",T1689-AL1689)</f>
        <v/>
      </c>
      <c r="AP1689">
        <f>IF(AM1689=0,"",U1689-AM1689)</f>
        <v/>
      </c>
      <c r="AQ1689">
        <f>IF(AN1689=0,"",V1689-AN1689)</f>
        <v/>
      </c>
    </row>
    <row r="1690">
      <c r="A1690" t="inlineStr">
        <is>
          <t>20-03-2021</t>
        </is>
      </c>
      <c r="B1690" t="inlineStr">
        <is>
          <t>Stoke</t>
        </is>
      </c>
      <c r="C1690" t="inlineStr">
        <is>
          <t>Derby</t>
        </is>
      </c>
      <c r="D1690" t="inlineStr">
        <is>
          <t>2412</t>
        </is>
      </c>
      <c r="E1690" t="n">
        <v>0.4152851940277562</v>
      </c>
      <c r="F1690" t="n">
        <v>0.2927263001951469</v>
      </c>
      <c r="G1690" t="n">
        <v>0.2919885057770967</v>
      </c>
      <c r="H1690" t="n">
        <v>1.001</v>
      </c>
      <c r="I1690" t="n">
        <v>1.001</v>
      </c>
      <c r="J1690" t="n">
        <v>1.001</v>
      </c>
      <c r="N1690" t="n">
        <v>1</v>
      </c>
      <c r="O1690" t="n">
        <v>0</v>
      </c>
      <c r="P1690" t="n">
        <v>0</v>
      </c>
      <c r="Q1690">
        <f>IF((($AC$1*E1690)^($AB$1))-(1-(($AC$1*E1690)^($AB$1)))/(H1690-1)&lt;0, 0,(($AC$1*E1690)^($AB$1))-(1-(($AC$1*E1690)^($AB$1)))/(H1690-1))</f>
        <v/>
      </c>
      <c r="R1690">
        <f>IF((($AC$1*F1690)^($AB$1))-(1-(($AC$1*F1690)^($AB$1)))/(I1690-1)&lt;0, 0,(($AC$1*F1690)^($AB$1))-(1-(($AC$1*F1690)^($AB$1)))/(I1690-1))</f>
        <v/>
      </c>
      <c r="S1690">
        <f>IF((($AC$1*G1690)^($AB$1))-(1-(($AC$1*G1690)^($AB$1)))/(J1690-1)&lt;0, 0,(($AC$1*G1690)^($AB$1))-(1-(($AC$1*G1690)^($AB$1)))/(J1690-1))</f>
        <v/>
      </c>
      <c r="T1690">
        <f>H1690*Q1690*N1690</f>
        <v/>
      </c>
      <c r="U1690">
        <f>I1690*R1690*O1690</f>
        <v/>
      </c>
      <c r="V1690">
        <f>J1690*S1690*P1690</f>
        <v/>
      </c>
      <c r="AL1690">
        <f>Q1690*COUNT(N1690)</f>
        <v/>
      </c>
      <c r="AM1690">
        <f>R1690*COUNT(O1690)</f>
        <v/>
      </c>
      <c r="AN1690">
        <f>S1690*COUNT(P1690)</f>
        <v/>
      </c>
      <c r="AO1690">
        <f>IF(AL1690=0,"",T1690-AL1690)</f>
        <v/>
      </c>
      <c r="AP1690">
        <f>IF(AM1690=0,"",U1690-AM1690)</f>
        <v/>
      </c>
      <c r="AQ1690">
        <f>IF(AN1690=0,"",V1690-AN1690)</f>
        <v/>
      </c>
    </row>
    <row r="1691">
      <c r="A1691" t="inlineStr">
        <is>
          <t>20-03-2021</t>
        </is>
      </c>
      <c r="B1691" t="inlineStr">
        <is>
          <t>Plymouth</t>
        </is>
      </c>
      <c r="C1691" t="inlineStr">
        <is>
          <t>Bristol Rovers</t>
        </is>
      </c>
      <c r="D1691" t="inlineStr">
        <is>
          <t>2413</t>
        </is>
      </c>
      <c r="E1691" t="n">
        <v>0.4316545629330036</v>
      </c>
      <c r="F1691" t="n">
        <v>0.3030133320093725</v>
      </c>
      <c r="G1691" t="n">
        <v>0.2653321050576238</v>
      </c>
      <c r="H1691" t="n">
        <v>2.42</v>
      </c>
      <c r="I1691" t="n">
        <v>2.75</v>
      </c>
      <c r="J1691" t="n">
        <v>3.3</v>
      </c>
      <c r="K1691" t="inlineStr">
        <is>
          <t>betano</t>
        </is>
      </c>
      <c r="L1691" t="inlineStr">
        <is>
          <t>luckia</t>
        </is>
      </c>
      <c r="M1691" t="inlineStr">
        <is>
          <t>luckia</t>
        </is>
      </c>
      <c r="N1691" t="n">
        <v>1</v>
      </c>
      <c r="O1691" t="n">
        <v>0</v>
      </c>
      <c r="P1691" t="n">
        <v>0</v>
      </c>
      <c r="Q1691">
        <f>IF((($AC$1*E1691)^($AB$1))-(1-(($AC$1*E1691)^($AB$1)))/(H1691-1)&lt;0, 0,(($AC$1*E1691)^($AB$1))-(1-(($AC$1*E1691)^($AB$1)))/(H1691-1))</f>
        <v/>
      </c>
      <c r="R1691">
        <f>IF((($AC$1*F1691)^($AB$1))-(1-(($AC$1*F1691)^($AB$1)))/(I1691-1)&lt;0, 0,(($AC$1*F1691)^($AB$1))-(1-(($AC$1*F1691)^($AB$1)))/(I1691-1))</f>
        <v/>
      </c>
      <c r="S1691">
        <f>IF((($AC$1*G1691)^($AB$1))-(1-(($AC$1*G1691)^($AB$1)))/(J1691-1)&lt;0, 0,(($AC$1*G1691)^($AB$1))-(1-(($AC$1*G1691)^($AB$1)))/(J1691-1))</f>
        <v/>
      </c>
      <c r="T1691">
        <f>H1691*Q1691*N1691</f>
        <v/>
      </c>
      <c r="U1691">
        <f>I1691*R1691*O1691</f>
        <v/>
      </c>
      <c r="V1691">
        <f>J1691*S1691*P1691</f>
        <v/>
      </c>
      <c r="AL1691">
        <f>Q1691*COUNT(N1691)</f>
        <v/>
      </c>
      <c r="AM1691">
        <f>R1691*COUNT(O1691)</f>
        <v/>
      </c>
      <c r="AN1691">
        <f>S1691*COUNT(P1691)</f>
        <v/>
      </c>
      <c r="AO1691">
        <f>IF(AL1691=0,"",T1691-AL1691)</f>
        <v/>
      </c>
      <c r="AP1691">
        <f>IF(AM1691=0,"",U1691-AM1691)</f>
        <v/>
      </c>
      <c r="AQ1691">
        <f>IF(AN1691=0,"",V1691-AN1691)</f>
        <v/>
      </c>
    </row>
    <row r="1692">
      <c r="A1692" t="inlineStr">
        <is>
          <t>20-03-2021</t>
        </is>
      </c>
      <c r="B1692" t="inlineStr">
        <is>
          <t>Preston</t>
        </is>
      </c>
      <c r="C1692" t="inlineStr">
        <is>
          <t>Luton</t>
        </is>
      </c>
      <c r="D1692" t="inlineStr">
        <is>
          <t>2412</t>
        </is>
      </c>
      <c r="E1692" t="n">
        <v>0.388677539247803</v>
      </c>
      <c r="F1692" t="n">
        <v>0.319829644115608</v>
      </c>
      <c r="G1692" t="n">
        <v>0.2914928166365889</v>
      </c>
      <c r="H1692" t="n">
        <v>2.45</v>
      </c>
      <c r="I1692" t="n">
        <v>2.92</v>
      </c>
      <c r="J1692" t="n">
        <v>3.1</v>
      </c>
      <c r="K1692" t="inlineStr">
        <is>
          <t>luckia</t>
        </is>
      </c>
      <c r="L1692" t="inlineStr">
        <is>
          <t>betano</t>
        </is>
      </c>
      <c r="M1692" t="inlineStr">
        <is>
          <t>betano</t>
        </is>
      </c>
      <c r="N1692" t="n">
        <v>0</v>
      </c>
      <c r="O1692" t="n">
        <v>1</v>
      </c>
      <c r="P1692" t="n">
        <v>0</v>
      </c>
      <c r="Q1692">
        <f>IF((($AC$1*E1692)^($AB$1))-(1-(($AC$1*E1692)^($AB$1)))/(H1692-1)&lt;0, 0,(($AC$1*E1692)^($AB$1))-(1-(($AC$1*E1692)^($AB$1)))/(H1692-1))</f>
        <v/>
      </c>
      <c r="R1692">
        <f>IF((($AC$1*F1692)^($AB$1))-(1-(($AC$1*F1692)^($AB$1)))/(I1692-1)&lt;0, 0,(($AC$1*F1692)^($AB$1))-(1-(($AC$1*F1692)^($AB$1)))/(I1692-1))</f>
        <v/>
      </c>
      <c r="S1692">
        <f>IF((($AC$1*G1692)^($AB$1))-(1-(($AC$1*G1692)^($AB$1)))/(J1692-1)&lt;0, 0,(($AC$1*G1692)^($AB$1))-(1-(($AC$1*G1692)^($AB$1)))/(J1692-1))</f>
        <v/>
      </c>
      <c r="T1692">
        <f>H1692*Q1692*N1692</f>
        <v/>
      </c>
      <c r="U1692">
        <f>I1692*R1692*O1692</f>
        <v/>
      </c>
      <c r="V1692">
        <f>J1692*S1692*P1692</f>
        <v/>
      </c>
      <c r="AL1692">
        <f>Q1692*COUNT(N1692)</f>
        <v/>
      </c>
      <c r="AM1692">
        <f>R1692*COUNT(O1692)</f>
        <v/>
      </c>
      <c r="AN1692">
        <f>S1692*COUNT(P1692)</f>
        <v/>
      </c>
      <c r="AO1692">
        <f>IF(AL1692=0,"",T1692-AL1692)</f>
        <v/>
      </c>
      <c r="AP1692">
        <f>IF(AM1692=0,"",U1692-AM1692)</f>
        <v/>
      </c>
      <c r="AQ1692">
        <f>IF(AN1692=0,"",V1692-AN1692)</f>
        <v/>
      </c>
    </row>
    <row r="1693">
      <c r="A1693" t="inlineStr">
        <is>
          <t>20-03-2021</t>
        </is>
      </c>
      <c r="B1693" t="inlineStr">
        <is>
          <t>Bristol City</t>
        </is>
      </c>
      <c r="C1693" t="inlineStr">
        <is>
          <t>Rotherham</t>
        </is>
      </c>
      <c r="D1693" t="inlineStr">
        <is>
          <t>2412</t>
        </is>
      </c>
      <c r="E1693" t="n">
        <v>0.4063587671590024</v>
      </c>
      <c r="F1693" t="n">
        <v>0.3262544959890137</v>
      </c>
      <c r="G1693" t="n">
        <v>0.267386736851984</v>
      </c>
      <c r="H1693" t="n">
        <v>2.47</v>
      </c>
      <c r="I1693" t="n">
        <v>2.8</v>
      </c>
      <c r="J1693" t="n">
        <v>3.25</v>
      </c>
      <c r="K1693" t="inlineStr">
        <is>
          <t>betano</t>
        </is>
      </c>
      <c r="L1693" t="inlineStr">
        <is>
          <t>betano</t>
        </is>
      </c>
      <c r="M1693" t="inlineStr">
        <is>
          <t>luckia</t>
        </is>
      </c>
      <c r="N1693" t="n">
        <v>0</v>
      </c>
      <c r="O1693" t="n">
        <v>1</v>
      </c>
      <c r="P1693" t="n">
        <v>0</v>
      </c>
      <c r="Q1693">
        <f>IF((($AC$1*E1693)^($AB$1))-(1-(($AC$1*E1693)^($AB$1)))/(H1693-1)&lt;0, 0,(($AC$1*E1693)^($AB$1))-(1-(($AC$1*E1693)^($AB$1)))/(H1693-1))</f>
        <v/>
      </c>
      <c r="R1693">
        <f>IF((($AC$1*F1693)^($AB$1))-(1-(($AC$1*F1693)^($AB$1)))/(I1693-1)&lt;0, 0,(($AC$1*F1693)^($AB$1))-(1-(($AC$1*F1693)^($AB$1)))/(I1693-1))</f>
        <v/>
      </c>
      <c r="S1693">
        <f>IF((($AC$1*G1693)^($AB$1))-(1-(($AC$1*G1693)^($AB$1)))/(J1693-1)&lt;0, 0,(($AC$1*G1693)^($AB$1))-(1-(($AC$1*G1693)^($AB$1)))/(J1693-1))</f>
        <v/>
      </c>
      <c r="T1693">
        <f>H1693*Q1693*N1693</f>
        <v/>
      </c>
      <c r="U1693">
        <f>I1693*R1693*O1693</f>
        <v/>
      </c>
      <c r="V1693">
        <f>J1693*S1693*P1693</f>
        <v/>
      </c>
      <c r="AL1693">
        <f>Q1693*COUNT(N1693)</f>
        <v/>
      </c>
      <c r="AM1693">
        <f>R1693*COUNT(O1693)</f>
        <v/>
      </c>
      <c r="AN1693">
        <f>S1693*COUNT(P1693)</f>
        <v/>
      </c>
      <c r="AO1693">
        <f>IF(AL1693=0,"",T1693-AL1693)</f>
        <v/>
      </c>
      <c r="AP1693">
        <f>IF(AM1693=0,"",U1693-AM1693)</f>
        <v/>
      </c>
      <c r="AQ1693">
        <f>IF(AN1693=0,"",V1693-AN1693)</f>
        <v/>
      </c>
    </row>
    <row r="1694">
      <c r="A1694" t="inlineStr">
        <is>
          <t>20-03-2021</t>
        </is>
      </c>
      <c r="B1694" t="inlineStr">
        <is>
          <t>Bolton</t>
        </is>
      </c>
      <c r="C1694" t="inlineStr">
        <is>
          <t>Walsall</t>
        </is>
      </c>
      <c r="D1694" t="inlineStr">
        <is>
          <t>2414</t>
        </is>
      </c>
      <c r="E1694" t="n">
        <v>0.5725214081141687</v>
      </c>
      <c r="F1694" t="n">
        <v>0.1854464493127031</v>
      </c>
      <c r="G1694" t="n">
        <v>0.2420321425731282</v>
      </c>
      <c r="H1694" t="n">
        <v>1.001</v>
      </c>
      <c r="I1694" t="n">
        <v>1.001</v>
      </c>
      <c r="J1694" t="n">
        <v>1.001</v>
      </c>
      <c r="N1694" t="n">
        <v>1</v>
      </c>
      <c r="O1694" t="n">
        <v>0</v>
      </c>
      <c r="P1694" t="n">
        <v>0</v>
      </c>
      <c r="Q1694">
        <f>IF((($AC$1*E1694)^($AB$1))-(1-(($AC$1*E1694)^($AB$1)))/(H1694-1)&lt;0, 0,(($AC$1*E1694)^($AB$1))-(1-(($AC$1*E1694)^($AB$1)))/(H1694-1))</f>
        <v/>
      </c>
      <c r="R1694">
        <f>IF((($AC$1*F1694)^($AB$1))-(1-(($AC$1*F1694)^($AB$1)))/(I1694-1)&lt;0, 0,(($AC$1*F1694)^($AB$1))-(1-(($AC$1*F1694)^($AB$1)))/(I1694-1))</f>
        <v/>
      </c>
      <c r="S1694">
        <f>IF((($AC$1*G1694)^($AB$1))-(1-(($AC$1*G1694)^($AB$1)))/(J1694-1)&lt;0, 0,(($AC$1*G1694)^($AB$1))-(1-(($AC$1*G1694)^($AB$1)))/(J1694-1))</f>
        <v/>
      </c>
      <c r="T1694">
        <f>H1694*Q1694*N1694</f>
        <v/>
      </c>
      <c r="U1694">
        <f>I1694*R1694*O1694</f>
        <v/>
      </c>
      <c r="V1694">
        <f>J1694*S1694*P1694</f>
        <v/>
      </c>
      <c r="AL1694">
        <f>Q1694*COUNT(N1694)</f>
        <v/>
      </c>
      <c r="AM1694">
        <f>R1694*COUNT(O1694)</f>
        <v/>
      </c>
      <c r="AN1694">
        <f>S1694*COUNT(P1694)</f>
        <v/>
      </c>
      <c r="AO1694">
        <f>IF(AL1694=0,"",T1694-AL1694)</f>
        <v/>
      </c>
      <c r="AP1694">
        <f>IF(AM1694=0,"",U1694-AM1694)</f>
        <v/>
      </c>
      <c r="AQ1694">
        <f>IF(AN1694=0,"",V1694-AN1694)</f>
        <v/>
      </c>
    </row>
    <row r="1695">
      <c r="A1695" t="inlineStr">
        <is>
          <t>20-03-2021</t>
        </is>
      </c>
      <c r="B1695" t="inlineStr">
        <is>
          <t>Gillingham</t>
        </is>
      </c>
      <c r="C1695" t="inlineStr">
        <is>
          <t>Doncaster</t>
        </is>
      </c>
      <c r="D1695" t="inlineStr">
        <is>
          <t>2413</t>
        </is>
      </c>
      <c r="E1695" t="n">
        <v>0.4296915312147779</v>
      </c>
      <c r="F1695" t="n">
        <v>0.3067425908723853</v>
      </c>
      <c r="G1695" t="n">
        <v>0.2635658779128367</v>
      </c>
      <c r="H1695" t="n">
        <v>2.27</v>
      </c>
      <c r="I1695" t="n">
        <v>2.95</v>
      </c>
      <c r="J1695" t="n">
        <v>3.3</v>
      </c>
      <c r="K1695" t="inlineStr">
        <is>
          <t>betano</t>
        </is>
      </c>
      <c r="L1695" t="inlineStr">
        <is>
          <t>betano</t>
        </is>
      </c>
      <c r="M1695" t="inlineStr">
        <is>
          <t>luckia</t>
        </is>
      </c>
      <c r="N1695" t="n">
        <v>0</v>
      </c>
      <c r="O1695" t="n">
        <v>0</v>
      </c>
      <c r="P1695" t="n">
        <v>1</v>
      </c>
      <c r="Q1695">
        <f>IF((($AC$1*E1695)^($AB$1))-(1-(($AC$1*E1695)^($AB$1)))/(H1695-1)&lt;0, 0,(($AC$1*E1695)^($AB$1))-(1-(($AC$1*E1695)^($AB$1)))/(H1695-1))</f>
        <v/>
      </c>
      <c r="R1695">
        <f>IF((($AC$1*F1695)^($AB$1))-(1-(($AC$1*F1695)^($AB$1)))/(I1695-1)&lt;0, 0,(($AC$1*F1695)^($AB$1))-(1-(($AC$1*F1695)^($AB$1)))/(I1695-1))</f>
        <v/>
      </c>
      <c r="S1695">
        <f>IF((($AC$1*G1695)^($AB$1))-(1-(($AC$1*G1695)^($AB$1)))/(J1695-1)&lt;0, 0,(($AC$1*G1695)^($AB$1))-(1-(($AC$1*G1695)^($AB$1)))/(J1695-1))</f>
        <v/>
      </c>
      <c r="T1695">
        <f>H1695*Q1695*N1695</f>
        <v/>
      </c>
      <c r="U1695">
        <f>I1695*R1695*O1695</f>
        <v/>
      </c>
      <c r="V1695">
        <f>J1695*S1695*P1695</f>
        <v/>
      </c>
      <c r="AL1695">
        <f>Q1695*COUNT(N1695)</f>
        <v/>
      </c>
      <c r="AM1695">
        <f>R1695*COUNT(O1695)</f>
        <v/>
      </c>
      <c r="AN1695">
        <f>S1695*COUNT(P1695)</f>
        <v/>
      </c>
      <c r="AO1695">
        <f>IF(AL1695=0,"",T1695-AL1695)</f>
        <v/>
      </c>
      <c r="AP1695">
        <f>IF(AM1695=0,"",U1695-AM1695)</f>
        <v/>
      </c>
      <c r="AQ1695">
        <f>IF(AN1695=0,"",V1695-AN1695)</f>
        <v/>
      </c>
    </row>
    <row r="1696">
      <c r="A1696" t="inlineStr">
        <is>
          <t>20-03-2021</t>
        </is>
      </c>
      <c r="B1696" t="inlineStr">
        <is>
          <t>Reading</t>
        </is>
      </c>
      <c r="C1696" t="inlineStr">
        <is>
          <t>QPR</t>
        </is>
      </c>
      <c r="D1696" t="inlineStr">
        <is>
          <t>2412</t>
        </is>
      </c>
      <c r="E1696" t="n">
        <v>0.4183742464410099</v>
      </c>
      <c r="F1696" t="n">
        <v>0.3016320034782292</v>
      </c>
      <c r="G1696" t="n">
        <v>0.2799937500807609</v>
      </c>
      <c r="H1696" t="n">
        <v>2.12</v>
      </c>
      <c r="I1696" t="n">
        <v>3.45</v>
      </c>
      <c r="J1696" t="n">
        <v>3.15</v>
      </c>
      <c r="K1696" t="inlineStr">
        <is>
          <t>betano</t>
        </is>
      </c>
      <c r="L1696" t="inlineStr">
        <is>
          <t>luckia</t>
        </is>
      </c>
      <c r="M1696" t="inlineStr">
        <is>
          <t>luckia</t>
        </is>
      </c>
      <c r="N1696" t="n">
        <v>0</v>
      </c>
      <c r="O1696" t="n">
        <v>0</v>
      </c>
      <c r="P1696" t="n">
        <v>1</v>
      </c>
      <c r="Q1696">
        <f>IF((($AC$1*E1696)^($AB$1))-(1-(($AC$1*E1696)^($AB$1)))/(H1696-1)&lt;0, 0,(($AC$1*E1696)^($AB$1))-(1-(($AC$1*E1696)^($AB$1)))/(H1696-1))</f>
        <v/>
      </c>
      <c r="R1696">
        <f>IF((($AC$1*F1696)^($AB$1))-(1-(($AC$1*F1696)^($AB$1)))/(I1696-1)&lt;0, 0,(($AC$1*F1696)^($AB$1))-(1-(($AC$1*F1696)^($AB$1)))/(I1696-1))</f>
        <v/>
      </c>
      <c r="S1696">
        <f>IF((($AC$1*G1696)^($AB$1))-(1-(($AC$1*G1696)^($AB$1)))/(J1696-1)&lt;0, 0,(($AC$1*G1696)^($AB$1))-(1-(($AC$1*G1696)^($AB$1)))/(J1696-1))</f>
        <v/>
      </c>
      <c r="T1696">
        <f>H1696*Q1696*N1696</f>
        <v/>
      </c>
      <c r="U1696">
        <f>I1696*R1696*O1696</f>
        <v/>
      </c>
      <c r="V1696">
        <f>J1696*S1696*P1696</f>
        <v/>
      </c>
      <c r="AL1696">
        <f>Q1696*COUNT(N1696)</f>
        <v/>
      </c>
      <c r="AM1696">
        <f>R1696*COUNT(O1696)</f>
        <v/>
      </c>
      <c r="AN1696">
        <f>S1696*COUNT(P1696)</f>
        <v/>
      </c>
      <c r="AO1696">
        <f>IF(AL1696=0,"",T1696-AL1696)</f>
        <v/>
      </c>
      <c r="AP1696">
        <f>IF(AM1696=0,"",U1696-AM1696)</f>
        <v/>
      </c>
      <c r="AQ1696">
        <f>IF(AN1696=0,"",V1696-AN1696)</f>
        <v/>
      </c>
    </row>
    <row r="1697">
      <c r="A1697" t="inlineStr">
        <is>
          <t>20-03-2021</t>
        </is>
      </c>
      <c r="B1697" t="inlineStr">
        <is>
          <t>Oxford Utd</t>
        </is>
      </c>
      <c r="C1697" t="inlineStr">
        <is>
          <t>Blackpool</t>
        </is>
      </c>
      <c r="D1697" t="inlineStr">
        <is>
          <t>2413</t>
        </is>
      </c>
      <c r="E1697" t="n">
        <v>0.3856465312713198</v>
      </c>
      <c r="F1697" t="n">
        <v>0.3319734311958205</v>
      </c>
      <c r="G1697" t="n">
        <v>0.2823800375328598</v>
      </c>
      <c r="H1697" t="n">
        <v>2.5</v>
      </c>
      <c r="I1697" t="n">
        <v>2.7</v>
      </c>
      <c r="J1697" t="n">
        <v>3.3</v>
      </c>
      <c r="K1697" t="inlineStr">
        <is>
          <t>luckia</t>
        </is>
      </c>
      <c r="L1697" t="inlineStr">
        <is>
          <t>luckia</t>
        </is>
      </c>
      <c r="M1697" t="inlineStr">
        <is>
          <t>betano</t>
        </is>
      </c>
      <c r="N1697" t="n">
        <v>0</v>
      </c>
      <c r="O1697" t="n">
        <v>1</v>
      </c>
      <c r="P1697" t="n">
        <v>0</v>
      </c>
      <c r="Q1697">
        <f>IF((($AC$1*E1697)^($AB$1))-(1-(($AC$1*E1697)^($AB$1)))/(H1697-1)&lt;0, 0,(($AC$1*E1697)^($AB$1))-(1-(($AC$1*E1697)^($AB$1)))/(H1697-1))</f>
        <v/>
      </c>
      <c r="R1697">
        <f>IF((($AC$1*F1697)^($AB$1))-(1-(($AC$1*F1697)^($AB$1)))/(I1697-1)&lt;0, 0,(($AC$1*F1697)^($AB$1))-(1-(($AC$1*F1697)^($AB$1)))/(I1697-1))</f>
        <v/>
      </c>
      <c r="S1697">
        <f>IF((($AC$1*G1697)^($AB$1))-(1-(($AC$1*G1697)^($AB$1)))/(J1697-1)&lt;0, 0,(($AC$1*G1697)^($AB$1))-(1-(($AC$1*G1697)^($AB$1)))/(J1697-1))</f>
        <v/>
      </c>
      <c r="T1697">
        <f>H1697*Q1697*N1697</f>
        <v/>
      </c>
      <c r="U1697">
        <f>I1697*R1697*O1697</f>
        <v/>
      </c>
      <c r="V1697">
        <f>J1697*S1697*P1697</f>
        <v/>
      </c>
      <c r="AL1697">
        <f>Q1697*COUNT(N1697)</f>
        <v/>
      </c>
      <c r="AM1697">
        <f>R1697*COUNT(O1697)</f>
        <v/>
      </c>
      <c r="AN1697">
        <f>S1697*COUNT(P1697)</f>
        <v/>
      </c>
      <c r="AO1697">
        <f>IF(AL1697=0,"",T1697-AL1697)</f>
        <v/>
      </c>
      <c r="AP1697">
        <f>IF(AM1697=0,"",U1697-AM1697)</f>
        <v/>
      </c>
      <c r="AQ1697">
        <f>IF(AN1697=0,"",V1697-AN1697)</f>
        <v/>
      </c>
    </row>
    <row r="1698">
      <c r="A1698" t="inlineStr">
        <is>
          <t>20-03-2021</t>
        </is>
      </c>
      <c r="B1698" t="inlineStr">
        <is>
          <t>Coventry</t>
        </is>
      </c>
      <c r="C1698" t="inlineStr">
        <is>
          <t>Wycombe</t>
        </is>
      </c>
      <c r="D1698" t="inlineStr">
        <is>
          <t>2412</t>
        </is>
      </c>
      <c r="E1698" t="n">
        <v>0.5617195646239368</v>
      </c>
      <c r="F1698" t="n">
        <v>0.1997445333521474</v>
      </c>
      <c r="G1698" t="n">
        <v>0.2385359020239158</v>
      </c>
      <c r="H1698" t="n">
        <v>1.7</v>
      </c>
      <c r="I1698" t="n">
        <v>5.25</v>
      </c>
      <c r="J1698" t="n">
        <v>3.5</v>
      </c>
      <c r="K1698" t="inlineStr">
        <is>
          <t>betano</t>
        </is>
      </c>
      <c r="L1698" t="inlineStr">
        <is>
          <t>luckia</t>
        </is>
      </c>
      <c r="M1698" t="inlineStr">
        <is>
          <t>luckia</t>
        </is>
      </c>
      <c r="N1698" t="n">
        <v>0</v>
      </c>
      <c r="O1698" t="n">
        <v>0</v>
      </c>
      <c r="P1698" t="n">
        <v>1</v>
      </c>
      <c r="Q1698">
        <f>IF((($AC$1*E1698)^($AB$1))-(1-(($AC$1*E1698)^($AB$1)))/(H1698-1)&lt;0, 0,(($AC$1*E1698)^($AB$1))-(1-(($AC$1*E1698)^($AB$1)))/(H1698-1))</f>
        <v/>
      </c>
      <c r="R1698">
        <f>IF((($AC$1*F1698)^($AB$1))-(1-(($AC$1*F1698)^($AB$1)))/(I1698-1)&lt;0, 0,(($AC$1*F1698)^($AB$1))-(1-(($AC$1*F1698)^($AB$1)))/(I1698-1))</f>
        <v/>
      </c>
      <c r="S1698">
        <f>IF((($AC$1*G1698)^($AB$1))-(1-(($AC$1*G1698)^($AB$1)))/(J1698-1)&lt;0, 0,(($AC$1*G1698)^($AB$1))-(1-(($AC$1*G1698)^($AB$1)))/(J1698-1))</f>
        <v/>
      </c>
      <c r="T1698">
        <f>H1698*Q1698*N1698</f>
        <v/>
      </c>
      <c r="U1698">
        <f>I1698*R1698*O1698</f>
        <v/>
      </c>
      <c r="V1698">
        <f>J1698*S1698*P1698</f>
        <v/>
      </c>
      <c r="AL1698">
        <f>Q1698*COUNT(N1698)</f>
        <v/>
      </c>
      <c r="AM1698">
        <f>R1698*COUNT(O1698)</f>
        <v/>
      </c>
      <c r="AN1698">
        <f>S1698*COUNT(P1698)</f>
        <v/>
      </c>
      <c r="AO1698">
        <f>IF(AL1698=0,"",T1698-AL1698)</f>
        <v/>
      </c>
      <c r="AP1698">
        <f>IF(AM1698=0,"",U1698-AM1698)</f>
        <v/>
      </c>
      <c r="AQ1698">
        <f>IF(AN1698=0,"",V1698-AN1698)</f>
        <v/>
      </c>
    </row>
    <row r="1699">
      <c r="A1699" t="inlineStr">
        <is>
          <t>20-03-2021</t>
        </is>
      </c>
      <c r="B1699" t="inlineStr">
        <is>
          <t>Sunderland</t>
        </is>
      </c>
      <c r="C1699" t="inlineStr">
        <is>
          <t>Lincoln</t>
        </is>
      </c>
      <c r="D1699" t="inlineStr">
        <is>
          <t>2413</t>
        </is>
      </c>
      <c r="E1699" t="n">
        <v>0.5398176523413336</v>
      </c>
      <c r="F1699" t="n">
        <v>0.2201208396811704</v>
      </c>
      <c r="G1699" t="n">
        <v>0.240061507977496</v>
      </c>
      <c r="H1699" t="n">
        <v>1.87</v>
      </c>
      <c r="I1699" t="n">
        <v>4.2</v>
      </c>
      <c r="J1699" t="n">
        <v>3.35</v>
      </c>
      <c r="K1699" t="inlineStr">
        <is>
          <t>betano</t>
        </is>
      </c>
      <c r="L1699" t="inlineStr">
        <is>
          <t>betano</t>
        </is>
      </c>
      <c r="M1699" t="inlineStr">
        <is>
          <t>luckia</t>
        </is>
      </c>
      <c r="N1699" t="n">
        <v>0</v>
      </c>
      <c r="O1699" t="n">
        <v>0</v>
      </c>
      <c r="P1699" t="n">
        <v>1</v>
      </c>
      <c r="Q1699">
        <f>IF((($AC$1*E1699)^($AB$1))-(1-(($AC$1*E1699)^($AB$1)))/(H1699-1)&lt;0, 0,(($AC$1*E1699)^($AB$1))-(1-(($AC$1*E1699)^($AB$1)))/(H1699-1))</f>
        <v/>
      </c>
      <c r="R1699">
        <f>IF((($AC$1*F1699)^($AB$1))-(1-(($AC$1*F1699)^($AB$1)))/(I1699-1)&lt;0, 0,(($AC$1*F1699)^($AB$1))-(1-(($AC$1*F1699)^($AB$1)))/(I1699-1))</f>
        <v/>
      </c>
      <c r="S1699">
        <f>IF((($AC$1*G1699)^($AB$1))-(1-(($AC$1*G1699)^($AB$1)))/(J1699-1)&lt;0, 0,(($AC$1*G1699)^($AB$1))-(1-(($AC$1*G1699)^($AB$1)))/(J1699-1))</f>
        <v/>
      </c>
      <c r="T1699">
        <f>H1699*Q1699*N1699</f>
        <v/>
      </c>
      <c r="U1699">
        <f>I1699*R1699*O1699</f>
        <v/>
      </c>
      <c r="V1699">
        <f>J1699*S1699*P1699</f>
        <v/>
      </c>
      <c r="AL1699">
        <f>Q1699*COUNT(N1699)</f>
        <v/>
      </c>
      <c r="AM1699">
        <f>R1699*COUNT(O1699)</f>
        <v/>
      </c>
      <c r="AN1699">
        <f>S1699*COUNT(P1699)</f>
        <v/>
      </c>
      <c r="AO1699">
        <f>IF(AL1699=0,"",T1699-AL1699)</f>
        <v/>
      </c>
      <c r="AP1699">
        <f>IF(AM1699=0,"",U1699-AM1699)</f>
        <v/>
      </c>
      <c r="AQ1699">
        <f>IF(AN1699=0,"",V1699-AN1699)</f>
        <v/>
      </c>
    </row>
    <row r="1700">
      <c r="A1700" t="inlineStr">
        <is>
          <t>20-03-2021</t>
        </is>
      </c>
      <c r="B1700" t="inlineStr">
        <is>
          <t>Scunthorpe</t>
        </is>
      </c>
      <c r="C1700" t="inlineStr">
        <is>
          <t>Southend</t>
        </is>
      </c>
      <c r="D1700" t="inlineStr">
        <is>
          <t>2414</t>
        </is>
      </c>
      <c r="E1700" t="n">
        <v>0.441761663396387</v>
      </c>
      <c r="F1700" t="n">
        <v>0.258749438491209</v>
      </c>
      <c r="G1700" t="n">
        <v>0.299488898112404</v>
      </c>
      <c r="H1700" t="n">
        <v>1.001</v>
      </c>
      <c r="I1700" t="n">
        <v>1.001</v>
      </c>
      <c r="J1700" t="n">
        <v>1.001</v>
      </c>
      <c r="N1700" t="n">
        <v>0</v>
      </c>
      <c r="O1700" t="n">
        <v>0</v>
      </c>
      <c r="P1700" t="n">
        <v>1</v>
      </c>
      <c r="Q1700">
        <f>IF((($AC$1*E1700)^($AB$1))-(1-(($AC$1*E1700)^($AB$1)))/(H1700-1)&lt;0, 0,(($AC$1*E1700)^($AB$1))-(1-(($AC$1*E1700)^($AB$1)))/(H1700-1))</f>
        <v/>
      </c>
      <c r="R1700">
        <f>IF((($AC$1*F1700)^($AB$1))-(1-(($AC$1*F1700)^($AB$1)))/(I1700-1)&lt;0, 0,(($AC$1*F1700)^($AB$1))-(1-(($AC$1*F1700)^($AB$1)))/(I1700-1))</f>
        <v/>
      </c>
      <c r="S1700">
        <f>IF((($AC$1*G1700)^($AB$1))-(1-(($AC$1*G1700)^($AB$1)))/(J1700-1)&lt;0, 0,(($AC$1*G1700)^($AB$1))-(1-(($AC$1*G1700)^($AB$1)))/(J1700-1))</f>
        <v/>
      </c>
      <c r="T1700">
        <f>H1700*Q1700*N1700</f>
        <v/>
      </c>
      <c r="U1700">
        <f>I1700*R1700*O1700</f>
        <v/>
      </c>
      <c r="V1700">
        <f>J1700*S1700*P1700</f>
        <v/>
      </c>
      <c r="AL1700">
        <f>Q1700*COUNT(N1700)</f>
        <v/>
      </c>
      <c r="AM1700">
        <f>R1700*COUNT(O1700)</f>
        <v/>
      </c>
      <c r="AN1700">
        <f>S1700*COUNT(P1700)</f>
        <v/>
      </c>
      <c r="AO1700">
        <f>IF(AL1700=0,"",T1700-AL1700)</f>
        <v/>
      </c>
      <c r="AP1700">
        <f>IF(AM1700=0,"",U1700-AM1700)</f>
        <v/>
      </c>
      <c r="AQ1700">
        <f>IF(AN1700=0,"",V1700-AN1700)</f>
        <v/>
      </c>
    </row>
    <row r="1701">
      <c r="A1701" t="inlineStr">
        <is>
          <t>20-03-2021</t>
        </is>
      </c>
      <c r="B1701" t="inlineStr">
        <is>
          <t>Mansfield</t>
        </is>
      </c>
      <c r="C1701" t="inlineStr">
        <is>
          <t>Grimsby</t>
        </is>
      </c>
      <c r="D1701" t="inlineStr">
        <is>
          <t>2414</t>
        </is>
      </c>
      <c r="E1701" t="n">
        <v>0.5889280884256525</v>
      </c>
      <c r="F1701" t="n">
        <v>0.1753234018336568</v>
      </c>
      <c r="G1701" t="n">
        <v>0.2357485097406907</v>
      </c>
      <c r="H1701" t="n">
        <v>1.001</v>
      </c>
      <c r="I1701" t="n">
        <v>1.001</v>
      </c>
      <c r="J1701" t="n">
        <v>1.001</v>
      </c>
      <c r="N1701" t="n">
        <v>0</v>
      </c>
      <c r="O1701" t="n">
        <v>0</v>
      </c>
      <c r="P1701" t="n">
        <v>1</v>
      </c>
      <c r="Q1701">
        <f>IF((($AC$1*E1701)^($AB$1))-(1-(($AC$1*E1701)^($AB$1)))/(H1701-1)&lt;0, 0,(($AC$1*E1701)^($AB$1))-(1-(($AC$1*E1701)^($AB$1)))/(H1701-1))</f>
        <v/>
      </c>
      <c r="R1701">
        <f>IF((($AC$1*F1701)^($AB$1))-(1-(($AC$1*F1701)^($AB$1)))/(I1701-1)&lt;0, 0,(($AC$1*F1701)^($AB$1))-(1-(($AC$1*F1701)^($AB$1)))/(I1701-1))</f>
        <v/>
      </c>
      <c r="S1701">
        <f>IF((($AC$1*G1701)^($AB$1))-(1-(($AC$1*G1701)^($AB$1)))/(J1701-1)&lt;0, 0,(($AC$1*G1701)^($AB$1))-(1-(($AC$1*G1701)^($AB$1)))/(J1701-1))</f>
        <v/>
      </c>
      <c r="T1701">
        <f>H1701*Q1701*N1701</f>
        <v/>
      </c>
      <c r="U1701">
        <f>I1701*R1701*O1701</f>
        <v/>
      </c>
      <c r="V1701">
        <f>J1701*S1701*P1701</f>
        <v/>
      </c>
      <c r="AL1701">
        <f>Q1701*COUNT(N1701)</f>
        <v/>
      </c>
      <c r="AM1701">
        <f>R1701*COUNT(O1701)</f>
        <v/>
      </c>
      <c r="AN1701">
        <f>S1701*COUNT(P1701)</f>
        <v/>
      </c>
      <c r="AO1701">
        <f>IF(AL1701=0,"",T1701-AL1701)</f>
        <v/>
      </c>
      <c r="AP1701">
        <f>IF(AM1701=0,"",U1701-AM1701)</f>
        <v/>
      </c>
      <c r="AQ1701">
        <f>IF(AN1701=0,"",V1701-AN1701)</f>
        <v/>
      </c>
    </row>
    <row r="1702">
      <c r="A1702" t="inlineStr">
        <is>
          <t>20-03-2021</t>
        </is>
      </c>
      <c r="B1702" t="inlineStr">
        <is>
          <t>St Johnstone</t>
        </is>
      </c>
      <c r="C1702" t="inlineStr">
        <is>
          <t>Ross County</t>
        </is>
      </c>
      <c r="D1702" t="inlineStr">
        <is>
          <t>2417</t>
        </is>
      </c>
      <c r="E1702" t="n">
        <v>0.5748650409058507</v>
      </c>
      <c r="F1702" t="n">
        <v>0.1916720171599446</v>
      </c>
      <c r="G1702" t="n">
        <v>0.2334629419342047</v>
      </c>
      <c r="H1702" t="n">
        <v>1.65</v>
      </c>
      <c r="I1702" t="n">
        <v>5.6</v>
      </c>
      <c r="J1702" t="n">
        <v>3.5</v>
      </c>
      <c r="K1702" t="inlineStr">
        <is>
          <t>betano</t>
        </is>
      </c>
      <c r="L1702" t="inlineStr">
        <is>
          <t>betano</t>
        </is>
      </c>
      <c r="M1702" t="inlineStr">
        <is>
          <t>luckia</t>
        </is>
      </c>
      <c r="N1702" t="n">
        <v>1</v>
      </c>
      <c r="O1702" t="n">
        <v>0</v>
      </c>
      <c r="P1702" t="n">
        <v>0</v>
      </c>
      <c r="Q1702">
        <f>IF((($AC$1*E1702)^($AB$1))-(1-(($AC$1*E1702)^($AB$1)))/(H1702-1)&lt;0, 0,(($AC$1*E1702)^($AB$1))-(1-(($AC$1*E1702)^($AB$1)))/(H1702-1))</f>
        <v/>
      </c>
      <c r="R1702">
        <f>IF((($AC$1*F1702)^($AB$1))-(1-(($AC$1*F1702)^($AB$1)))/(I1702-1)&lt;0, 0,(($AC$1*F1702)^($AB$1))-(1-(($AC$1*F1702)^($AB$1)))/(I1702-1))</f>
        <v/>
      </c>
      <c r="S1702">
        <f>IF((($AC$1*G1702)^($AB$1))-(1-(($AC$1*G1702)^($AB$1)))/(J1702-1)&lt;0, 0,(($AC$1*G1702)^($AB$1))-(1-(($AC$1*G1702)^($AB$1)))/(J1702-1))</f>
        <v/>
      </c>
      <c r="T1702">
        <f>H1702*Q1702*N1702</f>
        <v/>
      </c>
      <c r="U1702">
        <f>I1702*R1702*O1702</f>
        <v/>
      </c>
      <c r="V1702">
        <f>J1702*S1702*P1702</f>
        <v/>
      </c>
      <c r="AL1702">
        <f>Q1702*COUNT(N1702)</f>
        <v/>
      </c>
      <c r="AM1702">
        <f>R1702*COUNT(O1702)</f>
        <v/>
      </c>
      <c r="AN1702">
        <f>S1702*COUNT(P1702)</f>
        <v/>
      </c>
      <c r="AO1702">
        <f>IF(AL1702=0,"",T1702-AL1702)</f>
        <v/>
      </c>
      <c r="AP1702">
        <f>IF(AM1702=0,"",U1702-AM1702)</f>
        <v/>
      </c>
      <c r="AQ1702">
        <f>IF(AN1702=0,"",V1702-AN1702)</f>
        <v/>
      </c>
    </row>
    <row r="1703">
      <c r="A1703" t="inlineStr">
        <is>
          <t>20-03-2021</t>
        </is>
      </c>
      <c r="B1703" t="inlineStr">
        <is>
          <t>Kilmarnock</t>
        </is>
      </c>
      <c r="C1703" t="inlineStr">
        <is>
          <t>Motherwell</t>
        </is>
      </c>
      <c r="D1703" t="inlineStr">
        <is>
          <t>2417</t>
        </is>
      </c>
      <c r="E1703" t="n">
        <v>0.3893164539214483</v>
      </c>
      <c r="F1703" t="n">
        <v>0.3335588763603027</v>
      </c>
      <c r="G1703" t="n">
        <v>0.2771246697182491</v>
      </c>
      <c r="H1703" t="n">
        <v>2.25</v>
      </c>
      <c r="I1703" t="n">
        <v>3.2</v>
      </c>
      <c r="J1703" t="n">
        <v>3.2</v>
      </c>
      <c r="K1703" t="inlineStr">
        <is>
          <t>betano</t>
        </is>
      </c>
      <c r="L1703" t="inlineStr">
        <is>
          <t>betano</t>
        </is>
      </c>
      <c r="M1703" t="inlineStr">
        <is>
          <t>luckia</t>
        </is>
      </c>
      <c r="N1703" t="n">
        <v>1</v>
      </c>
      <c r="O1703" t="n">
        <v>0</v>
      </c>
      <c r="P1703" t="n">
        <v>0</v>
      </c>
      <c r="Q1703">
        <f>IF((($AC$1*E1703)^($AB$1))-(1-(($AC$1*E1703)^($AB$1)))/(H1703-1)&lt;0, 0,(($AC$1*E1703)^($AB$1))-(1-(($AC$1*E1703)^($AB$1)))/(H1703-1))</f>
        <v/>
      </c>
      <c r="R1703">
        <f>IF((($AC$1*F1703)^($AB$1))-(1-(($AC$1*F1703)^($AB$1)))/(I1703-1)&lt;0, 0,(($AC$1*F1703)^($AB$1))-(1-(($AC$1*F1703)^($AB$1)))/(I1703-1))</f>
        <v/>
      </c>
      <c r="S1703">
        <f>IF((($AC$1*G1703)^($AB$1))-(1-(($AC$1*G1703)^($AB$1)))/(J1703-1)&lt;0, 0,(($AC$1*G1703)^($AB$1))-(1-(($AC$1*G1703)^($AB$1)))/(J1703-1))</f>
        <v/>
      </c>
      <c r="T1703">
        <f>H1703*Q1703*N1703</f>
        <v/>
      </c>
      <c r="U1703">
        <f>I1703*R1703*O1703</f>
        <v/>
      </c>
      <c r="V1703">
        <f>J1703*S1703*P1703</f>
        <v/>
      </c>
      <c r="AL1703">
        <f>Q1703*COUNT(N1703)</f>
        <v/>
      </c>
      <c r="AM1703">
        <f>R1703*COUNT(O1703)</f>
        <v/>
      </c>
      <c r="AN1703">
        <f>S1703*COUNT(P1703)</f>
        <v/>
      </c>
      <c r="AO1703">
        <f>IF(AL1703=0,"",T1703-AL1703)</f>
        <v/>
      </c>
      <c r="AP1703">
        <f>IF(AM1703=0,"",U1703-AM1703)</f>
        <v/>
      </c>
      <c r="AQ1703">
        <f>IF(AN1703=0,"",V1703-AN1703)</f>
        <v/>
      </c>
    </row>
    <row r="1704">
      <c r="A1704" t="inlineStr">
        <is>
          <t>20-03-2021</t>
        </is>
      </c>
      <c r="B1704" t="inlineStr">
        <is>
          <t>Livingston</t>
        </is>
      </c>
      <c r="C1704" t="inlineStr">
        <is>
          <t>Hibernian</t>
        </is>
      </c>
      <c r="D1704" t="inlineStr">
        <is>
          <t>2417</t>
        </is>
      </c>
      <c r="E1704" t="n">
        <v>0.3309673080477571</v>
      </c>
      <c r="F1704" t="n">
        <v>0.3938334633967834</v>
      </c>
      <c r="G1704" t="n">
        <v>0.2751992285554594</v>
      </c>
      <c r="H1704" t="n">
        <v>3.25</v>
      </c>
      <c r="I1704" t="n">
        <v>2.22</v>
      </c>
      <c r="J1704" t="n">
        <v>3.15</v>
      </c>
      <c r="K1704" t="inlineStr">
        <is>
          <t>betano</t>
        </is>
      </c>
      <c r="L1704" t="inlineStr">
        <is>
          <t>betano</t>
        </is>
      </c>
      <c r="M1704" t="inlineStr">
        <is>
          <t>luckia</t>
        </is>
      </c>
      <c r="N1704" t="n">
        <v>0</v>
      </c>
      <c r="O1704" t="n">
        <v>0</v>
      </c>
      <c r="P1704" t="n">
        <v>1</v>
      </c>
      <c r="Q1704">
        <f>IF((($AC$1*E1704)^($AB$1))-(1-(($AC$1*E1704)^($AB$1)))/(H1704-1)&lt;0, 0,(($AC$1*E1704)^($AB$1))-(1-(($AC$1*E1704)^($AB$1)))/(H1704-1))</f>
        <v/>
      </c>
      <c r="R1704">
        <f>IF((($AC$1*F1704)^($AB$1))-(1-(($AC$1*F1704)^($AB$1)))/(I1704-1)&lt;0, 0,(($AC$1*F1704)^($AB$1))-(1-(($AC$1*F1704)^($AB$1)))/(I1704-1))</f>
        <v/>
      </c>
      <c r="S1704">
        <f>IF((($AC$1*G1704)^($AB$1))-(1-(($AC$1*G1704)^($AB$1)))/(J1704-1)&lt;0, 0,(($AC$1*G1704)^($AB$1))-(1-(($AC$1*G1704)^($AB$1)))/(J1704-1))</f>
        <v/>
      </c>
      <c r="T1704">
        <f>H1704*Q1704*N1704</f>
        <v/>
      </c>
      <c r="U1704">
        <f>I1704*R1704*O1704</f>
        <v/>
      </c>
      <c r="V1704">
        <f>J1704*S1704*P1704</f>
        <v/>
      </c>
      <c r="AL1704">
        <f>Q1704*COUNT(N1704)</f>
        <v/>
      </c>
      <c r="AM1704">
        <f>R1704*COUNT(O1704)</f>
        <v/>
      </c>
      <c r="AN1704">
        <f>S1704*COUNT(P1704)</f>
        <v/>
      </c>
      <c r="AO1704">
        <f>IF(AL1704=0,"",T1704-AL1704)</f>
        <v/>
      </c>
      <c r="AP1704">
        <f>IF(AM1704=0,"",U1704-AM1704)</f>
        <v/>
      </c>
      <c r="AQ1704">
        <f>IF(AN1704=0,"",V1704-AN1704)</f>
        <v/>
      </c>
    </row>
    <row r="1705">
      <c r="A1705" t="inlineStr">
        <is>
          <t>20-03-2021</t>
        </is>
      </c>
      <c r="B1705" t="inlineStr">
        <is>
          <t>Monza</t>
        </is>
      </c>
      <c r="C1705" t="inlineStr">
        <is>
          <t>Venezia</t>
        </is>
      </c>
      <c r="D1705" t="inlineStr">
        <is>
          <t>1856</t>
        </is>
      </c>
      <c r="E1705" t="n">
        <v>0.4417836720174054</v>
      </c>
      <c r="F1705" t="n">
        <v>0.2837471815973049</v>
      </c>
      <c r="G1705" t="n">
        <v>0.2744691463852897</v>
      </c>
      <c r="H1705" t="n">
        <v>1.001</v>
      </c>
      <c r="I1705" t="n">
        <v>1.001</v>
      </c>
      <c r="J1705" t="n">
        <v>1.001</v>
      </c>
      <c r="N1705" t="n">
        <v>0</v>
      </c>
      <c r="O1705" t="n">
        <v>1</v>
      </c>
      <c r="P1705" t="n">
        <v>0</v>
      </c>
      <c r="Q1705">
        <f>IF((($AC$1*E1705)^($AB$1))-(1-(($AC$1*E1705)^($AB$1)))/(H1705-1)&lt;0, 0,(($AC$1*E1705)^($AB$1))-(1-(($AC$1*E1705)^($AB$1)))/(H1705-1))</f>
        <v/>
      </c>
      <c r="R1705">
        <f>IF((($AC$1*F1705)^($AB$1))-(1-(($AC$1*F1705)^($AB$1)))/(I1705-1)&lt;0, 0,(($AC$1*F1705)^($AB$1))-(1-(($AC$1*F1705)^($AB$1)))/(I1705-1))</f>
        <v/>
      </c>
      <c r="S1705">
        <f>IF((($AC$1*G1705)^($AB$1))-(1-(($AC$1*G1705)^($AB$1)))/(J1705-1)&lt;0, 0,(($AC$1*G1705)^($AB$1))-(1-(($AC$1*G1705)^($AB$1)))/(J1705-1))</f>
        <v/>
      </c>
      <c r="T1705">
        <f>H1705*Q1705*N1705</f>
        <v/>
      </c>
      <c r="U1705">
        <f>I1705*R1705*O1705</f>
        <v/>
      </c>
      <c r="V1705">
        <f>J1705*S1705*P1705</f>
        <v/>
      </c>
      <c r="AL1705">
        <f>Q1705*COUNT(N1705)</f>
        <v/>
      </c>
      <c r="AM1705">
        <f>R1705*COUNT(O1705)</f>
        <v/>
      </c>
      <c r="AN1705">
        <f>S1705*COUNT(P1705)</f>
        <v/>
      </c>
      <c r="AO1705">
        <f>IF(AL1705=0,"",T1705-AL1705)</f>
        <v/>
      </c>
      <c r="AP1705">
        <f>IF(AM1705=0,"",U1705-AM1705)</f>
        <v/>
      </c>
      <c r="AQ1705">
        <f>IF(AN1705=0,"",V1705-AN1705)</f>
        <v/>
      </c>
    </row>
    <row r="1706">
      <c r="A1706" t="inlineStr">
        <is>
          <t>20-03-2021</t>
        </is>
      </c>
      <c r="B1706" t="inlineStr">
        <is>
          <t>Dundee Utd</t>
        </is>
      </c>
      <c r="C1706" t="inlineStr">
        <is>
          <t>Aberdeen</t>
        </is>
      </c>
      <c r="D1706" t="inlineStr">
        <is>
          <t>2417</t>
        </is>
      </c>
      <c r="E1706" t="n">
        <v>0.3177628495496753</v>
      </c>
      <c r="F1706" t="n">
        <v>0.4074350218155782</v>
      </c>
      <c r="G1706" t="n">
        <v>0.2748021286347464</v>
      </c>
      <c r="H1706" t="n">
        <v>3.7</v>
      </c>
      <c r="I1706" t="n">
        <v>2.05</v>
      </c>
      <c r="J1706" t="n">
        <v>3.1</v>
      </c>
      <c r="K1706" t="inlineStr">
        <is>
          <t>luckia</t>
        </is>
      </c>
      <c r="L1706" t="inlineStr">
        <is>
          <t>betano</t>
        </is>
      </c>
      <c r="M1706" t="inlineStr">
        <is>
          <t>betano</t>
        </is>
      </c>
      <c r="N1706" t="n">
        <v>1</v>
      </c>
      <c r="O1706" t="n">
        <v>0</v>
      </c>
      <c r="P1706" t="n">
        <v>0</v>
      </c>
      <c r="Q1706">
        <f>IF((($AC$1*E1706)^($AB$1))-(1-(($AC$1*E1706)^($AB$1)))/(H1706-1)&lt;0, 0,(($AC$1*E1706)^($AB$1))-(1-(($AC$1*E1706)^($AB$1)))/(H1706-1))</f>
        <v/>
      </c>
      <c r="R1706">
        <f>IF((($AC$1*F1706)^($AB$1))-(1-(($AC$1*F1706)^($AB$1)))/(I1706-1)&lt;0, 0,(($AC$1*F1706)^($AB$1))-(1-(($AC$1*F1706)^($AB$1)))/(I1706-1))</f>
        <v/>
      </c>
      <c r="S1706">
        <f>IF((($AC$1*G1706)^($AB$1))-(1-(($AC$1*G1706)^($AB$1)))/(J1706-1)&lt;0, 0,(($AC$1*G1706)^($AB$1))-(1-(($AC$1*G1706)^($AB$1)))/(J1706-1))</f>
        <v/>
      </c>
      <c r="T1706">
        <f>H1706*Q1706*N1706</f>
        <v/>
      </c>
      <c r="U1706">
        <f>I1706*R1706*O1706</f>
        <v/>
      </c>
      <c r="V1706">
        <f>J1706*S1706*P1706</f>
        <v/>
      </c>
      <c r="AL1706">
        <f>Q1706*COUNT(N1706)</f>
        <v/>
      </c>
      <c r="AM1706">
        <f>R1706*COUNT(O1706)</f>
        <v/>
      </c>
      <c r="AN1706">
        <f>S1706*COUNT(P1706)</f>
        <v/>
      </c>
      <c r="AO1706">
        <f>IF(AL1706=0,"",T1706-AL1706)</f>
        <v/>
      </c>
      <c r="AP1706">
        <f>IF(AM1706=0,"",U1706-AM1706)</f>
        <v/>
      </c>
      <c r="AQ1706">
        <f>IF(AN1706=0,"",V1706-AN1706)</f>
        <v/>
      </c>
    </row>
    <row r="1707">
      <c r="A1707" t="inlineStr">
        <is>
          <t>20-03-2021</t>
        </is>
      </c>
      <c r="B1707" t="inlineStr">
        <is>
          <t>Hamilton</t>
        </is>
      </c>
      <c r="C1707" t="inlineStr">
        <is>
          <t>St. Mirren</t>
        </is>
      </c>
      <c r="D1707" t="inlineStr">
        <is>
          <t>2417</t>
        </is>
      </c>
      <c r="E1707" t="n">
        <v>0.2883271947687736</v>
      </c>
      <c r="F1707" t="n">
        <v>0.4524190716089714</v>
      </c>
      <c r="G1707" t="n">
        <v>0.259253733622255</v>
      </c>
      <c r="H1707" t="n">
        <v>3.95</v>
      </c>
      <c r="I1707" t="n">
        <v>1.95</v>
      </c>
      <c r="J1707" t="n">
        <v>3.2</v>
      </c>
      <c r="K1707" t="inlineStr">
        <is>
          <t>luckia</t>
        </is>
      </c>
      <c r="L1707" t="inlineStr">
        <is>
          <t>betano</t>
        </is>
      </c>
      <c r="M1707" t="inlineStr">
        <is>
          <t>luckia</t>
        </is>
      </c>
      <c r="N1707" t="n">
        <v>0</v>
      </c>
      <c r="O1707" t="n">
        <v>0</v>
      </c>
      <c r="P1707" t="n">
        <v>1</v>
      </c>
      <c r="Q1707">
        <f>IF((($AC$1*E1707)^($AB$1))-(1-(($AC$1*E1707)^($AB$1)))/(H1707-1)&lt;0, 0,(($AC$1*E1707)^($AB$1))-(1-(($AC$1*E1707)^($AB$1)))/(H1707-1))</f>
        <v/>
      </c>
      <c r="R1707">
        <f>IF((($AC$1*F1707)^($AB$1))-(1-(($AC$1*F1707)^($AB$1)))/(I1707-1)&lt;0, 0,(($AC$1*F1707)^($AB$1))-(1-(($AC$1*F1707)^($AB$1)))/(I1707-1))</f>
        <v/>
      </c>
      <c r="S1707">
        <f>IF((($AC$1*G1707)^($AB$1))-(1-(($AC$1*G1707)^($AB$1)))/(J1707-1)&lt;0, 0,(($AC$1*G1707)^($AB$1))-(1-(($AC$1*G1707)^($AB$1)))/(J1707-1))</f>
        <v/>
      </c>
      <c r="T1707">
        <f>H1707*Q1707*N1707</f>
        <v/>
      </c>
      <c r="U1707">
        <f>I1707*R1707*O1707</f>
        <v/>
      </c>
      <c r="V1707">
        <f>J1707*S1707*P1707</f>
        <v/>
      </c>
      <c r="AL1707">
        <f>Q1707*COUNT(N1707)</f>
        <v/>
      </c>
      <c r="AM1707">
        <f>R1707*COUNT(O1707)</f>
        <v/>
      </c>
      <c r="AN1707">
        <f>S1707*COUNT(P1707)</f>
        <v/>
      </c>
      <c r="AO1707">
        <f>IF(AL1707=0,"",T1707-AL1707)</f>
        <v/>
      </c>
      <c r="AP1707">
        <f>IF(AM1707=0,"",U1707-AM1707)</f>
        <v/>
      </c>
      <c r="AQ1707">
        <f>IF(AN1707=0,"",V1707-AN1707)</f>
        <v/>
      </c>
    </row>
    <row r="1708">
      <c r="A1708" t="inlineStr">
        <is>
          <t>20-03-2021</t>
        </is>
      </c>
      <c r="B1708" t="inlineStr">
        <is>
          <t>Bradford City</t>
        </is>
      </c>
      <c r="C1708" t="inlineStr">
        <is>
          <t>Oldham</t>
        </is>
      </c>
      <c r="D1708" t="inlineStr">
        <is>
          <t>2414</t>
        </is>
      </c>
      <c r="E1708" t="n">
        <v>0.5382263095772712</v>
      </c>
      <c r="F1708" t="n">
        <v>0.2116040731945554</v>
      </c>
      <c r="G1708" t="n">
        <v>0.2501696172281733</v>
      </c>
      <c r="H1708" t="n">
        <v>1.001</v>
      </c>
      <c r="I1708" t="n">
        <v>1.001</v>
      </c>
      <c r="J1708" t="n">
        <v>1.001</v>
      </c>
      <c r="N1708" t="n">
        <v>0</v>
      </c>
      <c r="O1708" t="n">
        <v>0</v>
      </c>
      <c r="P1708" t="n">
        <v>1</v>
      </c>
      <c r="Q1708">
        <f>IF((($AC$1*E1708)^($AB$1))-(1-(($AC$1*E1708)^($AB$1)))/(H1708-1)&lt;0, 0,(($AC$1*E1708)^($AB$1))-(1-(($AC$1*E1708)^($AB$1)))/(H1708-1))</f>
        <v/>
      </c>
      <c r="R1708">
        <f>IF((($AC$1*F1708)^($AB$1))-(1-(($AC$1*F1708)^($AB$1)))/(I1708-1)&lt;0, 0,(($AC$1*F1708)^($AB$1))-(1-(($AC$1*F1708)^($AB$1)))/(I1708-1))</f>
        <v/>
      </c>
      <c r="S1708">
        <f>IF((($AC$1*G1708)^($AB$1))-(1-(($AC$1*G1708)^($AB$1)))/(J1708-1)&lt;0, 0,(($AC$1*G1708)^($AB$1))-(1-(($AC$1*G1708)^($AB$1)))/(J1708-1))</f>
        <v/>
      </c>
      <c r="T1708">
        <f>H1708*Q1708*N1708</f>
        <v/>
      </c>
      <c r="U1708">
        <f>I1708*R1708*O1708</f>
        <v/>
      </c>
      <c r="V1708">
        <f>J1708*S1708*P1708</f>
        <v/>
      </c>
      <c r="AL1708">
        <f>Q1708*COUNT(N1708)</f>
        <v/>
      </c>
      <c r="AM1708">
        <f>R1708*COUNT(O1708)</f>
        <v/>
      </c>
      <c r="AN1708">
        <f>S1708*COUNT(P1708)</f>
        <v/>
      </c>
      <c r="AO1708">
        <f>IF(AL1708=0,"",T1708-AL1708)</f>
        <v/>
      </c>
      <c r="AP1708">
        <f>IF(AM1708=0,"",U1708-AM1708)</f>
        <v/>
      </c>
      <c r="AQ1708">
        <f>IF(AN1708=0,"",V1708-AN1708)</f>
        <v/>
      </c>
    </row>
    <row r="1709">
      <c r="A1709" t="inlineStr">
        <is>
          <t>20-03-2021</t>
        </is>
      </c>
      <c r="B1709" t="inlineStr">
        <is>
          <t>Accrington</t>
        </is>
      </c>
      <c r="C1709" t="inlineStr">
        <is>
          <t>Wigan</t>
        </is>
      </c>
      <c r="D1709" t="inlineStr">
        <is>
          <t>2413</t>
        </is>
      </c>
      <c r="E1709" t="n">
        <v>0.4743079096647111</v>
      </c>
      <c r="F1709" t="n">
        <v>0.2710728965062645</v>
      </c>
      <c r="G1709" t="n">
        <v>0.2546191938290244</v>
      </c>
      <c r="H1709" t="n">
        <v>2.1</v>
      </c>
      <c r="I1709" t="n">
        <v>3.3</v>
      </c>
      <c r="J1709" t="n">
        <v>3.45</v>
      </c>
      <c r="K1709" t="inlineStr">
        <is>
          <t>betano</t>
        </is>
      </c>
      <c r="L1709" t="inlineStr">
        <is>
          <t>luckia</t>
        </is>
      </c>
      <c r="M1709" t="inlineStr">
        <is>
          <t>betano</t>
        </is>
      </c>
      <c r="N1709" t="n">
        <v>1</v>
      </c>
      <c r="O1709" t="n">
        <v>0</v>
      </c>
      <c r="P1709" t="n">
        <v>0</v>
      </c>
      <c r="Q1709">
        <f>IF((($AC$1*E1709)^($AB$1))-(1-(($AC$1*E1709)^($AB$1)))/(H1709-1)&lt;0, 0,(($AC$1*E1709)^($AB$1))-(1-(($AC$1*E1709)^($AB$1)))/(H1709-1))</f>
        <v/>
      </c>
      <c r="R1709">
        <f>IF((($AC$1*F1709)^($AB$1))-(1-(($AC$1*F1709)^($AB$1)))/(I1709-1)&lt;0, 0,(($AC$1*F1709)^($AB$1))-(1-(($AC$1*F1709)^($AB$1)))/(I1709-1))</f>
        <v/>
      </c>
      <c r="S1709">
        <f>IF((($AC$1*G1709)^($AB$1))-(1-(($AC$1*G1709)^($AB$1)))/(J1709-1)&lt;0, 0,(($AC$1*G1709)^($AB$1))-(1-(($AC$1*G1709)^($AB$1)))/(J1709-1))</f>
        <v/>
      </c>
      <c r="T1709">
        <f>H1709*Q1709*N1709</f>
        <v/>
      </c>
      <c r="U1709">
        <f>I1709*R1709*O1709</f>
        <v/>
      </c>
      <c r="V1709">
        <f>J1709*S1709*P1709</f>
        <v/>
      </c>
      <c r="AL1709">
        <f>Q1709*COUNT(N1709)</f>
        <v/>
      </c>
      <c r="AM1709">
        <f>R1709*COUNT(O1709)</f>
        <v/>
      </c>
      <c r="AN1709">
        <f>S1709*COUNT(P1709)</f>
        <v/>
      </c>
      <c r="AO1709">
        <f>IF(AL1709=0,"",T1709-AL1709)</f>
        <v/>
      </c>
      <c r="AP1709">
        <f>IF(AM1709=0,"",U1709-AM1709)</f>
        <v/>
      </c>
      <c r="AQ1709">
        <f>IF(AN1709=0,"",V1709-AN1709)</f>
        <v/>
      </c>
    </row>
    <row r="1710">
      <c r="A1710" t="inlineStr">
        <is>
          <t>20-03-2021</t>
        </is>
      </c>
      <c r="B1710" t="inlineStr">
        <is>
          <t>Tranmere</t>
        </is>
      </c>
      <c r="C1710" t="inlineStr">
        <is>
          <t>Exeter</t>
        </is>
      </c>
      <c r="D1710" t="inlineStr">
        <is>
          <t>2414</t>
        </is>
      </c>
      <c r="E1710" t="n">
        <v>0.3442060759442558</v>
      </c>
      <c r="F1710" t="n">
        <v>0.374141999304214</v>
      </c>
      <c r="G1710" t="n">
        <v>0.2816519247515301</v>
      </c>
      <c r="H1710" t="n">
        <v>1.001</v>
      </c>
      <c r="I1710" t="n">
        <v>1.001</v>
      </c>
      <c r="J1710" t="n">
        <v>1.001</v>
      </c>
      <c r="N1710" t="n">
        <v>1</v>
      </c>
      <c r="O1710" t="n">
        <v>0</v>
      </c>
      <c r="P1710" t="n">
        <v>0</v>
      </c>
      <c r="Q1710">
        <f>IF((($AC$1*E1710)^($AB$1))-(1-(($AC$1*E1710)^($AB$1)))/(H1710-1)&lt;0, 0,(($AC$1*E1710)^($AB$1))-(1-(($AC$1*E1710)^($AB$1)))/(H1710-1))</f>
        <v/>
      </c>
      <c r="R1710">
        <f>IF((($AC$1*F1710)^($AB$1))-(1-(($AC$1*F1710)^($AB$1)))/(I1710-1)&lt;0, 0,(($AC$1*F1710)^($AB$1))-(1-(($AC$1*F1710)^($AB$1)))/(I1710-1))</f>
        <v/>
      </c>
      <c r="S1710">
        <f>IF((($AC$1*G1710)^($AB$1))-(1-(($AC$1*G1710)^($AB$1)))/(J1710-1)&lt;0, 0,(($AC$1*G1710)^($AB$1))-(1-(($AC$1*G1710)^($AB$1)))/(J1710-1))</f>
        <v/>
      </c>
      <c r="T1710">
        <f>H1710*Q1710*N1710</f>
        <v/>
      </c>
      <c r="U1710">
        <f>I1710*R1710*O1710</f>
        <v/>
      </c>
      <c r="V1710">
        <f>J1710*S1710*P1710</f>
        <v/>
      </c>
      <c r="AL1710">
        <f>Q1710*COUNT(N1710)</f>
        <v/>
      </c>
      <c r="AM1710">
        <f>R1710*COUNT(O1710)</f>
        <v/>
      </c>
      <c r="AN1710">
        <f>S1710*COUNT(P1710)</f>
        <v/>
      </c>
      <c r="AO1710">
        <f>IF(AL1710=0,"",T1710-AL1710)</f>
        <v/>
      </c>
      <c r="AP1710">
        <f>IF(AM1710=0,"",U1710-AM1710)</f>
        <v/>
      </c>
      <c r="AQ1710">
        <f>IF(AN1710=0,"",V1710-AN1710)</f>
        <v/>
      </c>
    </row>
    <row r="1711">
      <c r="A1711" t="inlineStr">
        <is>
          <t>20-03-2021</t>
        </is>
      </c>
      <c r="B1711" t="inlineStr">
        <is>
          <t>Fleetwood</t>
        </is>
      </c>
      <c r="C1711" t="inlineStr">
        <is>
          <t>Swindon</t>
        </is>
      </c>
      <c r="D1711" t="inlineStr">
        <is>
          <t>2413</t>
        </is>
      </c>
      <c r="E1711" t="n">
        <v>0.6118558368724955</v>
      </c>
      <c r="F1711" t="n">
        <v>0.1687432773061415</v>
      </c>
      <c r="G1711" t="n">
        <v>0.2194008858213631</v>
      </c>
      <c r="H1711" t="n">
        <v>1.65</v>
      </c>
      <c r="I1711" t="n">
        <v>5.3</v>
      </c>
      <c r="J1711" t="n">
        <v>3.45</v>
      </c>
      <c r="K1711" t="inlineStr">
        <is>
          <t>betano</t>
        </is>
      </c>
      <c r="L1711" t="inlineStr">
        <is>
          <t>betano</t>
        </is>
      </c>
      <c r="M1711" t="inlineStr">
        <is>
          <t>luckia</t>
        </is>
      </c>
      <c r="N1711" t="n">
        <v>0</v>
      </c>
      <c r="O1711" t="n">
        <v>1</v>
      </c>
      <c r="P1711" t="n">
        <v>0</v>
      </c>
      <c r="Q1711">
        <f>IF((($AC$1*E1711)^($AB$1))-(1-(($AC$1*E1711)^($AB$1)))/(H1711-1)&lt;0, 0,(($AC$1*E1711)^($AB$1))-(1-(($AC$1*E1711)^($AB$1)))/(H1711-1))</f>
        <v/>
      </c>
      <c r="R1711">
        <f>IF((($AC$1*F1711)^($AB$1))-(1-(($AC$1*F1711)^($AB$1)))/(I1711-1)&lt;0, 0,(($AC$1*F1711)^($AB$1))-(1-(($AC$1*F1711)^($AB$1)))/(I1711-1))</f>
        <v/>
      </c>
      <c r="S1711">
        <f>IF((($AC$1*G1711)^($AB$1))-(1-(($AC$1*G1711)^($AB$1)))/(J1711-1)&lt;0, 0,(($AC$1*G1711)^($AB$1))-(1-(($AC$1*G1711)^($AB$1)))/(J1711-1))</f>
        <v/>
      </c>
      <c r="T1711">
        <f>H1711*Q1711*N1711</f>
        <v/>
      </c>
      <c r="U1711">
        <f>I1711*R1711*O1711</f>
        <v/>
      </c>
      <c r="V1711">
        <f>J1711*S1711*P1711</f>
        <v/>
      </c>
      <c r="AL1711">
        <f>Q1711*COUNT(N1711)</f>
        <v/>
      </c>
      <c r="AM1711">
        <f>R1711*COUNT(O1711)</f>
        <v/>
      </c>
      <c r="AN1711">
        <f>S1711*COUNT(P1711)</f>
        <v/>
      </c>
      <c r="AO1711">
        <f>IF(AL1711=0,"",T1711-AL1711)</f>
        <v/>
      </c>
      <c r="AP1711">
        <f>IF(AM1711=0,"",U1711-AM1711)</f>
        <v/>
      </c>
      <c r="AQ1711">
        <f>IF(AN1711=0,"",V1711-AN1711)</f>
        <v/>
      </c>
    </row>
    <row r="1712">
      <c r="A1712" t="inlineStr">
        <is>
          <t>20-03-2021</t>
        </is>
      </c>
      <c r="B1712" t="inlineStr">
        <is>
          <t>AFC Wimbledon</t>
        </is>
      </c>
      <c r="C1712" t="inlineStr">
        <is>
          <t>Charlton</t>
        </is>
      </c>
      <c r="D1712" t="inlineStr">
        <is>
          <t>2413</t>
        </is>
      </c>
      <c r="E1712" t="n">
        <v>0.2865090018886779</v>
      </c>
      <c r="F1712" t="n">
        <v>0.458076427069755</v>
      </c>
      <c r="G1712" t="n">
        <v>0.2554145710415671</v>
      </c>
      <c r="H1712" t="n">
        <v>3.85</v>
      </c>
      <c r="I1712" t="n">
        <v>1.93</v>
      </c>
      <c r="J1712" t="n">
        <v>3.35</v>
      </c>
      <c r="K1712" t="inlineStr">
        <is>
          <t>luckia</t>
        </is>
      </c>
      <c r="L1712" t="inlineStr">
        <is>
          <t>betano</t>
        </is>
      </c>
      <c r="M1712" t="inlineStr">
        <is>
          <t>luckia</t>
        </is>
      </c>
      <c r="N1712" t="n">
        <v>0</v>
      </c>
      <c r="O1712" t="n">
        <v>0</v>
      </c>
      <c r="P1712" t="n">
        <v>1</v>
      </c>
      <c r="Q1712">
        <f>IF((($AC$1*E1712)^($AB$1))-(1-(($AC$1*E1712)^($AB$1)))/(H1712-1)&lt;0, 0,(($AC$1*E1712)^($AB$1))-(1-(($AC$1*E1712)^($AB$1)))/(H1712-1))</f>
        <v/>
      </c>
      <c r="R1712">
        <f>IF((($AC$1*F1712)^($AB$1))-(1-(($AC$1*F1712)^($AB$1)))/(I1712-1)&lt;0, 0,(($AC$1*F1712)^($AB$1))-(1-(($AC$1*F1712)^($AB$1)))/(I1712-1))</f>
        <v/>
      </c>
      <c r="S1712">
        <f>IF((($AC$1*G1712)^($AB$1))-(1-(($AC$1*G1712)^($AB$1)))/(J1712-1)&lt;0, 0,(($AC$1*G1712)^($AB$1))-(1-(($AC$1*G1712)^($AB$1)))/(J1712-1))</f>
        <v/>
      </c>
      <c r="T1712">
        <f>H1712*Q1712*N1712</f>
        <v/>
      </c>
      <c r="U1712">
        <f>I1712*R1712*O1712</f>
        <v/>
      </c>
      <c r="V1712">
        <f>J1712*S1712*P1712</f>
        <v/>
      </c>
      <c r="AL1712">
        <f>Q1712*COUNT(N1712)</f>
        <v/>
      </c>
      <c r="AM1712">
        <f>R1712*COUNT(O1712)</f>
        <v/>
      </c>
      <c r="AN1712">
        <f>S1712*COUNT(P1712)</f>
        <v/>
      </c>
      <c r="AO1712">
        <f>IF(AL1712=0,"",T1712-AL1712)</f>
        <v/>
      </c>
      <c r="AP1712">
        <f>IF(AM1712=0,"",U1712-AM1712)</f>
        <v/>
      </c>
      <c r="AQ1712">
        <f>IF(AN1712=0,"",V1712-AN1712)</f>
        <v/>
      </c>
    </row>
    <row r="1713">
      <c r="A1713" t="inlineStr">
        <is>
          <t>20-03-2021</t>
        </is>
      </c>
      <c r="B1713" t="inlineStr">
        <is>
          <t>Burton</t>
        </is>
      </c>
      <c r="C1713" t="inlineStr">
        <is>
          <t>MK Dons</t>
        </is>
      </c>
      <c r="D1713" t="inlineStr">
        <is>
          <t>2413</t>
        </is>
      </c>
      <c r="E1713" t="n">
        <v>0.3774706866817116</v>
      </c>
      <c r="F1713" t="n">
        <v>0.3614196112992913</v>
      </c>
      <c r="G1713" t="n">
        <v>0.2611097020189971</v>
      </c>
      <c r="H1713" t="n">
        <v>2.75</v>
      </c>
      <c r="I1713" t="n">
        <v>2.37</v>
      </c>
      <c r="J1713" t="n">
        <v>3.4</v>
      </c>
      <c r="K1713" t="inlineStr">
        <is>
          <t>betano</t>
        </is>
      </c>
      <c r="L1713" t="inlineStr">
        <is>
          <t>betano</t>
        </is>
      </c>
      <c r="M1713" t="inlineStr">
        <is>
          <t>betano</t>
        </is>
      </c>
      <c r="N1713" t="n">
        <v>0</v>
      </c>
      <c r="O1713" t="n">
        <v>1</v>
      </c>
      <c r="P1713" t="n">
        <v>0</v>
      </c>
      <c r="Q1713">
        <f>IF((($AC$1*E1713)^($AB$1))-(1-(($AC$1*E1713)^($AB$1)))/(H1713-1)&lt;0, 0,(($AC$1*E1713)^($AB$1))-(1-(($AC$1*E1713)^($AB$1)))/(H1713-1))</f>
        <v/>
      </c>
      <c r="R1713">
        <f>IF((($AC$1*F1713)^($AB$1))-(1-(($AC$1*F1713)^($AB$1)))/(I1713-1)&lt;0, 0,(($AC$1*F1713)^($AB$1))-(1-(($AC$1*F1713)^($AB$1)))/(I1713-1))</f>
        <v/>
      </c>
      <c r="S1713">
        <f>IF((($AC$1*G1713)^($AB$1))-(1-(($AC$1*G1713)^($AB$1)))/(J1713-1)&lt;0, 0,(($AC$1*G1713)^($AB$1))-(1-(($AC$1*G1713)^($AB$1)))/(J1713-1))</f>
        <v/>
      </c>
      <c r="T1713">
        <f>H1713*Q1713*N1713</f>
        <v/>
      </c>
      <c r="U1713">
        <f>I1713*R1713*O1713</f>
        <v/>
      </c>
      <c r="V1713">
        <f>J1713*S1713*P1713</f>
        <v/>
      </c>
      <c r="AL1713">
        <f>Q1713*COUNT(N1713)</f>
        <v/>
      </c>
      <c r="AM1713">
        <f>R1713*COUNT(O1713)</f>
        <v/>
      </c>
      <c r="AN1713">
        <f>S1713*COUNT(P1713)</f>
        <v/>
      </c>
      <c r="AO1713">
        <f>IF(AL1713=0,"",T1713-AL1713)</f>
        <v/>
      </c>
      <c r="AP1713">
        <f>IF(AM1713=0,"",U1713-AM1713)</f>
        <v/>
      </c>
      <c r="AQ1713">
        <f>IF(AN1713=0,"",V1713-AN1713)</f>
        <v/>
      </c>
    </row>
    <row r="1714">
      <c r="A1714" t="inlineStr">
        <is>
          <t>20-03-2021</t>
        </is>
      </c>
      <c r="B1714" t="inlineStr">
        <is>
          <t>Cheltenham</t>
        </is>
      </c>
      <c r="C1714" t="inlineStr">
        <is>
          <t>Salford</t>
        </is>
      </c>
      <c r="D1714" t="inlineStr">
        <is>
          <t>2414</t>
        </is>
      </c>
      <c r="E1714" t="n">
        <v>0.383918825501429</v>
      </c>
      <c r="F1714" t="n">
        <v>0.311067691939317</v>
      </c>
      <c r="G1714" t="n">
        <v>0.3050134825592541</v>
      </c>
      <c r="H1714" t="n">
        <v>1.001</v>
      </c>
      <c r="I1714" t="n">
        <v>1.001</v>
      </c>
      <c r="J1714" t="n">
        <v>1.001</v>
      </c>
      <c r="N1714" t="n">
        <v>1</v>
      </c>
      <c r="O1714" t="n">
        <v>0</v>
      </c>
      <c r="P1714" t="n">
        <v>0</v>
      </c>
      <c r="Q1714">
        <f>IF((($AC$1*E1714)^($AB$1))-(1-(($AC$1*E1714)^($AB$1)))/(H1714-1)&lt;0, 0,(($AC$1*E1714)^($AB$1))-(1-(($AC$1*E1714)^($AB$1)))/(H1714-1))</f>
        <v/>
      </c>
      <c r="R1714">
        <f>IF((($AC$1*F1714)^($AB$1))-(1-(($AC$1*F1714)^($AB$1)))/(I1714-1)&lt;0, 0,(($AC$1*F1714)^($AB$1))-(1-(($AC$1*F1714)^($AB$1)))/(I1714-1))</f>
        <v/>
      </c>
      <c r="S1714">
        <f>IF((($AC$1*G1714)^($AB$1))-(1-(($AC$1*G1714)^($AB$1)))/(J1714-1)&lt;0, 0,(($AC$1*G1714)^($AB$1))-(1-(($AC$1*G1714)^($AB$1)))/(J1714-1))</f>
        <v/>
      </c>
      <c r="T1714">
        <f>H1714*Q1714*N1714</f>
        <v/>
      </c>
      <c r="U1714">
        <f>I1714*R1714*O1714</f>
        <v/>
      </c>
      <c r="V1714">
        <f>J1714*S1714*P1714</f>
        <v/>
      </c>
      <c r="AL1714">
        <f>Q1714*COUNT(N1714)</f>
        <v/>
      </c>
      <c r="AM1714">
        <f>R1714*COUNT(O1714)</f>
        <v/>
      </c>
      <c r="AN1714">
        <f>S1714*COUNT(P1714)</f>
        <v/>
      </c>
      <c r="AO1714">
        <f>IF(AL1714=0,"",T1714-AL1714)</f>
        <v/>
      </c>
      <c r="AP1714">
        <f>IF(AM1714=0,"",U1714-AM1714)</f>
        <v/>
      </c>
      <c r="AQ1714">
        <f>IF(AN1714=0,"",V1714-AN1714)</f>
        <v/>
      </c>
    </row>
    <row r="1715">
      <c r="A1715" t="inlineStr">
        <is>
          <t>20-03-2021</t>
        </is>
      </c>
      <c r="B1715" t="inlineStr">
        <is>
          <t>Celta Vigo</t>
        </is>
      </c>
      <c r="C1715" t="inlineStr">
        <is>
          <t>Real Madrid</t>
        </is>
      </c>
      <c r="D1715" t="inlineStr">
        <is>
          <t>1869</t>
        </is>
      </c>
      <c r="E1715" t="n">
        <v>0.2143235874934796</v>
      </c>
      <c r="F1715" t="n">
        <v>0.5487829051628075</v>
      </c>
      <c r="G1715" t="n">
        <v>0.2368935073437128</v>
      </c>
      <c r="H1715" t="n">
        <v>4.7</v>
      </c>
      <c r="I1715" t="n">
        <v>1.64</v>
      </c>
      <c r="J1715" t="n">
        <v>4.05</v>
      </c>
      <c r="K1715" t="inlineStr">
        <is>
          <t>betano</t>
        </is>
      </c>
      <c r="L1715" t="inlineStr">
        <is>
          <t>luckia</t>
        </is>
      </c>
      <c r="M1715" t="inlineStr">
        <is>
          <t>betano</t>
        </is>
      </c>
      <c r="N1715" t="n">
        <v>0</v>
      </c>
      <c r="O1715" t="n">
        <v>1</v>
      </c>
      <c r="P1715" t="n">
        <v>0</v>
      </c>
      <c r="Q1715">
        <f>IF((($AC$1*E1715)^($AB$1))-(1-(($AC$1*E1715)^($AB$1)))/(H1715-1)&lt;0, 0,(($AC$1*E1715)^($AB$1))-(1-(($AC$1*E1715)^($AB$1)))/(H1715-1))</f>
        <v/>
      </c>
      <c r="R1715">
        <f>IF((($AC$1*F1715)^($AB$1))-(1-(($AC$1*F1715)^($AB$1)))/(I1715-1)&lt;0, 0,(($AC$1*F1715)^($AB$1))-(1-(($AC$1*F1715)^($AB$1)))/(I1715-1))</f>
        <v/>
      </c>
      <c r="S1715">
        <f>IF((($AC$1*G1715)^($AB$1))-(1-(($AC$1*G1715)^($AB$1)))/(J1715-1)&lt;0, 0,(($AC$1*G1715)^($AB$1))-(1-(($AC$1*G1715)^($AB$1)))/(J1715-1))</f>
        <v/>
      </c>
      <c r="T1715">
        <f>H1715*Q1715*N1715</f>
        <v/>
      </c>
      <c r="U1715">
        <f>I1715*R1715*O1715</f>
        <v/>
      </c>
      <c r="V1715">
        <f>J1715*S1715*P1715</f>
        <v/>
      </c>
      <c r="AL1715">
        <f>Q1715*COUNT(N1715)</f>
        <v/>
      </c>
      <c r="AM1715">
        <f>R1715*COUNT(O1715)</f>
        <v/>
      </c>
      <c r="AN1715">
        <f>S1715*COUNT(P1715)</f>
        <v/>
      </c>
      <c r="AO1715">
        <f>IF(AL1715=0,"",T1715-AL1715)</f>
        <v/>
      </c>
      <c r="AP1715">
        <f>IF(AM1715=0,"",U1715-AM1715)</f>
        <v/>
      </c>
      <c r="AQ1715">
        <f>IF(AN1715=0,"",V1715-AN1715)</f>
        <v/>
      </c>
    </row>
    <row r="1716">
      <c r="A1716" t="inlineStr">
        <is>
          <t>20-03-2021</t>
        </is>
      </c>
      <c r="B1716" t="inlineStr">
        <is>
          <t>Sittard</t>
        </is>
      </c>
      <c r="C1716" t="inlineStr">
        <is>
          <t>Utrecht</t>
        </is>
      </c>
      <c r="D1716" t="inlineStr">
        <is>
          <t>1849</t>
        </is>
      </c>
      <c r="E1716" t="n">
        <v>0.3136551804834721</v>
      </c>
      <c r="F1716" t="n">
        <v>0.4354268984681621</v>
      </c>
      <c r="G1716" t="n">
        <v>0.2509179210483659</v>
      </c>
      <c r="H1716" t="n">
        <v>4.25</v>
      </c>
      <c r="I1716" t="n">
        <v>1.72</v>
      </c>
      <c r="J1716" t="n">
        <v>3.8</v>
      </c>
      <c r="K1716" t="inlineStr">
        <is>
          <t>betano</t>
        </is>
      </c>
      <c r="L1716" t="inlineStr">
        <is>
          <t>betano</t>
        </is>
      </c>
      <c r="M1716" t="inlineStr">
        <is>
          <t>luckia</t>
        </is>
      </c>
      <c r="N1716" t="n">
        <v>0</v>
      </c>
      <c r="O1716" t="n">
        <v>1</v>
      </c>
      <c r="P1716" t="n">
        <v>0</v>
      </c>
      <c r="Q1716">
        <f>IF((($AC$1*E1716)^($AB$1))-(1-(($AC$1*E1716)^($AB$1)))/(H1716-1)&lt;0, 0,(($AC$1*E1716)^($AB$1))-(1-(($AC$1*E1716)^($AB$1)))/(H1716-1))</f>
        <v/>
      </c>
      <c r="R1716">
        <f>IF((($AC$1*F1716)^($AB$1))-(1-(($AC$1*F1716)^($AB$1)))/(I1716-1)&lt;0, 0,(($AC$1*F1716)^($AB$1))-(1-(($AC$1*F1716)^($AB$1)))/(I1716-1))</f>
        <v/>
      </c>
      <c r="S1716">
        <f>IF((($AC$1*G1716)^($AB$1))-(1-(($AC$1*G1716)^($AB$1)))/(J1716-1)&lt;0, 0,(($AC$1*G1716)^($AB$1))-(1-(($AC$1*G1716)^($AB$1)))/(J1716-1))</f>
        <v/>
      </c>
      <c r="T1716">
        <f>H1716*Q1716*N1716</f>
        <v/>
      </c>
      <c r="U1716">
        <f>I1716*R1716*O1716</f>
        <v/>
      </c>
      <c r="V1716">
        <f>J1716*S1716*P1716</f>
        <v/>
      </c>
      <c r="AL1716">
        <f>Q1716*COUNT(N1716)</f>
        <v/>
      </c>
      <c r="AM1716">
        <f>R1716*COUNT(O1716)</f>
        <v/>
      </c>
      <c r="AN1716">
        <f>S1716*COUNT(P1716)</f>
        <v/>
      </c>
      <c r="AO1716">
        <f>IF(AL1716=0,"",T1716-AL1716)</f>
        <v/>
      </c>
      <c r="AP1716">
        <f>IF(AM1716=0,"",U1716-AM1716)</f>
        <v/>
      </c>
      <c r="AQ1716">
        <f>IF(AN1716=0,"",V1716-AN1716)</f>
        <v/>
      </c>
    </row>
    <row r="1717">
      <c r="A1717" t="inlineStr">
        <is>
          <t>20-03-2021</t>
        </is>
      </c>
      <c r="B1717" t="inlineStr">
        <is>
          <t>Ferreira</t>
        </is>
      </c>
      <c r="C1717" t="inlineStr">
        <is>
          <t>Moreirense</t>
        </is>
      </c>
      <c r="D1717" t="inlineStr">
        <is>
          <t>1864</t>
        </is>
      </c>
      <c r="E1717" t="n">
        <v>0.475217875917499</v>
      </c>
      <c r="F1717" t="n">
        <v>0.2509485067184646</v>
      </c>
      <c r="G1717" t="n">
        <v>0.2738336173640364</v>
      </c>
      <c r="H1717" t="n">
        <v>1.82</v>
      </c>
      <c r="I1717" t="n">
        <v>4.75</v>
      </c>
      <c r="J1717" t="n">
        <v>3.4</v>
      </c>
      <c r="K1717" t="inlineStr">
        <is>
          <t>betano</t>
        </is>
      </c>
      <c r="L1717" t="inlineStr">
        <is>
          <t>betano</t>
        </is>
      </c>
      <c r="M1717" t="inlineStr">
        <is>
          <t>luckia</t>
        </is>
      </c>
      <c r="N1717" t="n">
        <v>1</v>
      </c>
      <c r="O1717" t="n">
        <v>0</v>
      </c>
      <c r="P1717" t="n">
        <v>0</v>
      </c>
      <c r="Q1717">
        <f>IF((($AC$1*E1717)^($AB$1))-(1-(($AC$1*E1717)^($AB$1)))/(H1717-1)&lt;0, 0,(($AC$1*E1717)^($AB$1))-(1-(($AC$1*E1717)^($AB$1)))/(H1717-1))</f>
        <v/>
      </c>
      <c r="R1717">
        <f>IF((($AC$1*F1717)^($AB$1))-(1-(($AC$1*F1717)^($AB$1)))/(I1717-1)&lt;0, 0,(($AC$1*F1717)^($AB$1))-(1-(($AC$1*F1717)^($AB$1)))/(I1717-1))</f>
        <v/>
      </c>
      <c r="S1717">
        <f>IF((($AC$1*G1717)^($AB$1))-(1-(($AC$1*G1717)^($AB$1)))/(J1717-1)&lt;0, 0,(($AC$1*G1717)^($AB$1))-(1-(($AC$1*G1717)^($AB$1)))/(J1717-1))</f>
        <v/>
      </c>
      <c r="T1717">
        <f>H1717*Q1717*N1717</f>
        <v/>
      </c>
      <c r="U1717">
        <f>I1717*R1717*O1717</f>
        <v/>
      </c>
      <c r="V1717">
        <f>J1717*S1717*P1717</f>
        <v/>
      </c>
      <c r="AL1717">
        <f>Q1717*COUNT(N1717)</f>
        <v/>
      </c>
      <c r="AM1717">
        <f>R1717*COUNT(O1717)</f>
        <v/>
      </c>
      <c r="AN1717">
        <f>S1717*COUNT(P1717)</f>
        <v/>
      </c>
      <c r="AO1717">
        <f>IF(AL1717=0,"",T1717-AL1717)</f>
        <v/>
      </c>
      <c r="AP1717">
        <f>IF(AM1717=0,"",U1717-AM1717)</f>
        <v/>
      </c>
      <c r="AQ1717">
        <f>IF(AN1717=0,"",V1717-AN1717)</f>
        <v/>
      </c>
    </row>
    <row r="1718">
      <c r="A1718" t="inlineStr">
        <is>
          <t>20-03-2021</t>
        </is>
      </c>
      <c r="B1718" t="inlineStr">
        <is>
          <t>Santa Clara</t>
        </is>
      </c>
      <c r="C1718" t="inlineStr">
        <is>
          <t>Tondela</t>
        </is>
      </c>
      <c r="D1718" t="inlineStr">
        <is>
          <t>1864</t>
        </is>
      </c>
      <c r="E1718" t="n">
        <v>0.4733701660239878</v>
      </c>
      <c r="F1718" t="n">
        <v>0.2416676279100364</v>
      </c>
      <c r="G1718" t="n">
        <v>0.2849622060659758</v>
      </c>
      <c r="H1718" t="n">
        <v>1.87</v>
      </c>
      <c r="I1718" t="n">
        <v>4.75</v>
      </c>
      <c r="J1718" t="n">
        <v>3.4</v>
      </c>
      <c r="K1718" t="inlineStr">
        <is>
          <t>betano</t>
        </is>
      </c>
      <c r="L1718" t="inlineStr">
        <is>
          <t>luckia</t>
        </is>
      </c>
      <c r="M1718" t="inlineStr">
        <is>
          <t>betano</t>
        </is>
      </c>
      <c r="N1718" t="n">
        <v>0</v>
      </c>
      <c r="O1718" t="n">
        <v>0</v>
      </c>
      <c r="P1718" t="n">
        <v>1</v>
      </c>
      <c r="Q1718">
        <f>IF((($AC$1*E1718)^($AB$1))-(1-(($AC$1*E1718)^($AB$1)))/(H1718-1)&lt;0, 0,(($AC$1*E1718)^($AB$1))-(1-(($AC$1*E1718)^($AB$1)))/(H1718-1))</f>
        <v/>
      </c>
      <c r="R1718">
        <f>IF((($AC$1*F1718)^($AB$1))-(1-(($AC$1*F1718)^($AB$1)))/(I1718-1)&lt;0, 0,(($AC$1*F1718)^($AB$1))-(1-(($AC$1*F1718)^($AB$1)))/(I1718-1))</f>
        <v/>
      </c>
      <c r="S1718">
        <f>IF((($AC$1*G1718)^($AB$1))-(1-(($AC$1*G1718)^($AB$1)))/(J1718-1)&lt;0, 0,(($AC$1*G1718)^($AB$1))-(1-(($AC$1*G1718)^($AB$1)))/(J1718-1))</f>
        <v/>
      </c>
      <c r="T1718">
        <f>H1718*Q1718*N1718</f>
        <v/>
      </c>
      <c r="U1718">
        <f>I1718*R1718*O1718</f>
        <v/>
      </c>
      <c r="V1718">
        <f>J1718*S1718*P1718</f>
        <v/>
      </c>
      <c r="AL1718">
        <f>Q1718*COUNT(N1718)</f>
        <v/>
      </c>
      <c r="AM1718">
        <f>R1718*COUNT(O1718)</f>
        <v/>
      </c>
      <c r="AN1718">
        <f>S1718*COUNT(P1718)</f>
        <v/>
      </c>
      <c r="AO1718">
        <f>IF(AL1718=0,"",T1718-AL1718)</f>
        <v/>
      </c>
      <c r="AP1718">
        <f>IF(AM1718=0,"",U1718-AM1718)</f>
        <v/>
      </c>
      <c r="AQ1718">
        <f>IF(AN1718=0,"",V1718-AN1718)</f>
        <v/>
      </c>
    </row>
    <row r="1719">
      <c r="A1719" t="inlineStr">
        <is>
          <t>20-03-2021</t>
        </is>
      </c>
      <c r="B1719" t="inlineStr">
        <is>
          <t>LASK</t>
        </is>
      </c>
      <c r="C1719" t="inlineStr">
        <is>
          <t>Salzburg</t>
        </is>
      </c>
      <c r="D1719" t="inlineStr">
        <is>
          <t>1827</t>
        </is>
      </c>
      <c r="E1719" t="n">
        <v>0.1687690963156608</v>
      </c>
      <c r="F1719" t="n">
        <v>0.6320183192502156</v>
      </c>
      <c r="G1719" t="n">
        <v>0.1992125844341237</v>
      </c>
      <c r="H1719" t="n">
        <v>3.9</v>
      </c>
      <c r="I1719" t="n">
        <v>1.8</v>
      </c>
      <c r="J1719" t="n">
        <v>3.55</v>
      </c>
      <c r="K1719" t="inlineStr">
        <is>
          <t>luckia</t>
        </is>
      </c>
      <c r="L1719" t="inlineStr">
        <is>
          <t>luckia</t>
        </is>
      </c>
      <c r="M1719" t="inlineStr">
        <is>
          <t>luckia</t>
        </is>
      </c>
      <c r="N1719" t="n">
        <v>0</v>
      </c>
      <c r="O1719" t="n">
        <v>1</v>
      </c>
      <c r="P1719" t="n">
        <v>0</v>
      </c>
      <c r="Q1719">
        <f>IF((($AC$1*E1719)^($AB$1))-(1-(($AC$1*E1719)^($AB$1)))/(H1719-1)&lt;0, 0,(($AC$1*E1719)^($AB$1))-(1-(($AC$1*E1719)^($AB$1)))/(H1719-1))</f>
        <v/>
      </c>
      <c r="R1719">
        <f>IF((($AC$1*F1719)^($AB$1))-(1-(($AC$1*F1719)^($AB$1)))/(I1719-1)&lt;0, 0,(($AC$1*F1719)^($AB$1))-(1-(($AC$1*F1719)^($AB$1)))/(I1719-1))</f>
        <v/>
      </c>
      <c r="S1719">
        <f>IF((($AC$1*G1719)^($AB$1))-(1-(($AC$1*G1719)^($AB$1)))/(J1719-1)&lt;0, 0,(($AC$1*G1719)^($AB$1))-(1-(($AC$1*G1719)^($AB$1)))/(J1719-1))</f>
        <v/>
      </c>
      <c r="T1719">
        <f>H1719*Q1719*N1719</f>
        <v/>
      </c>
      <c r="U1719">
        <f>I1719*R1719*O1719</f>
        <v/>
      </c>
      <c r="V1719">
        <f>J1719*S1719*P1719</f>
        <v/>
      </c>
      <c r="AL1719">
        <f>Q1719*COUNT(N1719)</f>
        <v/>
      </c>
      <c r="AM1719">
        <f>R1719*COUNT(O1719)</f>
        <v/>
      </c>
      <c r="AN1719">
        <f>S1719*COUNT(P1719)</f>
        <v/>
      </c>
      <c r="AO1719">
        <f>IF(AL1719=0,"",T1719-AL1719)</f>
        <v/>
      </c>
      <c r="AP1719">
        <f>IF(AM1719=0,"",U1719-AM1719)</f>
        <v/>
      </c>
      <c r="AQ1719">
        <f>IF(AN1719=0,"",V1719-AN1719)</f>
        <v/>
      </c>
    </row>
    <row r="1720">
      <c r="A1720" t="inlineStr">
        <is>
          <t>20-03-2021</t>
        </is>
      </c>
      <c r="B1720" t="inlineStr">
        <is>
          <t>Trabzonspor</t>
        </is>
      </c>
      <c r="C1720" t="inlineStr">
        <is>
          <t>Ankaragucu</t>
        </is>
      </c>
      <c r="D1720" t="inlineStr">
        <is>
          <t>1882</t>
        </is>
      </c>
      <c r="E1720" t="n">
        <v>0.6056474472167099</v>
      </c>
      <c r="F1720" t="n">
        <v>0.1646588047611579</v>
      </c>
      <c r="G1720" t="n">
        <v>0.2296937480221321</v>
      </c>
      <c r="H1720" t="n">
        <v>1.62</v>
      </c>
      <c r="I1720" t="n">
        <v>5.25</v>
      </c>
      <c r="J1720" t="n">
        <v>3.75</v>
      </c>
      <c r="K1720" t="inlineStr">
        <is>
          <t>betano</t>
        </is>
      </c>
      <c r="L1720" t="inlineStr">
        <is>
          <t>luckia</t>
        </is>
      </c>
      <c r="M1720" t="inlineStr">
        <is>
          <t>luckia</t>
        </is>
      </c>
      <c r="N1720" t="n">
        <v>1</v>
      </c>
      <c r="O1720" t="n">
        <v>0</v>
      </c>
      <c r="P1720" t="n">
        <v>0</v>
      </c>
      <c r="Q1720">
        <f>IF((($AC$1*E1720)^($AB$1))-(1-(($AC$1*E1720)^($AB$1)))/(H1720-1)&lt;0, 0,(($AC$1*E1720)^($AB$1))-(1-(($AC$1*E1720)^($AB$1)))/(H1720-1))</f>
        <v/>
      </c>
      <c r="R1720">
        <f>IF((($AC$1*F1720)^($AB$1))-(1-(($AC$1*F1720)^($AB$1)))/(I1720-1)&lt;0, 0,(($AC$1*F1720)^($AB$1))-(1-(($AC$1*F1720)^($AB$1)))/(I1720-1))</f>
        <v/>
      </c>
      <c r="S1720">
        <f>IF((($AC$1*G1720)^($AB$1))-(1-(($AC$1*G1720)^($AB$1)))/(J1720-1)&lt;0, 0,(($AC$1*G1720)^($AB$1))-(1-(($AC$1*G1720)^($AB$1)))/(J1720-1))</f>
        <v/>
      </c>
      <c r="T1720">
        <f>H1720*Q1720*N1720</f>
        <v/>
      </c>
      <c r="U1720">
        <f>I1720*R1720*O1720</f>
        <v/>
      </c>
      <c r="V1720">
        <f>J1720*S1720*P1720</f>
        <v/>
      </c>
      <c r="AL1720">
        <f>Q1720*COUNT(N1720)</f>
        <v/>
      </c>
      <c r="AM1720">
        <f>R1720*COUNT(O1720)</f>
        <v/>
      </c>
      <c r="AN1720">
        <f>S1720*COUNT(P1720)</f>
        <v/>
      </c>
      <c r="AO1720">
        <f>IF(AL1720=0,"",T1720-AL1720)</f>
        <v/>
      </c>
      <c r="AP1720">
        <f>IF(AM1720=0,"",U1720-AM1720)</f>
        <v/>
      </c>
      <c r="AQ1720">
        <f>IF(AN1720=0,"",V1720-AN1720)</f>
        <v/>
      </c>
    </row>
    <row r="1721">
      <c r="A1721" t="inlineStr">
        <is>
          <t>20-03-2021</t>
        </is>
      </c>
      <c r="B1721" t="inlineStr">
        <is>
          <t>Nice</t>
        </is>
      </c>
      <c r="C1721" t="inlineStr">
        <is>
          <t>Marseille</t>
        </is>
      </c>
      <c r="D1721" t="inlineStr">
        <is>
          <t>1843</t>
        </is>
      </c>
      <c r="E1721" t="n">
        <v>0.3588694033036564</v>
      </c>
      <c r="F1721" t="n">
        <v>0.3551422991461886</v>
      </c>
      <c r="G1721" t="n">
        <v>0.285988297550155</v>
      </c>
      <c r="H1721" t="n">
        <v>2.9</v>
      </c>
      <c r="I1721" t="n">
        <v>2.4</v>
      </c>
      <c r="J1721" t="n">
        <v>3.25</v>
      </c>
      <c r="K1721" t="inlineStr">
        <is>
          <t>luckia</t>
        </is>
      </c>
      <c r="L1721" t="inlineStr">
        <is>
          <t>luckia</t>
        </is>
      </c>
      <c r="M1721" t="inlineStr">
        <is>
          <t>betano</t>
        </is>
      </c>
      <c r="N1721" t="n">
        <v>1</v>
      </c>
      <c r="O1721" t="n">
        <v>0</v>
      </c>
      <c r="P1721" t="n">
        <v>0</v>
      </c>
      <c r="Q1721">
        <f>IF((($AC$1*E1721)^($AB$1))-(1-(($AC$1*E1721)^($AB$1)))/(H1721-1)&lt;0, 0,(($AC$1*E1721)^($AB$1))-(1-(($AC$1*E1721)^($AB$1)))/(H1721-1))</f>
        <v/>
      </c>
      <c r="R1721">
        <f>IF((($AC$1*F1721)^($AB$1))-(1-(($AC$1*F1721)^($AB$1)))/(I1721-1)&lt;0, 0,(($AC$1*F1721)^($AB$1))-(1-(($AC$1*F1721)^($AB$1)))/(I1721-1))</f>
        <v/>
      </c>
      <c r="S1721">
        <f>IF((($AC$1*G1721)^($AB$1))-(1-(($AC$1*G1721)^($AB$1)))/(J1721-1)&lt;0, 0,(($AC$1*G1721)^($AB$1))-(1-(($AC$1*G1721)^($AB$1)))/(J1721-1))</f>
        <v/>
      </c>
      <c r="T1721">
        <f>H1721*Q1721*N1721</f>
        <v/>
      </c>
      <c r="U1721">
        <f>I1721*R1721*O1721</f>
        <v/>
      </c>
      <c r="V1721">
        <f>J1721*S1721*P1721</f>
        <v/>
      </c>
      <c r="AL1721">
        <f>Q1721*COUNT(N1721)</f>
        <v/>
      </c>
      <c r="AM1721">
        <f>R1721*COUNT(O1721)</f>
        <v/>
      </c>
      <c r="AN1721">
        <f>S1721*COUNT(P1721)</f>
        <v/>
      </c>
      <c r="AO1721">
        <f>IF(AL1721=0,"",T1721-AL1721)</f>
        <v/>
      </c>
      <c r="AP1721">
        <f>IF(AM1721=0,"",U1721-AM1721)</f>
        <v/>
      </c>
      <c r="AQ1721">
        <f>IF(AN1721=0,"",V1721-AN1721)</f>
        <v/>
      </c>
    </row>
    <row r="1722">
      <c r="A1722" t="inlineStr">
        <is>
          <t>20-03-2021</t>
        </is>
      </c>
      <c r="B1722" t="inlineStr">
        <is>
          <t>Spezia</t>
        </is>
      </c>
      <c r="C1722" t="inlineStr">
        <is>
          <t>Cagliari</t>
        </is>
      </c>
      <c r="D1722" t="inlineStr">
        <is>
          <t>1854</t>
        </is>
      </c>
      <c r="E1722" t="n">
        <v>0.3172948586801225</v>
      </c>
      <c r="F1722" t="n">
        <v>0.3984294487278379</v>
      </c>
      <c r="G1722" t="n">
        <v>0.2842756925920396</v>
      </c>
      <c r="H1722" t="n">
        <v>2.7</v>
      </c>
      <c r="I1722" t="n">
        <v>2.7</v>
      </c>
      <c r="J1722" t="n">
        <v>3</v>
      </c>
      <c r="K1722" t="inlineStr">
        <is>
          <t>luckia</t>
        </is>
      </c>
      <c r="L1722" t="inlineStr">
        <is>
          <t>luckia</t>
        </is>
      </c>
      <c r="M1722" t="inlineStr">
        <is>
          <t>luckia</t>
        </is>
      </c>
      <c r="N1722" t="n">
        <v>1</v>
      </c>
      <c r="O1722" t="n">
        <v>0</v>
      </c>
      <c r="P1722" t="n">
        <v>0</v>
      </c>
      <c r="Q1722">
        <f>IF((($AC$1*E1722)^($AB$1))-(1-(($AC$1*E1722)^($AB$1)))/(H1722-1)&lt;0, 0,(($AC$1*E1722)^($AB$1))-(1-(($AC$1*E1722)^($AB$1)))/(H1722-1))</f>
        <v/>
      </c>
      <c r="R1722">
        <f>IF((($AC$1*F1722)^($AB$1))-(1-(($AC$1*F1722)^($AB$1)))/(I1722-1)&lt;0, 0,(($AC$1*F1722)^($AB$1))-(1-(($AC$1*F1722)^($AB$1)))/(I1722-1))</f>
        <v/>
      </c>
      <c r="S1722">
        <f>IF((($AC$1*G1722)^($AB$1))-(1-(($AC$1*G1722)^($AB$1)))/(J1722-1)&lt;0, 0,(($AC$1*G1722)^($AB$1))-(1-(($AC$1*G1722)^($AB$1)))/(J1722-1))</f>
        <v/>
      </c>
      <c r="T1722">
        <f>H1722*Q1722*N1722</f>
        <v/>
      </c>
      <c r="U1722">
        <f>I1722*R1722*O1722</f>
        <v/>
      </c>
      <c r="V1722">
        <f>J1722*S1722*P1722</f>
        <v/>
      </c>
      <c r="AL1722">
        <f>Q1722*COUNT(N1722)</f>
        <v/>
      </c>
      <c r="AM1722">
        <f>R1722*COUNT(O1722)</f>
        <v/>
      </c>
      <c r="AN1722">
        <f>S1722*COUNT(P1722)</f>
        <v/>
      </c>
      <c r="AO1722">
        <f>IF(AL1722=0,"",T1722-AL1722)</f>
        <v/>
      </c>
      <c r="AP1722">
        <f>IF(AM1722=0,"",U1722-AM1722)</f>
        <v/>
      </c>
      <c r="AQ1722">
        <f>IF(AN1722=0,"",V1722-AN1722)</f>
        <v/>
      </c>
    </row>
    <row r="1723">
      <c r="A1723" t="inlineStr">
        <is>
          <t>20-03-2021</t>
        </is>
      </c>
      <c r="B1723" t="inlineStr">
        <is>
          <t>Spal</t>
        </is>
      </c>
      <c r="C1723" t="inlineStr">
        <is>
          <t>Cittadella</t>
        </is>
      </c>
      <c r="D1723" t="inlineStr">
        <is>
          <t>1856</t>
        </is>
      </c>
      <c r="E1723" t="n">
        <v>0.3626474897300503</v>
      </c>
      <c r="F1723" t="n">
        <v>0.3494517107276213</v>
      </c>
      <c r="G1723" t="n">
        <v>0.2879007995423283</v>
      </c>
      <c r="H1723" t="n">
        <v>2.6</v>
      </c>
      <c r="I1723" t="n">
        <v>2.72</v>
      </c>
      <c r="J1723" t="n">
        <v>3.05</v>
      </c>
      <c r="K1723" t="inlineStr">
        <is>
          <t>betano</t>
        </is>
      </c>
      <c r="L1723" t="inlineStr">
        <is>
          <t>betano</t>
        </is>
      </c>
      <c r="M1723" t="inlineStr">
        <is>
          <t>betano</t>
        </is>
      </c>
      <c r="N1723" t="n">
        <v>1</v>
      </c>
      <c r="O1723" t="n">
        <v>0</v>
      </c>
      <c r="P1723" t="n">
        <v>0</v>
      </c>
      <c r="Q1723">
        <f>IF((($AC$1*E1723)^($AB$1))-(1-(($AC$1*E1723)^($AB$1)))/(H1723-1)&lt;0, 0,(($AC$1*E1723)^($AB$1))-(1-(($AC$1*E1723)^($AB$1)))/(H1723-1))</f>
        <v/>
      </c>
      <c r="R1723">
        <f>IF((($AC$1*F1723)^($AB$1))-(1-(($AC$1*F1723)^($AB$1)))/(I1723-1)&lt;0, 0,(($AC$1*F1723)^($AB$1))-(1-(($AC$1*F1723)^($AB$1)))/(I1723-1))</f>
        <v/>
      </c>
      <c r="S1723">
        <f>IF((($AC$1*G1723)^($AB$1))-(1-(($AC$1*G1723)^($AB$1)))/(J1723-1)&lt;0, 0,(($AC$1*G1723)^($AB$1))-(1-(($AC$1*G1723)^($AB$1)))/(J1723-1))</f>
        <v/>
      </c>
      <c r="T1723">
        <f>H1723*Q1723*N1723</f>
        <v/>
      </c>
      <c r="U1723">
        <f>I1723*R1723*O1723</f>
        <v/>
      </c>
      <c r="V1723">
        <f>J1723*S1723*P1723</f>
        <v/>
      </c>
      <c r="AL1723">
        <f>Q1723*COUNT(N1723)</f>
        <v/>
      </c>
      <c r="AM1723">
        <f>R1723*COUNT(O1723)</f>
        <v/>
      </c>
      <c r="AN1723">
        <f>S1723*COUNT(P1723)</f>
        <v/>
      </c>
      <c r="AO1723">
        <f>IF(AL1723=0,"",T1723-AL1723)</f>
        <v/>
      </c>
      <c r="AP1723">
        <f>IF(AM1723=0,"",U1723-AM1723)</f>
        <v/>
      </c>
      <c r="AQ1723">
        <f>IF(AN1723=0,"",V1723-AN1723)</f>
        <v/>
      </c>
    </row>
    <row r="1724">
      <c r="A1724" t="inlineStr">
        <is>
          <t>20-03-2021</t>
        </is>
      </c>
      <c r="B1724" t="inlineStr">
        <is>
          <t>Mallorca</t>
        </is>
      </c>
      <c r="C1724" t="inlineStr">
        <is>
          <t>R. Oviedo</t>
        </is>
      </c>
      <c r="D1724" t="inlineStr">
        <is>
          <t>1871</t>
        </is>
      </c>
      <c r="E1724" t="n">
        <v>0.4462865047633422</v>
      </c>
      <c r="F1724" t="n">
        <v>0.2545614033824551</v>
      </c>
      <c r="G1724" t="n">
        <v>0.2991520918542027</v>
      </c>
      <c r="H1724" t="n">
        <v>2.02</v>
      </c>
      <c r="I1724" t="n">
        <v>4.3</v>
      </c>
      <c r="J1724" t="n">
        <v>2.95</v>
      </c>
      <c r="K1724" t="inlineStr">
        <is>
          <t>betano</t>
        </is>
      </c>
      <c r="L1724" t="inlineStr">
        <is>
          <t>luckia</t>
        </is>
      </c>
      <c r="M1724" t="inlineStr">
        <is>
          <t>betano</t>
        </is>
      </c>
      <c r="N1724" t="n">
        <v>0</v>
      </c>
      <c r="O1724" t="n">
        <v>0</v>
      </c>
      <c r="P1724" t="n">
        <v>1</v>
      </c>
      <c r="Q1724">
        <f>IF((($AC$1*E1724)^($AB$1))-(1-(($AC$1*E1724)^($AB$1)))/(H1724-1)&lt;0, 0,(($AC$1*E1724)^($AB$1))-(1-(($AC$1*E1724)^($AB$1)))/(H1724-1))</f>
        <v/>
      </c>
      <c r="R1724">
        <f>IF((($AC$1*F1724)^($AB$1))-(1-(($AC$1*F1724)^($AB$1)))/(I1724-1)&lt;0, 0,(($AC$1*F1724)^($AB$1))-(1-(($AC$1*F1724)^($AB$1)))/(I1724-1))</f>
        <v/>
      </c>
      <c r="S1724">
        <f>IF((($AC$1*G1724)^($AB$1))-(1-(($AC$1*G1724)^($AB$1)))/(J1724-1)&lt;0, 0,(($AC$1*G1724)^($AB$1))-(1-(($AC$1*G1724)^($AB$1)))/(J1724-1))</f>
        <v/>
      </c>
      <c r="T1724">
        <f>H1724*Q1724*N1724</f>
        <v/>
      </c>
      <c r="U1724">
        <f>I1724*R1724*O1724</f>
        <v/>
      </c>
      <c r="V1724">
        <f>J1724*S1724*P1724</f>
        <v/>
      </c>
      <c r="AL1724">
        <f>Q1724*COUNT(N1724)</f>
        <v/>
      </c>
      <c r="AM1724">
        <f>R1724*COUNT(O1724)</f>
        <v/>
      </c>
      <c r="AN1724">
        <f>S1724*COUNT(P1724)</f>
        <v/>
      </c>
      <c r="AO1724">
        <f>IF(AL1724=0,"",T1724-AL1724)</f>
        <v/>
      </c>
      <c r="AP1724">
        <f>IF(AM1724=0,"",U1724-AM1724)</f>
        <v/>
      </c>
      <c r="AQ1724">
        <f>IF(AN1724=0,"",V1724-AN1724)</f>
        <v/>
      </c>
    </row>
    <row r="1725">
      <c r="A1725" t="inlineStr">
        <is>
          <t>20-03-2021</t>
        </is>
      </c>
      <c r="B1725" t="inlineStr">
        <is>
          <t>Schalke</t>
        </is>
      </c>
      <c r="C1725" t="inlineStr">
        <is>
          <t>B. Monchengladbach</t>
        </is>
      </c>
      <c r="D1725" t="inlineStr">
        <is>
          <t>1845</t>
        </is>
      </c>
      <c r="E1725" t="n">
        <v>0.1757488524650895</v>
      </c>
      <c r="F1725" t="n">
        <v>0.6279032256972802</v>
      </c>
      <c r="G1725" t="n">
        <v>0.1963479218376302</v>
      </c>
      <c r="H1725" t="n">
        <v>6.75</v>
      </c>
      <c r="I1725" t="n">
        <v>1.39</v>
      </c>
      <c r="J1725" t="n">
        <v>4.6</v>
      </c>
      <c r="K1725" t="inlineStr">
        <is>
          <t>luckia</t>
        </is>
      </c>
      <c r="L1725" t="inlineStr">
        <is>
          <t>luckia</t>
        </is>
      </c>
      <c r="M1725" t="inlineStr">
        <is>
          <t>luckia</t>
        </is>
      </c>
      <c r="N1725" t="n">
        <v>0</v>
      </c>
      <c r="O1725" t="n">
        <v>1</v>
      </c>
      <c r="P1725" t="n">
        <v>0</v>
      </c>
      <c r="Q1725">
        <f>IF((($AC$1*E1725)^($AB$1))-(1-(($AC$1*E1725)^($AB$1)))/(H1725-1)&lt;0, 0,(($AC$1*E1725)^($AB$1))-(1-(($AC$1*E1725)^($AB$1)))/(H1725-1))</f>
        <v/>
      </c>
      <c r="R1725">
        <f>IF((($AC$1*F1725)^($AB$1))-(1-(($AC$1*F1725)^($AB$1)))/(I1725-1)&lt;0, 0,(($AC$1*F1725)^($AB$1))-(1-(($AC$1*F1725)^($AB$1)))/(I1725-1))</f>
        <v/>
      </c>
      <c r="S1725">
        <f>IF((($AC$1*G1725)^($AB$1))-(1-(($AC$1*G1725)^($AB$1)))/(J1725-1)&lt;0, 0,(($AC$1*G1725)^($AB$1))-(1-(($AC$1*G1725)^($AB$1)))/(J1725-1))</f>
        <v/>
      </c>
      <c r="T1725">
        <f>H1725*Q1725*N1725</f>
        <v/>
      </c>
      <c r="U1725">
        <f>I1725*R1725*O1725</f>
        <v/>
      </c>
      <c r="V1725">
        <f>J1725*S1725*P1725</f>
        <v/>
      </c>
      <c r="AL1725">
        <f>Q1725*COUNT(N1725)</f>
        <v/>
      </c>
      <c r="AM1725">
        <f>R1725*COUNT(O1725)</f>
        <v/>
      </c>
      <c r="AN1725">
        <f>S1725*COUNT(P1725)</f>
        <v/>
      </c>
      <c r="AO1725">
        <f>IF(AL1725=0,"",T1725-AL1725)</f>
        <v/>
      </c>
      <c r="AP1725">
        <f>IF(AM1725=0,"",U1725-AM1725)</f>
        <v/>
      </c>
      <c r="AQ1725">
        <f>IF(AN1725=0,"",V1725-AN1725)</f>
        <v/>
      </c>
    </row>
    <row r="1726">
      <c r="A1726" t="inlineStr">
        <is>
          <t>20-03-2021</t>
        </is>
      </c>
      <c r="B1726" t="inlineStr">
        <is>
          <t>Mouscron</t>
        </is>
      </c>
      <c r="C1726" t="inlineStr">
        <is>
          <t>Oostende</t>
        </is>
      </c>
      <c r="D1726" t="inlineStr">
        <is>
          <t>1832</t>
        </is>
      </c>
      <c r="E1726" t="n">
        <v>0.2663415503629821</v>
      </c>
      <c r="F1726" t="n">
        <v>0.4847991185988442</v>
      </c>
      <c r="G1726" t="n">
        <v>0.2488593310381737</v>
      </c>
      <c r="H1726" t="n">
        <v>4</v>
      </c>
      <c r="I1726" t="n">
        <v>1.91</v>
      </c>
      <c r="J1726" t="n">
        <v>3.35</v>
      </c>
      <c r="K1726" t="inlineStr">
        <is>
          <t>betano</t>
        </is>
      </c>
      <c r="L1726" t="inlineStr">
        <is>
          <t>betano</t>
        </is>
      </c>
      <c r="M1726" t="inlineStr">
        <is>
          <t>luckia</t>
        </is>
      </c>
      <c r="N1726" t="n">
        <v>0</v>
      </c>
      <c r="O1726" t="n">
        <v>1</v>
      </c>
      <c r="P1726" t="n">
        <v>0</v>
      </c>
      <c r="Q1726">
        <f>IF((($AC$1*E1726)^($AB$1))-(1-(($AC$1*E1726)^($AB$1)))/(H1726-1)&lt;0, 0,(($AC$1*E1726)^($AB$1))-(1-(($AC$1*E1726)^($AB$1)))/(H1726-1))</f>
        <v/>
      </c>
      <c r="R1726">
        <f>IF((($AC$1*F1726)^($AB$1))-(1-(($AC$1*F1726)^($AB$1)))/(I1726-1)&lt;0, 0,(($AC$1*F1726)^($AB$1))-(1-(($AC$1*F1726)^($AB$1)))/(I1726-1))</f>
        <v/>
      </c>
      <c r="S1726">
        <f>IF((($AC$1*G1726)^($AB$1))-(1-(($AC$1*G1726)^($AB$1)))/(J1726-1)&lt;0, 0,(($AC$1*G1726)^($AB$1))-(1-(($AC$1*G1726)^($AB$1)))/(J1726-1))</f>
        <v/>
      </c>
      <c r="T1726">
        <f>H1726*Q1726*N1726</f>
        <v/>
      </c>
      <c r="U1726">
        <f>I1726*R1726*O1726</f>
        <v/>
      </c>
      <c r="V1726">
        <f>J1726*S1726*P1726</f>
        <v/>
      </c>
      <c r="AL1726">
        <f>Q1726*COUNT(N1726)</f>
        <v/>
      </c>
      <c r="AM1726">
        <f>R1726*COUNT(O1726)</f>
        <v/>
      </c>
      <c r="AN1726">
        <f>S1726*COUNT(P1726)</f>
        <v/>
      </c>
      <c r="AO1726">
        <f>IF(AL1726=0,"",T1726-AL1726)</f>
        <v/>
      </c>
      <c r="AP1726">
        <f>IF(AM1726=0,"",U1726-AM1726)</f>
        <v/>
      </c>
      <c r="AQ1726">
        <f>IF(AN1726=0,"",V1726-AN1726)</f>
        <v/>
      </c>
    </row>
    <row r="1727">
      <c r="A1727" t="inlineStr">
        <is>
          <t>20-03-2021</t>
        </is>
      </c>
      <c r="B1727" t="inlineStr">
        <is>
          <t>Huesca</t>
        </is>
      </c>
      <c r="C1727" t="inlineStr">
        <is>
          <t>Osasuna</t>
        </is>
      </c>
      <c r="D1727" t="inlineStr">
        <is>
          <t>1869</t>
        </is>
      </c>
      <c r="E1727" t="n">
        <v>0.3399153255505453</v>
      </c>
      <c r="F1727" t="n">
        <v>0.360657740402313</v>
      </c>
      <c r="G1727" t="n">
        <v>0.2994269340471417</v>
      </c>
      <c r="H1727" t="n">
        <v>2.55</v>
      </c>
      <c r="I1727" t="n">
        <v>2.9</v>
      </c>
      <c r="J1727" t="n">
        <v>3</v>
      </c>
      <c r="K1727" t="inlineStr">
        <is>
          <t>luckia</t>
        </is>
      </c>
      <c r="L1727" t="inlineStr">
        <is>
          <t>luckia</t>
        </is>
      </c>
      <c r="M1727" t="inlineStr">
        <is>
          <t>luckia</t>
        </is>
      </c>
      <c r="N1727" t="n">
        <v>0</v>
      </c>
      <c r="O1727" t="n">
        <v>0</v>
      </c>
      <c r="P1727" t="n">
        <v>1</v>
      </c>
      <c r="Q1727">
        <f>IF((($AC$1*E1727)^($AB$1))-(1-(($AC$1*E1727)^($AB$1)))/(H1727-1)&lt;0, 0,(($AC$1*E1727)^($AB$1))-(1-(($AC$1*E1727)^($AB$1)))/(H1727-1))</f>
        <v/>
      </c>
      <c r="R1727">
        <f>IF((($AC$1*F1727)^($AB$1))-(1-(($AC$1*F1727)^($AB$1)))/(I1727-1)&lt;0, 0,(($AC$1*F1727)^($AB$1))-(1-(($AC$1*F1727)^($AB$1)))/(I1727-1))</f>
        <v/>
      </c>
      <c r="S1727">
        <f>IF((($AC$1*G1727)^($AB$1))-(1-(($AC$1*G1727)^($AB$1)))/(J1727-1)&lt;0, 0,(($AC$1*G1727)^($AB$1))-(1-(($AC$1*G1727)^($AB$1)))/(J1727-1))</f>
        <v/>
      </c>
      <c r="T1727">
        <f>H1727*Q1727*N1727</f>
        <v/>
      </c>
      <c r="U1727">
        <f>I1727*R1727*O1727</f>
        <v/>
      </c>
      <c r="V1727">
        <f>J1727*S1727*P1727</f>
        <v/>
      </c>
      <c r="AL1727">
        <f>Q1727*COUNT(N1727)</f>
        <v/>
      </c>
      <c r="AM1727">
        <f>R1727*COUNT(O1727)</f>
        <v/>
      </c>
      <c r="AN1727">
        <f>S1727*COUNT(P1727)</f>
        <v/>
      </c>
      <c r="AO1727">
        <f>IF(AL1727=0,"",T1727-AL1727)</f>
        <v/>
      </c>
      <c r="AP1727">
        <f>IF(AM1727=0,"",U1727-AM1727)</f>
        <v/>
      </c>
      <c r="AQ1727">
        <f>IF(AN1727=0,"",V1727-AN1727)</f>
        <v/>
      </c>
    </row>
    <row r="1728">
      <c r="A1728" t="inlineStr">
        <is>
          <t>20-03-2021</t>
        </is>
      </c>
      <c r="B1728" t="inlineStr">
        <is>
          <t>Swansea</t>
        </is>
      </c>
      <c r="C1728" t="inlineStr">
        <is>
          <t>Cardiff</t>
        </is>
      </c>
      <c r="D1728" t="inlineStr">
        <is>
          <t>2412</t>
        </is>
      </c>
      <c r="E1728" t="n">
        <v>0.349865122588808</v>
      </c>
      <c r="F1728" t="n">
        <v>0.3675902765251299</v>
      </c>
      <c r="G1728" t="n">
        <v>0.2825446008860621</v>
      </c>
      <c r="H1728" t="n">
        <v>2.55</v>
      </c>
      <c r="I1728" t="n">
        <v>2.92</v>
      </c>
      <c r="J1728" t="n">
        <v>2.9</v>
      </c>
      <c r="K1728" t="inlineStr">
        <is>
          <t>luckia</t>
        </is>
      </c>
      <c r="L1728" t="inlineStr">
        <is>
          <t>betano</t>
        </is>
      </c>
      <c r="M1728" t="inlineStr">
        <is>
          <t>luckia</t>
        </is>
      </c>
      <c r="N1728" t="n">
        <v>0</v>
      </c>
      <c r="O1728" t="n">
        <v>1</v>
      </c>
      <c r="P1728" t="n">
        <v>0</v>
      </c>
      <c r="Q1728">
        <f>IF((($AC$1*E1728)^($AB$1))-(1-(($AC$1*E1728)^($AB$1)))/(H1728-1)&lt;0, 0,(($AC$1*E1728)^($AB$1))-(1-(($AC$1*E1728)^($AB$1)))/(H1728-1))</f>
        <v/>
      </c>
      <c r="R1728">
        <f>IF((($AC$1*F1728)^($AB$1))-(1-(($AC$1*F1728)^($AB$1)))/(I1728-1)&lt;0, 0,(($AC$1*F1728)^($AB$1))-(1-(($AC$1*F1728)^($AB$1)))/(I1728-1))</f>
        <v/>
      </c>
      <c r="S1728">
        <f>IF((($AC$1*G1728)^($AB$1))-(1-(($AC$1*G1728)^($AB$1)))/(J1728-1)&lt;0, 0,(($AC$1*G1728)^($AB$1))-(1-(($AC$1*G1728)^($AB$1)))/(J1728-1))</f>
        <v/>
      </c>
      <c r="T1728">
        <f>H1728*Q1728*N1728</f>
        <v/>
      </c>
      <c r="U1728">
        <f>I1728*R1728*O1728</f>
        <v/>
      </c>
      <c r="V1728">
        <f>J1728*S1728*P1728</f>
        <v/>
      </c>
      <c r="AL1728">
        <f>Q1728*COUNT(N1728)</f>
        <v/>
      </c>
      <c r="AM1728">
        <f>R1728*COUNT(O1728)</f>
        <v/>
      </c>
      <c r="AN1728">
        <f>S1728*COUNT(P1728)</f>
        <v/>
      </c>
      <c r="AO1728">
        <f>IF(AL1728=0,"",T1728-AL1728)</f>
        <v/>
      </c>
      <c r="AP1728">
        <f>IF(AM1728=0,"",U1728-AM1728)</f>
        <v/>
      </c>
      <c r="AQ1728">
        <f>IF(AN1728=0,"",V1728-AN1728)</f>
        <v/>
      </c>
    </row>
    <row r="1729">
      <c r="A1729" t="inlineStr">
        <is>
          <t>20-03-2021</t>
        </is>
      </c>
      <c r="B1729" t="inlineStr">
        <is>
          <t>Portimonense</t>
        </is>
      </c>
      <c r="C1729" t="inlineStr">
        <is>
          <t>FC Porto</t>
        </is>
      </c>
      <c r="D1729" t="inlineStr">
        <is>
          <t>1864</t>
        </is>
      </c>
      <c r="E1729" t="n">
        <v>0.1342849385382889</v>
      </c>
      <c r="F1729" t="n">
        <v>0.6968923888906927</v>
      </c>
      <c r="G1729" t="n">
        <v>0.1688226725710183</v>
      </c>
      <c r="H1729" t="n">
        <v>8.75</v>
      </c>
      <c r="I1729" t="n">
        <v>1.4</v>
      </c>
      <c r="J1729" t="n">
        <v>4.45</v>
      </c>
      <c r="K1729" t="inlineStr">
        <is>
          <t>betano</t>
        </is>
      </c>
      <c r="L1729" t="inlineStr">
        <is>
          <t>betano</t>
        </is>
      </c>
      <c r="M1729" t="inlineStr">
        <is>
          <t>luckia</t>
        </is>
      </c>
      <c r="N1729" t="n">
        <v>0</v>
      </c>
      <c r="O1729" t="n">
        <v>1</v>
      </c>
      <c r="P1729" t="n">
        <v>0</v>
      </c>
      <c r="Q1729">
        <f>IF((($AC$1*E1729)^($AB$1))-(1-(($AC$1*E1729)^($AB$1)))/(H1729-1)&lt;0, 0,(($AC$1*E1729)^($AB$1))-(1-(($AC$1*E1729)^($AB$1)))/(H1729-1))</f>
        <v/>
      </c>
      <c r="R1729">
        <f>IF((($AC$1*F1729)^($AB$1))-(1-(($AC$1*F1729)^($AB$1)))/(I1729-1)&lt;0, 0,(($AC$1*F1729)^($AB$1))-(1-(($AC$1*F1729)^($AB$1)))/(I1729-1))</f>
        <v/>
      </c>
      <c r="S1729">
        <f>IF((($AC$1*G1729)^($AB$1))-(1-(($AC$1*G1729)^($AB$1)))/(J1729-1)&lt;0, 0,(($AC$1*G1729)^($AB$1))-(1-(($AC$1*G1729)^($AB$1)))/(J1729-1))</f>
        <v/>
      </c>
      <c r="T1729">
        <f>H1729*Q1729*N1729</f>
        <v/>
      </c>
      <c r="U1729">
        <f>I1729*R1729*O1729</f>
        <v/>
      </c>
      <c r="V1729">
        <f>J1729*S1729*P1729</f>
        <v/>
      </c>
      <c r="AL1729">
        <f>Q1729*COUNT(N1729)</f>
        <v/>
      </c>
      <c r="AM1729">
        <f>R1729*COUNT(O1729)</f>
        <v/>
      </c>
      <c r="AN1729">
        <f>S1729*COUNT(P1729)</f>
        <v/>
      </c>
      <c r="AO1729">
        <f>IF(AL1729=0,"",T1729-AL1729)</f>
        <v/>
      </c>
      <c r="AP1729">
        <f>IF(AM1729=0,"",U1729-AM1729)</f>
        <v/>
      </c>
      <c r="AQ1729">
        <f>IF(AN1729=0,"",V1729-AN1729)</f>
        <v/>
      </c>
    </row>
    <row r="1730">
      <c r="A1730" t="inlineStr">
        <is>
          <t>20-03-2021</t>
        </is>
      </c>
      <c r="B1730" t="inlineStr">
        <is>
          <t>Valenciennes</t>
        </is>
      </c>
      <c r="C1730" t="inlineStr">
        <is>
          <t>Auxerre</t>
        </is>
      </c>
      <c r="D1730" t="inlineStr">
        <is>
          <t>1844</t>
        </is>
      </c>
      <c r="E1730" t="n">
        <v>0.2762135688385539</v>
      </c>
      <c r="F1730" t="n">
        <v>0.4602797524396473</v>
      </c>
      <c r="G1730" t="n">
        <v>0.2635066787217987</v>
      </c>
      <c r="H1730" t="n">
        <v>3.65</v>
      </c>
      <c r="I1730" t="n">
        <v>1.95</v>
      </c>
      <c r="J1730" t="n">
        <v>3.3</v>
      </c>
      <c r="K1730" t="inlineStr">
        <is>
          <t>luckia</t>
        </is>
      </c>
      <c r="L1730" t="inlineStr">
        <is>
          <t>luckia</t>
        </is>
      </c>
      <c r="M1730" t="inlineStr">
        <is>
          <t>luckia</t>
        </is>
      </c>
      <c r="N1730" t="n">
        <v>0</v>
      </c>
      <c r="O1730" t="n">
        <v>0</v>
      </c>
      <c r="P1730" t="n">
        <v>1</v>
      </c>
      <c r="Q1730">
        <f>IF((($AC$1*E1730)^($AB$1))-(1-(($AC$1*E1730)^($AB$1)))/(H1730-1)&lt;0, 0,(($AC$1*E1730)^($AB$1))-(1-(($AC$1*E1730)^($AB$1)))/(H1730-1))</f>
        <v/>
      </c>
      <c r="R1730">
        <f>IF((($AC$1*F1730)^($AB$1))-(1-(($AC$1*F1730)^($AB$1)))/(I1730-1)&lt;0, 0,(($AC$1*F1730)^($AB$1))-(1-(($AC$1*F1730)^($AB$1)))/(I1730-1))</f>
        <v/>
      </c>
      <c r="S1730">
        <f>IF((($AC$1*G1730)^($AB$1))-(1-(($AC$1*G1730)^($AB$1)))/(J1730-1)&lt;0, 0,(($AC$1*G1730)^($AB$1))-(1-(($AC$1*G1730)^($AB$1)))/(J1730-1))</f>
        <v/>
      </c>
      <c r="T1730">
        <f>H1730*Q1730*N1730</f>
        <v/>
      </c>
      <c r="U1730">
        <f>I1730*R1730*O1730</f>
        <v/>
      </c>
      <c r="V1730">
        <f>J1730*S1730*P1730</f>
        <v/>
      </c>
      <c r="AL1730">
        <f>Q1730*COUNT(N1730)</f>
        <v/>
      </c>
      <c r="AM1730">
        <f>R1730*COUNT(O1730)</f>
        <v/>
      </c>
      <c r="AN1730">
        <f>S1730*COUNT(P1730)</f>
        <v/>
      </c>
      <c r="AO1730">
        <f>IF(AL1730=0,"",T1730-AL1730)</f>
        <v/>
      </c>
      <c r="AP1730">
        <f>IF(AM1730=0,"",U1730-AM1730)</f>
        <v/>
      </c>
      <c r="AQ1730">
        <f>IF(AN1730=0,"",V1730-AN1730)</f>
        <v/>
      </c>
    </row>
    <row r="1731">
      <c r="A1731" t="inlineStr">
        <is>
          <t>20-03-2021</t>
        </is>
      </c>
      <c r="B1731" t="inlineStr">
        <is>
          <t>Guingamp</t>
        </is>
      </c>
      <c r="C1731" t="inlineStr">
        <is>
          <t>Rodez</t>
        </is>
      </c>
      <c r="D1731" t="inlineStr">
        <is>
          <t>1844</t>
        </is>
      </c>
      <c r="E1731" t="n">
        <v>0.3518171864224939</v>
      </c>
      <c r="F1731" t="n">
        <v>0.3501700348979792</v>
      </c>
      <c r="G1731" t="n">
        <v>0.298012778679527</v>
      </c>
      <c r="H1731" t="n">
        <v>2.5</v>
      </c>
      <c r="I1731" t="n">
        <v>3.1</v>
      </c>
      <c r="J1731" t="n">
        <v>2.7</v>
      </c>
      <c r="K1731" t="inlineStr">
        <is>
          <t>luckia</t>
        </is>
      </c>
      <c r="L1731" t="inlineStr">
        <is>
          <t>luckia</t>
        </is>
      </c>
      <c r="M1731" t="inlineStr">
        <is>
          <t>luckia</t>
        </is>
      </c>
      <c r="N1731" t="n">
        <v>0</v>
      </c>
      <c r="O1731" t="n">
        <v>0</v>
      </c>
      <c r="P1731" t="n">
        <v>1</v>
      </c>
      <c r="Q1731">
        <f>IF((($AC$1*E1731)^($AB$1))-(1-(($AC$1*E1731)^($AB$1)))/(H1731-1)&lt;0, 0,(($AC$1*E1731)^($AB$1))-(1-(($AC$1*E1731)^($AB$1)))/(H1731-1))</f>
        <v/>
      </c>
      <c r="R1731">
        <f>IF((($AC$1*F1731)^($AB$1))-(1-(($AC$1*F1731)^($AB$1)))/(I1731-1)&lt;0, 0,(($AC$1*F1731)^($AB$1))-(1-(($AC$1*F1731)^($AB$1)))/(I1731-1))</f>
        <v/>
      </c>
      <c r="S1731">
        <f>IF((($AC$1*G1731)^($AB$1))-(1-(($AC$1*G1731)^($AB$1)))/(J1731-1)&lt;0, 0,(($AC$1*G1731)^($AB$1))-(1-(($AC$1*G1731)^($AB$1)))/(J1731-1))</f>
        <v/>
      </c>
      <c r="T1731">
        <f>H1731*Q1731*N1731</f>
        <v/>
      </c>
      <c r="U1731">
        <f>I1731*R1731*O1731</f>
        <v/>
      </c>
      <c r="V1731">
        <f>J1731*S1731*P1731</f>
        <v/>
      </c>
      <c r="AL1731">
        <f>Q1731*COUNT(N1731)</f>
        <v/>
      </c>
      <c r="AM1731">
        <f>R1731*COUNT(O1731)</f>
        <v/>
      </c>
      <c r="AN1731">
        <f>S1731*COUNT(P1731)</f>
        <v/>
      </c>
      <c r="AO1731">
        <f>IF(AL1731=0,"",T1731-AL1731)</f>
        <v/>
      </c>
      <c r="AP1731">
        <f>IF(AM1731=0,"",U1731-AM1731)</f>
        <v/>
      </c>
      <c r="AQ1731">
        <f>IF(AN1731=0,"",V1731-AN1731)</f>
        <v/>
      </c>
    </row>
    <row r="1732">
      <c r="A1732" t="inlineStr">
        <is>
          <t>20-03-2021</t>
        </is>
      </c>
      <c r="B1732" t="inlineStr">
        <is>
          <t>Nancy</t>
        </is>
      </c>
      <c r="C1732" t="inlineStr">
        <is>
          <t>Clermont</t>
        </is>
      </c>
      <c r="D1732" t="inlineStr">
        <is>
          <t>1844</t>
        </is>
      </c>
      <c r="E1732" t="n">
        <v>0.2095268876555691</v>
      </c>
      <c r="F1732" t="n">
        <v>0.5569617685727913</v>
      </c>
      <c r="G1732" t="n">
        <v>0.2335113437716395</v>
      </c>
      <c r="H1732" t="n">
        <v>4.65</v>
      </c>
      <c r="I1732" t="n">
        <v>1.8</v>
      </c>
      <c r="J1732" t="n">
        <v>3</v>
      </c>
      <c r="K1732" t="inlineStr">
        <is>
          <t>luckia</t>
        </is>
      </c>
      <c r="L1732" t="inlineStr">
        <is>
          <t>luckia</t>
        </is>
      </c>
      <c r="M1732" t="inlineStr">
        <is>
          <t>luckia</t>
        </is>
      </c>
      <c r="N1732" t="n">
        <v>1</v>
      </c>
      <c r="O1732" t="n">
        <v>0</v>
      </c>
      <c r="P1732" t="n">
        <v>0</v>
      </c>
      <c r="Q1732">
        <f>IF((($AC$1*E1732)^($AB$1))-(1-(($AC$1*E1732)^($AB$1)))/(H1732-1)&lt;0, 0,(($AC$1*E1732)^($AB$1))-(1-(($AC$1*E1732)^($AB$1)))/(H1732-1))</f>
        <v/>
      </c>
      <c r="R1732">
        <f>IF((($AC$1*F1732)^($AB$1))-(1-(($AC$1*F1732)^($AB$1)))/(I1732-1)&lt;0, 0,(($AC$1*F1732)^($AB$1))-(1-(($AC$1*F1732)^($AB$1)))/(I1732-1))</f>
        <v/>
      </c>
      <c r="S1732">
        <f>IF((($AC$1*G1732)^($AB$1))-(1-(($AC$1*G1732)^($AB$1)))/(J1732-1)&lt;0, 0,(($AC$1*G1732)^($AB$1))-(1-(($AC$1*G1732)^($AB$1)))/(J1732-1))</f>
        <v/>
      </c>
      <c r="T1732">
        <f>H1732*Q1732*N1732</f>
        <v/>
      </c>
      <c r="U1732">
        <f>I1732*R1732*O1732</f>
        <v/>
      </c>
      <c r="V1732">
        <f>J1732*S1732*P1732</f>
        <v/>
      </c>
      <c r="AL1732">
        <f>Q1732*COUNT(N1732)</f>
        <v/>
      </c>
      <c r="AM1732">
        <f>R1732*COUNT(O1732)</f>
        <v/>
      </c>
      <c r="AN1732">
        <f>S1732*COUNT(P1732)</f>
        <v/>
      </c>
      <c r="AO1732">
        <f>IF(AL1732=0,"",T1732-AL1732)</f>
        <v/>
      </c>
      <c r="AP1732">
        <f>IF(AM1732=0,"",U1732-AM1732)</f>
        <v/>
      </c>
      <c r="AQ1732">
        <f>IF(AN1732=0,"",V1732-AN1732)</f>
        <v/>
      </c>
    </row>
    <row r="1733">
      <c r="A1733" t="inlineStr">
        <is>
          <t>20-03-2021</t>
        </is>
      </c>
      <c r="B1733" t="inlineStr">
        <is>
          <t>Le Havre</t>
        </is>
      </c>
      <c r="C1733" t="inlineStr">
        <is>
          <t>Sochaux</t>
        </is>
      </c>
      <c r="D1733" t="inlineStr">
        <is>
          <t>1844</t>
        </is>
      </c>
      <c r="E1733" t="n">
        <v>0.3392664862843059</v>
      </c>
      <c r="F1733" t="n">
        <v>0.3549622366492544</v>
      </c>
      <c r="G1733" t="n">
        <v>0.3057712770664396</v>
      </c>
      <c r="H1733" t="n">
        <v>2.9</v>
      </c>
      <c r="I1733" t="n">
        <v>2.65</v>
      </c>
      <c r="J1733" t="n">
        <v>2.65</v>
      </c>
      <c r="K1733" t="inlineStr">
        <is>
          <t>luckia</t>
        </is>
      </c>
      <c r="L1733" t="inlineStr">
        <is>
          <t>luckia</t>
        </is>
      </c>
      <c r="M1733" t="inlineStr">
        <is>
          <t>luckia</t>
        </is>
      </c>
      <c r="N1733" t="n">
        <v>0</v>
      </c>
      <c r="O1733" t="n">
        <v>1</v>
      </c>
      <c r="P1733" t="n">
        <v>0</v>
      </c>
      <c r="Q1733">
        <f>IF((($AC$1*E1733)^($AB$1))-(1-(($AC$1*E1733)^($AB$1)))/(H1733-1)&lt;0, 0,(($AC$1*E1733)^($AB$1))-(1-(($AC$1*E1733)^($AB$1)))/(H1733-1))</f>
        <v/>
      </c>
      <c r="R1733">
        <f>IF((($AC$1*F1733)^($AB$1))-(1-(($AC$1*F1733)^($AB$1)))/(I1733-1)&lt;0, 0,(($AC$1*F1733)^($AB$1))-(1-(($AC$1*F1733)^($AB$1)))/(I1733-1))</f>
        <v/>
      </c>
      <c r="S1733">
        <f>IF((($AC$1*G1733)^($AB$1))-(1-(($AC$1*G1733)^($AB$1)))/(J1733-1)&lt;0, 0,(($AC$1*G1733)^($AB$1))-(1-(($AC$1*G1733)^($AB$1)))/(J1733-1))</f>
        <v/>
      </c>
      <c r="T1733">
        <f>H1733*Q1733*N1733</f>
        <v/>
      </c>
      <c r="U1733">
        <f>I1733*R1733*O1733</f>
        <v/>
      </c>
      <c r="V1733">
        <f>J1733*S1733*P1733</f>
        <v/>
      </c>
      <c r="AL1733">
        <f>Q1733*COUNT(N1733)</f>
        <v/>
      </c>
      <c r="AM1733">
        <f>R1733*COUNT(O1733)</f>
        <v/>
      </c>
      <c r="AN1733">
        <f>S1733*COUNT(P1733)</f>
        <v/>
      </c>
      <c r="AO1733">
        <f>IF(AL1733=0,"",T1733-AL1733)</f>
        <v/>
      </c>
      <c r="AP1733">
        <f>IF(AM1733=0,"",U1733-AM1733)</f>
        <v/>
      </c>
      <c r="AQ1733">
        <f>IF(AN1733=0,"",V1733-AN1733)</f>
        <v/>
      </c>
    </row>
    <row r="1734">
      <c r="A1734" t="inlineStr">
        <is>
          <t>20-03-2021</t>
        </is>
      </c>
      <c r="B1734" t="inlineStr">
        <is>
          <t>Niort</t>
        </is>
      </c>
      <c r="C1734" t="inlineStr">
        <is>
          <t>Toulouse</t>
        </is>
      </c>
      <c r="D1734" t="inlineStr">
        <is>
          <t>1844</t>
        </is>
      </c>
      <c r="E1734" t="n">
        <v>0.157889567350881</v>
      </c>
      <c r="F1734" t="n">
        <v>0.6508976464974408</v>
      </c>
      <c r="G1734" t="n">
        <v>0.1912127861516783</v>
      </c>
      <c r="H1734" t="n">
        <v>5.25</v>
      </c>
      <c r="I1734" t="n">
        <v>1.57</v>
      </c>
      <c r="J1734" t="n">
        <v>3.6</v>
      </c>
      <c r="K1734" t="inlineStr">
        <is>
          <t>luckia</t>
        </is>
      </c>
      <c r="L1734" t="inlineStr">
        <is>
          <t>luckia</t>
        </is>
      </c>
      <c r="M1734" t="inlineStr">
        <is>
          <t>luckia</t>
        </is>
      </c>
      <c r="N1734" t="n">
        <v>1</v>
      </c>
      <c r="O1734" t="n">
        <v>0</v>
      </c>
      <c r="P1734" t="n">
        <v>0</v>
      </c>
      <c r="Q1734">
        <f>IF((($AC$1*E1734)^($AB$1))-(1-(($AC$1*E1734)^($AB$1)))/(H1734-1)&lt;0, 0,(($AC$1*E1734)^($AB$1))-(1-(($AC$1*E1734)^($AB$1)))/(H1734-1))</f>
        <v/>
      </c>
      <c r="R1734">
        <f>IF((($AC$1*F1734)^($AB$1))-(1-(($AC$1*F1734)^($AB$1)))/(I1734-1)&lt;0, 0,(($AC$1*F1734)^($AB$1))-(1-(($AC$1*F1734)^($AB$1)))/(I1734-1))</f>
        <v/>
      </c>
      <c r="S1734">
        <f>IF((($AC$1*G1734)^($AB$1))-(1-(($AC$1*G1734)^($AB$1)))/(J1734-1)&lt;0, 0,(($AC$1*G1734)^($AB$1))-(1-(($AC$1*G1734)^($AB$1)))/(J1734-1))</f>
        <v/>
      </c>
      <c r="T1734">
        <f>H1734*Q1734*N1734</f>
        <v/>
      </c>
      <c r="U1734">
        <f>I1734*R1734*O1734</f>
        <v/>
      </c>
      <c r="V1734">
        <f>J1734*S1734*P1734</f>
        <v/>
      </c>
      <c r="AL1734">
        <f>Q1734*COUNT(N1734)</f>
        <v/>
      </c>
      <c r="AM1734">
        <f>R1734*COUNT(O1734)</f>
        <v/>
      </c>
      <c r="AN1734">
        <f>S1734*COUNT(P1734)</f>
        <v/>
      </c>
      <c r="AO1734">
        <f>IF(AL1734=0,"",T1734-AL1734)</f>
        <v/>
      </c>
      <c r="AP1734">
        <f>IF(AM1734=0,"",U1734-AM1734)</f>
        <v/>
      </c>
      <c r="AQ1734">
        <f>IF(AN1734=0,"",V1734-AN1734)</f>
        <v/>
      </c>
    </row>
    <row r="1735">
      <c r="A1735" t="inlineStr">
        <is>
          <t>20-03-2021</t>
        </is>
      </c>
      <c r="B1735" t="inlineStr">
        <is>
          <t>Chateauroux</t>
        </is>
      </c>
      <c r="C1735" t="inlineStr">
        <is>
          <t>Caen</t>
        </is>
      </c>
      <c r="D1735" t="inlineStr">
        <is>
          <t>1844</t>
        </is>
      </c>
      <c r="E1735" t="n">
        <v>0.3395760289634893</v>
      </c>
      <c r="F1735" t="n">
        <v>0.3710849639744197</v>
      </c>
      <c r="G1735" t="n">
        <v>0.2893390070620911</v>
      </c>
      <c r="H1735" t="n">
        <v>2.6</v>
      </c>
      <c r="I1735" t="n">
        <v>2.8</v>
      </c>
      <c r="J1735" t="n">
        <v>2.8</v>
      </c>
      <c r="K1735" t="inlineStr">
        <is>
          <t>luckia</t>
        </is>
      </c>
      <c r="L1735" t="inlineStr">
        <is>
          <t>luckia</t>
        </is>
      </c>
      <c r="M1735" t="inlineStr">
        <is>
          <t>luckia</t>
        </is>
      </c>
      <c r="N1735" t="n">
        <v>0</v>
      </c>
      <c r="O1735" t="n">
        <v>0</v>
      </c>
      <c r="P1735" t="n">
        <v>1</v>
      </c>
      <c r="Q1735">
        <f>IF((($AC$1*E1735)^($AB$1))-(1-(($AC$1*E1735)^($AB$1)))/(H1735-1)&lt;0, 0,(($AC$1*E1735)^($AB$1))-(1-(($AC$1*E1735)^($AB$1)))/(H1735-1))</f>
        <v/>
      </c>
      <c r="R1735">
        <f>IF((($AC$1*F1735)^($AB$1))-(1-(($AC$1*F1735)^($AB$1)))/(I1735-1)&lt;0, 0,(($AC$1*F1735)^($AB$1))-(1-(($AC$1*F1735)^($AB$1)))/(I1735-1))</f>
        <v/>
      </c>
      <c r="S1735">
        <f>IF((($AC$1*G1735)^($AB$1))-(1-(($AC$1*G1735)^($AB$1)))/(J1735-1)&lt;0, 0,(($AC$1*G1735)^($AB$1))-(1-(($AC$1*G1735)^($AB$1)))/(J1735-1))</f>
        <v/>
      </c>
      <c r="T1735">
        <f>H1735*Q1735*N1735</f>
        <v/>
      </c>
      <c r="U1735">
        <f>I1735*R1735*O1735</f>
        <v/>
      </c>
      <c r="V1735">
        <f>J1735*S1735*P1735</f>
        <v/>
      </c>
      <c r="AL1735">
        <f>Q1735*COUNT(N1735)</f>
        <v/>
      </c>
      <c r="AM1735">
        <f>R1735*COUNT(O1735)</f>
        <v/>
      </c>
      <c r="AN1735">
        <f>S1735*COUNT(P1735)</f>
        <v/>
      </c>
      <c r="AO1735">
        <f>IF(AL1735=0,"",T1735-AL1735)</f>
        <v/>
      </c>
      <c r="AP1735">
        <f>IF(AM1735=0,"",U1735-AM1735)</f>
        <v/>
      </c>
      <c r="AQ1735">
        <f>IF(AN1735=0,"",V1735-AN1735)</f>
        <v/>
      </c>
    </row>
    <row r="1736">
      <c r="A1736" t="inlineStr">
        <is>
          <t>20-03-2021</t>
        </is>
      </c>
      <c r="B1736" t="inlineStr">
        <is>
          <t>Paris FC</t>
        </is>
      </c>
      <c r="C1736" t="inlineStr">
        <is>
          <t>Grenoble</t>
        </is>
      </c>
      <c r="D1736" t="inlineStr">
        <is>
          <t>1844</t>
        </is>
      </c>
      <c r="E1736" t="n">
        <v>0.3928402390341279</v>
      </c>
      <c r="F1736" t="n">
        <v>0.3172620000012477</v>
      </c>
      <c r="G1736" t="n">
        <v>0.2898977609646244</v>
      </c>
      <c r="H1736" t="n">
        <v>2.05</v>
      </c>
      <c r="I1736" t="n">
        <v>3.4</v>
      </c>
      <c r="J1736" t="n">
        <v>3.15</v>
      </c>
      <c r="K1736" t="inlineStr">
        <is>
          <t>luckia</t>
        </is>
      </c>
      <c r="L1736" t="inlineStr">
        <is>
          <t>luckia</t>
        </is>
      </c>
      <c r="M1736" t="inlineStr">
        <is>
          <t>luckia</t>
        </is>
      </c>
      <c r="N1736" t="n">
        <v>1</v>
      </c>
      <c r="O1736" t="n">
        <v>0</v>
      </c>
      <c r="P1736" t="n">
        <v>0</v>
      </c>
      <c r="Q1736">
        <f>IF((($AC$1*E1736)^($AB$1))-(1-(($AC$1*E1736)^($AB$1)))/(H1736-1)&lt;0, 0,(($AC$1*E1736)^($AB$1))-(1-(($AC$1*E1736)^($AB$1)))/(H1736-1))</f>
        <v/>
      </c>
      <c r="R1736">
        <f>IF((($AC$1*F1736)^($AB$1))-(1-(($AC$1*F1736)^($AB$1)))/(I1736-1)&lt;0, 0,(($AC$1*F1736)^($AB$1))-(1-(($AC$1*F1736)^($AB$1)))/(I1736-1))</f>
        <v/>
      </c>
      <c r="S1736">
        <f>IF((($AC$1*G1736)^($AB$1))-(1-(($AC$1*G1736)^($AB$1)))/(J1736-1)&lt;0, 0,(($AC$1*G1736)^($AB$1))-(1-(($AC$1*G1736)^($AB$1)))/(J1736-1))</f>
        <v/>
      </c>
      <c r="T1736">
        <f>H1736*Q1736*N1736</f>
        <v/>
      </c>
      <c r="U1736">
        <f>I1736*R1736*O1736</f>
        <v/>
      </c>
      <c r="V1736">
        <f>J1736*S1736*P1736</f>
        <v/>
      </c>
      <c r="AL1736">
        <f>Q1736*COUNT(N1736)</f>
        <v/>
      </c>
      <c r="AM1736">
        <f>R1736*COUNT(O1736)</f>
        <v/>
      </c>
      <c r="AN1736">
        <f>S1736*COUNT(P1736)</f>
        <v/>
      </c>
      <c r="AO1736">
        <f>IF(AL1736=0,"",T1736-AL1736)</f>
        <v/>
      </c>
      <c r="AP1736">
        <f>IF(AM1736=0,"",U1736-AM1736)</f>
        <v/>
      </c>
      <c r="AQ1736">
        <f>IF(AN1736=0,"",V1736-AN1736)</f>
        <v/>
      </c>
    </row>
    <row r="1737">
      <c r="A1737" t="inlineStr">
        <is>
          <t>20-03-2021</t>
        </is>
      </c>
      <c r="B1737" t="inlineStr">
        <is>
          <t>Pau FC</t>
        </is>
      </c>
      <c r="C1737" t="inlineStr">
        <is>
          <t>Dunkerque</t>
        </is>
      </c>
      <c r="D1737" t="inlineStr">
        <is>
          <t>1844</t>
        </is>
      </c>
      <c r="E1737" t="n">
        <v>0.360773387187548</v>
      </c>
      <c r="F1737" t="n">
        <v>0.338363003858749</v>
      </c>
      <c r="G1737" t="n">
        <v>0.300863608953703</v>
      </c>
      <c r="H1737" t="n">
        <v>2.15</v>
      </c>
      <c r="I1737" t="n">
        <v>3.55</v>
      </c>
      <c r="J1737" t="n">
        <v>2.8</v>
      </c>
      <c r="K1737" t="inlineStr">
        <is>
          <t>luckia</t>
        </is>
      </c>
      <c r="L1737" t="inlineStr">
        <is>
          <t>luckia</t>
        </is>
      </c>
      <c r="M1737" t="inlineStr">
        <is>
          <t>luckia</t>
        </is>
      </c>
      <c r="N1737" t="n">
        <v>1</v>
      </c>
      <c r="O1737" t="n">
        <v>0</v>
      </c>
      <c r="P1737" t="n">
        <v>0</v>
      </c>
      <c r="Q1737">
        <f>IF((($AC$1*E1737)^($AB$1))-(1-(($AC$1*E1737)^($AB$1)))/(H1737-1)&lt;0, 0,(($AC$1*E1737)^($AB$1))-(1-(($AC$1*E1737)^($AB$1)))/(H1737-1))</f>
        <v/>
      </c>
      <c r="R1737">
        <f>IF((($AC$1*F1737)^($AB$1))-(1-(($AC$1*F1737)^($AB$1)))/(I1737-1)&lt;0, 0,(($AC$1*F1737)^($AB$1))-(1-(($AC$1*F1737)^($AB$1)))/(I1737-1))</f>
        <v/>
      </c>
      <c r="S1737">
        <f>IF((($AC$1*G1737)^($AB$1))-(1-(($AC$1*G1737)^($AB$1)))/(J1737-1)&lt;0, 0,(($AC$1*G1737)^($AB$1))-(1-(($AC$1*G1737)^($AB$1)))/(J1737-1))</f>
        <v/>
      </c>
      <c r="T1737">
        <f>H1737*Q1737*N1737</f>
        <v/>
      </c>
      <c r="U1737">
        <f>I1737*R1737*O1737</f>
        <v/>
      </c>
      <c r="V1737">
        <f>J1737*S1737*P1737</f>
        <v/>
      </c>
      <c r="AL1737">
        <f>Q1737*COUNT(N1737)</f>
        <v/>
      </c>
      <c r="AM1737">
        <f>R1737*COUNT(O1737)</f>
        <v/>
      </c>
      <c r="AN1737">
        <f>S1737*COUNT(P1737)</f>
        <v/>
      </c>
      <c r="AO1737">
        <f>IF(AL1737=0,"",T1737-AL1737)</f>
        <v/>
      </c>
      <c r="AP1737">
        <f>IF(AM1737=0,"",U1737-AM1737)</f>
        <v/>
      </c>
      <c r="AQ1737">
        <f>IF(AN1737=0,"",V1737-AN1737)</f>
        <v/>
      </c>
    </row>
    <row r="1738">
      <c r="A1738" t="inlineStr">
        <is>
          <t>20-03-2021</t>
        </is>
      </c>
      <c r="B1738" t="inlineStr">
        <is>
          <t>Feyenoord</t>
        </is>
      </c>
      <c r="C1738" t="inlineStr">
        <is>
          <t>FC Emmen</t>
        </is>
      </c>
      <c r="D1738" t="inlineStr">
        <is>
          <t>1849</t>
        </is>
      </c>
      <c r="E1738" t="n">
        <v>0.7693665554843645</v>
      </c>
      <c r="F1738" t="n">
        <v>0.08489953726222278</v>
      </c>
      <c r="G1738" t="n">
        <v>0.1457339072534126</v>
      </c>
      <c r="H1738" t="n">
        <v>1.38</v>
      </c>
      <c r="I1738" t="n">
        <v>6.6</v>
      </c>
      <c r="J1738" t="n">
        <v>4.9</v>
      </c>
      <c r="K1738" t="inlineStr">
        <is>
          <t>betano</t>
        </is>
      </c>
      <c r="L1738" t="inlineStr">
        <is>
          <t>betano</t>
        </is>
      </c>
      <c r="M1738" t="inlineStr">
        <is>
          <t>betano</t>
        </is>
      </c>
      <c r="N1738" t="n">
        <v>0</v>
      </c>
      <c r="O1738" t="n">
        <v>0</v>
      </c>
      <c r="P1738" t="n">
        <v>1</v>
      </c>
      <c r="Q1738">
        <f>IF((($AC$1*E1738)^($AB$1))-(1-(($AC$1*E1738)^($AB$1)))/(H1738-1)&lt;0, 0,(($AC$1*E1738)^($AB$1))-(1-(($AC$1*E1738)^($AB$1)))/(H1738-1))</f>
        <v/>
      </c>
      <c r="R1738">
        <f>IF((($AC$1*F1738)^($AB$1))-(1-(($AC$1*F1738)^($AB$1)))/(I1738-1)&lt;0, 0,(($AC$1*F1738)^($AB$1))-(1-(($AC$1*F1738)^($AB$1)))/(I1738-1))</f>
        <v/>
      </c>
      <c r="S1738">
        <f>IF((($AC$1*G1738)^($AB$1))-(1-(($AC$1*G1738)^($AB$1)))/(J1738-1)&lt;0, 0,(($AC$1*G1738)^($AB$1))-(1-(($AC$1*G1738)^($AB$1)))/(J1738-1))</f>
        <v/>
      </c>
      <c r="T1738">
        <f>H1738*Q1738*N1738</f>
        <v/>
      </c>
      <c r="U1738">
        <f>I1738*R1738*O1738</f>
        <v/>
      </c>
      <c r="V1738">
        <f>J1738*S1738*P1738</f>
        <v/>
      </c>
      <c r="AL1738">
        <f>Q1738*COUNT(N1738)</f>
        <v/>
      </c>
      <c r="AM1738">
        <f>R1738*COUNT(O1738)</f>
        <v/>
      </c>
      <c r="AN1738">
        <f>S1738*COUNT(P1738)</f>
        <v/>
      </c>
      <c r="AO1738">
        <f>IF(AL1738=0,"",T1738-AL1738)</f>
        <v/>
      </c>
      <c r="AP1738">
        <f>IF(AM1738=0,"",U1738-AM1738)</f>
        <v/>
      </c>
      <c r="AQ1738">
        <f>IF(AN1738=0,"",V1738-AN1738)</f>
        <v/>
      </c>
    </row>
    <row r="1739">
      <c r="A1739" t="inlineStr">
        <is>
          <t>20-03-2021</t>
        </is>
      </c>
      <c r="B1739" t="inlineStr">
        <is>
          <t>Leganes</t>
        </is>
      </c>
      <c r="C1739" t="inlineStr">
        <is>
          <t>Fuenlabrada</t>
        </is>
      </c>
      <c r="D1739" t="inlineStr">
        <is>
          <t>1871</t>
        </is>
      </c>
      <c r="E1739" t="n">
        <v>0.4410296975887413</v>
      </c>
      <c r="F1739" t="n">
        <v>0.2594894018187798</v>
      </c>
      <c r="G1739" t="n">
        <v>0.2994809005924789</v>
      </c>
      <c r="H1739" t="n">
        <v>2.05</v>
      </c>
      <c r="I1739" t="n">
        <v>4.15</v>
      </c>
      <c r="J1739" t="n">
        <v>2.9</v>
      </c>
      <c r="K1739" t="inlineStr">
        <is>
          <t>luckia</t>
        </is>
      </c>
      <c r="L1739" t="inlineStr">
        <is>
          <t>luckia</t>
        </is>
      </c>
      <c r="M1739" t="inlineStr">
        <is>
          <t>betano</t>
        </is>
      </c>
      <c r="N1739" t="n">
        <v>0</v>
      </c>
      <c r="O1739" t="n">
        <v>1</v>
      </c>
      <c r="P1739" t="n">
        <v>0</v>
      </c>
      <c r="Q1739">
        <f>IF((($AC$1*E1739)^($AB$1))-(1-(($AC$1*E1739)^($AB$1)))/(H1739-1)&lt;0, 0,(($AC$1*E1739)^($AB$1))-(1-(($AC$1*E1739)^($AB$1)))/(H1739-1))</f>
        <v/>
      </c>
      <c r="R1739">
        <f>IF((($AC$1*F1739)^($AB$1))-(1-(($AC$1*F1739)^($AB$1)))/(I1739-1)&lt;0, 0,(($AC$1*F1739)^($AB$1))-(1-(($AC$1*F1739)^($AB$1)))/(I1739-1))</f>
        <v/>
      </c>
      <c r="S1739">
        <f>IF((($AC$1*G1739)^($AB$1))-(1-(($AC$1*G1739)^($AB$1)))/(J1739-1)&lt;0, 0,(($AC$1*G1739)^($AB$1))-(1-(($AC$1*G1739)^($AB$1)))/(J1739-1))</f>
        <v/>
      </c>
      <c r="T1739">
        <f>H1739*Q1739*N1739</f>
        <v/>
      </c>
      <c r="U1739">
        <f>I1739*R1739*O1739</f>
        <v/>
      </c>
      <c r="V1739">
        <f>J1739*S1739*P1739</f>
        <v/>
      </c>
      <c r="AL1739">
        <f>Q1739*COUNT(N1739)</f>
        <v/>
      </c>
      <c r="AM1739">
        <f>R1739*COUNT(O1739)</f>
        <v/>
      </c>
      <c r="AN1739">
        <f>S1739*COUNT(P1739)</f>
        <v/>
      </c>
      <c r="AO1739">
        <f>IF(AL1739=0,"",T1739-AL1739)</f>
        <v/>
      </c>
      <c r="AP1739">
        <f>IF(AM1739=0,"",U1739-AM1739)</f>
        <v/>
      </c>
      <c r="AQ1739">
        <f>IF(AN1739=0,"",V1739-AN1739)</f>
        <v/>
      </c>
    </row>
    <row r="1740">
      <c r="A1740" t="inlineStr">
        <is>
          <t>20-03-2021</t>
        </is>
      </c>
      <c r="B1740" t="inlineStr">
        <is>
          <t>Eupen</t>
        </is>
      </c>
      <c r="C1740" t="inlineStr">
        <is>
          <t>Kortrijk</t>
        </is>
      </c>
      <c r="D1740" t="inlineStr">
        <is>
          <t>1832</t>
        </is>
      </c>
      <c r="E1740" t="n">
        <v>0.3723433339252697</v>
      </c>
      <c r="F1740" t="n">
        <v>0.3689361934720996</v>
      </c>
      <c r="G1740" t="n">
        <v>0.2587204726026306</v>
      </c>
      <c r="H1740" t="n">
        <v>2.6</v>
      </c>
      <c r="I1740" t="n">
        <v>2.65</v>
      </c>
      <c r="J1740" t="n">
        <v>3.15</v>
      </c>
      <c r="K1740" t="inlineStr">
        <is>
          <t>betano</t>
        </is>
      </c>
      <c r="L1740" t="inlineStr">
        <is>
          <t>luckia</t>
        </is>
      </c>
      <c r="M1740" t="inlineStr">
        <is>
          <t>betano</t>
        </is>
      </c>
      <c r="N1740" t="n">
        <v>1</v>
      </c>
      <c r="O1740" t="n">
        <v>0</v>
      </c>
      <c r="P1740" t="n">
        <v>0</v>
      </c>
      <c r="Q1740">
        <f>IF((($AC$1*E1740)^($AB$1))-(1-(($AC$1*E1740)^($AB$1)))/(H1740-1)&lt;0, 0,(($AC$1*E1740)^($AB$1))-(1-(($AC$1*E1740)^($AB$1)))/(H1740-1))</f>
        <v/>
      </c>
      <c r="R1740">
        <f>IF((($AC$1*F1740)^($AB$1))-(1-(($AC$1*F1740)^($AB$1)))/(I1740-1)&lt;0, 0,(($AC$1*F1740)^($AB$1))-(1-(($AC$1*F1740)^($AB$1)))/(I1740-1))</f>
        <v/>
      </c>
      <c r="S1740">
        <f>IF((($AC$1*G1740)^($AB$1))-(1-(($AC$1*G1740)^($AB$1)))/(J1740-1)&lt;0, 0,(($AC$1*G1740)^($AB$1))-(1-(($AC$1*G1740)^($AB$1)))/(J1740-1))</f>
        <v/>
      </c>
      <c r="T1740">
        <f>H1740*Q1740*N1740</f>
        <v/>
      </c>
      <c r="U1740">
        <f>I1740*R1740*O1740</f>
        <v/>
      </c>
      <c r="V1740">
        <f>J1740*S1740*P1740</f>
        <v/>
      </c>
      <c r="AL1740">
        <f>Q1740*COUNT(N1740)</f>
        <v/>
      </c>
      <c r="AM1740">
        <f>R1740*COUNT(O1740)</f>
        <v/>
      </c>
      <c r="AN1740">
        <f>S1740*COUNT(P1740)</f>
        <v/>
      </c>
      <c r="AO1740">
        <f>IF(AL1740=0,"",T1740-AL1740)</f>
        <v/>
      </c>
      <c r="AP1740">
        <f>IF(AM1740=0,"",U1740-AM1740)</f>
        <v/>
      </c>
      <c r="AQ1740">
        <f>IF(AN1740=0,"",V1740-AN1740)</f>
        <v/>
      </c>
    </row>
    <row r="1741">
      <c r="A1741" t="inlineStr">
        <is>
          <t>20-03-2021</t>
        </is>
      </c>
      <c r="B1741" t="inlineStr">
        <is>
          <t>Espanyol</t>
        </is>
      </c>
      <c r="C1741" t="inlineStr">
        <is>
          <t>Logrones</t>
        </is>
      </c>
      <c r="D1741" t="inlineStr">
        <is>
          <t>1871</t>
        </is>
      </c>
      <c r="E1741" t="n">
        <v>0.7324501021994417</v>
      </c>
      <c r="F1741" t="n">
        <v>0.09475820929478926</v>
      </c>
      <c r="G1741" t="n">
        <v>0.1727916885057691</v>
      </c>
      <c r="H1741" t="n">
        <v>1.39</v>
      </c>
      <c r="I1741" t="n">
        <v>9</v>
      </c>
      <c r="J1741" t="n">
        <v>4.25</v>
      </c>
      <c r="K1741" t="inlineStr">
        <is>
          <t>betano</t>
        </is>
      </c>
      <c r="L1741" t="inlineStr">
        <is>
          <t>betano</t>
        </is>
      </c>
      <c r="M1741" t="inlineStr">
        <is>
          <t>luckia</t>
        </is>
      </c>
      <c r="N1741" t="n">
        <v>1</v>
      </c>
      <c r="O1741" t="n">
        <v>0</v>
      </c>
      <c r="P1741" t="n">
        <v>0</v>
      </c>
      <c r="Q1741">
        <f>IF((($AC$1*E1741)^($AB$1))-(1-(($AC$1*E1741)^($AB$1)))/(H1741-1)&lt;0, 0,(($AC$1*E1741)^($AB$1))-(1-(($AC$1*E1741)^($AB$1)))/(H1741-1))</f>
        <v/>
      </c>
      <c r="R1741">
        <f>IF((($AC$1*F1741)^($AB$1))-(1-(($AC$1*F1741)^($AB$1)))/(I1741-1)&lt;0, 0,(($AC$1*F1741)^($AB$1))-(1-(($AC$1*F1741)^($AB$1)))/(I1741-1))</f>
        <v/>
      </c>
      <c r="S1741">
        <f>IF((($AC$1*G1741)^($AB$1))-(1-(($AC$1*G1741)^($AB$1)))/(J1741-1)&lt;0, 0,(($AC$1*G1741)^($AB$1))-(1-(($AC$1*G1741)^($AB$1)))/(J1741-1))</f>
        <v/>
      </c>
      <c r="T1741">
        <f>H1741*Q1741*N1741</f>
        <v/>
      </c>
      <c r="U1741">
        <f>I1741*R1741*O1741</f>
        <v/>
      </c>
      <c r="V1741">
        <f>J1741*S1741*P1741</f>
        <v/>
      </c>
      <c r="AL1741">
        <f>Q1741*COUNT(N1741)</f>
        <v/>
      </c>
      <c r="AM1741">
        <f>R1741*COUNT(O1741)</f>
        <v/>
      </c>
      <c r="AN1741">
        <f>S1741*COUNT(P1741)</f>
        <v/>
      </c>
      <c r="AO1741">
        <f>IF(AL1741=0,"",T1741-AL1741)</f>
        <v/>
      </c>
      <c r="AP1741">
        <f>IF(AM1741=0,"",U1741-AM1741)</f>
        <v/>
      </c>
      <c r="AQ1741">
        <f>IF(AN1741=0,"",V1741-AN1741)</f>
        <v/>
      </c>
    </row>
    <row r="1742">
      <c r="A1742" t="inlineStr">
        <is>
          <t>20-03-2021</t>
        </is>
      </c>
      <c r="B1742" t="inlineStr">
        <is>
          <t>Brighton</t>
        </is>
      </c>
      <c r="C1742" t="inlineStr">
        <is>
          <t>Newcastle</t>
        </is>
      </c>
      <c r="D1742" t="inlineStr">
        <is>
          <t>2411</t>
        </is>
      </c>
      <c r="E1742" t="n">
        <v>0.6335776910618958</v>
      </c>
      <c r="F1742" t="n">
        <v>0.1469431213930889</v>
      </c>
      <c r="G1742" t="n">
        <v>0.2194791875450153</v>
      </c>
      <c r="H1742" t="n">
        <v>1.62</v>
      </c>
      <c r="I1742" t="n">
        <v>6.25</v>
      </c>
      <c r="J1742" t="n">
        <v>3.45</v>
      </c>
      <c r="K1742" t="inlineStr">
        <is>
          <t>betano</t>
        </is>
      </c>
      <c r="L1742" t="inlineStr">
        <is>
          <t>luckia</t>
        </is>
      </c>
      <c r="M1742" t="inlineStr">
        <is>
          <t>luckia</t>
        </is>
      </c>
      <c r="N1742" t="n">
        <v>1</v>
      </c>
      <c r="O1742" t="n">
        <v>0</v>
      </c>
      <c r="P1742" t="n">
        <v>0</v>
      </c>
      <c r="Q1742">
        <f>IF((($AC$1*E1742)^($AB$1))-(1-(($AC$1*E1742)^($AB$1)))/(H1742-1)&lt;0, 0,(($AC$1*E1742)^($AB$1))-(1-(($AC$1*E1742)^($AB$1)))/(H1742-1))</f>
        <v/>
      </c>
      <c r="R1742">
        <f>IF((($AC$1*F1742)^($AB$1))-(1-(($AC$1*F1742)^($AB$1)))/(I1742-1)&lt;0, 0,(($AC$1*F1742)^($AB$1))-(1-(($AC$1*F1742)^($AB$1)))/(I1742-1))</f>
        <v/>
      </c>
      <c r="S1742">
        <f>IF((($AC$1*G1742)^($AB$1))-(1-(($AC$1*G1742)^($AB$1)))/(J1742-1)&lt;0, 0,(($AC$1*G1742)^($AB$1))-(1-(($AC$1*G1742)^($AB$1)))/(J1742-1))</f>
        <v/>
      </c>
      <c r="T1742">
        <f>H1742*Q1742*N1742</f>
        <v/>
      </c>
      <c r="U1742">
        <f>I1742*R1742*O1742</f>
        <v/>
      </c>
      <c r="V1742">
        <f>J1742*S1742*P1742</f>
        <v/>
      </c>
      <c r="AL1742">
        <f>Q1742*COUNT(N1742)</f>
        <v/>
      </c>
      <c r="AM1742">
        <f>R1742*COUNT(O1742)</f>
        <v/>
      </c>
      <c r="AN1742">
        <f>S1742*COUNT(P1742)</f>
        <v/>
      </c>
      <c r="AO1742">
        <f>IF(AL1742=0,"",T1742-AL1742)</f>
        <v/>
      </c>
      <c r="AP1742">
        <f>IF(AM1742=0,"",U1742-AM1742)</f>
        <v/>
      </c>
      <c r="AQ1742">
        <f>IF(AN1742=0,"",V1742-AN1742)</f>
        <v/>
      </c>
    </row>
    <row r="1743">
      <c r="A1743" t="inlineStr">
        <is>
          <t>20-03-2021</t>
        </is>
      </c>
      <c r="B1743" t="inlineStr">
        <is>
          <t>Waalwijk</t>
        </is>
      </c>
      <c r="C1743" t="inlineStr">
        <is>
          <t>Groningen</t>
        </is>
      </c>
      <c r="D1743" t="inlineStr">
        <is>
          <t>1849</t>
        </is>
      </c>
      <c r="E1743" t="n">
        <v>0.333255196272995</v>
      </c>
      <c r="F1743" t="n">
        <v>0.3905492197366408</v>
      </c>
      <c r="G1743" t="n">
        <v>0.2761955839903643</v>
      </c>
      <c r="H1743" t="n">
        <v>3</v>
      </c>
      <c r="I1743" t="n">
        <v>2.32</v>
      </c>
      <c r="J1743" t="n">
        <v>3.2</v>
      </c>
      <c r="K1743" t="inlineStr">
        <is>
          <t>luckia</t>
        </is>
      </c>
      <c r="L1743" t="inlineStr">
        <is>
          <t>betano</t>
        </is>
      </c>
      <c r="M1743" t="inlineStr">
        <is>
          <t>betano</t>
        </is>
      </c>
      <c r="N1743" t="n">
        <v>1</v>
      </c>
      <c r="O1743" t="n">
        <v>0</v>
      </c>
      <c r="P1743" t="n">
        <v>0</v>
      </c>
      <c r="Q1743">
        <f>IF((($AC$1*E1743)^($AB$1))-(1-(($AC$1*E1743)^($AB$1)))/(H1743-1)&lt;0, 0,(($AC$1*E1743)^($AB$1))-(1-(($AC$1*E1743)^($AB$1)))/(H1743-1))</f>
        <v/>
      </c>
      <c r="R1743">
        <f>IF((($AC$1*F1743)^($AB$1))-(1-(($AC$1*F1743)^($AB$1)))/(I1743-1)&lt;0, 0,(($AC$1*F1743)^($AB$1))-(1-(($AC$1*F1743)^($AB$1)))/(I1743-1))</f>
        <v/>
      </c>
      <c r="S1743">
        <f>IF((($AC$1*G1743)^($AB$1))-(1-(($AC$1*G1743)^($AB$1)))/(J1743-1)&lt;0, 0,(($AC$1*G1743)^($AB$1))-(1-(($AC$1*G1743)^($AB$1)))/(J1743-1))</f>
        <v/>
      </c>
      <c r="T1743">
        <f>H1743*Q1743*N1743</f>
        <v/>
      </c>
      <c r="U1743">
        <f>I1743*R1743*O1743</f>
        <v/>
      </c>
      <c r="V1743">
        <f>J1743*S1743*P1743</f>
        <v/>
      </c>
      <c r="AL1743">
        <f>Q1743*COUNT(N1743)</f>
        <v/>
      </c>
      <c r="AM1743">
        <f>R1743*COUNT(O1743)</f>
        <v/>
      </c>
      <c r="AN1743">
        <f>S1743*COUNT(P1743)</f>
        <v/>
      </c>
      <c r="AO1743">
        <f>IF(AL1743=0,"",T1743-AL1743)</f>
        <v/>
      </c>
      <c r="AP1743">
        <f>IF(AM1743=0,"",U1743-AM1743)</f>
        <v/>
      </c>
      <c r="AQ1743">
        <f>IF(AN1743=0,"",V1743-AN1743)</f>
        <v/>
      </c>
    </row>
    <row r="1744">
      <c r="A1744" t="inlineStr">
        <is>
          <t>20-03-2021</t>
        </is>
      </c>
      <c r="B1744" t="inlineStr">
        <is>
          <t>Valladolid</t>
        </is>
      </c>
      <c r="C1744" t="inlineStr">
        <is>
          <t>Sevilla</t>
        </is>
      </c>
      <c r="D1744" t="inlineStr">
        <is>
          <t>1869</t>
        </is>
      </c>
      <c r="E1744" t="n">
        <v>0.2185629722885265</v>
      </c>
      <c r="F1744" t="n">
        <v>0.5346425828285621</v>
      </c>
      <c r="G1744" t="n">
        <v>0.2467944448829113</v>
      </c>
      <c r="H1744" t="n">
        <v>4.65</v>
      </c>
      <c r="I1744" t="n">
        <v>1.82</v>
      </c>
      <c r="J1744" t="n">
        <v>3.3</v>
      </c>
      <c r="K1744" t="inlineStr">
        <is>
          <t>luckia</t>
        </is>
      </c>
      <c r="L1744" t="inlineStr">
        <is>
          <t>betano</t>
        </is>
      </c>
      <c r="M1744" t="inlineStr">
        <is>
          <t>luckia</t>
        </is>
      </c>
      <c r="N1744" t="n">
        <v>0</v>
      </c>
      <c r="O1744" t="n">
        <v>0</v>
      </c>
      <c r="P1744" t="n">
        <v>1</v>
      </c>
      <c r="Q1744">
        <f>IF((($AC$1*E1744)^($AB$1))-(1-(($AC$1*E1744)^($AB$1)))/(H1744-1)&lt;0, 0,(($AC$1*E1744)^($AB$1))-(1-(($AC$1*E1744)^($AB$1)))/(H1744-1))</f>
        <v/>
      </c>
      <c r="R1744">
        <f>IF((($AC$1*F1744)^($AB$1))-(1-(($AC$1*F1744)^($AB$1)))/(I1744-1)&lt;0, 0,(($AC$1*F1744)^($AB$1))-(1-(($AC$1*F1744)^($AB$1)))/(I1744-1))</f>
        <v/>
      </c>
      <c r="S1744">
        <f>IF((($AC$1*G1744)^($AB$1))-(1-(($AC$1*G1744)^($AB$1)))/(J1744-1)&lt;0, 0,(($AC$1*G1744)^($AB$1))-(1-(($AC$1*G1744)^($AB$1)))/(J1744-1))</f>
        <v/>
      </c>
      <c r="T1744">
        <f>H1744*Q1744*N1744</f>
        <v/>
      </c>
      <c r="U1744">
        <f>I1744*R1744*O1744</f>
        <v/>
      </c>
      <c r="V1744">
        <f>J1744*S1744*P1744</f>
        <v/>
      </c>
      <c r="AL1744">
        <f>Q1744*COUNT(N1744)</f>
        <v/>
      </c>
      <c r="AM1744">
        <f>R1744*COUNT(O1744)</f>
        <v/>
      </c>
      <c r="AN1744">
        <f>S1744*COUNT(P1744)</f>
        <v/>
      </c>
      <c r="AO1744">
        <f>IF(AL1744=0,"",T1744-AL1744)</f>
        <v/>
      </c>
      <c r="AP1744">
        <f>IF(AM1744=0,"",U1744-AM1744)</f>
        <v/>
      </c>
      <c r="AQ1744">
        <f>IF(AN1744=0,"",V1744-AN1744)</f>
        <v/>
      </c>
    </row>
    <row r="1745">
      <c r="A1745" t="inlineStr">
        <is>
          <t>20-03-2021</t>
        </is>
      </c>
      <c r="B1745" t="inlineStr">
        <is>
          <t>Sporting</t>
        </is>
      </c>
      <c r="C1745" t="inlineStr">
        <is>
          <t>Vitoria Guimaraes</t>
        </is>
      </c>
      <c r="D1745" t="inlineStr">
        <is>
          <t>1864</t>
        </is>
      </c>
      <c r="E1745" t="n">
        <v>0.6694041091245475</v>
      </c>
      <c r="F1745" t="n">
        <v>0.1309022946737817</v>
      </c>
      <c r="G1745" t="n">
        <v>0.1996935962016708</v>
      </c>
      <c r="H1745" t="n">
        <v>1.47</v>
      </c>
      <c r="I1745" t="n">
        <v>7.4</v>
      </c>
      <c r="J1745" t="n">
        <v>4.1</v>
      </c>
      <c r="K1745" t="inlineStr">
        <is>
          <t>betano</t>
        </is>
      </c>
      <c r="L1745" t="inlineStr">
        <is>
          <t>betano</t>
        </is>
      </c>
      <c r="M1745" t="inlineStr">
        <is>
          <t>betano</t>
        </is>
      </c>
      <c r="N1745" t="n">
        <v>1</v>
      </c>
      <c r="O1745" t="n">
        <v>0</v>
      </c>
      <c r="P1745" t="n">
        <v>0</v>
      </c>
      <c r="Q1745">
        <f>IF((($AC$1*E1745)^($AB$1))-(1-(($AC$1*E1745)^($AB$1)))/(H1745-1)&lt;0, 0,(($AC$1*E1745)^($AB$1))-(1-(($AC$1*E1745)^($AB$1)))/(H1745-1))</f>
        <v/>
      </c>
      <c r="R1745">
        <f>IF((($AC$1*F1745)^($AB$1))-(1-(($AC$1*F1745)^($AB$1)))/(I1745-1)&lt;0, 0,(($AC$1*F1745)^($AB$1))-(1-(($AC$1*F1745)^($AB$1)))/(I1745-1))</f>
        <v/>
      </c>
      <c r="S1745">
        <f>IF((($AC$1*G1745)^($AB$1))-(1-(($AC$1*G1745)^($AB$1)))/(J1745-1)&lt;0, 0,(($AC$1*G1745)^($AB$1))-(1-(($AC$1*G1745)^($AB$1)))/(J1745-1))</f>
        <v/>
      </c>
      <c r="T1745">
        <f>H1745*Q1745*N1745</f>
        <v/>
      </c>
      <c r="U1745">
        <f>I1745*R1745*O1745</f>
        <v/>
      </c>
      <c r="V1745">
        <f>J1745*S1745*P1745</f>
        <v/>
      </c>
      <c r="AL1745">
        <f>Q1745*COUNT(N1745)</f>
        <v/>
      </c>
      <c r="AM1745">
        <f>R1745*COUNT(O1745)</f>
        <v/>
      </c>
      <c r="AN1745">
        <f>S1745*COUNT(P1745)</f>
        <v/>
      </c>
      <c r="AO1745">
        <f>IF(AL1745=0,"",T1745-AL1745)</f>
        <v/>
      </c>
      <c r="AP1745">
        <f>IF(AM1745=0,"",U1745-AM1745)</f>
        <v/>
      </c>
      <c r="AQ1745">
        <f>IF(AN1745=0,"",V1745-AN1745)</f>
        <v/>
      </c>
    </row>
    <row r="1746">
      <c r="A1746" t="inlineStr">
        <is>
          <t>20-03-2021</t>
        </is>
      </c>
      <c r="B1746" t="inlineStr">
        <is>
          <t>Atl. San Luis</t>
        </is>
      </c>
      <c r="C1746" t="inlineStr">
        <is>
          <t>U.N.A.M.- Pumas</t>
        </is>
      </c>
      <c r="D1746" t="inlineStr">
        <is>
          <t>1975</t>
        </is>
      </c>
      <c r="E1746" t="n">
        <v>0.3869004264812392</v>
      </c>
      <c r="F1746" t="n">
        <v>0.3410842407040753</v>
      </c>
      <c r="G1746" t="n">
        <v>0.2720153328146857</v>
      </c>
      <c r="H1746" t="n">
        <v>2.15</v>
      </c>
      <c r="I1746" t="n">
        <v>3.2</v>
      </c>
      <c r="J1746" t="n">
        <v>3.25</v>
      </c>
      <c r="K1746" t="inlineStr">
        <is>
          <t>luckia</t>
        </is>
      </c>
      <c r="L1746" t="inlineStr">
        <is>
          <t>luckia</t>
        </is>
      </c>
      <c r="M1746" t="inlineStr">
        <is>
          <t>betano</t>
        </is>
      </c>
      <c r="N1746" t="n">
        <v>0</v>
      </c>
      <c r="O1746" t="n">
        <v>1</v>
      </c>
      <c r="P1746" t="n">
        <v>0</v>
      </c>
      <c r="Q1746">
        <f>IF((($AC$1*E1746)^($AB$1))-(1-(($AC$1*E1746)^($AB$1)))/(H1746-1)&lt;0, 0,(($AC$1*E1746)^($AB$1))-(1-(($AC$1*E1746)^($AB$1)))/(H1746-1))</f>
        <v/>
      </c>
      <c r="R1746">
        <f>IF((($AC$1*F1746)^($AB$1))-(1-(($AC$1*F1746)^($AB$1)))/(I1746-1)&lt;0, 0,(($AC$1*F1746)^($AB$1))-(1-(($AC$1*F1746)^($AB$1)))/(I1746-1))</f>
        <v/>
      </c>
      <c r="S1746">
        <f>IF((($AC$1*G1746)^($AB$1))-(1-(($AC$1*G1746)^($AB$1)))/(J1746-1)&lt;0, 0,(($AC$1*G1746)^($AB$1))-(1-(($AC$1*G1746)^($AB$1)))/(J1746-1))</f>
        <v/>
      </c>
      <c r="T1746">
        <f>H1746*Q1746*N1746</f>
        <v/>
      </c>
      <c r="U1746">
        <f>I1746*R1746*O1746</f>
        <v/>
      </c>
      <c r="V1746">
        <f>J1746*S1746*P1746</f>
        <v/>
      </c>
      <c r="AL1746">
        <f>Q1746*COUNT(N1746)</f>
        <v/>
      </c>
      <c r="AM1746">
        <f>R1746*COUNT(O1746)</f>
        <v/>
      </c>
      <c r="AN1746">
        <f>S1746*COUNT(P1746)</f>
        <v/>
      </c>
      <c r="AO1746">
        <f>IF(AL1746=0,"",T1746-AL1746)</f>
        <v/>
      </c>
      <c r="AP1746">
        <f>IF(AM1746=0,"",U1746-AM1746)</f>
        <v/>
      </c>
      <c r="AQ1746">
        <f>IF(AN1746=0,"",V1746-AN1746)</f>
        <v/>
      </c>
    </row>
    <row r="1747">
      <c r="A1747" t="inlineStr">
        <is>
          <t>21-03-2021</t>
        </is>
      </c>
      <c r="B1747" t="inlineStr">
        <is>
          <t>Antalyaspor</t>
        </is>
      </c>
      <c r="C1747" t="inlineStr">
        <is>
          <t>Erzurum BB</t>
        </is>
      </c>
      <c r="D1747" t="inlineStr">
        <is>
          <t>1882</t>
        </is>
      </c>
      <c r="E1747" t="n">
        <v>0.4334211488332857</v>
      </c>
      <c r="F1747" t="n">
        <v>0.2688029302109553</v>
      </c>
      <c r="G1747" t="n">
        <v>0.297775920955759</v>
      </c>
      <c r="H1747" t="n">
        <v>2.27</v>
      </c>
      <c r="I1747" t="n">
        <v>3.25</v>
      </c>
      <c r="J1747" t="n">
        <v>3</v>
      </c>
      <c r="K1747" t="inlineStr">
        <is>
          <t>betano</t>
        </is>
      </c>
      <c r="L1747" t="inlineStr">
        <is>
          <t>luckia</t>
        </is>
      </c>
      <c r="M1747" t="inlineStr">
        <is>
          <t>luckia</t>
        </is>
      </c>
      <c r="N1747" t="n">
        <v>1</v>
      </c>
      <c r="O1747" t="n">
        <v>0</v>
      </c>
      <c r="P1747" t="n">
        <v>0</v>
      </c>
      <c r="Q1747">
        <f>IF((($AC$1*E1747)^($AB$1))-(1-(($AC$1*E1747)^($AB$1)))/(H1747-1)&lt;0, 0,(($AC$1*E1747)^($AB$1))-(1-(($AC$1*E1747)^($AB$1)))/(H1747-1))</f>
        <v/>
      </c>
      <c r="R1747">
        <f>IF((($AC$1*F1747)^($AB$1))-(1-(($AC$1*F1747)^($AB$1)))/(I1747-1)&lt;0, 0,(($AC$1*F1747)^($AB$1))-(1-(($AC$1*F1747)^($AB$1)))/(I1747-1))</f>
        <v/>
      </c>
      <c r="S1747">
        <f>IF((($AC$1*G1747)^($AB$1))-(1-(($AC$1*G1747)^($AB$1)))/(J1747-1)&lt;0, 0,(($AC$1*G1747)^($AB$1))-(1-(($AC$1*G1747)^($AB$1)))/(J1747-1))</f>
        <v/>
      </c>
      <c r="T1747">
        <f>H1747*Q1747*N1747</f>
        <v/>
      </c>
      <c r="U1747">
        <f>I1747*R1747*O1747</f>
        <v/>
      </c>
      <c r="V1747">
        <f>J1747*S1747*P1747</f>
        <v/>
      </c>
      <c r="AL1747">
        <f>Q1747*COUNT(N1747)</f>
        <v/>
      </c>
      <c r="AM1747">
        <f>R1747*COUNT(O1747)</f>
        <v/>
      </c>
      <c r="AN1747">
        <f>S1747*COUNT(P1747)</f>
        <v/>
      </c>
      <c r="AO1747">
        <f>IF(AL1747=0,"",T1747-AL1747)</f>
        <v/>
      </c>
      <c r="AP1747">
        <f>IF(AM1747=0,"",U1747-AM1747)</f>
        <v/>
      </c>
      <c r="AQ1747">
        <f>IF(AN1747=0,"",V1747-AN1747)</f>
        <v/>
      </c>
    </row>
    <row r="1748">
      <c r="A1748" t="inlineStr">
        <is>
          <t>21-03-2021</t>
        </is>
      </c>
      <c r="B1748" t="inlineStr">
        <is>
          <t>Konyaspor</t>
        </is>
      </c>
      <c r="C1748" t="inlineStr">
        <is>
          <t>Alanyaspor</t>
        </is>
      </c>
      <c r="D1748" t="inlineStr">
        <is>
          <t>1882</t>
        </is>
      </c>
      <c r="E1748" t="n">
        <v>0.3297320470305242</v>
      </c>
      <c r="F1748" t="n">
        <v>0.3975301463675522</v>
      </c>
      <c r="G1748" t="n">
        <v>0.2727378066019236</v>
      </c>
      <c r="H1748" t="n">
        <v>3.5</v>
      </c>
      <c r="I1748" t="n">
        <v>2.02</v>
      </c>
      <c r="J1748" t="n">
        <v>3.2</v>
      </c>
      <c r="K1748" t="inlineStr">
        <is>
          <t>betano</t>
        </is>
      </c>
      <c r="L1748" t="inlineStr">
        <is>
          <t>betano</t>
        </is>
      </c>
      <c r="M1748" t="inlineStr">
        <is>
          <t>luckia</t>
        </is>
      </c>
      <c r="N1748" t="n">
        <v>1</v>
      </c>
      <c r="O1748" t="n">
        <v>0</v>
      </c>
      <c r="P1748" t="n">
        <v>0</v>
      </c>
      <c r="Q1748">
        <f>IF((($AC$1*E1748)^($AB$1))-(1-(($AC$1*E1748)^($AB$1)))/(H1748-1)&lt;0, 0,(($AC$1*E1748)^($AB$1))-(1-(($AC$1*E1748)^($AB$1)))/(H1748-1))</f>
        <v/>
      </c>
      <c r="R1748">
        <f>IF((($AC$1*F1748)^($AB$1))-(1-(($AC$1*F1748)^($AB$1)))/(I1748-1)&lt;0, 0,(($AC$1*F1748)^($AB$1))-(1-(($AC$1*F1748)^($AB$1)))/(I1748-1))</f>
        <v/>
      </c>
      <c r="S1748">
        <f>IF((($AC$1*G1748)^($AB$1))-(1-(($AC$1*G1748)^($AB$1)))/(J1748-1)&lt;0, 0,(($AC$1*G1748)^($AB$1))-(1-(($AC$1*G1748)^($AB$1)))/(J1748-1))</f>
        <v/>
      </c>
      <c r="T1748">
        <f>H1748*Q1748*N1748</f>
        <v/>
      </c>
      <c r="U1748">
        <f>I1748*R1748*O1748</f>
        <v/>
      </c>
      <c r="V1748">
        <f>J1748*S1748*P1748</f>
        <v/>
      </c>
      <c r="AL1748">
        <f>Q1748*COUNT(N1748)</f>
        <v/>
      </c>
      <c r="AM1748">
        <f>R1748*COUNT(O1748)</f>
        <v/>
      </c>
      <c r="AN1748">
        <f>S1748*COUNT(P1748)</f>
        <v/>
      </c>
      <c r="AO1748">
        <f>IF(AL1748=0,"",T1748-AL1748)</f>
        <v/>
      </c>
      <c r="AP1748">
        <f>IF(AM1748=0,"",U1748-AM1748)</f>
        <v/>
      </c>
      <c r="AQ1748">
        <f>IF(AN1748=0,"",V1748-AN1748)</f>
        <v/>
      </c>
    </row>
    <row r="1749">
      <c r="A1749" t="inlineStr">
        <is>
          <t>21-03-2021</t>
        </is>
      </c>
      <c r="B1749" t="inlineStr">
        <is>
          <t>Zwolle</t>
        </is>
      </c>
      <c r="C1749" t="inlineStr">
        <is>
          <t>Venlo</t>
        </is>
      </c>
      <c r="D1749" t="inlineStr">
        <is>
          <t>1849</t>
        </is>
      </c>
      <c r="E1749" t="n">
        <v>0.5590036602655361</v>
      </c>
      <c r="F1749" t="n">
        <v>0.2107260717498311</v>
      </c>
      <c r="G1749" t="n">
        <v>0.2302702679846329</v>
      </c>
      <c r="H1749" t="n">
        <v>1.8</v>
      </c>
      <c r="I1749" t="n">
        <v>4.05</v>
      </c>
      <c r="J1749" t="n">
        <v>3.65</v>
      </c>
      <c r="K1749" t="inlineStr">
        <is>
          <t>betano</t>
        </is>
      </c>
      <c r="L1749" t="inlineStr">
        <is>
          <t>betano</t>
        </is>
      </c>
      <c r="M1749" t="inlineStr">
        <is>
          <t>luckia</t>
        </is>
      </c>
      <c r="N1749" t="n">
        <v>1</v>
      </c>
      <c r="O1749" t="n">
        <v>0</v>
      </c>
      <c r="P1749" t="n">
        <v>0</v>
      </c>
      <c r="Q1749">
        <f>IF((($AC$1*E1749)^($AB$1))-(1-(($AC$1*E1749)^($AB$1)))/(H1749-1)&lt;0, 0,(($AC$1*E1749)^($AB$1))-(1-(($AC$1*E1749)^($AB$1)))/(H1749-1))</f>
        <v/>
      </c>
      <c r="R1749">
        <f>IF((($AC$1*F1749)^($AB$1))-(1-(($AC$1*F1749)^($AB$1)))/(I1749-1)&lt;0, 0,(($AC$1*F1749)^($AB$1))-(1-(($AC$1*F1749)^($AB$1)))/(I1749-1))</f>
        <v/>
      </c>
      <c r="S1749">
        <f>IF((($AC$1*G1749)^($AB$1))-(1-(($AC$1*G1749)^($AB$1)))/(J1749-1)&lt;0, 0,(($AC$1*G1749)^($AB$1))-(1-(($AC$1*G1749)^($AB$1)))/(J1749-1))</f>
        <v/>
      </c>
      <c r="T1749">
        <f>H1749*Q1749*N1749</f>
        <v/>
      </c>
      <c r="U1749">
        <f>I1749*R1749*O1749</f>
        <v/>
      </c>
      <c r="V1749">
        <f>J1749*S1749*P1749</f>
        <v/>
      </c>
      <c r="AL1749">
        <f>Q1749*COUNT(N1749)</f>
        <v/>
      </c>
      <c r="AM1749">
        <f>R1749*COUNT(O1749)</f>
        <v/>
      </c>
      <c r="AN1749">
        <f>S1749*COUNT(P1749)</f>
        <v/>
      </c>
      <c r="AO1749">
        <f>IF(AL1749=0,"",T1749-AL1749)</f>
        <v/>
      </c>
      <c r="AP1749">
        <f>IF(AM1749=0,"",U1749-AM1749)</f>
        <v/>
      </c>
      <c r="AQ1749">
        <f>IF(AN1749=0,"",V1749-AN1749)</f>
        <v/>
      </c>
    </row>
    <row r="1750">
      <c r="A1750" t="inlineStr">
        <is>
          <t>21-03-2021</t>
        </is>
      </c>
      <c r="B1750" t="inlineStr">
        <is>
          <t>Verona</t>
        </is>
      </c>
      <c r="C1750" t="inlineStr">
        <is>
          <t>Atalanta</t>
        </is>
      </c>
      <c r="D1750" t="inlineStr">
        <is>
          <t>1854</t>
        </is>
      </c>
      <c r="E1750" t="n">
        <v>0.1843724956872058</v>
      </c>
      <c r="F1750" t="n">
        <v>0.6027824888071418</v>
      </c>
      <c r="G1750" t="n">
        <v>0.2128450155056524</v>
      </c>
      <c r="H1750" t="n">
        <v>4.8</v>
      </c>
      <c r="I1750" t="n">
        <v>1.66</v>
      </c>
      <c r="J1750" t="n">
        <v>3.75</v>
      </c>
      <c r="K1750" t="inlineStr">
        <is>
          <t>betano</t>
        </is>
      </c>
      <c r="L1750" t="inlineStr">
        <is>
          <t>luckia</t>
        </is>
      </c>
      <c r="M1750" t="inlineStr">
        <is>
          <t>luckia</t>
        </is>
      </c>
      <c r="N1750" t="n">
        <v>0</v>
      </c>
      <c r="O1750" t="n">
        <v>1</v>
      </c>
      <c r="P1750" t="n">
        <v>0</v>
      </c>
      <c r="Q1750">
        <f>IF((($AC$1*E1750)^($AB$1))-(1-(($AC$1*E1750)^($AB$1)))/(H1750-1)&lt;0, 0,(($AC$1*E1750)^($AB$1))-(1-(($AC$1*E1750)^($AB$1)))/(H1750-1))</f>
        <v/>
      </c>
      <c r="R1750">
        <f>IF((($AC$1*F1750)^($AB$1))-(1-(($AC$1*F1750)^($AB$1)))/(I1750-1)&lt;0, 0,(($AC$1*F1750)^($AB$1))-(1-(($AC$1*F1750)^($AB$1)))/(I1750-1))</f>
        <v/>
      </c>
      <c r="S1750">
        <f>IF((($AC$1*G1750)^($AB$1))-(1-(($AC$1*G1750)^($AB$1)))/(J1750-1)&lt;0, 0,(($AC$1*G1750)^($AB$1))-(1-(($AC$1*G1750)^($AB$1)))/(J1750-1))</f>
        <v/>
      </c>
      <c r="T1750">
        <f>H1750*Q1750*N1750</f>
        <v/>
      </c>
      <c r="U1750">
        <f>I1750*R1750*O1750</f>
        <v/>
      </c>
      <c r="V1750">
        <f>J1750*S1750*P1750</f>
        <v/>
      </c>
      <c r="AL1750">
        <f>Q1750*COUNT(N1750)</f>
        <v/>
      </c>
      <c r="AM1750">
        <f>R1750*COUNT(O1750)</f>
        <v/>
      </c>
      <c r="AN1750">
        <f>S1750*COUNT(P1750)</f>
        <v/>
      </c>
      <c r="AO1750">
        <f>IF(AL1750=0,"",T1750-AL1750)</f>
        <v/>
      </c>
      <c r="AP1750">
        <f>IF(AM1750=0,"",U1750-AM1750)</f>
        <v/>
      </c>
      <c r="AQ1750">
        <f>IF(AN1750=0,"",V1750-AN1750)</f>
        <v/>
      </c>
    </row>
    <row r="1751">
      <c r="A1751" t="inlineStr">
        <is>
          <t>21-03-2021</t>
        </is>
      </c>
      <c r="B1751" t="inlineStr">
        <is>
          <t>Strasbourg</t>
        </is>
      </c>
      <c r="C1751" t="inlineStr">
        <is>
          <t>Lens</t>
        </is>
      </c>
      <c r="D1751" t="inlineStr">
        <is>
          <t>1843</t>
        </is>
      </c>
      <c r="E1751" t="n">
        <v>0.3783606919261632</v>
      </c>
      <c r="F1751" t="n">
        <v>0.3422548507301495</v>
      </c>
      <c r="G1751" t="n">
        <v>0.2793844573436873</v>
      </c>
      <c r="H1751" t="n">
        <v>2.7</v>
      </c>
      <c r="I1751" t="n">
        <v>2.5</v>
      </c>
      <c r="J1751" t="n">
        <v>3.3</v>
      </c>
      <c r="K1751" t="inlineStr">
        <is>
          <t>luckia</t>
        </is>
      </c>
      <c r="L1751" t="inlineStr">
        <is>
          <t>luckia</t>
        </is>
      </c>
      <c r="M1751" t="inlineStr">
        <is>
          <t>betano</t>
        </is>
      </c>
      <c r="N1751" t="n">
        <v>0</v>
      </c>
      <c r="O1751" t="n">
        <v>1</v>
      </c>
      <c r="P1751" t="n">
        <v>0</v>
      </c>
      <c r="Q1751">
        <f>IF((($AC$1*E1751)^($AB$1))-(1-(($AC$1*E1751)^($AB$1)))/(H1751-1)&lt;0, 0,(($AC$1*E1751)^($AB$1))-(1-(($AC$1*E1751)^($AB$1)))/(H1751-1))</f>
        <v/>
      </c>
      <c r="R1751">
        <f>IF((($AC$1*F1751)^($AB$1))-(1-(($AC$1*F1751)^($AB$1)))/(I1751-1)&lt;0, 0,(($AC$1*F1751)^($AB$1))-(1-(($AC$1*F1751)^($AB$1)))/(I1751-1))</f>
        <v/>
      </c>
      <c r="S1751">
        <f>IF((($AC$1*G1751)^($AB$1))-(1-(($AC$1*G1751)^($AB$1)))/(J1751-1)&lt;0, 0,(($AC$1*G1751)^($AB$1))-(1-(($AC$1*G1751)^($AB$1)))/(J1751-1))</f>
        <v/>
      </c>
      <c r="T1751">
        <f>H1751*Q1751*N1751</f>
        <v/>
      </c>
      <c r="U1751">
        <f>I1751*R1751*O1751</f>
        <v/>
      </c>
      <c r="V1751">
        <f>J1751*S1751*P1751</f>
        <v/>
      </c>
      <c r="AL1751">
        <f>Q1751*COUNT(N1751)</f>
        <v/>
      </c>
      <c r="AM1751">
        <f>R1751*COUNT(O1751)</f>
        <v/>
      </c>
      <c r="AN1751">
        <f>S1751*COUNT(P1751)</f>
        <v/>
      </c>
      <c r="AO1751">
        <f>IF(AL1751=0,"",T1751-AL1751)</f>
        <v/>
      </c>
      <c r="AP1751">
        <f>IF(AM1751=0,"",U1751-AM1751)</f>
        <v/>
      </c>
      <c r="AQ1751">
        <f>IF(AN1751=0,"",V1751-AN1751)</f>
        <v/>
      </c>
    </row>
    <row r="1752">
      <c r="A1752" t="inlineStr">
        <is>
          <t>21-03-2021</t>
        </is>
      </c>
      <c r="B1752" t="inlineStr">
        <is>
          <t>Celtic</t>
        </is>
      </c>
      <c r="C1752" t="inlineStr">
        <is>
          <t>Rangers</t>
        </is>
      </c>
      <c r="D1752" t="inlineStr">
        <is>
          <t>2417</t>
        </is>
      </c>
      <c r="E1752" t="n">
        <v>0.406578108905391</v>
      </c>
      <c r="F1752" t="n">
        <v>0.3143375773749645</v>
      </c>
      <c r="G1752" t="n">
        <v>0.2790843137196445</v>
      </c>
      <c r="H1752" t="n">
        <v>2.57</v>
      </c>
      <c r="I1752" t="n">
        <v>2.7</v>
      </c>
      <c r="J1752" t="n">
        <v>3.2</v>
      </c>
      <c r="K1752" t="inlineStr">
        <is>
          <t>betano</t>
        </is>
      </c>
      <c r="L1752" t="inlineStr">
        <is>
          <t>luckia</t>
        </is>
      </c>
      <c r="M1752" t="inlineStr">
        <is>
          <t>luckia</t>
        </is>
      </c>
      <c r="N1752" t="n">
        <v>0</v>
      </c>
      <c r="O1752" t="n">
        <v>0</v>
      </c>
      <c r="P1752" t="n">
        <v>1</v>
      </c>
      <c r="Q1752">
        <f>IF((($AC$1*E1752)^($AB$1))-(1-(($AC$1*E1752)^($AB$1)))/(H1752-1)&lt;0, 0,(($AC$1*E1752)^($AB$1))-(1-(($AC$1*E1752)^($AB$1)))/(H1752-1))</f>
        <v/>
      </c>
      <c r="R1752">
        <f>IF((($AC$1*F1752)^($AB$1))-(1-(($AC$1*F1752)^($AB$1)))/(I1752-1)&lt;0, 0,(($AC$1*F1752)^($AB$1))-(1-(($AC$1*F1752)^($AB$1)))/(I1752-1))</f>
        <v/>
      </c>
      <c r="S1752">
        <f>IF((($AC$1*G1752)^($AB$1))-(1-(($AC$1*G1752)^($AB$1)))/(J1752-1)&lt;0, 0,(($AC$1*G1752)^($AB$1))-(1-(($AC$1*G1752)^($AB$1)))/(J1752-1))</f>
        <v/>
      </c>
      <c r="T1752">
        <f>H1752*Q1752*N1752</f>
        <v/>
      </c>
      <c r="U1752">
        <f>I1752*R1752*O1752</f>
        <v/>
      </c>
      <c r="V1752">
        <f>J1752*S1752*P1752</f>
        <v/>
      </c>
      <c r="AL1752">
        <f>Q1752*COUNT(N1752)</f>
        <v/>
      </c>
      <c r="AM1752">
        <f>R1752*COUNT(O1752)</f>
        <v/>
      </c>
      <c r="AN1752">
        <f>S1752*COUNT(P1752)</f>
        <v/>
      </c>
      <c r="AO1752">
        <f>IF(AL1752=0,"",T1752-AL1752)</f>
        <v/>
      </c>
      <c r="AP1752">
        <f>IF(AM1752=0,"",U1752-AM1752)</f>
        <v/>
      </c>
      <c r="AQ1752">
        <f>IF(AN1752=0,"",V1752-AN1752)</f>
        <v/>
      </c>
    </row>
    <row r="1753">
      <c r="A1753" t="inlineStr">
        <is>
          <t>21-03-2021</t>
        </is>
      </c>
      <c r="B1753" t="inlineStr">
        <is>
          <t>Club Brugge KV</t>
        </is>
      </c>
      <c r="C1753" t="inlineStr">
        <is>
          <t>Antwerp</t>
        </is>
      </c>
      <c r="D1753" t="inlineStr">
        <is>
          <t>1832</t>
        </is>
      </c>
      <c r="E1753" t="n">
        <v>0.6929709552225574</v>
      </c>
      <c r="F1753" t="n">
        <v>0.1226413824171645</v>
      </c>
      <c r="G1753" t="n">
        <v>0.1843876623602781</v>
      </c>
      <c r="H1753" t="n">
        <v>1.47</v>
      </c>
      <c r="I1753" t="n">
        <v>6.4</v>
      </c>
      <c r="J1753" t="n">
        <v>4.35</v>
      </c>
      <c r="K1753" t="inlineStr">
        <is>
          <t>betano</t>
        </is>
      </c>
      <c r="L1753" t="inlineStr">
        <is>
          <t>betano</t>
        </is>
      </c>
      <c r="M1753" t="inlineStr">
        <is>
          <t>luckia</t>
        </is>
      </c>
      <c r="N1753" t="n">
        <v>0</v>
      </c>
      <c r="O1753" t="n">
        <v>1</v>
      </c>
      <c r="P1753" t="n">
        <v>0</v>
      </c>
      <c r="Q1753">
        <f>IF((($AC$1*E1753)^($AB$1))-(1-(($AC$1*E1753)^($AB$1)))/(H1753-1)&lt;0, 0,(($AC$1*E1753)^($AB$1))-(1-(($AC$1*E1753)^($AB$1)))/(H1753-1))</f>
        <v/>
      </c>
      <c r="R1753">
        <f>IF((($AC$1*F1753)^($AB$1))-(1-(($AC$1*F1753)^($AB$1)))/(I1753-1)&lt;0, 0,(($AC$1*F1753)^($AB$1))-(1-(($AC$1*F1753)^($AB$1)))/(I1753-1))</f>
        <v/>
      </c>
      <c r="S1753">
        <f>IF((($AC$1*G1753)^($AB$1))-(1-(($AC$1*G1753)^($AB$1)))/(J1753-1)&lt;0, 0,(($AC$1*G1753)^($AB$1))-(1-(($AC$1*G1753)^($AB$1)))/(J1753-1))</f>
        <v/>
      </c>
      <c r="T1753">
        <f>H1753*Q1753*N1753</f>
        <v/>
      </c>
      <c r="U1753">
        <f>I1753*R1753*O1753</f>
        <v/>
      </c>
      <c r="V1753">
        <f>J1753*S1753*P1753</f>
        <v/>
      </c>
      <c r="AL1753">
        <f>Q1753*COUNT(N1753)</f>
        <v/>
      </c>
      <c r="AM1753">
        <f>R1753*COUNT(O1753)</f>
        <v/>
      </c>
      <c r="AN1753">
        <f>S1753*COUNT(P1753)</f>
        <v/>
      </c>
      <c r="AO1753">
        <f>IF(AL1753=0,"",T1753-AL1753)</f>
        <v/>
      </c>
      <c r="AP1753">
        <f>IF(AM1753=0,"",U1753-AM1753)</f>
        <v/>
      </c>
      <c r="AQ1753">
        <f>IF(AN1753=0,"",V1753-AN1753)</f>
        <v/>
      </c>
    </row>
    <row r="1754">
      <c r="A1754" t="inlineStr">
        <is>
          <t>21-03-2021</t>
        </is>
      </c>
      <c r="B1754" t="inlineStr">
        <is>
          <t>Greuther Furth</t>
        </is>
      </c>
      <c r="C1754" t="inlineStr">
        <is>
          <t>Nurnberg</t>
        </is>
      </c>
      <c r="D1754" t="inlineStr">
        <is>
          <t>1846</t>
        </is>
      </c>
      <c r="E1754" t="n">
        <v>0.5241964790667596</v>
      </c>
      <c r="F1754" t="n">
        <v>0.226176680845045</v>
      </c>
      <c r="G1754" t="n">
        <v>0.2496268400881954</v>
      </c>
      <c r="H1754" t="n">
        <v>1.72</v>
      </c>
      <c r="I1754" t="n">
        <v>4.3</v>
      </c>
      <c r="J1754" t="n">
        <v>3.75</v>
      </c>
      <c r="K1754" t="inlineStr">
        <is>
          <t>betano</t>
        </is>
      </c>
      <c r="L1754" t="inlineStr">
        <is>
          <t>luckia</t>
        </is>
      </c>
      <c r="M1754" t="inlineStr">
        <is>
          <t>betano</t>
        </is>
      </c>
      <c r="N1754" t="n">
        <v>0</v>
      </c>
      <c r="O1754" t="n">
        <v>0</v>
      </c>
      <c r="P1754" t="n">
        <v>1</v>
      </c>
      <c r="Q1754">
        <f>IF((($AC$1*E1754)^($AB$1))-(1-(($AC$1*E1754)^($AB$1)))/(H1754-1)&lt;0, 0,(($AC$1*E1754)^($AB$1))-(1-(($AC$1*E1754)^($AB$1)))/(H1754-1))</f>
        <v/>
      </c>
      <c r="R1754">
        <f>IF((($AC$1*F1754)^($AB$1))-(1-(($AC$1*F1754)^($AB$1)))/(I1754-1)&lt;0, 0,(($AC$1*F1754)^($AB$1))-(1-(($AC$1*F1754)^($AB$1)))/(I1754-1))</f>
        <v/>
      </c>
      <c r="S1754">
        <f>IF((($AC$1*G1754)^($AB$1))-(1-(($AC$1*G1754)^($AB$1)))/(J1754-1)&lt;0, 0,(($AC$1*G1754)^($AB$1))-(1-(($AC$1*G1754)^($AB$1)))/(J1754-1))</f>
        <v/>
      </c>
      <c r="T1754">
        <f>H1754*Q1754*N1754</f>
        <v/>
      </c>
      <c r="U1754">
        <f>I1754*R1754*O1754</f>
        <v/>
      </c>
      <c r="V1754">
        <f>J1754*S1754*P1754</f>
        <v/>
      </c>
      <c r="AL1754">
        <f>Q1754*COUNT(N1754)</f>
        <v/>
      </c>
      <c r="AM1754">
        <f>R1754*COUNT(O1754)</f>
        <v/>
      </c>
      <c r="AN1754">
        <f>S1754*COUNT(P1754)</f>
        <v/>
      </c>
      <c r="AO1754">
        <f>IF(AL1754=0,"",T1754-AL1754)</f>
        <v/>
      </c>
      <c r="AP1754">
        <f>IF(AM1754=0,"",U1754-AM1754)</f>
        <v/>
      </c>
      <c r="AQ1754">
        <f>IF(AN1754=0,"",V1754-AN1754)</f>
        <v/>
      </c>
    </row>
    <row r="1755">
      <c r="A1755" t="inlineStr">
        <is>
          <t>21-03-2021</t>
        </is>
      </c>
      <c r="B1755" t="inlineStr">
        <is>
          <t>Wurzburger Kickers</t>
        </is>
      </c>
      <c r="C1755" t="inlineStr">
        <is>
          <t>Regensburg</t>
        </is>
      </c>
      <c r="D1755" t="inlineStr">
        <is>
          <t>1846</t>
        </is>
      </c>
      <c r="E1755" t="n">
        <v>0.4002925803467414</v>
      </c>
      <c r="F1755" t="n">
        <v>0.3095521992507569</v>
      </c>
      <c r="G1755" t="n">
        <v>0.2901552204025017</v>
      </c>
      <c r="H1755" t="n">
        <v>2.62</v>
      </c>
      <c r="I1755" t="n">
        <v>2.55</v>
      </c>
      <c r="J1755" t="n">
        <v>3.3</v>
      </c>
      <c r="K1755" t="inlineStr">
        <is>
          <t>betano</t>
        </is>
      </c>
      <c r="L1755" t="inlineStr">
        <is>
          <t>luckia</t>
        </is>
      </c>
      <c r="M1755" t="inlineStr">
        <is>
          <t>betano</t>
        </is>
      </c>
      <c r="N1755" t="n">
        <v>0</v>
      </c>
      <c r="O1755" t="n">
        <v>0</v>
      </c>
      <c r="P1755" t="n">
        <v>1</v>
      </c>
      <c r="Q1755">
        <f>IF((($AC$1*E1755)^($AB$1))-(1-(($AC$1*E1755)^($AB$1)))/(H1755-1)&lt;0, 0,(($AC$1*E1755)^($AB$1))-(1-(($AC$1*E1755)^($AB$1)))/(H1755-1))</f>
        <v/>
      </c>
      <c r="R1755">
        <f>IF((($AC$1*F1755)^($AB$1))-(1-(($AC$1*F1755)^($AB$1)))/(I1755-1)&lt;0, 0,(($AC$1*F1755)^($AB$1))-(1-(($AC$1*F1755)^($AB$1)))/(I1755-1))</f>
        <v/>
      </c>
      <c r="S1755">
        <f>IF((($AC$1*G1755)^($AB$1))-(1-(($AC$1*G1755)^($AB$1)))/(J1755-1)&lt;0, 0,(($AC$1*G1755)^($AB$1))-(1-(($AC$1*G1755)^($AB$1)))/(J1755-1))</f>
        <v/>
      </c>
      <c r="T1755">
        <f>H1755*Q1755*N1755</f>
        <v/>
      </c>
      <c r="U1755">
        <f>I1755*R1755*O1755</f>
        <v/>
      </c>
      <c r="V1755">
        <f>J1755*S1755*P1755</f>
        <v/>
      </c>
      <c r="AL1755">
        <f>Q1755*COUNT(N1755)</f>
        <v/>
      </c>
      <c r="AM1755">
        <f>R1755*COUNT(O1755)</f>
        <v/>
      </c>
      <c r="AN1755">
        <f>S1755*COUNT(P1755)</f>
        <v/>
      </c>
      <c r="AO1755">
        <f>IF(AL1755=0,"",T1755-AL1755)</f>
        <v/>
      </c>
      <c r="AP1755">
        <f>IF(AM1755=0,"",U1755-AM1755)</f>
        <v/>
      </c>
      <c r="AQ1755">
        <f>IF(AN1755=0,"",V1755-AN1755)</f>
        <v/>
      </c>
    </row>
    <row r="1756">
      <c r="A1756" t="inlineStr">
        <is>
          <t>21-03-2021</t>
        </is>
      </c>
      <c r="B1756" t="inlineStr">
        <is>
          <t>Hoffenheim</t>
        </is>
      </c>
      <c r="C1756" t="inlineStr">
        <is>
          <t>Mainz</t>
        </is>
      </c>
      <c r="D1756" t="inlineStr">
        <is>
          <t>1845</t>
        </is>
      </c>
      <c r="E1756" t="n">
        <v>0.4347512415080245</v>
      </c>
      <c r="F1756" t="n">
        <v>0.3010630756268947</v>
      </c>
      <c r="G1756" t="n">
        <v>0.2641856828650808</v>
      </c>
      <c r="H1756" t="n">
        <v>2</v>
      </c>
      <c r="I1756" t="n">
        <v>3.45</v>
      </c>
      <c r="J1756" t="n">
        <v>3.45</v>
      </c>
      <c r="K1756" t="inlineStr">
        <is>
          <t>luckia</t>
        </is>
      </c>
      <c r="L1756" t="inlineStr">
        <is>
          <t>luckia</t>
        </is>
      </c>
      <c r="M1756" t="inlineStr">
        <is>
          <t>betano</t>
        </is>
      </c>
      <c r="N1756" t="n">
        <v>0</v>
      </c>
      <c r="O1756" t="n">
        <v>1</v>
      </c>
      <c r="P1756" t="n">
        <v>0</v>
      </c>
      <c r="Q1756">
        <f>IF((($AC$1*E1756)^($AB$1))-(1-(($AC$1*E1756)^($AB$1)))/(H1756-1)&lt;0, 0,(($AC$1*E1756)^($AB$1))-(1-(($AC$1*E1756)^($AB$1)))/(H1756-1))</f>
        <v/>
      </c>
      <c r="R1756">
        <f>IF((($AC$1*F1756)^($AB$1))-(1-(($AC$1*F1756)^($AB$1)))/(I1756-1)&lt;0, 0,(($AC$1*F1756)^($AB$1))-(1-(($AC$1*F1756)^($AB$1)))/(I1756-1))</f>
        <v/>
      </c>
      <c r="S1756">
        <f>IF((($AC$1*G1756)^($AB$1))-(1-(($AC$1*G1756)^($AB$1)))/(J1756-1)&lt;0, 0,(($AC$1*G1756)^($AB$1))-(1-(($AC$1*G1756)^($AB$1)))/(J1756-1))</f>
        <v/>
      </c>
      <c r="T1756">
        <f>H1756*Q1756*N1756</f>
        <v/>
      </c>
      <c r="U1756">
        <f>I1756*R1756*O1756</f>
        <v/>
      </c>
      <c r="V1756">
        <f>J1756*S1756*P1756</f>
        <v/>
      </c>
      <c r="AL1756">
        <f>Q1756*COUNT(N1756)</f>
        <v/>
      </c>
      <c r="AM1756">
        <f>R1756*COUNT(O1756)</f>
        <v/>
      </c>
      <c r="AN1756">
        <f>S1756*COUNT(P1756)</f>
        <v/>
      </c>
      <c r="AO1756">
        <f>IF(AL1756=0,"",T1756-AL1756)</f>
        <v/>
      </c>
      <c r="AP1756">
        <f>IF(AM1756=0,"",U1756-AM1756)</f>
        <v/>
      </c>
      <c r="AQ1756">
        <f>IF(AN1756=0,"",V1756-AN1756)</f>
        <v/>
      </c>
    </row>
    <row r="1757">
      <c r="A1757" t="inlineStr">
        <is>
          <t>21-03-2021</t>
        </is>
      </c>
      <c r="B1757" t="inlineStr">
        <is>
          <t>VfL Osnabruck</t>
        </is>
      </c>
      <c r="C1757" t="inlineStr">
        <is>
          <t>St. Pauli</t>
        </is>
      </c>
      <c r="D1757" t="inlineStr">
        <is>
          <t>1846</t>
        </is>
      </c>
      <c r="E1757" t="n">
        <v>0.335459973840357</v>
      </c>
      <c r="F1757" t="n">
        <v>0.386001757465303</v>
      </c>
      <c r="G1757" t="n">
        <v>0.2785382686943399</v>
      </c>
      <c r="H1757" t="n">
        <v>3.3</v>
      </c>
      <c r="I1757" t="n">
        <v>2.05</v>
      </c>
      <c r="J1757" t="n">
        <v>3.45</v>
      </c>
      <c r="K1757" t="inlineStr">
        <is>
          <t>luckia</t>
        </is>
      </c>
      <c r="L1757" t="inlineStr">
        <is>
          <t>luckia</t>
        </is>
      </c>
      <c r="M1757" t="inlineStr">
        <is>
          <t>betano</t>
        </is>
      </c>
      <c r="N1757" t="n">
        <v>0</v>
      </c>
      <c r="O1757" t="n">
        <v>1</v>
      </c>
      <c r="P1757" t="n">
        <v>0</v>
      </c>
      <c r="Q1757">
        <f>IF((($AC$1*E1757)^($AB$1))-(1-(($AC$1*E1757)^($AB$1)))/(H1757-1)&lt;0, 0,(($AC$1*E1757)^($AB$1))-(1-(($AC$1*E1757)^($AB$1)))/(H1757-1))</f>
        <v/>
      </c>
      <c r="R1757">
        <f>IF((($AC$1*F1757)^($AB$1))-(1-(($AC$1*F1757)^($AB$1)))/(I1757-1)&lt;0, 0,(($AC$1*F1757)^($AB$1))-(1-(($AC$1*F1757)^($AB$1)))/(I1757-1))</f>
        <v/>
      </c>
      <c r="S1757">
        <f>IF((($AC$1*G1757)^($AB$1))-(1-(($AC$1*G1757)^($AB$1)))/(J1757-1)&lt;0, 0,(($AC$1*G1757)^($AB$1))-(1-(($AC$1*G1757)^($AB$1)))/(J1757-1))</f>
        <v/>
      </c>
      <c r="T1757">
        <f>H1757*Q1757*N1757</f>
        <v/>
      </c>
      <c r="U1757">
        <f>I1757*R1757*O1757</f>
        <v/>
      </c>
      <c r="V1757">
        <f>J1757*S1757*P1757</f>
        <v/>
      </c>
      <c r="AL1757">
        <f>Q1757*COUNT(N1757)</f>
        <v/>
      </c>
      <c r="AM1757">
        <f>R1757*COUNT(O1757)</f>
        <v/>
      </c>
      <c r="AN1757">
        <f>S1757*COUNT(P1757)</f>
        <v/>
      </c>
      <c r="AO1757">
        <f>IF(AL1757=0,"",T1757-AL1757)</f>
        <v/>
      </c>
      <c r="AP1757">
        <f>IF(AM1757=0,"",U1757-AM1757)</f>
        <v/>
      </c>
      <c r="AQ1757">
        <f>IF(AN1757=0,"",V1757-AN1757)</f>
        <v/>
      </c>
    </row>
    <row r="1758">
      <c r="A1758" t="inlineStr">
        <is>
          <t>21-03-2021</t>
        </is>
      </c>
      <c r="B1758" t="inlineStr">
        <is>
          <t>Getafe</t>
        </is>
      </c>
      <c r="C1758" t="inlineStr">
        <is>
          <t>Elche</t>
        </is>
      </c>
      <c r="D1758" t="inlineStr">
        <is>
          <t>1869</t>
        </is>
      </c>
      <c r="E1758" t="n">
        <v>0.4541913219967958</v>
      </c>
      <c r="F1758" t="n">
        <v>0.2450863996153381</v>
      </c>
      <c r="G1758" t="n">
        <v>0.3007222783878661</v>
      </c>
      <c r="H1758" t="n">
        <v>2</v>
      </c>
      <c r="I1758" t="n">
        <v>4.6</v>
      </c>
      <c r="J1758" t="n">
        <v>2.87</v>
      </c>
      <c r="K1758" t="inlineStr">
        <is>
          <t>luckia</t>
        </is>
      </c>
      <c r="L1758" t="inlineStr">
        <is>
          <t>luckia</t>
        </is>
      </c>
      <c r="M1758" t="inlineStr">
        <is>
          <t>betano</t>
        </is>
      </c>
      <c r="N1758" t="n">
        <v>0</v>
      </c>
      <c r="O1758" t="n">
        <v>0</v>
      </c>
      <c r="P1758" t="n">
        <v>1</v>
      </c>
      <c r="Q1758">
        <f>IF((($AC$1*E1758)^($AB$1))-(1-(($AC$1*E1758)^($AB$1)))/(H1758-1)&lt;0, 0,(($AC$1*E1758)^($AB$1))-(1-(($AC$1*E1758)^($AB$1)))/(H1758-1))</f>
        <v/>
      </c>
      <c r="R1758">
        <f>IF((($AC$1*F1758)^($AB$1))-(1-(($AC$1*F1758)^($AB$1)))/(I1758-1)&lt;0, 0,(($AC$1*F1758)^($AB$1))-(1-(($AC$1*F1758)^($AB$1)))/(I1758-1))</f>
        <v/>
      </c>
      <c r="S1758">
        <f>IF((($AC$1*G1758)^($AB$1))-(1-(($AC$1*G1758)^($AB$1)))/(J1758-1)&lt;0, 0,(($AC$1*G1758)^($AB$1))-(1-(($AC$1*G1758)^($AB$1)))/(J1758-1))</f>
        <v/>
      </c>
      <c r="T1758">
        <f>H1758*Q1758*N1758</f>
        <v/>
      </c>
      <c r="U1758">
        <f>I1758*R1758*O1758</f>
        <v/>
      </c>
      <c r="V1758">
        <f>J1758*S1758*P1758</f>
        <v/>
      </c>
      <c r="AL1758">
        <f>Q1758*COUNT(N1758)</f>
        <v/>
      </c>
      <c r="AM1758">
        <f>R1758*COUNT(O1758)</f>
        <v/>
      </c>
      <c r="AN1758">
        <f>S1758*COUNT(P1758)</f>
        <v/>
      </c>
      <c r="AO1758">
        <f>IF(AL1758=0,"",T1758-AL1758)</f>
        <v/>
      </c>
      <c r="AP1758">
        <f>IF(AM1758=0,"",U1758-AM1758)</f>
        <v/>
      </c>
      <c r="AQ1758">
        <f>IF(AN1758=0,"",V1758-AN1758)</f>
        <v/>
      </c>
    </row>
    <row r="1759">
      <c r="A1759" t="inlineStr">
        <is>
          <t>21-03-2021</t>
        </is>
      </c>
      <c r="B1759" t="inlineStr">
        <is>
          <t>Denizlispor</t>
        </is>
      </c>
      <c r="C1759" t="inlineStr">
        <is>
          <t>Basaksehir</t>
        </is>
      </c>
      <c r="D1759" t="inlineStr">
        <is>
          <t>1882</t>
        </is>
      </c>
      <c r="E1759" t="n">
        <v>0.2921279201581956</v>
      </c>
      <c r="F1759" t="n">
        <v>0.4418440812996912</v>
      </c>
      <c r="G1759" t="n">
        <v>0.2660279985421131</v>
      </c>
      <c r="H1759" t="n">
        <v>3.5</v>
      </c>
      <c r="I1759" t="n">
        <v>2.02</v>
      </c>
      <c r="J1759" t="n">
        <v>3.2</v>
      </c>
      <c r="K1759" t="inlineStr">
        <is>
          <t>luckia</t>
        </is>
      </c>
      <c r="L1759" t="inlineStr">
        <is>
          <t>betano</t>
        </is>
      </c>
      <c r="M1759" t="inlineStr">
        <is>
          <t>luckia</t>
        </is>
      </c>
      <c r="N1759" t="n">
        <v>0</v>
      </c>
      <c r="O1759" t="n">
        <v>0</v>
      </c>
      <c r="P1759" t="n">
        <v>1</v>
      </c>
      <c r="Q1759">
        <f>IF((($AC$1*E1759)^($AB$1))-(1-(($AC$1*E1759)^($AB$1)))/(H1759-1)&lt;0, 0,(($AC$1*E1759)^($AB$1))-(1-(($AC$1*E1759)^($AB$1)))/(H1759-1))</f>
        <v/>
      </c>
      <c r="R1759">
        <f>IF((($AC$1*F1759)^($AB$1))-(1-(($AC$1*F1759)^($AB$1)))/(I1759-1)&lt;0, 0,(($AC$1*F1759)^($AB$1))-(1-(($AC$1*F1759)^($AB$1)))/(I1759-1))</f>
        <v/>
      </c>
      <c r="S1759">
        <f>IF((($AC$1*G1759)^($AB$1))-(1-(($AC$1*G1759)^($AB$1)))/(J1759-1)&lt;0, 0,(($AC$1*G1759)^($AB$1))-(1-(($AC$1*G1759)^($AB$1)))/(J1759-1))</f>
        <v/>
      </c>
      <c r="T1759">
        <f>H1759*Q1759*N1759</f>
        <v/>
      </c>
      <c r="U1759">
        <f>I1759*R1759*O1759</f>
        <v/>
      </c>
      <c r="V1759">
        <f>J1759*S1759*P1759</f>
        <v/>
      </c>
      <c r="AL1759">
        <f>Q1759*COUNT(N1759)</f>
        <v/>
      </c>
      <c r="AM1759">
        <f>R1759*COUNT(O1759)</f>
        <v/>
      </c>
      <c r="AN1759">
        <f>S1759*COUNT(P1759)</f>
        <v/>
      </c>
      <c r="AO1759">
        <f>IF(AL1759=0,"",T1759-AL1759)</f>
        <v/>
      </c>
      <c r="AP1759">
        <f>IF(AM1759=0,"",U1759-AM1759)</f>
        <v/>
      </c>
      <c r="AQ1759">
        <f>IF(AN1759=0,"",V1759-AN1759)</f>
        <v/>
      </c>
    </row>
    <row r="1760">
      <c r="A1760" t="inlineStr">
        <is>
          <t>21-03-2021</t>
        </is>
      </c>
      <c r="B1760" t="inlineStr">
        <is>
          <t>Ponferradina</t>
        </is>
      </c>
      <c r="C1760" t="inlineStr">
        <is>
          <t>Almeria</t>
        </is>
      </c>
      <c r="D1760" t="inlineStr">
        <is>
          <t>1871</t>
        </is>
      </c>
      <c r="E1760" t="n">
        <v>0.2882818441294281</v>
      </c>
      <c r="F1760" t="n">
        <v>0.4197167016142923</v>
      </c>
      <c r="G1760" t="n">
        <v>0.2920014542562796</v>
      </c>
      <c r="H1760" t="n">
        <v>3.7</v>
      </c>
      <c r="I1760" t="n">
        <v>2.15</v>
      </c>
      <c r="J1760" t="n">
        <v>2.9</v>
      </c>
      <c r="K1760" t="inlineStr">
        <is>
          <t>luckia</t>
        </is>
      </c>
      <c r="L1760" t="inlineStr">
        <is>
          <t>betano</t>
        </is>
      </c>
      <c r="M1760" t="inlineStr">
        <is>
          <t>luckia</t>
        </is>
      </c>
      <c r="N1760" t="n">
        <v>1</v>
      </c>
      <c r="O1760" t="n">
        <v>0</v>
      </c>
      <c r="P1760" t="n">
        <v>0</v>
      </c>
      <c r="Q1760">
        <f>IF((($AC$1*E1760)^($AB$1))-(1-(($AC$1*E1760)^($AB$1)))/(H1760-1)&lt;0, 0,(($AC$1*E1760)^($AB$1))-(1-(($AC$1*E1760)^($AB$1)))/(H1760-1))</f>
        <v/>
      </c>
      <c r="R1760">
        <f>IF((($AC$1*F1760)^($AB$1))-(1-(($AC$1*F1760)^($AB$1)))/(I1760-1)&lt;0, 0,(($AC$1*F1760)^($AB$1))-(1-(($AC$1*F1760)^($AB$1)))/(I1760-1))</f>
        <v/>
      </c>
      <c r="S1760">
        <f>IF((($AC$1*G1760)^($AB$1))-(1-(($AC$1*G1760)^($AB$1)))/(J1760-1)&lt;0, 0,(($AC$1*G1760)^($AB$1))-(1-(($AC$1*G1760)^($AB$1)))/(J1760-1))</f>
        <v/>
      </c>
      <c r="T1760">
        <f>H1760*Q1760*N1760</f>
        <v/>
      </c>
      <c r="U1760">
        <f>I1760*R1760*O1760</f>
        <v/>
      </c>
      <c r="V1760">
        <f>J1760*S1760*P1760</f>
        <v/>
      </c>
      <c r="AL1760">
        <f>Q1760*COUNT(N1760)</f>
        <v/>
      </c>
      <c r="AM1760">
        <f>R1760*COUNT(O1760)</f>
        <v/>
      </c>
      <c r="AN1760">
        <f>S1760*COUNT(P1760)</f>
        <v/>
      </c>
      <c r="AO1760">
        <f>IF(AL1760=0,"",T1760-AL1760)</f>
        <v/>
      </c>
      <c r="AP1760">
        <f>IF(AM1760=0,"",U1760-AM1760)</f>
        <v/>
      </c>
      <c r="AQ1760">
        <f>IF(AN1760=0,"",V1760-AN1760)</f>
        <v/>
      </c>
    </row>
    <row r="1761">
      <c r="A1761" t="inlineStr">
        <is>
          <t>21-03-2021</t>
        </is>
      </c>
      <c r="B1761" t="inlineStr">
        <is>
          <t>Vitesse</t>
        </is>
      </c>
      <c r="C1761" t="inlineStr">
        <is>
          <t>Willem II</t>
        </is>
      </c>
      <c r="D1761" t="inlineStr">
        <is>
          <t>1849</t>
        </is>
      </c>
      <c r="E1761" t="n">
        <v>0.6506793721279759</v>
      </c>
      <c r="F1761" t="n">
        <v>0.1520615762398197</v>
      </c>
      <c r="G1761" t="n">
        <v>0.1972590516322045</v>
      </c>
      <c r="H1761" t="n">
        <v>1.57</v>
      </c>
      <c r="I1761" t="n">
        <v>5.25</v>
      </c>
      <c r="J1761" t="n">
        <v>4.05</v>
      </c>
      <c r="K1761" t="inlineStr">
        <is>
          <t>betano</t>
        </is>
      </c>
      <c r="L1761" t="inlineStr">
        <is>
          <t>luckia</t>
        </is>
      </c>
      <c r="M1761" t="inlineStr">
        <is>
          <t>luckia</t>
        </is>
      </c>
      <c r="N1761" t="n">
        <v>0</v>
      </c>
      <c r="O1761" t="n">
        <v>0</v>
      </c>
      <c r="P1761" t="n">
        <v>1</v>
      </c>
      <c r="Q1761">
        <f>IF((($AC$1*E1761)^($AB$1))-(1-(($AC$1*E1761)^($AB$1)))/(H1761-1)&lt;0, 0,(($AC$1*E1761)^($AB$1))-(1-(($AC$1*E1761)^($AB$1)))/(H1761-1))</f>
        <v/>
      </c>
      <c r="R1761">
        <f>IF((($AC$1*F1761)^($AB$1))-(1-(($AC$1*F1761)^($AB$1)))/(I1761-1)&lt;0, 0,(($AC$1*F1761)^($AB$1))-(1-(($AC$1*F1761)^($AB$1)))/(I1761-1))</f>
        <v/>
      </c>
      <c r="S1761">
        <f>IF((($AC$1*G1761)^($AB$1))-(1-(($AC$1*G1761)^($AB$1)))/(J1761-1)&lt;0, 0,(($AC$1*G1761)^($AB$1))-(1-(($AC$1*G1761)^($AB$1)))/(J1761-1))</f>
        <v/>
      </c>
      <c r="T1761">
        <f>H1761*Q1761*N1761</f>
        <v/>
      </c>
      <c r="U1761">
        <f>I1761*R1761*O1761</f>
        <v/>
      </c>
      <c r="V1761">
        <f>J1761*S1761*P1761</f>
        <v/>
      </c>
      <c r="AL1761">
        <f>Q1761*COUNT(N1761)</f>
        <v/>
      </c>
      <c r="AM1761">
        <f>R1761*COUNT(O1761)</f>
        <v/>
      </c>
      <c r="AN1761">
        <f>S1761*COUNT(P1761)</f>
        <v/>
      </c>
      <c r="AO1761">
        <f>IF(AL1761=0,"",T1761-AL1761)</f>
        <v/>
      </c>
      <c r="AP1761">
        <f>IF(AM1761=0,"",U1761-AM1761)</f>
        <v/>
      </c>
      <c r="AQ1761">
        <f>IF(AN1761=0,"",V1761-AN1761)</f>
        <v/>
      </c>
    </row>
    <row r="1762">
      <c r="A1762" t="inlineStr">
        <is>
          <t>21-03-2021</t>
        </is>
      </c>
      <c r="B1762" t="inlineStr">
        <is>
          <t>AZ Alkmaar</t>
        </is>
      </c>
      <c r="C1762" t="inlineStr">
        <is>
          <t>PSV</t>
        </is>
      </c>
      <c r="D1762" t="inlineStr">
        <is>
          <t>1849</t>
        </is>
      </c>
      <c r="E1762" t="n">
        <v>0.3830289088617517</v>
      </c>
      <c r="F1762" t="n">
        <v>0.3640584040818338</v>
      </c>
      <c r="G1762" t="n">
        <v>0.2529126870564145</v>
      </c>
      <c r="H1762" t="n">
        <v>2.55</v>
      </c>
      <c r="I1762" t="n">
        <v>2.42</v>
      </c>
      <c r="J1762" t="n">
        <v>3.7</v>
      </c>
      <c r="K1762" t="inlineStr">
        <is>
          <t>betano</t>
        </is>
      </c>
      <c r="L1762" t="inlineStr">
        <is>
          <t>betano</t>
        </is>
      </c>
      <c r="M1762" t="inlineStr">
        <is>
          <t>betano</t>
        </is>
      </c>
      <c r="N1762" t="n">
        <v>1</v>
      </c>
      <c r="O1762" t="n">
        <v>0</v>
      </c>
      <c r="P1762" t="n">
        <v>0</v>
      </c>
      <c r="Q1762">
        <f>IF((($AC$1*E1762)^($AB$1))-(1-(($AC$1*E1762)^($AB$1)))/(H1762-1)&lt;0, 0,(($AC$1*E1762)^($AB$1))-(1-(($AC$1*E1762)^($AB$1)))/(H1762-1))</f>
        <v/>
      </c>
      <c r="R1762">
        <f>IF((($AC$1*F1762)^($AB$1))-(1-(($AC$1*F1762)^($AB$1)))/(I1762-1)&lt;0, 0,(($AC$1*F1762)^($AB$1))-(1-(($AC$1*F1762)^($AB$1)))/(I1762-1))</f>
        <v/>
      </c>
      <c r="S1762">
        <f>IF((($AC$1*G1762)^($AB$1))-(1-(($AC$1*G1762)^($AB$1)))/(J1762-1)&lt;0, 0,(($AC$1*G1762)^($AB$1))-(1-(($AC$1*G1762)^($AB$1)))/(J1762-1))</f>
        <v/>
      </c>
      <c r="T1762">
        <f>H1762*Q1762*N1762</f>
        <v/>
      </c>
      <c r="U1762">
        <f>I1762*R1762*O1762</f>
        <v/>
      </c>
      <c r="V1762">
        <f>J1762*S1762*P1762</f>
        <v/>
      </c>
      <c r="AL1762">
        <f>Q1762*COUNT(N1762)</f>
        <v/>
      </c>
      <c r="AM1762">
        <f>R1762*COUNT(O1762)</f>
        <v/>
      </c>
      <c r="AN1762">
        <f>S1762*COUNT(P1762)</f>
        <v/>
      </c>
      <c r="AO1762">
        <f>IF(AL1762=0,"",T1762-AL1762)</f>
        <v/>
      </c>
      <c r="AP1762">
        <f>IF(AM1762=0,"",U1762-AM1762)</f>
        <v/>
      </c>
      <c r="AQ1762">
        <f>IF(AN1762=0,"",V1762-AN1762)</f>
        <v/>
      </c>
    </row>
    <row r="1763">
      <c r="A1763" t="inlineStr">
        <is>
          <t>21-03-2021</t>
        </is>
      </c>
      <c r="B1763" t="inlineStr">
        <is>
          <t>Juventus</t>
        </is>
      </c>
      <c r="C1763" t="inlineStr">
        <is>
          <t>Benevento</t>
        </is>
      </c>
      <c r="D1763" t="inlineStr">
        <is>
          <t>1854</t>
        </is>
      </c>
      <c r="E1763" t="n">
        <v>0.8078520083662467</v>
      </c>
      <c r="F1763" t="n">
        <v>0.06531715406577593</v>
      </c>
      <c r="G1763" t="n">
        <v>0.1268308375679774</v>
      </c>
      <c r="H1763" t="n">
        <v>1.17</v>
      </c>
      <c r="I1763" t="n">
        <v>15</v>
      </c>
      <c r="J1763" t="n">
        <v>7.5</v>
      </c>
      <c r="K1763" t="inlineStr">
        <is>
          <t>betano</t>
        </is>
      </c>
      <c r="L1763" t="inlineStr">
        <is>
          <t>betano</t>
        </is>
      </c>
      <c r="M1763" t="inlineStr">
        <is>
          <t>luckia</t>
        </is>
      </c>
      <c r="N1763" t="n">
        <v>0</v>
      </c>
      <c r="O1763" t="n">
        <v>1</v>
      </c>
      <c r="P1763" t="n">
        <v>0</v>
      </c>
      <c r="Q1763">
        <f>IF((($AC$1*E1763)^($AB$1))-(1-(($AC$1*E1763)^($AB$1)))/(H1763-1)&lt;0, 0,(($AC$1*E1763)^($AB$1))-(1-(($AC$1*E1763)^($AB$1)))/(H1763-1))</f>
        <v/>
      </c>
      <c r="R1763">
        <f>IF((($AC$1*F1763)^($AB$1))-(1-(($AC$1*F1763)^($AB$1)))/(I1763-1)&lt;0, 0,(($AC$1*F1763)^($AB$1))-(1-(($AC$1*F1763)^($AB$1)))/(I1763-1))</f>
        <v/>
      </c>
      <c r="S1763">
        <f>IF((($AC$1*G1763)^($AB$1))-(1-(($AC$1*G1763)^($AB$1)))/(J1763-1)&lt;0, 0,(($AC$1*G1763)^($AB$1))-(1-(($AC$1*G1763)^($AB$1)))/(J1763-1))</f>
        <v/>
      </c>
      <c r="T1763">
        <f>H1763*Q1763*N1763</f>
        <v/>
      </c>
      <c r="U1763">
        <f>I1763*R1763*O1763</f>
        <v/>
      </c>
      <c r="V1763">
        <f>J1763*S1763*P1763</f>
        <v/>
      </c>
      <c r="AL1763">
        <f>Q1763*COUNT(N1763)</f>
        <v/>
      </c>
      <c r="AM1763">
        <f>R1763*COUNT(O1763)</f>
        <v/>
      </c>
      <c r="AN1763">
        <f>S1763*COUNT(P1763)</f>
        <v/>
      </c>
      <c r="AO1763">
        <f>IF(AL1763=0,"",T1763-AL1763)</f>
        <v/>
      </c>
      <c r="AP1763">
        <f>IF(AM1763=0,"",U1763-AM1763)</f>
        <v/>
      </c>
      <c r="AQ1763">
        <f>IF(AN1763=0,"",V1763-AN1763)</f>
        <v/>
      </c>
    </row>
    <row r="1764">
      <c r="A1764" t="inlineStr">
        <is>
          <t>21-03-2021</t>
        </is>
      </c>
      <c r="B1764" t="inlineStr">
        <is>
          <t>Brest</t>
        </is>
      </c>
      <c r="C1764" t="inlineStr">
        <is>
          <t>Angers</t>
        </is>
      </c>
      <c r="D1764" t="inlineStr">
        <is>
          <t>1843</t>
        </is>
      </c>
      <c r="E1764" t="n">
        <v>0.3932397280873594</v>
      </c>
      <c r="F1764" t="n">
        <v>0.3235588624050105</v>
      </c>
      <c r="G1764" t="n">
        <v>0.2832014095076301</v>
      </c>
      <c r="H1764" t="n">
        <v>2.5</v>
      </c>
      <c r="I1764" t="n">
        <v>2.9</v>
      </c>
      <c r="J1764" t="n">
        <v>3.1</v>
      </c>
      <c r="K1764" t="inlineStr">
        <is>
          <t>luckia</t>
        </is>
      </c>
      <c r="L1764" t="inlineStr">
        <is>
          <t>luckia</t>
        </is>
      </c>
      <c r="M1764" t="inlineStr">
        <is>
          <t>betano</t>
        </is>
      </c>
      <c r="N1764" t="n">
        <v>0</v>
      </c>
      <c r="O1764" t="n">
        <v>0</v>
      </c>
      <c r="P1764" t="n">
        <v>1</v>
      </c>
      <c r="Q1764">
        <f>IF((($AC$1*E1764)^($AB$1))-(1-(($AC$1*E1764)^($AB$1)))/(H1764-1)&lt;0, 0,(($AC$1*E1764)^($AB$1))-(1-(($AC$1*E1764)^($AB$1)))/(H1764-1))</f>
        <v/>
      </c>
      <c r="R1764">
        <f>IF((($AC$1*F1764)^($AB$1))-(1-(($AC$1*F1764)^($AB$1)))/(I1764-1)&lt;0, 0,(($AC$1*F1764)^($AB$1))-(1-(($AC$1*F1764)^($AB$1)))/(I1764-1))</f>
        <v/>
      </c>
      <c r="S1764">
        <f>IF((($AC$1*G1764)^($AB$1))-(1-(($AC$1*G1764)^($AB$1)))/(J1764-1)&lt;0, 0,(($AC$1*G1764)^($AB$1))-(1-(($AC$1*G1764)^($AB$1)))/(J1764-1))</f>
        <v/>
      </c>
      <c r="T1764">
        <f>H1764*Q1764*N1764</f>
        <v/>
      </c>
      <c r="U1764">
        <f>I1764*R1764*O1764</f>
        <v/>
      </c>
      <c r="V1764">
        <f>J1764*S1764*P1764</f>
        <v/>
      </c>
      <c r="AL1764">
        <f>Q1764*COUNT(N1764)</f>
        <v/>
      </c>
      <c r="AM1764">
        <f>R1764*COUNT(O1764)</f>
        <v/>
      </c>
      <c r="AN1764">
        <f>S1764*COUNT(P1764)</f>
        <v/>
      </c>
      <c r="AO1764">
        <f>IF(AL1764=0,"",T1764-AL1764)</f>
        <v/>
      </c>
      <c r="AP1764">
        <f>IF(AM1764=0,"",U1764-AM1764)</f>
        <v/>
      </c>
      <c r="AQ1764">
        <f>IF(AN1764=0,"",V1764-AN1764)</f>
        <v/>
      </c>
    </row>
    <row r="1765">
      <c r="A1765" t="inlineStr">
        <is>
          <t>21-03-2021</t>
        </is>
      </c>
      <c r="B1765" t="inlineStr">
        <is>
          <t>Udinese</t>
        </is>
      </c>
      <c r="C1765" t="inlineStr">
        <is>
          <t>Lazio</t>
        </is>
      </c>
      <c r="D1765" t="inlineStr">
        <is>
          <t>1854</t>
        </is>
      </c>
      <c r="E1765" t="n">
        <v>0.2741695422007985</v>
      </c>
      <c r="F1765" t="n">
        <v>0.4640888434684499</v>
      </c>
      <c r="G1765" t="n">
        <v>0.2617416143307516</v>
      </c>
      <c r="H1765" t="n">
        <v>3.55</v>
      </c>
      <c r="I1765" t="n">
        <v>2.05</v>
      </c>
      <c r="J1765" t="n">
        <v>3.25</v>
      </c>
      <c r="K1765" t="inlineStr">
        <is>
          <t>luckia</t>
        </is>
      </c>
      <c r="L1765" t="inlineStr">
        <is>
          <t>luckia</t>
        </is>
      </c>
      <c r="M1765" t="inlineStr">
        <is>
          <t>betano</t>
        </is>
      </c>
      <c r="N1765" t="n">
        <v>0</v>
      </c>
      <c r="O1765" t="n">
        <v>1</v>
      </c>
      <c r="P1765" t="n">
        <v>0</v>
      </c>
      <c r="Q1765">
        <f>IF((($AC$1*E1765)^($AB$1))-(1-(($AC$1*E1765)^($AB$1)))/(H1765-1)&lt;0, 0,(($AC$1*E1765)^($AB$1))-(1-(($AC$1*E1765)^($AB$1)))/(H1765-1))</f>
        <v/>
      </c>
      <c r="R1765">
        <f>IF((($AC$1*F1765)^($AB$1))-(1-(($AC$1*F1765)^($AB$1)))/(I1765-1)&lt;0, 0,(($AC$1*F1765)^($AB$1))-(1-(($AC$1*F1765)^($AB$1)))/(I1765-1))</f>
        <v/>
      </c>
      <c r="S1765">
        <f>IF((($AC$1*G1765)^($AB$1))-(1-(($AC$1*G1765)^($AB$1)))/(J1765-1)&lt;0, 0,(($AC$1*G1765)^($AB$1))-(1-(($AC$1*G1765)^($AB$1)))/(J1765-1))</f>
        <v/>
      </c>
      <c r="T1765">
        <f>H1765*Q1765*N1765</f>
        <v/>
      </c>
      <c r="U1765">
        <f>I1765*R1765*O1765</f>
        <v/>
      </c>
      <c r="V1765">
        <f>J1765*S1765*P1765</f>
        <v/>
      </c>
      <c r="AL1765">
        <f>Q1765*COUNT(N1765)</f>
        <v/>
      </c>
      <c r="AM1765">
        <f>R1765*COUNT(O1765)</f>
        <v/>
      </c>
      <c r="AN1765">
        <f>S1765*COUNT(P1765)</f>
        <v/>
      </c>
      <c r="AO1765">
        <f>IF(AL1765=0,"",T1765-AL1765)</f>
        <v/>
      </c>
      <c r="AP1765">
        <f>IF(AM1765=0,"",U1765-AM1765)</f>
        <v/>
      </c>
      <c r="AQ1765">
        <f>IF(AN1765=0,"",V1765-AN1765)</f>
        <v/>
      </c>
    </row>
    <row r="1766">
      <c r="A1766" t="inlineStr">
        <is>
          <t>21-03-2021</t>
        </is>
      </c>
      <c r="B1766" t="inlineStr">
        <is>
          <t>Sampdoria</t>
        </is>
      </c>
      <c r="C1766" t="inlineStr">
        <is>
          <t>Torino</t>
        </is>
      </c>
      <c r="D1766" t="inlineStr">
        <is>
          <t>1854</t>
        </is>
      </c>
      <c r="E1766" t="n">
        <v>0.3808222279493617</v>
      </c>
      <c r="F1766" t="n">
        <v>0.34299191439161</v>
      </c>
      <c r="G1766" t="n">
        <v>0.2761858576590284</v>
      </c>
      <c r="H1766" t="n">
        <v>2.5</v>
      </c>
      <c r="I1766" t="n">
        <v>2.8</v>
      </c>
      <c r="J1766" t="n">
        <v>3.15</v>
      </c>
      <c r="K1766" t="inlineStr">
        <is>
          <t>luckia</t>
        </is>
      </c>
      <c r="L1766" t="inlineStr">
        <is>
          <t>luckia</t>
        </is>
      </c>
      <c r="M1766" t="inlineStr">
        <is>
          <t>luckia</t>
        </is>
      </c>
      <c r="N1766" t="n">
        <v>1</v>
      </c>
      <c r="O1766" t="n">
        <v>0</v>
      </c>
      <c r="P1766" t="n">
        <v>0</v>
      </c>
      <c r="Q1766">
        <f>IF((($AC$1*E1766)^($AB$1))-(1-(($AC$1*E1766)^($AB$1)))/(H1766-1)&lt;0, 0,(($AC$1*E1766)^($AB$1))-(1-(($AC$1*E1766)^($AB$1)))/(H1766-1))</f>
        <v/>
      </c>
      <c r="R1766">
        <f>IF((($AC$1*F1766)^($AB$1))-(1-(($AC$1*F1766)^($AB$1)))/(I1766-1)&lt;0, 0,(($AC$1*F1766)^($AB$1))-(1-(($AC$1*F1766)^($AB$1)))/(I1766-1))</f>
        <v/>
      </c>
      <c r="S1766">
        <f>IF((($AC$1*G1766)^($AB$1))-(1-(($AC$1*G1766)^($AB$1)))/(J1766-1)&lt;0, 0,(($AC$1*G1766)^($AB$1))-(1-(($AC$1*G1766)^($AB$1)))/(J1766-1))</f>
        <v/>
      </c>
      <c r="T1766">
        <f>H1766*Q1766*N1766</f>
        <v/>
      </c>
      <c r="U1766">
        <f>I1766*R1766*O1766</f>
        <v/>
      </c>
      <c r="V1766">
        <f>J1766*S1766*P1766</f>
        <v/>
      </c>
      <c r="AL1766">
        <f>Q1766*COUNT(N1766)</f>
        <v/>
      </c>
      <c r="AM1766">
        <f>R1766*COUNT(O1766)</f>
        <v/>
      </c>
      <c r="AN1766">
        <f>S1766*COUNT(P1766)</f>
        <v/>
      </c>
      <c r="AO1766">
        <f>IF(AL1766=0,"",T1766-AL1766)</f>
        <v/>
      </c>
      <c r="AP1766">
        <f>IF(AM1766=0,"",U1766-AM1766)</f>
        <v/>
      </c>
      <c r="AQ1766">
        <f>IF(AN1766=0,"",V1766-AN1766)</f>
        <v/>
      </c>
    </row>
    <row r="1767">
      <c r="A1767" t="inlineStr">
        <is>
          <t>21-03-2021</t>
        </is>
      </c>
      <c r="B1767" t="inlineStr">
        <is>
          <t>Nantes</t>
        </is>
      </c>
      <c r="C1767" t="inlineStr">
        <is>
          <t>Lorient</t>
        </is>
      </c>
      <c r="D1767" t="inlineStr">
        <is>
          <t>1843</t>
        </is>
      </c>
      <c r="E1767" t="n">
        <v>0.3824263674830464</v>
      </c>
      <c r="F1767" t="n">
        <v>0.3345281066661537</v>
      </c>
      <c r="G1767" t="n">
        <v>0.2830455258508</v>
      </c>
      <c r="H1767" t="n">
        <v>2.35</v>
      </c>
      <c r="I1767" t="n">
        <v>3.05</v>
      </c>
      <c r="J1767" t="n">
        <v>3.1</v>
      </c>
      <c r="K1767" t="inlineStr">
        <is>
          <t>luckia</t>
        </is>
      </c>
      <c r="L1767" t="inlineStr">
        <is>
          <t>luckia</t>
        </is>
      </c>
      <c r="M1767" t="inlineStr">
        <is>
          <t>betano</t>
        </is>
      </c>
      <c r="N1767" t="n">
        <v>0</v>
      </c>
      <c r="O1767" t="n">
        <v>0</v>
      </c>
      <c r="P1767" t="n">
        <v>1</v>
      </c>
      <c r="Q1767">
        <f>IF((($AC$1*E1767)^($AB$1))-(1-(($AC$1*E1767)^($AB$1)))/(H1767-1)&lt;0, 0,(($AC$1*E1767)^($AB$1))-(1-(($AC$1*E1767)^($AB$1)))/(H1767-1))</f>
        <v/>
      </c>
      <c r="R1767">
        <f>IF((($AC$1*F1767)^($AB$1))-(1-(($AC$1*F1767)^($AB$1)))/(I1767-1)&lt;0, 0,(($AC$1*F1767)^($AB$1))-(1-(($AC$1*F1767)^($AB$1)))/(I1767-1))</f>
        <v/>
      </c>
      <c r="S1767">
        <f>IF((($AC$1*G1767)^($AB$1))-(1-(($AC$1*G1767)^($AB$1)))/(J1767-1)&lt;0, 0,(($AC$1*G1767)^($AB$1))-(1-(($AC$1*G1767)^($AB$1)))/(J1767-1))</f>
        <v/>
      </c>
      <c r="T1767">
        <f>H1767*Q1767*N1767</f>
        <v/>
      </c>
      <c r="U1767">
        <f>I1767*R1767*O1767</f>
        <v/>
      </c>
      <c r="V1767">
        <f>J1767*S1767*P1767</f>
        <v/>
      </c>
      <c r="AL1767">
        <f>Q1767*COUNT(N1767)</f>
        <v/>
      </c>
      <c r="AM1767">
        <f>R1767*COUNT(O1767)</f>
        <v/>
      </c>
      <c r="AN1767">
        <f>S1767*COUNT(P1767)</f>
        <v/>
      </c>
      <c r="AO1767">
        <f>IF(AL1767=0,"",T1767-AL1767)</f>
        <v/>
      </c>
      <c r="AP1767">
        <f>IF(AM1767=0,"",U1767-AM1767)</f>
        <v/>
      </c>
      <c r="AQ1767">
        <f>IF(AN1767=0,"",V1767-AN1767)</f>
        <v/>
      </c>
    </row>
    <row r="1768">
      <c r="A1768" t="inlineStr">
        <is>
          <t>21-03-2021</t>
        </is>
      </c>
      <c r="B1768" t="inlineStr">
        <is>
          <t>Montpellier</t>
        </is>
      </c>
      <c r="C1768" t="inlineStr">
        <is>
          <t>Bordeaux</t>
        </is>
      </c>
      <c r="D1768" t="inlineStr">
        <is>
          <t>1843</t>
        </is>
      </c>
      <c r="E1768" t="n">
        <v>0.4314680449783941</v>
      </c>
      <c r="F1768" t="n">
        <v>0.2850364424950972</v>
      </c>
      <c r="G1768" t="n">
        <v>0.2834955125265088</v>
      </c>
      <c r="H1768" t="n">
        <v>2.1</v>
      </c>
      <c r="I1768" t="n">
        <v>3.45</v>
      </c>
      <c r="J1768" t="n">
        <v>3.2</v>
      </c>
      <c r="K1768" t="inlineStr">
        <is>
          <t>luckia</t>
        </is>
      </c>
      <c r="L1768" t="inlineStr">
        <is>
          <t>luckia</t>
        </is>
      </c>
      <c r="M1768" t="inlineStr">
        <is>
          <t>luckia</t>
        </is>
      </c>
      <c r="N1768" t="n">
        <v>1</v>
      </c>
      <c r="O1768" t="n">
        <v>0</v>
      </c>
      <c r="P1768" t="n">
        <v>0</v>
      </c>
      <c r="Q1768">
        <f>IF((($AC$1*E1768)^($AB$1))-(1-(($AC$1*E1768)^($AB$1)))/(H1768-1)&lt;0, 0,(($AC$1*E1768)^($AB$1))-(1-(($AC$1*E1768)^($AB$1)))/(H1768-1))</f>
        <v/>
      </c>
      <c r="R1768">
        <f>IF((($AC$1*F1768)^($AB$1))-(1-(($AC$1*F1768)^($AB$1)))/(I1768-1)&lt;0, 0,(($AC$1*F1768)^($AB$1))-(1-(($AC$1*F1768)^($AB$1)))/(I1768-1))</f>
        <v/>
      </c>
      <c r="S1768">
        <f>IF((($AC$1*G1768)^($AB$1))-(1-(($AC$1*G1768)^($AB$1)))/(J1768-1)&lt;0, 0,(($AC$1*G1768)^($AB$1))-(1-(($AC$1*G1768)^($AB$1)))/(J1768-1))</f>
        <v/>
      </c>
      <c r="T1768">
        <f>H1768*Q1768*N1768</f>
        <v/>
      </c>
      <c r="U1768">
        <f>I1768*R1768*O1768</f>
        <v/>
      </c>
      <c r="V1768">
        <f>J1768*S1768*P1768</f>
        <v/>
      </c>
      <c r="AL1768">
        <f>Q1768*COUNT(N1768)</f>
        <v/>
      </c>
      <c r="AM1768">
        <f>R1768*COUNT(O1768)</f>
        <v/>
      </c>
      <c r="AN1768">
        <f>S1768*COUNT(P1768)</f>
        <v/>
      </c>
      <c r="AO1768">
        <f>IF(AL1768=0,"",T1768-AL1768)</f>
        <v/>
      </c>
      <c r="AP1768">
        <f>IF(AM1768=0,"",U1768-AM1768)</f>
        <v/>
      </c>
      <c r="AQ1768">
        <f>IF(AN1768=0,"",V1768-AN1768)</f>
        <v/>
      </c>
    </row>
    <row r="1769">
      <c r="A1769" t="inlineStr">
        <is>
          <t>21-03-2021</t>
        </is>
      </c>
      <c r="B1769" t="inlineStr">
        <is>
          <t>Dijon</t>
        </is>
      </c>
      <c r="C1769" t="inlineStr">
        <is>
          <t>Reims</t>
        </is>
      </c>
      <c r="D1769" t="inlineStr">
        <is>
          <t>1843</t>
        </is>
      </c>
      <c r="E1769" t="n">
        <v>0.3157941906707511</v>
      </c>
      <c r="F1769" t="n">
        <v>0.403722837325017</v>
      </c>
      <c r="G1769" t="n">
        <v>0.2804829720042319</v>
      </c>
      <c r="H1769" t="n">
        <v>3.45</v>
      </c>
      <c r="I1769" t="n">
        <v>2.12</v>
      </c>
      <c r="J1769" t="n">
        <v>3.2</v>
      </c>
      <c r="K1769" t="inlineStr">
        <is>
          <t>betano</t>
        </is>
      </c>
      <c r="L1769" t="inlineStr">
        <is>
          <t>betano</t>
        </is>
      </c>
      <c r="M1769" t="inlineStr">
        <is>
          <t>luckia</t>
        </is>
      </c>
      <c r="N1769" t="n">
        <v>0</v>
      </c>
      <c r="O1769" t="n">
        <v>1</v>
      </c>
      <c r="P1769" t="n">
        <v>0</v>
      </c>
      <c r="Q1769">
        <f>IF((($AC$1*E1769)^($AB$1))-(1-(($AC$1*E1769)^($AB$1)))/(H1769-1)&lt;0, 0,(($AC$1*E1769)^($AB$1))-(1-(($AC$1*E1769)^($AB$1)))/(H1769-1))</f>
        <v/>
      </c>
      <c r="R1769">
        <f>IF((($AC$1*F1769)^($AB$1))-(1-(($AC$1*F1769)^($AB$1)))/(I1769-1)&lt;0, 0,(($AC$1*F1769)^($AB$1))-(1-(($AC$1*F1769)^($AB$1)))/(I1769-1))</f>
        <v/>
      </c>
      <c r="S1769">
        <f>IF((($AC$1*G1769)^($AB$1))-(1-(($AC$1*G1769)^($AB$1)))/(J1769-1)&lt;0, 0,(($AC$1*G1769)^($AB$1))-(1-(($AC$1*G1769)^($AB$1)))/(J1769-1))</f>
        <v/>
      </c>
      <c r="T1769">
        <f>H1769*Q1769*N1769</f>
        <v/>
      </c>
      <c r="U1769">
        <f>I1769*R1769*O1769</f>
        <v/>
      </c>
      <c r="V1769">
        <f>J1769*S1769*P1769</f>
        <v/>
      </c>
      <c r="AL1769">
        <f>Q1769*COUNT(N1769)</f>
        <v/>
      </c>
      <c r="AM1769">
        <f>R1769*COUNT(O1769)</f>
        <v/>
      </c>
      <c r="AN1769">
        <f>S1769*COUNT(P1769)</f>
        <v/>
      </c>
      <c r="AO1769">
        <f>IF(AL1769=0,"",T1769-AL1769)</f>
        <v/>
      </c>
      <c r="AP1769">
        <f>IF(AM1769=0,"",U1769-AM1769)</f>
        <v/>
      </c>
      <c r="AQ1769">
        <f>IF(AN1769=0,"",V1769-AN1769)</f>
        <v/>
      </c>
    </row>
    <row r="1770">
      <c r="A1770" t="inlineStr">
        <is>
          <t>21-03-2021</t>
        </is>
      </c>
      <c r="B1770" t="inlineStr">
        <is>
          <t>Reggina</t>
        </is>
      </c>
      <c r="C1770" t="inlineStr">
        <is>
          <t>Chievo</t>
        </is>
      </c>
      <c r="D1770" t="inlineStr">
        <is>
          <t>1856</t>
        </is>
      </c>
      <c r="E1770" t="n">
        <v>0.3871082341921299</v>
      </c>
      <c r="F1770" t="n">
        <v>0.3057110670028245</v>
      </c>
      <c r="G1770" t="n">
        <v>0.3071806988050456</v>
      </c>
      <c r="H1770" t="n">
        <v>2.77</v>
      </c>
      <c r="I1770" t="n">
        <v>2.7</v>
      </c>
      <c r="J1770" t="n">
        <v>2.87</v>
      </c>
      <c r="K1770" t="inlineStr">
        <is>
          <t>betano</t>
        </is>
      </c>
      <c r="L1770" t="inlineStr">
        <is>
          <t>betano</t>
        </is>
      </c>
      <c r="M1770" t="inlineStr">
        <is>
          <t>betano</t>
        </is>
      </c>
      <c r="N1770" t="n">
        <v>0</v>
      </c>
      <c r="O1770" t="n">
        <v>0</v>
      </c>
      <c r="P1770" t="n">
        <v>1</v>
      </c>
      <c r="Q1770">
        <f>IF((($AC$1*E1770)^($AB$1))-(1-(($AC$1*E1770)^($AB$1)))/(H1770-1)&lt;0, 0,(($AC$1*E1770)^($AB$1))-(1-(($AC$1*E1770)^($AB$1)))/(H1770-1))</f>
        <v/>
      </c>
      <c r="R1770">
        <f>IF((($AC$1*F1770)^($AB$1))-(1-(($AC$1*F1770)^($AB$1)))/(I1770-1)&lt;0, 0,(($AC$1*F1770)^($AB$1))-(1-(($AC$1*F1770)^($AB$1)))/(I1770-1))</f>
        <v/>
      </c>
      <c r="S1770">
        <f>IF((($AC$1*G1770)^($AB$1))-(1-(($AC$1*G1770)^($AB$1)))/(J1770-1)&lt;0, 0,(($AC$1*G1770)^($AB$1))-(1-(($AC$1*G1770)^($AB$1)))/(J1770-1))</f>
        <v/>
      </c>
      <c r="T1770">
        <f>H1770*Q1770*N1770</f>
        <v/>
      </c>
      <c r="U1770">
        <f>I1770*R1770*O1770</f>
        <v/>
      </c>
      <c r="V1770">
        <f>J1770*S1770*P1770</f>
        <v/>
      </c>
      <c r="AL1770">
        <f>Q1770*COUNT(N1770)</f>
        <v/>
      </c>
      <c r="AM1770">
        <f>R1770*COUNT(O1770)</f>
        <v/>
      </c>
      <c r="AN1770">
        <f>S1770*COUNT(P1770)</f>
        <v/>
      </c>
      <c r="AO1770">
        <f>IF(AL1770=0,"",T1770-AL1770)</f>
        <v/>
      </c>
      <c r="AP1770">
        <f>IF(AM1770=0,"",U1770-AM1770)</f>
        <v/>
      </c>
      <c r="AQ1770">
        <f>IF(AN1770=0,"",V1770-AN1770)</f>
        <v/>
      </c>
    </row>
    <row r="1771">
      <c r="A1771" t="inlineStr">
        <is>
          <t>21-03-2021</t>
        </is>
      </c>
      <c r="B1771" t="inlineStr">
        <is>
          <t>Hertha Berlin</t>
        </is>
      </c>
      <c r="C1771" t="inlineStr">
        <is>
          <t>Bayer Leverkusen</t>
        </is>
      </c>
      <c r="D1771" t="inlineStr">
        <is>
          <t>1845</t>
        </is>
      </c>
      <c r="E1771" t="n">
        <v>0.3205521646871149</v>
      </c>
      <c r="F1771" t="n">
        <v>0.4183897720382779</v>
      </c>
      <c r="G1771" t="n">
        <v>0.2610580632746072</v>
      </c>
      <c r="H1771" t="n">
        <v>3.45</v>
      </c>
      <c r="I1771" t="n">
        <v>2.02</v>
      </c>
      <c r="J1771" t="n">
        <v>3.55</v>
      </c>
      <c r="K1771" t="inlineStr">
        <is>
          <t>luckia</t>
        </is>
      </c>
      <c r="L1771" t="inlineStr">
        <is>
          <t>betano</t>
        </is>
      </c>
      <c r="M1771" t="inlineStr">
        <is>
          <t>betano</t>
        </is>
      </c>
      <c r="N1771" t="n">
        <v>1</v>
      </c>
      <c r="O1771" t="n">
        <v>0</v>
      </c>
      <c r="P1771" t="n">
        <v>0</v>
      </c>
      <c r="Q1771">
        <f>IF((($AC$1*E1771)^($AB$1))-(1-(($AC$1*E1771)^($AB$1)))/(H1771-1)&lt;0, 0,(($AC$1*E1771)^($AB$1))-(1-(($AC$1*E1771)^($AB$1)))/(H1771-1))</f>
        <v/>
      </c>
      <c r="R1771">
        <f>IF((($AC$1*F1771)^($AB$1))-(1-(($AC$1*F1771)^($AB$1)))/(I1771-1)&lt;0, 0,(($AC$1*F1771)^($AB$1))-(1-(($AC$1*F1771)^($AB$1)))/(I1771-1))</f>
        <v/>
      </c>
      <c r="S1771">
        <f>IF((($AC$1*G1771)^($AB$1))-(1-(($AC$1*G1771)^($AB$1)))/(J1771-1)&lt;0, 0,(($AC$1*G1771)^($AB$1))-(1-(($AC$1*G1771)^($AB$1)))/(J1771-1))</f>
        <v/>
      </c>
      <c r="T1771">
        <f>H1771*Q1771*N1771</f>
        <v/>
      </c>
      <c r="U1771">
        <f>I1771*R1771*O1771</f>
        <v/>
      </c>
      <c r="V1771">
        <f>J1771*S1771*P1771</f>
        <v/>
      </c>
      <c r="AL1771">
        <f>Q1771*COUNT(N1771)</f>
        <v/>
      </c>
      <c r="AM1771">
        <f>R1771*COUNT(O1771)</f>
        <v/>
      </c>
      <c r="AN1771">
        <f>S1771*COUNT(P1771)</f>
        <v/>
      </c>
      <c r="AO1771">
        <f>IF(AL1771=0,"",T1771-AL1771)</f>
        <v/>
      </c>
      <c r="AP1771">
        <f>IF(AM1771=0,"",U1771-AM1771)</f>
        <v/>
      </c>
      <c r="AQ1771">
        <f>IF(AN1771=0,"",V1771-AN1771)</f>
        <v/>
      </c>
    </row>
    <row r="1772">
      <c r="A1772" t="inlineStr">
        <is>
          <t>21-03-2021</t>
        </is>
      </c>
      <c r="B1772" t="inlineStr">
        <is>
          <t>Malaga</t>
        </is>
      </c>
      <c r="C1772" t="inlineStr">
        <is>
          <t>Tenerife</t>
        </is>
      </c>
      <c r="D1772" t="inlineStr">
        <is>
          <t>1871</t>
        </is>
      </c>
      <c r="E1772" t="n">
        <v>0.382012685192309</v>
      </c>
      <c r="F1772" t="n">
        <v>0.2824423675031195</v>
      </c>
      <c r="G1772" t="n">
        <v>0.3355449473045715</v>
      </c>
      <c r="H1772" t="n">
        <v>2.87</v>
      </c>
      <c r="I1772" t="n">
        <v>2.95</v>
      </c>
      <c r="J1772" t="n">
        <v>2.65</v>
      </c>
      <c r="K1772" t="inlineStr">
        <is>
          <t>betano</t>
        </is>
      </c>
      <c r="L1772" t="inlineStr">
        <is>
          <t>luckia</t>
        </is>
      </c>
      <c r="M1772" t="inlineStr">
        <is>
          <t>betano</t>
        </is>
      </c>
      <c r="N1772" t="n">
        <v>0</v>
      </c>
      <c r="O1772" t="n">
        <v>0</v>
      </c>
      <c r="P1772" t="n">
        <v>1</v>
      </c>
      <c r="Q1772">
        <f>IF((($AC$1*E1772)^($AB$1))-(1-(($AC$1*E1772)^($AB$1)))/(H1772-1)&lt;0, 0,(($AC$1*E1772)^($AB$1))-(1-(($AC$1*E1772)^($AB$1)))/(H1772-1))</f>
        <v/>
      </c>
      <c r="R1772">
        <f>IF((($AC$1*F1772)^($AB$1))-(1-(($AC$1*F1772)^($AB$1)))/(I1772-1)&lt;0, 0,(($AC$1*F1772)^($AB$1))-(1-(($AC$1*F1772)^($AB$1)))/(I1772-1))</f>
        <v/>
      </c>
      <c r="S1772">
        <f>IF((($AC$1*G1772)^($AB$1))-(1-(($AC$1*G1772)^($AB$1)))/(J1772-1)&lt;0, 0,(($AC$1*G1772)^($AB$1))-(1-(($AC$1*G1772)^($AB$1)))/(J1772-1))</f>
        <v/>
      </c>
      <c r="T1772">
        <f>H1772*Q1772*N1772</f>
        <v/>
      </c>
      <c r="U1772">
        <f>I1772*R1772*O1772</f>
        <v/>
      </c>
      <c r="V1772">
        <f>J1772*S1772*P1772</f>
        <v/>
      </c>
      <c r="AL1772">
        <f>Q1772*COUNT(N1772)</f>
        <v/>
      </c>
      <c r="AM1772">
        <f>R1772*COUNT(O1772)</f>
        <v/>
      </c>
      <c r="AN1772">
        <f>S1772*COUNT(P1772)</f>
        <v/>
      </c>
      <c r="AO1772">
        <f>IF(AL1772=0,"",T1772-AL1772)</f>
        <v/>
      </c>
      <c r="AP1772">
        <f>IF(AM1772=0,"",U1772-AM1772)</f>
        <v/>
      </c>
      <c r="AQ1772">
        <f>IF(AN1772=0,"",V1772-AN1772)</f>
        <v/>
      </c>
    </row>
    <row r="1773">
      <c r="A1773" t="inlineStr">
        <is>
          <t>21-03-2021</t>
        </is>
      </c>
      <c r="B1773" t="inlineStr">
        <is>
          <t>West Ham</t>
        </is>
      </c>
      <c r="C1773" t="inlineStr">
        <is>
          <t>Arsenal</t>
        </is>
      </c>
      <c r="D1773" t="inlineStr">
        <is>
          <t>2411</t>
        </is>
      </c>
      <c r="E1773" t="n">
        <v>0.3157548725426255</v>
      </c>
      <c r="F1773" t="n">
        <v>0.4247532932183253</v>
      </c>
      <c r="G1773" t="n">
        <v>0.2594918342390492</v>
      </c>
      <c r="H1773" t="n">
        <v>3.35</v>
      </c>
      <c r="I1773" t="n">
        <v>2.12</v>
      </c>
      <c r="J1773" t="n">
        <v>3.35</v>
      </c>
      <c r="K1773" t="inlineStr">
        <is>
          <t>luckia</t>
        </is>
      </c>
      <c r="L1773" t="inlineStr">
        <is>
          <t>betano</t>
        </is>
      </c>
      <c r="M1773" t="inlineStr">
        <is>
          <t>luckia</t>
        </is>
      </c>
      <c r="N1773" t="n">
        <v>0</v>
      </c>
      <c r="O1773" t="n">
        <v>0</v>
      </c>
      <c r="P1773" t="n">
        <v>1</v>
      </c>
      <c r="Q1773">
        <f>IF((($AC$1*E1773)^($AB$1))-(1-(($AC$1*E1773)^($AB$1)))/(H1773-1)&lt;0, 0,(($AC$1*E1773)^($AB$1))-(1-(($AC$1*E1773)^($AB$1)))/(H1773-1))</f>
        <v/>
      </c>
      <c r="R1773">
        <f>IF((($AC$1*F1773)^($AB$1))-(1-(($AC$1*F1773)^($AB$1)))/(I1773-1)&lt;0, 0,(($AC$1*F1773)^($AB$1))-(1-(($AC$1*F1773)^($AB$1)))/(I1773-1))</f>
        <v/>
      </c>
      <c r="S1773">
        <f>IF((($AC$1*G1773)^($AB$1))-(1-(($AC$1*G1773)^($AB$1)))/(J1773-1)&lt;0, 0,(($AC$1*G1773)^($AB$1))-(1-(($AC$1*G1773)^($AB$1)))/(J1773-1))</f>
        <v/>
      </c>
      <c r="T1773">
        <f>H1773*Q1773*N1773</f>
        <v/>
      </c>
      <c r="U1773">
        <f>I1773*R1773*O1773</f>
        <v/>
      </c>
      <c r="V1773">
        <f>J1773*S1773*P1773</f>
        <v/>
      </c>
      <c r="AL1773">
        <f>Q1773*COUNT(N1773)</f>
        <v/>
      </c>
      <c r="AM1773">
        <f>R1773*COUNT(O1773)</f>
        <v/>
      </c>
      <c r="AN1773">
        <f>S1773*COUNT(P1773)</f>
        <v/>
      </c>
      <c r="AO1773">
        <f>IF(AL1773=0,"",T1773-AL1773)</f>
        <v/>
      </c>
      <c r="AP1773">
        <f>IF(AM1773=0,"",U1773-AM1773)</f>
        <v/>
      </c>
      <c r="AQ1773">
        <f>IF(AN1773=0,"",V1773-AN1773)</f>
        <v/>
      </c>
    </row>
    <row r="1774">
      <c r="A1774" t="inlineStr">
        <is>
          <t>21-03-2021</t>
        </is>
      </c>
      <c r="B1774" t="inlineStr">
        <is>
          <t>Rio Ave</t>
        </is>
      </c>
      <c r="C1774" t="inlineStr">
        <is>
          <t>Belenenses</t>
        </is>
      </c>
      <c r="D1774" t="inlineStr">
        <is>
          <t>1864</t>
        </is>
      </c>
      <c r="E1774" t="n">
        <v>0.4425962735513048</v>
      </c>
      <c r="F1774" t="n">
        <v>0.2688405241708185</v>
      </c>
      <c r="G1774" t="n">
        <v>0.2885632022778766</v>
      </c>
      <c r="H1774" t="n">
        <v>2.05</v>
      </c>
      <c r="I1774" t="n">
        <v>4.15</v>
      </c>
      <c r="J1774" t="n">
        <v>3.05</v>
      </c>
      <c r="K1774" t="inlineStr">
        <is>
          <t>betano</t>
        </is>
      </c>
      <c r="L1774" t="inlineStr">
        <is>
          <t>luckia</t>
        </is>
      </c>
      <c r="M1774" t="inlineStr">
        <is>
          <t>luckia</t>
        </is>
      </c>
      <c r="N1774" t="n">
        <v>0</v>
      </c>
      <c r="O1774" t="n">
        <v>0</v>
      </c>
      <c r="P1774" t="n">
        <v>1</v>
      </c>
      <c r="Q1774">
        <f>IF((($AC$1*E1774)^($AB$1))-(1-(($AC$1*E1774)^($AB$1)))/(H1774-1)&lt;0, 0,(($AC$1*E1774)^($AB$1))-(1-(($AC$1*E1774)^($AB$1)))/(H1774-1))</f>
        <v/>
      </c>
      <c r="R1774">
        <f>IF((($AC$1*F1774)^($AB$1))-(1-(($AC$1*F1774)^($AB$1)))/(I1774-1)&lt;0, 0,(($AC$1*F1774)^($AB$1))-(1-(($AC$1*F1774)^($AB$1)))/(I1774-1))</f>
        <v/>
      </c>
      <c r="S1774">
        <f>IF((($AC$1*G1774)^($AB$1))-(1-(($AC$1*G1774)^($AB$1)))/(J1774-1)&lt;0, 0,(($AC$1*G1774)^($AB$1))-(1-(($AC$1*G1774)^($AB$1)))/(J1774-1))</f>
        <v/>
      </c>
      <c r="T1774">
        <f>H1774*Q1774*N1774</f>
        <v/>
      </c>
      <c r="U1774">
        <f>I1774*R1774*O1774</f>
        <v/>
      </c>
      <c r="V1774">
        <f>J1774*S1774*P1774</f>
        <v/>
      </c>
      <c r="AL1774">
        <f>Q1774*COUNT(N1774)</f>
        <v/>
      </c>
      <c r="AM1774">
        <f>R1774*COUNT(O1774)</f>
        <v/>
      </c>
      <c r="AN1774">
        <f>S1774*COUNT(P1774)</f>
        <v/>
      </c>
      <c r="AO1774">
        <f>IF(AL1774=0,"",T1774-AL1774)</f>
        <v/>
      </c>
      <c r="AP1774">
        <f>IF(AM1774=0,"",U1774-AM1774)</f>
        <v/>
      </c>
      <c r="AQ1774">
        <f>IF(AN1774=0,"",V1774-AN1774)</f>
        <v/>
      </c>
    </row>
    <row r="1775">
      <c r="A1775" t="inlineStr">
        <is>
          <t>21-03-2021</t>
        </is>
      </c>
      <c r="B1775" t="inlineStr">
        <is>
          <t>KV Mechelen</t>
        </is>
      </c>
      <c r="C1775" t="inlineStr">
        <is>
          <t>Leuven</t>
        </is>
      </c>
      <c r="D1775" t="inlineStr">
        <is>
          <t>1832</t>
        </is>
      </c>
      <c r="E1775" t="n">
        <v>0.5531393692068967</v>
      </c>
      <c r="F1775" t="n">
        <v>0.2200765011412205</v>
      </c>
      <c r="G1775" t="n">
        <v>0.2267841296518829</v>
      </c>
      <c r="H1775" t="n">
        <v>1.82</v>
      </c>
      <c r="I1775" t="n">
        <v>3.8</v>
      </c>
      <c r="J1775" t="n">
        <v>3.9</v>
      </c>
      <c r="K1775" t="inlineStr">
        <is>
          <t>betano</t>
        </is>
      </c>
      <c r="L1775" t="inlineStr">
        <is>
          <t>luckia</t>
        </is>
      </c>
      <c r="M1775" t="inlineStr">
        <is>
          <t>betano</t>
        </is>
      </c>
      <c r="N1775" t="n">
        <v>0</v>
      </c>
      <c r="O1775" t="n">
        <v>0</v>
      </c>
      <c r="P1775" t="n">
        <v>1</v>
      </c>
      <c r="Q1775">
        <f>IF((($AC$1*E1775)^($AB$1))-(1-(($AC$1*E1775)^($AB$1)))/(H1775-1)&lt;0, 0,(($AC$1*E1775)^($AB$1))-(1-(($AC$1*E1775)^($AB$1)))/(H1775-1))</f>
        <v/>
      </c>
      <c r="R1775">
        <f>IF((($AC$1*F1775)^($AB$1))-(1-(($AC$1*F1775)^($AB$1)))/(I1775-1)&lt;0, 0,(($AC$1*F1775)^($AB$1))-(1-(($AC$1*F1775)^($AB$1)))/(I1775-1))</f>
        <v/>
      </c>
      <c r="S1775">
        <f>IF((($AC$1*G1775)^($AB$1))-(1-(($AC$1*G1775)^($AB$1)))/(J1775-1)&lt;0, 0,(($AC$1*G1775)^($AB$1))-(1-(($AC$1*G1775)^($AB$1)))/(J1775-1))</f>
        <v/>
      </c>
      <c r="T1775">
        <f>H1775*Q1775*N1775</f>
        <v/>
      </c>
      <c r="U1775">
        <f>I1775*R1775*O1775</f>
        <v/>
      </c>
      <c r="V1775">
        <f>J1775*S1775*P1775</f>
        <v/>
      </c>
      <c r="AL1775">
        <f>Q1775*COUNT(N1775)</f>
        <v/>
      </c>
      <c r="AM1775">
        <f>R1775*COUNT(O1775)</f>
        <v/>
      </c>
      <c r="AN1775">
        <f>S1775*COUNT(P1775)</f>
        <v/>
      </c>
      <c r="AO1775">
        <f>IF(AL1775=0,"",T1775-AL1775)</f>
        <v/>
      </c>
      <c r="AP1775">
        <f>IF(AM1775=0,"",U1775-AM1775)</f>
        <v/>
      </c>
      <c r="AQ1775">
        <f>IF(AN1775=0,"",V1775-AN1775)</f>
        <v/>
      </c>
    </row>
    <row r="1776">
      <c r="A1776" t="inlineStr">
        <is>
          <t>21-03-2021</t>
        </is>
      </c>
      <c r="B1776" t="inlineStr">
        <is>
          <t>Valencia</t>
        </is>
      </c>
      <c r="C1776" t="inlineStr">
        <is>
          <t>Granada CF</t>
        </is>
      </c>
      <c r="D1776" t="inlineStr">
        <is>
          <t>1869</t>
        </is>
      </c>
      <c r="E1776" t="n">
        <v>0.4723964807898389</v>
      </c>
      <c r="F1776" t="n">
        <v>0.240209834149029</v>
      </c>
      <c r="G1776" t="n">
        <v>0.2873936850611322</v>
      </c>
      <c r="H1776" t="n">
        <v>2</v>
      </c>
      <c r="I1776" t="n">
        <v>3.75</v>
      </c>
      <c r="J1776" t="n">
        <v>3.4</v>
      </c>
      <c r="K1776" t="inlineStr">
        <is>
          <t>luckia</t>
        </is>
      </c>
      <c r="L1776" t="inlineStr">
        <is>
          <t>luckia</t>
        </is>
      </c>
      <c r="M1776" t="inlineStr">
        <is>
          <t>betano</t>
        </is>
      </c>
      <c r="N1776" t="n">
        <v>1</v>
      </c>
      <c r="O1776" t="n">
        <v>0</v>
      </c>
      <c r="P1776" t="n">
        <v>0</v>
      </c>
      <c r="Q1776">
        <f>IF((($AC$1*E1776)^($AB$1))-(1-(($AC$1*E1776)^($AB$1)))/(H1776-1)&lt;0, 0,(($AC$1*E1776)^($AB$1))-(1-(($AC$1*E1776)^($AB$1)))/(H1776-1))</f>
        <v/>
      </c>
      <c r="R1776">
        <f>IF((($AC$1*F1776)^($AB$1))-(1-(($AC$1*F1776)^($AB$1)))/(I1776-1)&lt;0, 0,(($AC$1*F1776)^($AB$1))-(1-(($AC$1*F1776)^($AB$1)))/(I1776-1))</f>
        <v/>
      </c>
      <c r="S1776">
        <f>IF((($AC$1*G1776)^($AB$1))-(1-(($AC$1*G1776)^($AB$1)))/(J1776-1)&lt;0, 0,(($AC$1*G1776)^($AB$1))-(1-(($AC$1*G1776)^($AB$1)))/(J1776-1))</f>
        <v/>
      </c>
      <c r="T1776">
        <f>H1776*Q1776*N1776</f>
        <v/>
      </c>
      <c r="U1776">
        <f>I1776*R1776*O1776</f>
        <v/>
      </c>
      <c r="V1776">
        <f>J1776*S1776*P1776</f>
        <v/>
      </c>
      <c r="AL1776">
        <f>Q1776*COUNT(N1776)</f>
        <v/>
      </c>
      <c r="AM1776">
        <f>R1776*COUNT(O1776)</f>
        <v/>
      </c>
      <c r="AN1776">
        <f>S1776*COUNT(P1776)</f>
        <v/>
      </c>
      <c r="AO1776">
        <f>IF(AL1776=0,"",T1776-AL1776)</f>
        <v/>
      </c>
      <c r="AP1776">
        <f>IF(AM1776=0,"",U1776-AM1776)</f>
        <v/>
      </c>
      <c r="AQ1776">
        <f>IF(AN1776=0,"",V1776-AN1776)</f>
        <v/>
      </c>
    </row>
    <row r="1777">
      <c r="A1777" t="inlineStr">
        <is>
          <t>21-03-2021</t>
        </is>
      </c>
      <c r="B1777" t="inlineStr">
        <is>
          <t>Villarreal</t>
        </is>
      </c>
      <c r="C1777" t="inlineStr">
        <is>
          <t>Cadiz CF</t>
        </is>
      </c>
      <c r="D1777" t="inlineStr">
        <is>
          <t>1869</t>
        </is>
      </c>
      <c r="E1777" t="n">
        <v>0.6736385311270501</v>
      </c>
      <c r="F1777" t="n">
        <v>0.1222743128921519</v>
      </c>
      <c r="G1777" t="n">
        <v>0.2040871559807981</v>
      </c>
      <c r="H1777" t="n">
        <v>1.42</v>
      </c>
      <c r="I1777" t="n">
        <v>8.25</v>
      </c>
      <c r="J1777" t="n">
        <v>4.2</v>
      </c>
      <c r="K1777" t="inlineStr">
        <is>
          <t>betano</t>
        </is>
      </c>
      <c r="L1777" t="inlineStr">
        <is>
          <t>luckia</t>
        </is>
      </c>
      <c r="M1777" t="inlineStr">
        <is>
          <t>luckia</t>
        </is>
      </c>
      <c r="N1777" t="n">
        <v>1</v>
      </c>
      <c r="O1777" t="n">
        <v>0</v>
      </c>
      <c r="P1777" t="n">
        <v>0</v>
      </c>
      <c r="Q1777">
        <f>IF((($AC$1*E1777)^($AB$1))-(1-(($AC$1*E1777)^($AB$1)))/(H1777-1)&lt;0, 0,(($AC$1*E1777)^($AB$1))-(1-(($AC$1*E1777)^($AB$1)))/(H1777-1))</f>
        <v/>
      </c>
      <c r="R1777">
        <f>IF((($AC$1*F1777)^($AB$1))-(1-(($AC$1*F1777)^($AB$1)))/(I1777-1)&lt;0, 0,(($AC$1*F1777)^($AB$1))-(1-(($AC$1*F1777)^($AB$1)))/(I1777-1))</f>
        <v/>
      </c>
      <c r="S1777">
        <f>IF((($AC$1*G1777)^($AB$1))-(1-(($AC$1*G1777)^($AB$1)))/(J1777-1)&lt;0, 0,(($AC$1*G1777)^($AB$1))-(1-(($AC$1*G1777)^($AB$1)))/(J1777-1))</f>
        <v/>
      </c>
      <c r="T1777">
        <f>H1777*Q1777*N1777</f>
        <v/>
      </c>
      <c r="U1777">
        <f>I1777*R1777*O1777</f>
        <v/>
      </c>
      <c r="V1777">
        <f>J1777*S1777*P1777</f>
        <v/>
      </c>
      <c r="AL1777">
        <f>Q1777*COUNT(N1777)</f>
        <v/>
      </c>
      <c r="AM1777">
        <f>R1777*COUNT(O1777)</f>
        <v/>
      </c>
      <c r="AN1777">
        <f>S1777*COUNT(P1777)</f>
        <v/>
      </c>
      <c r="AO1777">
        <f>IF(AL1777=0,"",T1777-AL1777)</f>
        <v/>
      </c>
      <c r="AP1777">
        <f>IF(AM1777=0,"",U1777-AM1777)</f>
        <v/>
      </c>
      <c r="AQ1777">
        <f>IF(AN1777=0,"",V1777-AN1777)</f>
        <v/>
      </c>
    </row>
    <row r="1778">
      <c r="A1778" t="inlineStr">
        <is>
          <t>21-03-2021</t>
        </is>
      </c>
      <c r="B1778" t="inlineStr">
        <is>
          <t>Heracles</t>
        </is>
      </c>
      <c r="C1778" t="inlineStr">
        <is>
          <t>Sparta Rotterdam</t>
        </is>
      </c>
      <c r="D1778" t="inlineStr">
        <is>
          <t>1849</t>
        </is>
      </c>
      <c r="E1778" t="n">
        <v>0.4723482027065029</v>
      </c>
      <c r="F1778" t="n">
        <v>0.2628663489637802</v>
      </c>
      <c r="G1778" t="n">
        <v>0.2647854483297168</v>
      </c>
      <c r="H1778" t="n">
        <v>2.15</v>
      </c>
      <c r="I1778" t="n">
        <v>3.4</v>
      </c>
      <c r="J1778" t="n">
        <v>3.25</v>
      </c>
      <c r="K1778" t="inlineStr">
        <is>
          <t>luckia</t>
        </is>
      </c>
      <c r="L1778" t="inlineStr">
        <is>
          <t>betano</t>
        </is>
      </c>
      <c r="M1778" t="inlineStr">
        <is>
          <t>betano</t>
        </is>
      </c>
      <c r="N1778" t="n">
        <v>0</v>
      </c>
      <c r="O1778" t="n">
        <v>0</v>
      </c>
      <c r="P1778" t="n">
        <v>1</v>
      </c>
      <c r="Q1778">
        <f>IF((($AC$1*E1778)^($AB$1))-(1-(($AC$1*E1778)^($AB$1)))/(H1778-1)&lt;0, 0,(($AC$1*E1778)^($AB$1))-(1-(($AC$1*E1778)^($AB$1)))/(H1778-1))</f>
        <v/>
      </c>
      <c r="R1778">
        <f>IF((($AC$1*F1778)^($AB$1))-(1-(($AC$1*F1778)^($AB$1)))/(I1778-1)&lt;0, 0,(($AC$1*F1778)^($AB$1))-(1-(($AC$1*F1778)^($AB$1)))/(I1778-1))</f>
        <v/>
      </c>
      <c r="S1778">
        <f>IF((($AC$1*G1778)^($AB$1))-(1-(($AC$1*G1778)^($AB$1)))/(J1778-1)&lt;0, 0,(($AC$1*G1778)^($AB$1))-(1-(($AC$1*G1778)^($AB$1)))/(J1778-1))</f>
        <v/>
      </c>
      <c r="T1778">
        <f>H1778*Q1778*N1778</f>
        <v/>
      </c>
      <c r="U1778">
        <f>I1778*R1778*O1778</f>
        <v/>
      </c>
      <c r="V1778">
        <f>J1778*S1778*P1778</f>
        <v/>
      </c>
      <c r="AL1778">
        <f>Q1778*COUNT(N1778)</f>
        <v/>
      </c>
      <c r="AM1778">
        <f>R1778*COUNT(O1778)</f>
        <v/>
      </c>
      <c r="AN1778">
        <f>S1778*COUNT(P1778)</f>
        <v/>
      </c>
      <c r="AO1778">
        <f>IF(AL1778=0,"",T1778-AL1778)</f>
        <v/>
      </c>
      <c r="AP1778">
        <f>IF(AM1778=0,"",U1778-AM1778)</f>
        <v/>
      </c>
      <c r="AQ1778">
        <f>IF(AN1778=0,"",V1778-AN1778)</f>
        <v/>
      </c>
    </row>
    <row r="1779">
      <c r="A1779" t="inlineStr">
        <is>
          <t>21-03-2021</t>
        </is>
      </c>
      <c r="B1779" t="inlineStr">
        <is>
          <t>Tirol</t>
        </is>
      </c>
      <c r="C1779" t="inlineStr">
        <is>
          <t>Rapid Vienna</t>
        </is>
      </c>
      <c r="D1779" t="inlineStr">
        <is>
          <t>1827</t>
        </is>
      </c>
      <c r="E1779" t="n">
        <v>0.1649238419110217</v>
      </c>
      <c r="F1779" t="n">
        <v>0.6368657145722593</v>
      </c>
      <c r="G1779" t="n">
        <v>0.1982104435167189</v>
      </c>
      <c r="H1779" t="n">
        <v>3.9</v>
      </c>
      <c r="I1779" t="n">
        <v>1.68</v>
      </c>
      <c r="J1779" t="n">
        <v>3.95</v>
      </c>
      <c r="K1779" t="inlineStr">
        <is>
          <t>luckia</t>
        </is>
      </c>
      <c r="L1779" t="inlineStr">
        <is>
          <t>luckia</t>
        </is>
      </c>
      <c r="M1779" t="inlineStr">
        <is>
          <t>luckia</t>
        </is>
      </c>
      <c r="N1779" t="n">
        <v>0</v>
      </c>
      <c r="O1779" t="n">
        <v>0</v>
      </c>
      <c r="P1779" t="n">
        <v>1</v>
      </c>
      <c r="Q1779">
        <f>IF((($AC$1*E1779)^($AB$1))-(1-(($AC$1*E1779)^($AB$1)))/(H1779-1)&lt;0, 0,(($AC$1*E1779)^($AB$1))-(1-(($AC$1*E1779)^($AB$1)))/(H1779-1))</f>
        <v/>
      </c>
      <c r="R1779">
        <f>IF((($AC$1*F1779)^($AB$1))-(1-(($AC$1*F1779)^($AB$1)))/(I1779-1)&lt;0, 0,(($AC$1*F1779)^($AB$1))-(1-(($AC$1*F1779)^($AB$1)))/(I1779-1))</f>
        <v/>
      </c>
      <c r="S1779">
        <f>IF((($AC$1*G1779)^($AB$1))-(1-(($AC$1*G1779)^($AB$1)))/(J1779-1)&lt;0, 0,(($AC$1*G1779)^($AB$1))-(1-(($AC$1*G1779)^($AB$1)))/(J1779-1))</f>
        <v/>
      </c>
      <c r="T1779">
        <f>H1779*Q1779*N1779</f>
        <v/>
      </c>
      <c r="U1779">
        <f>I1779*R1779*O1779</f>
        <v/>
      </c>
      <c r="V1779">
        <f>J1779*S1779*P1779</f>
        <v/>
      </c>
      <c r="AL1779">
        <f>Q1779*COUNT(N1779)</f>
        <v/>
      </c>
      <c r="AM1779">
        <f>R1779*COUNT(O1779)</f>
        <v/>
      </c>
      <c r="AN1779">
        <f>S1779*COUNT(P1779)</f>
        <v/>
      </c>
      <c r="AO1779">
        <f>IF(AL1779=0,"",T1779-AL1779)</f>
        <v/>
      </c>
      <c r="AP1779">
        <f>IF(AM1779=0,"",U1779-AM1779)</f>
        <v/>
      </c>
      <c r="AQ1779">
        <f>IF(AN1779=0,"",V1779-AN1779)</f>
        <v/>
      </c>
    </row>
    <row r="1780">
      <c r="A1780" t="inlineStr">
        <is>
          <t>21-03-2021</t>
        </is>
      </c>
      <c r="B1780" t="inlineStr">
        <is>
          <t>Brondby</t>
        </is>
      </c>
      <c r="C1780" t="inlineStr">
        <is>
          <t>Aarhus</t>
        </is>
      </c>
      <c r="D1780" t="inlineStr">
        <is>
          <t>1837</t>
        </is>
      </c>
      <c r="E1780" t="n">
        <v>0.3775223385266697</v>
      </c>
      <c r="F1780" t="n">
        <v>0.3576734195219347</v>
      </c>
      <c r="G1780" t="n">
        <v>0.2648042419513956</v>
      </c>
      <c r="H1780" t="n">
        <v>2.4</v>
      </c>
      <c r="I1780" t="n">
        <v>2.8</v>
      </c>
      <c r="J1780" t="n">
        <v>3.1</v>
      </c>
      <c r="K1780" t="inlineStr">
        <is>
          <t>luckia</t>
        </is>
      </c>
      <c r="L1780" t="inlineStr">
        <is>
          <t>luckia</t>
        </is>
      </c>
      <c r="M1780" t="inlineStr">
        <is>
          <t>luckia</t>
        </is>
      </c>
      <c r="N1780" t="n">
        <v>0</v>
      </c>
      <c r="O1780" t="n">
        <v>0</v>
      </c>
      <c r="P1780" t="n">
        <v>1</v>
      </c>
      <c r="Q1780">
        <f>IF((($AC$1*E1780)^($AB$1))-(1-(($AC$1*E1780)^($AB$1)))/(H1780-1)&lt;0, 0,(($AC$1*E1780)^($AB$1))-(1-(($AC$1*E1780)^($AB$1)))/(H1780-1))</f>
        <v/>
      </c>
      <c r="R1780">
        <f>IF((($AC$1*F1780)^($AB$1))-(1-(($AC$1*F1780)^($AB$1)))/(I1780-1)&lt;0, 0,(($AC$1*F1780)^($AB$1))-(1-(($AC$1*F1780)^($AB$1)))/(I1780-1))</f>
        <v/>
      </c>
      <c r="S1780">
        <f>IF((($AC$1*G1780)^($AB$1))-(1-(($AC$1*G1780)^($AB$1)))/(J1780-1)&lt;0, 0,(($AC$1*G1780)^($AB$1))-(1-(($AC$1*G1780)^($AB$1)))/(J1780-1))</f>
        <v/>
      </c>
      <c r="T1780">
        <f>H1780*Q1780*N1780</f>
        <v/>
      </c>
      <c r="U1780">
        <f>I1780*R1780*O1780</f>
        <v/>
      </c>
      <c r="V1780">
        <f>J1780*S1780*P1780</f>
        <v/>
      </c>
      <c r="AL1780">
        <f>Q1780*COUNT(N1780)</f>
        <v/>
      </c>
      <c r="AM1780">
        <f>R1780*COUNT(O1780)</f>
        <v/>
      </c>
      <c r="AN1780">
        <f>S1780*COUNT(P1780)</f>
        <v/>
      </c>
      <c r="AO1780">
        <f>IF(AL1780=0,"",T1780-AL1780)</f>
        <v/>
      </c>
      <c r="AP1780">
        <f>IF(AM1780=0,"",U1780-AM1780)</f>
        <v/>
      </c>
      <c r="AQ1780">
        <f>IF(AN1780=0,"",V1780-AN1780)</f>
        <v/>
      </c>
    </row>
    <row r="1781">
      <c r="A1781" t="inlineStr">
        <is>
          <t>21-03-2021</t>
        </is>
      </c>
      <c r="B1781" t="inlineStr">
        <is>
          <t>Admira</t>
        </is>
      </c>
      <c r="C1781" t="inlineStr">
        <is>
          <t>Sturm Graz</t>
        </is>
      </c>
      <c r="D1781" t="inlineStr">
        <is>
          <t>1827</t>
        </is>
      </c>
      <c r="E1781" t="n">
        <v>0.1527765748909073</v>
      </c>
      <c r="F1781" t="n">
        <v>0.6576212972623416</v>
      </c>
      <c r="G1781" t="n">
        <v>0.189602127846751</v>
      </c>
      <c r="H1781" t="n">
        <v>4.45</v>
      </c>
      <c r="I1781" t="n">
        <v>1.62</v>
      </c>
      <c r="J1781" t="n">
        <v>3.8</v>
      </c>
      <c r="K1781" t="inlineStr">
        <is>
          <t>luckia</t>
        </is>
      </c>
      <c r="L1781" t="inlineStr">
        <is>
          <t>luckia</t>
        </is>
      </c>
      <c r="M1781" t="inlineStr">
        <is>
          <t>luckia</t>
        </is>
      </c>
      <c r="N1781" t="n">
        <v>0</v>
      </c>
      <c r="O1781" t="n">
        <v>0</v>
      </c>
      <c r="P1781" t="n">
        <v>1</v>
      </c>
      <c r="Q1781">
        <f>IF((($AC$1*E1781)^($AB$1))-(1-(($AC$1*E1781)^($AB$1)))/(H1781-1)&lt;0, 0,(($AC$1*E1781)^($AB$1))-(1-(($AC$1*E1781)^($AB$1)))/(H1781-1))</f>
        <v/>
      </c>
      <c r="R1781">
        <f>IF((($AC$1*F1781)^($AB$1))-(1-(($AC$1*F1781)^($AB$1)))/(I1781-1)&lt;0, 0,(($AC$1*F1781)^($AB$1))-(1-(($AC$1*F1781)^($AB$1)))/(I1781-1))</f>
        <v/>
      </c>
      <c r="S1781">
        <f>IF((($AC$1*G1781)^($AB$1))-(1-(($AC$1*G1781)^($AB$1)))/(J1781-1)&lt;0, 0,(($AC$1*G1781)^($AB$1))-(1-(($AC$1*G1781)^($AB$1)))/(J1781-1))</f>
        <v/>
      </c>
      <c r="T1781">
        <f>H1781*Q1781*N1781</f>
        <v/>
      </c>
      <c r="U1781">
        <f>I1781*R1781*O1781</f>
        <v/>
      </c>
      <c r="V1781">
        <f>J1781*S1781*P1781</f>
        <v/>
      </c>
      <c r="AL1781">
        <f>Q1781*COUNT(N1781)</f>
        <v/>
      </c>
      <c r="AM1781">
        <f>R1781*COUNT(O1781)</f>
        <v/>
      </c>
      <c r="AN1781">
        <f>S1781*COUNT(P1781)</f>
        <v/>
      </c>
      <c r="AO1781">
        <f>IF(AL1781=0,"",T1781-AL1781)</f>
        <v/>
      </c>
      <c r="AP1781">
        <f>IF(AM1781=0,"",U1781-AM1781)</f>
        <v/>
      </c>
      <c r="AQ1781">
        <f>IF(AN1781=0,"",V1781-AN1781)</f>
        <v/>
      </c>
    </row>
    <row r="1782">
      <c r="A1782" t="inlineStr">
        <is>
          <t>21-03-2021</t>
        </is>
      </c>
      <c r="B1782" t="inlineStr">
        <is>
          <t>Besiktas</t>
        </is>
      </c>
      <c r="C1782" t="inlineStr">
        <is>
          <t>Fenerbahce</t>
        </is>
      </c>
      <c r="D1782" t="inlineStr">
        <is>
          <t>1882</t>
        </is>
      </c>
      <c r="E1782" t="n">
        <v>0.4187753529142593</v>
      </c>
      <c r="F1782" t="n">
        <v>0.3221143851532339</v>
      </c>
      <c r="G1782" t="n">
        <v>0.2591102619325067</v>
      </c>
      <c r="H1782" t="n">
        <v>2.07</v>
      </c>
      <c r="I1782" t="n">
        <v>3.2</v>
      </c>
      <c r="J1782" t="n">
        <v>3.4</v>
      </c>
      <c r="K1782" t="inlineStr">
        <is>
          <t>betano</t>
        </is>
      </c>
      <c r="L1782" t="inlineStr">
        <is>
          <t>luckia</t>
        </is>
      </c>
      <c r="M1782" t="inlineStr">
        <is>
          <t>luckia</t>
        </is>
      </c>
      <c r="N1782" t="n">
        <v>0</v>
      </c>
      <c r="O1782" t="n">
        <v>0</v>
      </c>
      <c r="P1782" t="n">
        <v>1</v>
      </c>
      <c r="Q1782">
        <f>IF((($AC$1*E1782)^($AB$1))-(1-(($AC$1*E1782)^($AB$1)))/(H1782-1)&lt;0, 0,(($AC$1*E1782)^($AB$1))-(1-(($AC$1*E1782)^($AB$1)))/(H1782-1))</f>
        <v/>
      </c>
      <c r="R1782">
        <f>IF((($AC$1*F1782)^($AB$1))-(1-(($AC$1*F1782)^($AB$1)))/(I1782-1)&lt;0, 0,(($AC$1*F1782)^($AB$1))-(1-(($AC$1*F1782)^($AB$1)))/(I1782-1))</f>
        <v/>
      </c>
      <c r="S1782">
        <f>IF((($AC$1*G1782)^($AB$1))-(1-(($AC$1*G1782)^($AB$1)))/(J1782-1)&lt;0, 0,(($AC$1*G1782)^($AB$1))-(1-(($AC$1*G1782)^($AB$1)))/(J1782-1))</f>
        <v/>
      </c>
      <c r="T1782">
        <f>H1782*Q1782*N1782</f>
        <v/>
      </c>
      <c r="U1782">
        <f>I1782*R1782*O1782</f>
        <v/>
      </c>
      <c r="V1782">
        <f>J1782*S1782*P1782</f>
        <v/>
      </c>
      <c r="AL1782">
        <f>Q1782*COUNT(N1782)</f>
        <v/>
      </c>
      <c r="AM1782">
        <f>R1782*COUNT(O1782)</f>
        <v/>
      </c>
      <c r="AN1782">
        <f>S1782*COUNT(P1782)</f>
        <v/>
      </c>
      <c r="AO1782">
        <f>IF(AL1782=0,"",T1782-AL1782)</f>
        <v/>
      </c>
      <c r="AP1782">
        <f>IF(AM1782=0,"",U1782-AM1782)</f>
        <v/>
      </c>
      <c r="AQ1782">
        <f>IF(AN1782=0,"",V1782-AN1782)</f>
        <v/>
      </c>
    </row>
    <row r="1783">
      <c r="A1783" t="inlineStr">
        <is>
          <t>21-03-2021</t>
        </is>
      </c>
      <c r="B1783" t="inlineStr">
        <is>
          <t>Hartberg</t>
        </is>
      </c>
      <c r="C1783" t="inlineStr">
        <is>
          <t>St. Polten</t>
        </is>
      </c>
      <c r="D1783" t="inlineStr">
        <is>
          <t>1827</t>
        </is>
      </c>
      <c r="E1783" t="n">
        <v>0.3499159863596654</v>
      </c>
      <c r="F1783" t="n">
        <v>0.3915037696337414</v>
      </c>
      <c r="G1783" t="n">
        <v>0.2585802440065931</v>
      </c>
      <c r="H1783" t="n">
        <v>1.8</v>
      </c>
      <c r="I1783" t="n">
        <v>3.8</v>
      </c>
      <c r="J1783" t="n">
        <v>3.5</v>
      </c>
      <c r="K1783" t="inlineStr">
        <is>
          <t>luckia</t>
        </is>
      </c>
      <c r="L1783" t="inlineStr">
        <is>
          <t>luckia</t>
        </is>
      </c>
      <c r="M1783" t="inlineStr">
        <is>
          <t>luckia</t>
        </is>
      </c>
      <c r="N1783" t="n">
        <v>0</v>
      </c>
      <c r="O1783" t="n">
        <v>0</v>
      </c>
      <c r="P1783" t="n">
        <v>1</v>
      </c>
      <c r="Q1783">
        <f>IF((($AC$1*E1783)^($AB$1))-(1-(($AC$1*E1783)^($AB$1)))/(H1783-1)&lt;0, 0,(($AC$1*E1783)^($AB$1))-(1-(($AC$1*E1783)^($AB$1)))/(H1783-1))</f>
        <v/>
      </c>
      <c r="R1783">
        <f>IF((($AC$1*F1783)^($AB$1))-(1-(($AC$1*F1783)^($AB$1)))/(I1783-1)&lt;0, 0,(($AC$1*F1783)^($AB$1))-(1-(($AC$1*F1783)^($AB$1)))/(I1783-1))</f>
        <v/>
      </c>
      <c r="S1783">
        <f>IF((($AC$1*G1783)^($AB$1))-(1-(($AC$1*G1783)^($AB$1)))/(J1783-1)&lt;0, 0,(($AC$1*G1783)^($AB$1))-(1-(($AC$1*G1783)^($AB$1)))/(J1783-1))</f>
        <v/>
      </c>
      <c r="T1783">
        <f>H1783*Q1783*N1783</f>
        <v/>
      </c>
      <c r="U1783">
        <f>I1783*R1783*O1783</f>
        <v/>
      </c>
      <c r="V1783">
        <f>J1783*S1783*P1783</f>
        <v/>
      </c>
      <c r="AL1783">
        <f>Q1783*COUNT(N1783)</f>
        <v/>
      </c>
      <c r="AM1783">
        <f>R1783*COUNT(O1783)</f>
        <v/>
      </c>
      <c r="AN1783">
        <f>S1783*COUNT(P1783)</f>
        <v/>
      </c>
      <c r="AO1783">
        <f>IF(AL1783=0,"",T1783-AL1783)</f>
        <v/>
      </c>
      <c r="AP1783">
        <f>IF(AM1783=0,"",U1783-AM1783)</f>
        <v/>
      </c>
      <c r="AQ1783">
        <f>IF(AN1783=0,"",V1783-AN1783)</f>
        <v/>
      </c>
    </row>
    <row r="1784">
      <c r="A1784" t="inlineStr">
        <is>
          <t>21-03-2021</t>
        </is>
      </c>
      <c r="B1784" t="inlineStr">
        <is>
          <t>Randers FC</t>
        </is>
      </c>
      <c r="C1784" t="inlineStr">
        <is>
          <t>FC Copenhagen</t>
        </is>
      </c>
      <c r="D1784" t="inlineStr">
        <is>
          <t>1837</t>
        </is>
      </c>
      <c r="E1784" t="n">
        <v>0.3022445468514504</v>
      </c>
      <c r="F1784" t="n">
        <v>0.4424173847243566</v>
      </c>
      <c r="G1784" t="n">
        <v>0.2553380684241931</v>
      </c>
      <c r="H1784" t="n">
        <v>3.6</v>
      </c>
      <c r="I1784" t="n">
        <v>1.9</v>
      </c>
      <c r="J1784" t="n">
        <v>3.4</v>
      </c>
      <c r="K1784" t="inlineStr">
        <is>
          <t>luckia</t>
        </is>
      </c>
      <c r="L1784" t="inlineStr">
        <is>
          <t>luckia</t>
        </is>
      </c>
      <c r="M1784" t="inlineStr">
        <is>
          <t>luckia</t>
        </is>
      </c>
      <c r="N1784" t="n">
        <v>1</v>
      </c>
      <c r="O1784" t="n">
        <v>0</v>
      </c>
      <c r="P1784" t="n">
        <v>0</v>
      </c>
      <c r="Q1784">
        <f>IF((($AC$1*E1784)^($AB$1))-(1-(($AC$1*E1784)^($AB$1)))/(H1784-1)&lt;0, 0,(($AC$1*E1784)^($AB$1))-(1-(($AC$1*E1784)^($AB$1)))/(H1784-1))</f>
        <v/>
      </c>
      <c r="R1784">
        <f>IF((($AC$1*F1784)^($AB$1))-(1-(($AC$1*F1784)^($AB$1)))/(I1784-1)&lt;0, 0,(($AC$1*F1784)^($AB$1))-(1-(($AC$1*F1784)^($AB$1)))/(I1784-1))</f>
        <v/>
      </c>
      <c r="S1784">
        <f>IF((($AC$1*G1784)^($AB$1))-(1-(($AC$1*G1784)^($AB$1)))/(J1784-1)&lt;0, 0,(($AC$1*G1784)^($AB$1))-(1-(($AC$1*G1784)^($AB$1)))/(J1784-1))</f>
        <v/>
      </c>
      <c r="T1784">
        <f>H1784*Q1784*N1784</f>
        <v/>
      </c>
      <c r="U1784">
        <f>I1784*R1784*O1784</f>
        <v/>
      </c>
      <c r="V1784">
        <f>J1784*S1784*P1784</f>
        <v/>
      </c>
      <c r="AL1784">
        <f>Q1784*COUNT(N1784)</f>
        <v/>
      </c>
      <c r="AM1784">
        <f>R1784*COUNT(O1784)</f>
        <v/>
      </c>
      <c r="AN1784">
        <f>S1784*COUNT(P1784)</f>
        <v/>
      </c>
      <c r="AO1784">
        <f>IF(AL1784=0,"",T1784-AL1784)</f>
        <v/>
      </c>
      <c r="AP1784">
        <f>IF(AM1784=0,"",U1784-AM1784)</f>
        <v/>
      </c>
      <c r="AQ1784">
        <f>IF(AN1784=0,"",V1784-AN1784)</f>
        <v/>
      </c>
    </row>
    <row r="1785">
      <c r="A1785" t="inlineStr">
        <is>
          <t>21-03-2021</t>
        </is>
      </c>
      <c r="B1785" t="inlineStr">
        <is>
          <t>Altach</t>
        </is>
      </c>
      <c r="C1785" t="inlineStr">
        <is>
          <t>Ried</t>
        </is>
      </c>
      <c r="D1785" t="inlineStr">
        <is>
          <t>1827</t>
        </is>
      </c>
      <c r="E1785" t="n">
        <v>0.3001759268857442</v>
      </c>
      <c r="F1785" t="n">
        <v>0.4422928372016026</v>
      </c>
      <c r="G1785" t="n">
        <v>0.2575312359126532</v>
      </c>
      <c r="H1785" t="n">
        <v>2.25</v>
      </c>
      <c r="I1785" t="n">
        <v>3.05</v>
      </c>
      <c r="J1785" t="n">
        <v>3.05</v>
      </c>
      <c r="K1785" t="inlineStr">
        <is>
          <t>luckia</t>
        </is>
      </c>
      <c r="L1785" t="inlineStr">
        <is>
          <t>luckia</t>
        </is>
      </c>
      <c r="M1785" t="inlineStr">
        <is>
          <t>luckia</t>
        </is>
      </c>
      <c r="N1785" t="n">
        <v>1</v>
      </c>
      <c r="O1785" t="n">
        <v>0</v>
      </c>
      <c r="P1785" t="n">
        <v>0</v>
      </c>
      <c r="Q1785">
        <f>IF((($AC$1*E1785)^($AB$1))-(1-(($AC$1*E1785)^($AB$1)))/(H1785-1)&lt;0, 0,(($AC$1*E1785)^($AB$1))-(1-(($AC$1*E1785)^($AB$1)))/(H1785-1))</f>
        <v/>
      </c>
      <c r="R1785">
        <f>IF((($AC$1*F1785)^($AB$1))-(1-(($AC$1*F1785)^($AB$1)))/(I1785-1)&lt;0, 0,(($AC$1*F1785)^($AB$1))-(1-(($AC$1*F1785)^($AB$1)))/(I1785-1))</f>
        <v/>
      </c>
      <c r="S1785">
        <f>IF((($AC$1*G1785)^($AB$1))-(1-(($AC$1*G1785)^($AB$1)))/(J1785-1)&lt;0, 0,(($AC$1*G1785)^($AB$1))-(1-(($AC$1*G1785)^($AB$1)))/(J1785-1))</f>
        <v/>
      </c>
      <c r="T1785">
        <f>H1785*Q1785*N1785</f>
        <v/>
      </c>
      <c r="U1785">
        <f>I1785*R1785*O1785</f>
        <v/>
      </c>
      <c r="V1785">
        <f>J1785*S1785*P1785</f>
        <v/>
      </c>
      <c r="AL1785">
        <f>Q1785*COUNT(N1785)</f>
        <v/>
      </c>
      <c r="AM1785">
        <f>R1785*COUNT(O1785)</f>
        <v/>
      </c>
      <c r="AN1785">
        <f>S1785*COUNT(P1785)</f>
        <v/>
      </c>
      <c r="AO1785">
        <f>IF(AL1785=0,"",T1785-AL1785)</f>
        <v/>
      </c>
      <c r="AP1785">
        <f>IF(AM1785=0,"",U1785-AM1785)</f>
        <v/>
      </c>
      <c r="AQ1785">
        <f>IF(AN1785=0,"",V1785-AN1785)</f>
        <v/>
      </c>
    </row>
    <row r="1786">
      <c r="A1786" t="inlineStr">
        <is>
          <t>21-03-2021</t>
        </is>
      </c>
      <c r="B1786" t="inlineStr">
        <is>
          <t>Nordsjaelland</t>
        </is>
      </c>
      <c r="C1786" t="inlineStr">
        <is>
          <t>Sonderjyske</t>
        </is>
      </c>
      <c r="D1786" t="inlineStr">
        <is>
          <t>1837</t>
        </is>
      </c>
      <c r="E1786" t="n">
        <v>0.440972320314755</v>
      </c>
      <c r="F1786" t="n">
        <v>0.3016698102122935</v>
      </c>
      <c r="G1786" t="n">
        <v>0.2573578694729515</v>
      </c>
      <c r="H1786" t="n">
        <v>2.2</v>
      </c>
      <c r="I1786" t="n">
        <v>2.8</v>
      </c>
      <c r="J1786" t="n">
        <v>3.6</v>
      </c>
      <c r="K1786" t="inlineStr">
        <is>
          <t>luckia</t>
        </is>
      </c>
      <c r="L1786" t="inlineStr">
        <is>
          <t>luckia</t>
        </is>
      </c>
      <c r="M1786" t="inlineStr">
        <is>
          <t>luckia</t>
        </is>
      </c>
      <c r="N1786" t="n">
        <v>1</v>
      </c>
      <c r="O1786" t="n">
        <v>0</v>
      </c>
      <c r="P1786" t="n">
        <v>0</v>
      </c>
      <c r="Q1786">
        <f>IF((($AC$1*E1786)^($AB$1))-(1-(($AC$1*E1786)^($AB$1)))/(H1786-1)&lt;0, 0,(($AC$1*E1786)^($AB$1))-(1-(($AC$1*E1786)^($AB$1)))/(H1786-1))</f>
        <v/>
      </c>
      <c r="R1786">
        <f>IF((($AC$1*F1786)^($AB$1))-(1-(($AC$1*F1786)^($AB$1)))/(I1786-1)&lt;0, 0,(($AC$1*F1786)^($AB$1))-(1-(($AC$1*F1786)^($AB$1)))/(I1786-1))</f>
        <v/>
      </c>
      <c r="S1786">
        <f>IF((($AC$1*G1786)^($AB$1))-(1-(($AC$1*G1786)^($AB$1)))/(J1786-1)&lt;0, 0,(($AC$1*G1786)^($AB$1))-(1-(($AC$1*G1786)^($AB$1)))/(J1786-1))</f>
        <v/>
      </c>
      <c r="T1786">
        <f>H1786*Q1786*N1786</f>
        <v/>
      </c>
      <c r="U1786">
        <f>I1786*R1786*O1786</f>
        <v/>
      </c>
      <c r="V1786">
        <f>J1786*S1786*P1786</f>
        <v/>
      </c>
      <c r="AL1786">
        <f>Q1786*COUNT(N1786)</f>
        <v/>
      </c>
      <c r="AM1786">
        <f>R1786*COUNT(O1786)</f>
        <v/>
      </c>
      <c r="AN1786">
        <f>S1786*COUNT(P1786)</f>
        <v/>
      </c>
      <c r="AO1786">
        <f>IF(AL1786=0,"",T1786-AL1786)</f>
        <v/>
      </c>
      <c r="AP1786">
        <f>IF(AM1786=0,"",U1786-AM1786)</f>
        <v/>
      </c>
      <c r="AQ1786">
        <f>IF(AN1786=0,"",V1786-AN1786)</f>
        <v/>
      </c>
    </row>
    <row r="1787">
      <c r="A1787" t="inlineStr">
        <is>
          <t>21-03-2021</t>
        </is>
      </c>
      <c r="B1787" t="inlineStr">
        <is>
          <t>Austria Vienna</t>
        </is>
      </c>
      <c r="C1787" t="inlineStr">
        <is>
          <t>Wolfsberger AC</t>
        </is>
      </c>
      <c r="D1787" t="inlineStr">
        <is>
          <t>1827</t>
        </is>
      </c>
      <c r="E1787" t="n">
        <v>0.2512528203607009</v>
      </c>
      <c r="F1787" t="n">
        <v>0.5023508453622767</v>
      </c>
      <c r="G1787" t="n">
        <v>0.2463963342770225</v>
      </c>
      <c r="H1787" t="n">
        <v>2.8</v>
      </c>
      <c r="I1787" t="n">
        <v>2.2</v>
      </c>
      <c r="J1787" t="n">
        <v>3.6</v>
      </c>
      <c r="K1787" t="inlineStr">
        <is>
          <t>luckia</t>
        </is>
      </c>
      <c r="L1787" t="inlineStr">
        <is>
          <t>luckia</t>
        </is>
      </c>
      <c r="M1787" t="inlineStr">
        <is>
          <t>luckia</t>
        </is>
      </c>
      <c r="N1787" t="n">
        <v>0</v>
      </c>
      <c r="O1787" t="n">
        <v>1</v>
      </c>
      <c r="P1787" t="n">
        <v>0</v>
      </c>
      <c r="Q1787">
        <f>IF((($AC$1*E1787)^($AB$1))-(1-(($AC$1*E1787)^($AB$1)))/(H1787-1)&lt;0, 0,(($AC$1*E1787)^($AB$1))-(1-(($AC$1*E1787)^($AB$1)))/(H1787-1))</f>
        <v/>
      </c>
      <c r="R1787">
        <f>IF((($AC$1*F1787)^($AB$1))-(1-(($AC$1*F1787)^($AB$1)))/(I1787-1)&lt;0, 0,(($AC$1*F1787)^($AB$1))-(1-(($AC$1*F1787)^($AB$1)))/(I1787-1))</f>
        <v/>
      </c>
      <c r="S1787">
        <f>IF((($AC$1*G1787)^($AB$1))-(1-(($AC$1*G1787)^($AB$1)))/(J1787-1)&lt;0, 0,(($AC$1*G1787)^($AB$1))-(1-(($AC$1*G1787)^($AB$1)))/(J1787-1))</f>
        <v/>
      </c>
      <c r="T1787">
        <f>H1787*Q1787*N1787</f>
        <v/>
      </c>
      <c r="U1787">
        <f>I1787*R1787*O1787</f>
        <v/>
      </c>
      <c r="V1787">
        <f>J1787*S1787*P1787</f>
        <v/>
      </c>
      <c r="AL1787">
        <f>Q1787*COUNT(N1787)</f>
        <v/>
      </c>
      <c r="AM1787">
        <f>R1787*COUNT(O1787)</f>
        <v/>
      </c>
      <c r="AN1787">
        <f>S1787*COUNT(P1787)</f>
        <v/>
      </c>
      <c r="AO1787">
        <f>IF(AL1787=0,"",T1787-AL1787)</f>
        <v/>
      </c>
      <c r="AP1787">
        <f>IF(AM1787=0,"",U1787-AM1787)</f>
        <v/>
      </c>
      <c r="AQ1787">
        <f>IF(AN1787=0,"",V1787-AN1787)</f>
        <v/>
      </c>
    </row>
    <row r="1788">
      <c r="A1788" t="inlineStr">
        <is>
          <t>21-03-2021</t>
        </is>
      </c>
      <c r="B1788" t="inlineStr">
        <is>
          <t>Aalborg</t>
        </is>
      </c>
      <c r="C1788" t="inlineStr">
        <is>
          <t>Odense</t>
        </is>
      </c>
      <c r="D1788" t="inlineStr">
        <is>
          <t>1837</t>
        </is>
      </c>
      <c r="E1788" t="n">
        <v>0.431867265168208</v>
      </c>
      <c r="F1788" t="n">
        <v>0.2932212167612236</v>
      </c>
      <c r="G1788" t="n">
        <v>0.2749115180705683</v>
      </c>
      <c r="H1788" t="n">
        <v>2.2</v>
      </c>
      <c r="I1788" t="n">
        <v>2.95</v>
      </c>
      <c r="J1788" t="n">
        <v>3.25</v>
      </c>
      <c r="K1788" t="inlineStr">
        <is>
          <t>luckia</t>
        </is>
      </c>
      <c r="L1788" t="inlineStr">
        <is>
          <t>luckia</t>
        </is>
      </c>
      <c r="M1788" t="inlineStr">
        <is>
          <t>luckia</t>
        </is>
      </c>
      <c r="N1788" t="n">
        <v>0</v>
      </c>
      <c r="O1788" t="n">
        <v>1</v>
      </c>
      <c r="P1788" t="n">
        <v>0</v>
      </c>
      <c r="Q1788">
        <f>IF((($AC$1*E1788)^($AB$1))-(1-(($AC$1*E1788)^($AB$1)))/(H1788-1)&lt;0, 0,(($AC$1*E1788)^($AB$1))-(1-(($AC$1*E1788)^($AB$1)))/(H1788-1))</f>
        <v/>
      </c>
      <c r="R1788">
        <f>IF((($AC$1*F1788)^($AB$1))-(1-(($AC$1*F1788)^($AB$1)))/(I1788-1)&lt;0, 0,(($AC$1*F1788)^($AB$1))-(1-(($AC$1*F1788)^($AB$1)))/(I1788-1))</f>
        <v/>
      </c>
      <c r="S1788">
        <f>IF((($AC$1*G1788)^($AB$1))-(1-(($AC$1*G1788)^($AB$1)))/(J1788-1)&lt;0, 0,(($AC$1*G1788)^($AB$1))-(1-(($AC$1*G1788)^($AB$1)))/(J1788-1))</f>
        <v/>
      </c>
      <c r="T1788">
        <f>H1788*Q1788*N1788</f>
        <v/>
      </c>
      <c r="U1788">
        <f>I1788*R1788*O1788</f>
        <v/>
      </c>
      <c r="V1788">
        <f>J1788*S1788*P1788</f>
        <v/>
      </c>
      <c r="AL1788">
        <f>Q1788*COUNT(N1788)</f>
        <v/>
      </c>
      <c r="AM1788">
        <f>R1788*COUNT(O1788)</f>
        <v/>
      </c>
      <c r="AN1788">
        <f>S1788*COUNT(P1788)</f>
        <v/>
      </c>
      <c r="AO1788">
        <f>IF(AL1788=0,"",T1788-AL1788)</f>
        <v/>
      </c>
      <c r="AP1788">
        <f>IF(AM1788=0,"",U1788-AM1788)</f>
        <v/>
      </c>
      <c r="AQ1788">
        <f>IF(AN1788=0,"",V1788-AN1788)</f>
        <v/>
      </c>
    </row>
    <row r="1789">
      <c r="A1789" t="inlineStr">
        <is>
          <t>21-03-2021</t>
        </is>
      </c>
      <c r="B1789" t="inlineStr">
        <is>
          <t>Horsens</t>
        </is>
      </c>
      <c r="C1789" t="inlineStr">
        <is>
          <t>Lyngby</t>
        </is>
      </c>
      <c r="D1789" t="inlineStr">
        <is>
          <t>1837</t>
        </is>
      </c>
      <c r="E1789" t="n">
        <v>0.3759813029562106</v>
      </c>
      <c r="F1789" t="n">
        <v>0.3523735588657319</v>
      </c>
      <c r="G1789" t="n">
        <v>0.2716451381780573</v>
      </c>
      <c r="H1789" t="n">
        <v>2.65</v>
      </c>
      <c r="I1789" t="n">
        <v>2.45</v>
      </c>
      <c r="J1789" t="n">
        <v>3.15</v>
      </c>
      <c r="K1789" t="inlineStr">
        <is>
          <t>luckia</t>
        </is>
      </c>
      <c r="L1789" t="inlineStr">
        <is>
          <t>luckia</t>
        </is>
      </c>
      <c r="M1789" t="inlineStr">
        <is>
          <t>luckia</t>
        </is>
      </c>
      <c r="N1789" t="n">
        <v>0</v>
      </c>
      <c r="O1789" t="n">
        <v>1</v>
      </c>
      <c r="P1789" t="n">
        <v>0</v>
      </c>
      <c r="Q1789">
        <f>IF((($AC$1*E1789)^($AB$1))-(1-(($AC$1*E1789)^($AB$1)))/(H1789-1)&lt;0, 0,(($AC$1*E1789)^($AB$1))-(1-(($AC$1*E1789)^($AB$1)))/(H1789-1))</f>
        <v/>
      </c>
      <c r="R1789">
        <f>IF((($AC$1*F1789)^($AB$1))-(1-(($AC$1*F1789)^($AB$1)))/(I1789-1)&lt;0, 0,(($AC$1*F1789)^($AB$1))-(1-(($AC$1*F1789)^($AB$1)))/(I1789-1))</f>
        <v/>
      </c>
      <c r="S1789">
        <f>IF((($AC$1*G1789)^($AB$1))-(1-(($AC$1*G1789)^($AB$1)))/(J1789-1)&lt;0, 0,(($AC$1*G1789)^($AB$1))-(1-(($AC$1*G1789)^($AB$1)))/(J1789-1))</f>
        <v/>
      </c>
      <c r="T1789">
        <f>H1789*Q1789*N1789</f>
        <v/>
      </c>
      <c r="U1789">
        <f>I1789*R1789*O1789</f>
        <v/>
      </c>
      <c r="V1789">
        <f>J1789*S1789*P1789</f>
        <v/>
      </c>
      <c r="AL1789">
        <f>Q1789*COUNT(N1789)</f>
        <v/>
      </c>
      <c r="AM1789">
        <f>R1789*COUNT(O1789)</f>
        <v/>
      </c>
      <c r="AN1789">
        <f>S1789*COUNT(P1789)</f>
        <v/>
      </c>
      <c r="AO1789">
        <f>IF(AL1789=0,"",T1789-AL1789)</f>
        <v/>
      </c>
      <c r="AP1789">
        <f>IF(AM1789=0,"",U1789-AM1789)</f>
        <v/>
      </c>
      <c r="AQ1789">
        <f>IF(AN1789=0,"",V1789-AN1789)</f>
        <v/>
      </c>
    </row>
    <row r="1790">
      <c r="A1790" t="inlineStr">
        <is>
          <t>21-03-2021</t>
        </is>
      </c>
      <c r="B1790" t="inlineStr">
        <is>
          <t>Midtjylland</t>
        </is>
      </c>
      <c r="C1790" t="inlineStr">
        <is>
          <t>Vejle</t>
        </is>
      </c>
      <c r="D1790" t="inlineStr">
        <is>
          <t>1837</t>
        </is>
      </c>
      <c r="E1790" t="n">
        <v>0.6213897347419753</v>
      </c>
      <c r="F1790" t="n">
        <v>0.1693909711892849</v>
      </c>
      <c r="G1790" t="n">
        <v>0.2092192940687398</v>
      </c>
      <c r="H1790" t="n">
        <v>1.5</v>
      </c>
      <c r="I1790" t="n">
        <v>5.75</v>
      </c>
      <c r="J1790" t="n">
        <v>3.8</v>
      </c>
      <c r="K1790" t="inlineStr">
        <is>
          <t>betano</t>
        </is>
      </c>
      <c r="L1790" t="inlineStr">
        <is>
          <t>luckia</t>
        </is>
      </c>
      <c r="M1790" t="inlineStr">
        <is>
          <t>luckia</t>
        </is>
      </c>
      <c r="N1790" t="n">
        <v>1</v>
      </c>
      <c r="O1790" t="n">
        <v>0</v>
      </c>
      <c r="P1790" t="n">
        <v>0</v>
      </c>
      <c r="Q1790">
        <f>IF((($AC$1*E1790)^($AB$1))-(1-(($AC$1*E1790)^($AB$1)))/(H1790-1)&lt;0, 0,(($AC$1*E1790)^($AB$1))-(1-(($AC$1*E1790)^($AB$1)))/(H1790-1))</f>
        <v/>
      </c>
      <c r="R1790">
        <f>IF((($AC$1*F1790)^($AB$1))-(1-(($AC$1*F1790)^($AB$1)))/(I1790-1)&lt;0, 0,(($AC$1*F1790)^($AB$1))-(1-(($AC$1*F1790)^($AB$1)))/(I1790-1))</f>
        <v/>
      </c>
      <c r="S1790">
        <f>IF((($AC$1*G1790)^($AB$1))-(1-(($AC$1*G1790)^($AB$1)))/(J1790-1)&lt;0, 0,(($AC$1*G1790)^($AB$1))-(1-(($AC$1*G1790)^($AB$1)))/(J1790-1))</f>
        <v/>
      </c>
      <c r="T1790">
        <f>H1790*Q1790*N1790</f>
        <v/>
      </c>
      <c r="U1790">
        <f>I1790*R1790*O1790</f>
        <v/>
      </c>
      <c r="V1790">
        <f>J1790*S1790*P1790</f>
        <v/>
      </c>
      <c r="AL1790">
        <f>Q1790*COUNT(N1790)</f>
        <v/>
      </c>
      <c r="AM1790">
        <f>R1790*COUNT(O1790)</f>
        <v/>
      </c>
      <c r="AN1790">
        <f>S1790*COUNT(P1790)</f>
        <v/>
      </c>
      <c r="AO1790">
        <f>IF(AL1790=0,"",T1790-AL1790)</f>
        <v/>
      </c>
      <c r="AP1790">
        <f>IF(AM1790=0,"",U1790-AM1790)</f>
        <v/>
      </c>
      <c r="AQ1790">
        <f>IF(AN1790=0,"",V1790-AN1790)</f>
        <v/>
      </c>
    </row>
    <row r="1791">
      <c r="A1791" t="inlineStr">
        <is>
          <t>21-03-2021</t>
        </is>
      </c>
      <c r="B1791" t="inlineStr">
        <is>
          <t>Lille</t>
        </is>
      </c>
      <c r="C1791" t="inlineStr">
        <is>
          <t>Nimes</t>
        </is>
      </c>
      <c r="D1791" t="inlineStr">
        <is>
          <t>1843</t>
        </is>
      </c>
      <c r="E1791" t="n">
        <v>0.7274369796131726</v>
      </c>
      <c r="F1791" t="n">
        <v>0.09891922034259883</v>
      </c>
      <c r="G1791" t="n">
        <v>0.1736438000442286</v>
      </c>
      <c r="H1791" t="n">
        <v>1.28</v>
      </c>
      <c r="I1791" t="n">
        <v>11.5</v>
      </c>
      <c r="J1791" t="n">
        <v>5.25</v>
      </c>
      <c r="K1791" t="inlineStr">
        <is>
          <t>betano</t>
        </is>
      </c>
      <c r="L1791" t="inlineStr">
        <is>
          <t>betano</t>
        </is>
      </c>
      <c r="M1791" t="inlineStr">
        <is>
          <t>luckia</t>
        </is>
      </c>
      <c r="N1791" t="n">
        <v>0</v>
      </c>
      <c r="O1791" t="n">
        <v>1</v>
      </c>
      <c r="P1791" t="n">
        <v>0</v>
      </c>
      <c r="Q1791">
        <f>IF((($AC$1*E1791)^($AB$1))-(1-(($AC$1*E1791)^($AB$1)))/(H1791-1)&lt;0, 0,(($AC$1*E1791)^($AB$1))-(1-(($AC$1*E1791)^($AB$1)))/(H1791-1))</f>
        <v/>
      </c>
      <c r="R1791">
        <f>IF((($AC$1*F1791)^($AB$1))-(1-(($AC$1*F1791)^($AB$1)))/(I1791-1)&lt;0, 0,(($AC$1*F1791)^($AB$1))-(1-(($AC$1*F1791)^($AB$1)))/(I1791-1))</f>
        <v/>
      </c>
      <c r="S1791">
        <f>IF((($AC$1*G1791)^($AB$1))-(1-(($AC$1*G1791)^($AB$1)))/(J1791-1)&lt;0, 0,(($AC$1*G1791)^($AB$1))-(1-(($AC$1*G1791)^($AB$1)))/(J1791-1))</f>
        <v/>
      </c>
      <c r="T1791">
        <f>H1791*Q1791*N1791</f>
        <v/>
      </c>
      <c r="U1791">
        <f>I1791*R1791*O1791</f>
        <v/>
      </c>
      <c r="V1791">
        <f>J1791*S1791*P1791</f>
        <v/>
      </c>
      <c r="AL1791">
        <f>Q1791*COUNT(N1791)</f>
        <v/>
      </c>
      <c r="AM1791">
        <f>R1791*COUNT(O1791)</f>
        <v/>
      </c>
      <c r="AN1791">
        <f>S1791*COUNT(P1791)</f>
        <v/>
      </c>
      <c r="AO1791">
        <f>IF(AL1791=0,"",T1791-AL1791)</f>
        <v/>
      </c>
      <c r="AP1791">
        <f>IF(AM1791=0,"",U1791-AM1791)</f>
        <v/>
      </c>
      <c r="AQ1791">
        <f>IF(AN1791=0,"",V1791-AN1791)</f>
        <v/>
      </c>
    </row>
    <row r="1792">
      <c r="A1792" t="inlineStr">
        <is>
          <t>21-03-2021</t>
        </is>
      </c>
      <c r="B1792" t="inlineStr">
        <is>
          <t>Fiorentina</t>
        </is>
      </c>
      <c r="C1792" t="inlineStr">
        <is>
          <t>AC Milan</t>
        </is>
      </c>
      <c r="D1792" t="inlineStr">
        <is>
          <t>1854</t>
        </is>
      </c>
      <c r="E1792" t="n">
        <v>0.2716150962620923</v>
      </c>
      <c r="F1792" t="n">
        <v>0.4750630950677053</v>
      </c>
      <c r="G1792" t="n">
        <v>0.2533218086702023</v>
      </c>
      <c r="H1792" t="n">
        <v>3.35</v>
      </c>
      <c r="I1792" t="n">
        <v>2.15</v>
      </c>
      <c r="J1792" t="n">
        <v>3.3</v>
      </c>
      <c r="K1792" t="inlineStr">
        <is>
          <t>betano</t>
        </is>
      </c>
      <c r="L1792" t="inlineStr">
        <is>
          <t>luckia</t>
        </is>
      </c>
      <c r="M1792" t="inlineStr">
        <is>
          <t>luckia</t>
        </is>
      </c>
      <c r="N1792" t="n">
        <v>0</v>
      </c>
      <c r="O1792" t="n">
        <v>1</v>
      </c>
      <c r="P1792" t="n">
        <v>0</v>
      </c>
      <c r="Q1792">
        <f>IF((($AC$1*E1792)^($AB$1))-(1-(($AC$1*E1792)^($AB$1)))/(H1792-1)&lt;0, 0,(($AC$1*E1792)^($AB$1))-(1-(($AC$1*E1792)^($AB$1)))/(H1792-1))</f>
        <v/>
      </c>
      <c r="R1792">
        <f>IF((($AC$1*F1792)^($AB$1))-(1-(($AC$1*F1792)^($AB$1)))/(I1792-1)&lt;0, 0,(($AC$1*F1792)^($AB$1))-(1-(($AC$1*F1792)^($AB$1)))/(I1792-1))</f>
        <v/>
      </c>
      <c r="S1792">
        <f>IF((($AC$1*G1792)^($AB$1))-(1-(($AC$1*G1792)^($AB$1)))/(J1792-1)&lt;0, 0,(($AC$1*G1792)^($AB$1))-(1-(($AC$1*G1792)^($AB$1)))/(J1792-1))</f>
        <v/>
      </c>
      <c r="T1792">
        <f>H1792*Q1792*N1792</f>
        <v/>
      </c>
      <c r="U1792">
        <f>I1792*R1792*O1792</f>
        <v/>
      </c>
      <c r="V1792">
        <f>J1792*S1792*P1792</f>
        <v/>
      </c>
      <c r="AL1792">
        <f>Q1792*COUNT(N1792)</f>
        <v/>
      </c>
      <c r="AM1792">
        <f>R1792*COUNT(O1792)</f>
        <v/>
      </c>
      <c r="AN1792">
        <f>S1792*COUNT(P1792)</f>
        <v/>
      </c>
      <c r="AO1792">
        <f>IF(AL1792=0,"",T1792-AL1792)</f>
        <v/>
      </c>
      <c r="AP1792">
        <f>IF(AM1792=0,"",U1792-AM1792)</f>
        <v/>
      </c>
      <c r="AQ1792">
        <f>IF(AN1792=0,"",V1792-AN1792)</f>
        <v/>
      </c>
    </row>
    <row r="1793">
      <c r="A1793" t="inlineStr">
        <is>
          <t>21-03-2021</t>
        </is>
      </c>
      <c r="B1793" t="inlineStr">
        <is>
          <t>Freiburg</t>
        </is>
      </c>
      <c r="C1793" t="inlineStr">
        <is>
          <t>Augsburg</t>
        </is>
      </c>
      <c r="D1793" t="inlineStr">
        <is>
          <t>1845</t>
        </is>
      </c>
      <c r="E1793" t="n">
        <v>0.4607699254996444</v>
      </c>
      <c r="F1793" t="n">
        <v>0.2715188616796231</v>
      </c>
      <c r="G1793" t="n">
        <v>0.2677112128207325</v>
      </c>
      <c r="H1793" t="n">
        <v>1.95</v>
      </c>
      <c r="I1793" t="n">
        <v>3.75</v>
      </c>
      <c r="J1793" t="n">
        <v>3.4</v>
      </c>
      <c r="K1793" t="inlineStr">
        <is>
          <t>luckia</t>
        </is>
      </c>
      <c r="L1793" t="inlineStr">
        <is>
          <t>luckia</t>
        </is>
      </c>
      <c r="M1793" t="inlineStr">
        <is>
          <t>luckia</t>
        </is>
      </c>
      <c r="N1793" t="n">
        <v>1</v>
      </c>
      <c r="O1793" t="n">
        <v>0</v>
      </c>
      <c r="P1793" t="n">
        <v>0</v>
      </c>
      <c r="Q1793">
        <f>IF((($AC$1*E1793)^($AB$1))-(1-(($AC$1*E1793)^($AB$1)))/(H1793-1)&lt;0, 0,(($AC$1*E1793)^($AB$1))-(1-(($AC$1*E1793)^($AB$1)))/(H1793-1))</f>
        <v/>
      </c>
      <c r="R1793">
        <f>IF((($AC$1*F1793)^($AB$1))-(1-(($AC$1*F1793)^($AB$1)))/(I1793-1)&lt;0, 0,(($AC$1*F1793)^($AB$1))-(1-(($AC$1*F1793)^($AB$1)))/(I1793-1))</f>
        <v/>
      </c>
      <c r="S1793">
        <f>IF((($AC$1*G1793)^($AB$1))-(1-(($AC$1*G1793)^($AB$1)))/(J1793-1)&lt;0, 0,(($AC$1*G1793)^($AB$1))-(1-(($AC$1*G1793)^($AB$1)))/(J1793-1))</f>
        <v/>
      </c>
      <c r="T1793">
        <f>H1793*Q1793*N1793</f>
        <v/>
      </c>
      <c r="U1793">
        <f>I1793*R1793*O1793</f>
        <v/>
      </c>
      <c r="V1793">
        <f>J1793*S1793*P1793</f>
        <v/>
      </c>
      <c r="AL1793">
        <f>Q1793*COUNT(N1793)</f>
        <v/>
      </c>
      <c r="AM1793">
        <f>R1793*COUNT(O1793)</f>
        <v/>
      </c>
      <c r="AN1793">
        <f>S1793*COUNT(P1793)</f>
        <v/>
      </c>
      <c r="AO1793">
        <f>IF(AL1793=0,"",T1793-AL1793)</f>
        <v/>
      </c>
      <c r="AP1793">
        <f>IF(AM1793=0,"",U1793-AM1793)</f>
        <v/>
      </c>
      <c r="AQ1793">
        <f>IF(AN1793=0,"",V1793-AN1793)</f>
        <v/>
      </c>
    </row>
    <row r="1794">
      <c r="A1794" t="inlineStr">
        <is>
          <t>21-03-2021</t>
        </is>
      </c>
      <c r="B1794" t="inlineStr">
        <is>
          <t>Lugo</t>
        </is>
      </c>
      <c r="C1794" t="inlineStr">
        <is>
          <t>Castellon</t>
        </is>
      </c>
      <c r="D1794" t="inlineStr">
        <is>
          <t>1871</t>
        </is>
      </c>
      <c r="E1794" t="n">
        <v>0.4047997391764913</v>
      </c>
      <c r="F1794" t="n">
        <v>0.2941810428849393</v>
      </c>
      <c r="G1794" t="n">
        <v>0.3010192179385694</v>
      </c>
      <c r="H1794" t="n">
        <v>2.18</v>
      </c>
      <c r="I1794" t="n">
        <v>3.6</v>
      </c>
      <c r="J1794" t="n">
        <v>2.9</v>
      </c>
      <c r="K1794" t="inlineStr">
        <is>
          <t>betano</t>
        </is>
      </c>
      <c r="L1794" t="inlineStr">
        <is>
          <t>luckia</t>
        </is>
      </c>
      <c r="M1794" t="inlineStr">
        <is>
          <t>betano</t>
        </is>
      </c>
      <c r="N1794" t="n">
        <v>0</v>
      </c>
      <c r="O1794" t="n">
        <v>0</v>
      </c>
      <c r="P1794" t="n">
        <v>1</v>
      </c>
      <c r="Q1794">
        <f>IF((($AC$1*E1794)^($AB$1))-(1-(($AC$1*E1794)^($AB$1)))/(H1794-1)&lt;0, 0,(($AC$1*E1794)^($AB$1))-(1-(($AC$1*E1794)^($AB$1)))/(H1794-1))</f>
        <v/>
      </c>
      <c r="R1794">
        <f>IF((($AC$1*F1794)^($AB$1))-(1-(($AC$1*F1794)^($AB$1)))/(I1794-1)&lt;0, 0,(($AC$1*F1794)^($AB$1))-(1-(($AC$1*F1794)^($AB$1)))/(I1794-1))</f>
        <v/>
      </c>
      <c r="S1794">
        <f>IF((($AC$1*G1794)^($AB$1))-(1-(($AC$1*G1794)^($AB$1)))/(J1794-1)&lt;0, 0,(($AC$1*G1794)^($AB$1))-(1-(($AC$1*G1794)^($AB$1)))/(J1794-1))</f>
        <v/>
      </c>
      <c r="T1794">
        <f>H1794*Q1794*N1794</f>
        <v/>
      </c>
      <c r="U1794">
        <f>I1794*R1794*O1794</f>
        <v/>
      </c>
      <c r="V1794">
        <f>J1794*S1794*P1794</f>
        <v/>
      </c>
      <c r="AL1794">
        <f>Q1794*COUNT(N1794)</f>
        <v/>
      </c>
      <c r="AM1794">
        <f>R1794*COUNT(O1794)</f>
        <v/>
      </c>
      <c r="AN1794">
        <f>S1794*COUNT(P1794)</f>
        <v/>
      </c>
      <c r="AO1794">
        <f>IF(AL1794=0,"",T1794-AL1794)</f>
        <v/>
      </c>
      <c r="AP1794">
        <f>IF(AM1794=0,"",U1794-AM1794)</f>
        <v/>
      </c>
      <c r="AQ1794">
        <f>IF(AN1794=0,"",V1794-AN1794)</f>
        <v/>
      </c>
    </row>
    <row r="1795">
      <c r="A1795" t="inlineStr">
        <is>
          <t>21-03-2021</t>
        </is>
      </c>
      <c r="B1795" t="inlineStr">
        <is>
          <t>Anderlecht</t>
        </is>
      </c>
      <c r="C1795" t="inlineStr">
        <is>
          <t>Waregem</t>
        </is>
      </c>
      <c r="D1795" t="inlineStr">
        <is>
          <t>1832</t>
        </is>
      </c>
      <c r="E1795" t="n">
        <v>0.7018430072484672</v>
      </c>
      <c r="F1795" t="n">
        <v>0.1229310076313242</v>
      </c>
      <c r="G1795" t="n">
        <v>0.1752259851202085</v>
      </c>
      <c r="H1795" t="n">
        <v>1.45</v>
      </c>
      <c r="I1795" t="n">
        <v>6.4</v>
      </c>
      <c r="J1795" t="n">
        <v>4.65</v>
      </c>
      <c r="K1795" t="inlineStr">
        <is>
          <t>betano</t>
        </is>
      </c>
      <c r="L1795" t="inlineStr">
        <is>
          <t>betano</t>
        </is>
      </c>
      <c r="M1795" t="inlineStr">
        <is>
          <t>luckia</t>
        </is>
      </c>
      <c r="N1795" t="n">
        <v>1</v>
      </c>
      <c r="O1795" t="n">
        <v>0</v>
      </c>
      <c r="P1795" t="n">
        <v>0</v>
      </c>
      <c r="Q1795">
        <f>IF((($AC$1*E1795)^($AB$1))-(1-(($AC$1*E1795)^($AB$1)))/(H1795-1)&lt;0, 0,(($AC$1*E1795)^($AB$1))-(1-(($AC$1*E1795)^($AB$1)))/(H1795-1))</f>
        <v/>
      </c>
      <c r="R1795">
        <f>IF((($AC$1*F1795)^($AB$1))-(1-(($AC$1*F1795)^($AB$1)))/(I1795-1)&lt;0, 0,(($AC$1*F1795)^($AB$1))-(1-(($AC$1*F1795)^($AB$1)))/(I1795-1))</f>
        <v/>
      </c>
      <c r="S1795">
        <f>IF((($AC$1*G1795)^($AB$1))-(1-(($AC$1*G1795)^($AB$1)))/(J1795-1)&lt;0, 0,(($AC$1*G1795)^($AB$1))-(1-(($AC$1*G1795)^($AB$1)))/(J1795-1))</f>
        <v/>
      </c>
      <c r="T1795">
        <f>H1795*Q1795*N1795</f>
        <v/>
      </c>
      <c r="U1795">
        <f>I1795*R1795*O1795</f>
        <v/>
      </c>
      <c r="V1795">
        <f>J1795*S1795*P1795</f>
        <v/>
      </c>
      <c r="AL1795">
        <f>Q1795*COUNT(N1795)</f>
        <v/>
      </c>
      <c r="AM1795">
        <f>R1795*COUNT(O1795)</f>
        <v/>
      </c>
      <c r="AN1795">
        <f>S1795*COUNT(P1795)</f>
        <v/>
      </c>
      <c r="AO1795">
        <f>IF(AL1795=0,"",T1795-AL1795)</f>
        <v/>
      </c>
      <c r="AP1795">
        <f>IF(AM1795=0,"",U1795-AM1795)</f>
        <v/>
      </c>
      <c r="AQ1795">
        <f>IF(AN1795=0,"",V1795-AN1795)</f>
        <v/>
      </c>
    </row>
    <row r="1796">
      <c r="A1796" t="inlineStr">
        <is>
          <t>21-03-2021</t>
        </is>
      </c>
      <c r="B1796" t="inlineStr">
        <is>
          <t>Maritimo</t>
        </is>
      </c>
      <c r="C1796" t="inlineStr">
        <is>
          <t>Famalicao</t>
        </is>
      </c>
      <c r="D1796" t="inlineStr">
        <is>
          <t>1864</t>
        </is>
      </c>
      <c r="E1796" t="n">
        <v>0.3105155300792805</v>
      </c>
      <c r="F1796" t="n">
        <v>0.401678837724112</v>
      </c>
      <c r="G1796" t="n">
        <v>0.2878056321966074</v>
      </c>
      <c r="H1796" t="n">
        <v>2.7</v>
      </c>
      <c r="I1796" t="n">
        <v>2.85</v>
      </c>
      <c r="J1796" t="n">
        <v>3.15</v>
      </c>
      <c r="K1796" t="inlineStr">
        <is>
          <t>luckia</t>
        </is>
      </c>
      <c r="L1796" t="inlineStr">
        <is>
          <t>luckia</t>
        </is>
      </c>
      <c r="M1796" t="inlineStr">
        <is>
          <t>betano</t>
        </is>
      </c>
      <c r="N1796" t="n">
        <v>0</v>
      </c>
      <c r="O1796" t="n">
        <v>1</v>
      </c>
      <c r="P1796" t="n">
        <v>0</v>
      </c>
      <c r="Q1796">
        <f>IF((($AC$1*E1796)^($AB$1))-(1-(($AC$1*E1796)^($AB$1)))/(H1796-1)&lt;0, 0,(($AC$1*E1796)^($AB$1))-(1-(($AC$1*E1796)^($AB$1)))/(H1796-1))</f>
        <v/>
      </c>
      <c r="R1796">
        <f>IF((($AC$1*F1796)^($AB$1))-(1-(($AC$1*F1796)^($AB$1)))/(I1796-1)&lt;0, 0,(($AC$1*F1796)^($AB$1))-(1-(($AC$1*F1796)^($AB$1)))/(I1796-1))</f>
        <v/>
      </c>
      <c r="S1796">
        <f>IF((($AC$1*G1796)^($AB$1))-(1-(($AC$1*G1796)^($AB$1)))/(J1796-1)&lt;0, 0,(($AC$1*G1796)^($AB$1))-(1-(($AC$1*G1796)^($AB$1)))/(J1796-1))</f>
        <v/>
      </c>
      <c r="T1796">
        <f>H1796*Q1796*N1796</f>
        <v/>
      </c>
      <c r="U1796">
        <f>I1796*R1796*O1796</f>
        <v/>
      </c>
      <c r="V1796">
        <f>J1796*S1796*P1796</f>
        <v/>
      </c>
      <c r="AL1796">
        <f>Q1796*COUNT(N1796)</f>
        <v/>
      </c>
      <c r="AM1796">
        <f>R1796*COUNT(O1796)</f>
        <v/>
      </c>
      <c r="AN1796">
        <f>S1796*COUNT(P1796)</f>
        <v/>
      </c>
      <c r="AO1796">
        <f>IF(AL1796=0,"",T1796-AL1796)</f>
        <v/>
      </c>
      <c r="AP1796">
        <f>IF(AM1796=0,"",U1796-AM1796)</f>
        <v/>
      </c>
      <c r="AQ1796">
        <f>IF(AN1796=0,"",V1796-AN1796)</f>
        <v/>
      </c>
    </row>
    <row r="1797">
      <c r="A1797" t="inlineStr">
        <is>
          <t>21-03-2021</t>
        </is>
      </c>
      <c r="B1797" t="inlineStr">
        <is>
          <t>Atl. Madrid</t>
        </is>
      </c>
      <c r="C1797" t="inlineStr">
        <is>
          <t>Alaves</t>
        </is>
      </c>
      <c r="D1797" t="inlineStr">
        <is>
          <t>1869</t>
        </is>
      </c>
      <c r="E1797" t="n">
        <v>0.7397685913608979</v>
      </c>
      <c r="F1797" t="n">
        <v>0.0902658692469426</v>
      </c>
      <c r="G1797" t="n">
        <v>0.1699655393921594</v>
      </c>
      <c r="H1797" t="n">
        <v>1.31</v>
      </c>
      <c r="I1797" t="n">
        <v>9.75</v>
      </c>
      <c r="J1797" t="n">
        <v>4.65</v>
      </c>
      <c r="K1797" t="inlineStr">
        <is>
          <t>luckia</t>
        </is>
      </c>
      <c r="L1797" t="inlineStr">
        <is>
          <t>luckia</t>
        </is>
      </c>
      <c r="M1797" t="inlineStr">
        <is>
          <t>luckia</t>
        </is>
      </c>
      <c r="N1797" t="n">
        <v>1</v>
      </c>
      <c r="O1797" t="n">
        <v>0</v>
      </c>
      <c r="P1797" t="n">
        <v>0</v>
      </c>
      <c r="Q1797">
        <f>IF((($AC$1*E1797)^($AB$1))-(1-(($AC$1*E1797)^($AB$1)))/(H1797-1)&lt;0, 0,(($AC$1*E1797)^($AB$1))-(1-(($AC$1*E1797)^($AB$1)))/(H1797-1))</f>
        <v/>
      </c>
      <c r="R1797">
        <f>IF((($AC$1*F1797)^($AB$1))-(1-(($AC$1*F1797)^($AB$1)))/(I1797-1)&lt;0, 0,(($AC$1*F1797)^($AB$1))-(1-(($AC$1*F1797)^($AB$1)))/(I1797-1))</f>
        <v/>
      </c>
      <c r="S1797">
        <f>IF((($AC$1*G1797)^($AB$1))-(1-(($AC$1*G1797)^($AB$1)))/(J1797-1)&lt;0, 0,(($AC$1*G1797)^($AB$1))-(1-(($AC$1*G1797)^($AB$1)))/(J1797-1))</f>
        <v/>
      </c>
      <c r="T1797">
        <f>H1797*Q1797*N1797</f>
        <v/>
      </c>
      <c r="U1797">
        <f>I1797*R1797*O1797</f>
        <v/>
      </c>
      <c r="V1797">
        <f>J1797*S1797*P1797</f>
        <v/>
      </c>
      <c r="AL1797">
        <f>Q1797*COUNT(N1797)</f>
        <v/>
      </c>
      <c r="AM1797">
        <f>R1797*COUNT(O1797)</f>
        <v/>
      </c>
      <c r="AN1797">
        <f>S1797*COUNT(P1797)</f>
        <v/>
      </c>
      <c r="AO1797">
        <f>IF(AL1797=0,"",T1797-AL1797)</f>
        <v/>
      </c>
      <c r="AP1797">
        <f>IF(AM1797=0,"",U1797-AM1797)</f>
        <v/>
      </c>
      <c r="AQ1797">
        <f>IF(AN1797=0,"",V1797-AN1797)</f>
        <v/>
      </c>
    </row>
    <row r="1798">
      <c r="A1798" t="inlineStr">
        <is>
          <t>21-03-2021</t>
        </is>
      </c>
      <c r="B1798" t="inlineStr">
        <is>
          <t>Boavista</t>
        </is>
      </c>
      <c r="C1798" t="inlineStr">
        <is>
          <t>SC Farense</t>
        </is>
      </c>
      <c r="D1798" t="inlineStr">
        <is>
          <t>1864</t>
        </is>
      </c>
      <c r="E1798" t="n">
        <v>0.3707021385194165</v>
      </c>
      <c r="F1798" t="n">
        <v>0.3556256261522945</v>
      </c>
      <c r="G1798" t="n">
        <v>0.2736722353282892</v>
      </c>
      <c r="H1798" t="n">
        <v>2.3</v>
      </c>
      <c r="I1798" t="n">
        <v>3.3</v>
      </c>
      <c r="J1798" t="n">
        <v>3.2</v>
      </c>
      <c r="K1798" t="inlineStr">
        <is>
          <t>luckia</t>
        </is>
      </c>
      <c r="L1798" t="inlineStr">
        <is>
          <t>luckia</t>
        </is>
      </c>
      <c r="M1798" t="inlineStr">
        <is>
          <t>betano</t>
        </is>
      </c>
      <c r="N1798" t="n">
        <v>0</v>
      </c>
      <c r="O1798" t="n">
        <v>1</v>
      </c>
      <c r="P1798" t="n">
        <v>0</v>
      </c>
      <c r="Q1798">
        <f>IF((($AC$1*E1798)^($AB$1))-(1-(($AC$1*E1798)^($AB$1)))/(H1798-1)&lt;0, 0,(($AC$1*E1798)^($AB$1))-(1-(($AC$1*E1798)^($AB$1)))/(H1798-1))</f>
        <v/>
      </c>
      <c r="R1798">
        <f>IF((($AC$1*F1798)^($AB$1))-(1-(($AC$1*F1798)^($AB$1)))/(I1798-1)&lt;0, 0,(($AC$1*F1798)^($AB$1))-(1-(($AC$1*F1798)^($AB$1)))/(I1798-1))</f>
        <v/>
      </c>
      <c r="S1798">
        <f>IF((($AC$1*G1798)^($AB$1))-(1-(($AC$1*G1798)^($AB$1)))/(J1798-1)&lt;0, 0,(($AC$1*G1798)^($AB$1))-(1-(($AC$1*G1798)^($AB$1)))/(J1798-1))</f>
        <v/>
      </c>
      <c r="T1798">
        <f>H1798*Q1798*N1798</f>
        <v/>
      </c>
      <c r="U1798">
        <f>I1798*R1798*O1798</f>
        <v/>
      </c>
      <c r="V1798">
        <f>J1798*S1798*P1798</f>
        <v/>
      </c>
      <c r="AL1798">
        <f>Q1798*COUNT(N1798)</f>
        <v/>
      </c>
      <c r="AM1798">
        <f>R1798*COUNT(O1798)</f>
        <v/>
      </c>
      <c r="AN1798">
        <f>S1798*COUNT(P1798)</f>
        <v/>
      </c>
      <c r="AO1798">
        <f>IF(AL1798=0,"",T1798-AL1798)</f>
        <v/>
      </c>
      <c r="AP1798">
        <f>IF(AM1798=0,"",U1798-AM1798)</f>
        <v/>
      </c>
      <c r="AQ1798">
        <f>IF(AN1798=0,"",V1798-AN1798)</f>
        <v/>
      </c>
    </row>
    <row r="1799">
      <c r="A1799" t="inlineStr">
        <is>
          <t>21-03-2021</t>
        </is>
      </c>
      <c r="B1799" t="inlineStr">
        <is>
          <t>Toluca</t>
        </is>
      </c>
      <c r="C1799" t="inlineStr">
        <is>
          <t>Puebla</t>
        </is>
      </c>
      <c r="D1799" t="inlineStr">
        <is>
          <t>1975</t>
        </is>
      </c>
      <c r="E1799" t="n">
        <v>0.4235196970198317</v>
      </c>
      <c r="F1799" t="n">
        <v>0.297234398193294</v>
      </c>
      <c r="G1799" t="n">
        <v>0.2792459047868742</v>
      </c>
      <c r="H1799" t="n">
        <v>2.1</v>
      </c>
      <c r="I1799" t="n">
        <v>3.3</v>
      </c>
      <c r="J1799" t="n">
        <v>3.15</v>
      </c>
      <c r="K1799" t="inlineStr">
        <is>
          <t>luckia</t>
        </is>
      </c>
      <c r="L1799" t="inlineStr">
        <is>
          <t>luckia</t>
        </is>
      </c>
      <c r="M1799" t="inlineStr">
        <is>
          <t>luckia</t>
        </is>
      </c>
      <c r="N1799" t="n">
        <v>0</v>
      </c>
      <c r="O1799" t="n">
        <v>0</v>
      </c>
      <c r="P1799" t="n">
        <v>1</v>
      </c>
      <c r="Q1799">
        <f>IF((($AC$1*E1799)^($AB$1))-(1-(($AC$1*E1799)^($AB$1)))/(H1799-1)&lt;0, 0,(($AC$1*E1799)^($AB$1))-(1-(($AC$1*E1799)^($AB$1)))/(H1799-1))</f>
        <v/>
      </c>
      <c r="R1799">
        <f>IF((($AC$1*F1799)^($AB$1))-(1-(($AC$1*F1799)^($AB$1)))/(I1799-1)&lt;0, 0,(($AC$1*F1799)^($AB$1))-(1-(($AC$1*F1799)^($AB$1)))/(I1799-1))</f>
        <v/>
      </c>
      <c r="S1799">
        <f>IF((($AC$1*G1799)^($AB$1))-(1-(($AC$1*G1799)^($AB$1)))/(J1799-1)&lt;0, 0,(($AC$1*G1799)^($AB$1))-(1-(($AC$1*G1799)^($AB$1)))/(J1799-1))</f>
        <v/>
      </c>
      <c r="T1799">
        <f>H1799*Q1799*N1799</f>
        <v/>
      </c>
      <c r="U1799">
        <f>I1799*R1799*O1799</f>
        <v/>
      </c>
      <c r="V1799">
        <f>J1799*S1799*P1799</f>
        <v/>
      </c>
      <c r="AL1799">
        <f>Q1799*COUNT(N1799)</f>
        <v/>
      </c>
      <c r="AM1799">
        <f>R1799*COUNT(O1799)</f>
        <v/>
      </c>
      <c r="AN1799">
        <f>S1799*COUNT(P1799)</f>
        <v/>
      </c>
      <c r="AO1799">
        <f>IF(AL1799=0,"",T1799-AL1799)</f>
        <v/>
      </c>
      <c r="AP1799">
        <f>IF(AM1799=0,"",U1799-AM1799)</f>
        <v/>
      </c>
      <c r="AQ1799">
        <f>IF(AN1799=0,"",V1799-AN1799)</f>
        <v/>
      </c>
    </row>
    <row r="1800">
      <c r="A1800" t="inlineStr">
        <is>
          <t>21-03-2021</t>
        </is>
      </c>
      <c r="B1800" t="inlineStr">
        <is>
          <t>Ajax</t>
        </is>
      </c>
      <c r="C1800" t="inlineStr">
        <is>
          <t>Den Haag</t>
        </is>
      </c>
      <c r="D1800" t="inlineStr">
        <is>
          <t>1849</t>
        </is>
      </c>
      <c r="E1800" t="n">
        <v>0.9074533161163925</v>
      </c>
      <c r="F1800" t="n">
        <v>0.02700235990301353</v>
      </c>
      <c r="G1800" t="n">
        <v>0.0655443239805939</v>
      </c>
      <c r="H1800" t="n">
        <v>1.05</v>
      </c>
      <c r="I1800" t="n">
        <v>28</v>
      </c>
      <c r="J1800" t="n">
        <v>13</v>
      </c>
      <c r="K1800" t="inlineStr">
        <is>
          <t>betano</t>
        </is>
      </c>
      <c r="L1800" t="inlineStr">
        <is>
          <t>betano</t>
        </is>
      </c>
      <c r="M1800" t="inlineStr">
        <is>
          <t>luckia</t>
        </is>
      </c>
      <c r="N1800" t="n">
        <v>1</v>
      </c>
      <c r="O1800" t="n">
        <v>0</v>
      </c>
      <c r="P1800" t="n">
        <v>0</v>
      </c>
      <c r="Q1800">
        <f>IF((($AC$1*E1800)^($AB$1))-(1-(($AC$1*E1800)^($AB$1)))/(H1800-1)&lt;0, 0,(($AC$1*E1800)^($AB$1))-(1-(($AC$1*E1800)^($AB$1)))/(H1800-1))</f>
        <v/>
      </c>
      <c r="R1800">
        <f>IF((($AC$1*F1800)^($AB$1))-(1-(($AC$1*F1800)^($AB$1)))/(I1800-1)&lt;0, 0,(($AC$1*F1800)^($AB$1))-(1-(($AC$1*F1800)^($AB$1)))/(I1800-1))</f>
        <v/>
      </c>
      <c r="S1800">
        <f>IF((($AC$1*G1800)^($AB$1))-(1-(($AC$1*G1800)^($AB$1)))/(J1800-1)&lt;0, 0,(($AC$1*G1800)^($AB$1))-(1-(($AC$1*G1800)^($AB$1)))/(J1800-1))</f>
        <v/>
      </c>
      <c r="T1800">
        <f>H1800*Q1800*N1800</f>
        <v/>
      </c>
      <c r="U1800">
        <f>I1800*R1800*O1800</f>
        <v/>
      </c>
      <c r="V1800">
        <f>J1800*S1800*P1800</f>
        <v/>
      </c>
      <c r="AL1800">
        <f>Q1800*COUNT(N1800)</f>
        <v/>
      </c>
      <c r="AM1800">
        <f>R1800*COUNT(O1800)</f>
        <v/>
      </c>
      <c r="AN1800">
        <f>S1800*COUNT(P1800)</f>
        <v/>
      </c>
      <c r="AO1800">
        <f>IF(AL1800=0,"",T1800-AL1800)</f>
        <v/>
      </c>
      <c r="AP1800">
        <f>IF(AM1800=0,"",U1800-AM1800)</f>
        <v/>
      </c>
      <c r="AQ1800">
        <f>IF(AN1800=0,"",V1800-AN1800)</f>
        <v/>
      </c>
    </row>
    <row r="1801">
      <c r="A1801" t="inlineStr">
        <is>
          <t>21-03-2021</t>
        </is>
      </c>
      <c r="B1801" t="inlineStr">
        <is>
          <t>Alcorcon</t>
        </is>
      </c>
      <c r="C1801" t="inlineStr">
        <is>
          <t>Rayo Vallecano</t>
        </is>
      </c>
      <c r="D1801" t="inlineStr">
        <is>
          <t>1871</t>
        </is>
      </c>
      <c r="E1801" t="n">
        <v>0.2777259047752341</v>
      </c>
      <c r="F1801" t="n">
        <v>0.4293818668267478</v>
      </c>
      <c r="G1801" t="n">
        <v>0.2928922283980181</v>
      </c>
      <c r="H1801" t="n">
        <v>3.25</v>
      </c>
      <c r="I1801" t="n">
        <v>2.32</v>
      </c>
      <c r="J1801" t="n">
        <v>2.95</v>
      </c>
      <c r="K1801" t="inlineStr">
        <is>
          <t>betano</t>
        </is>
      </c>
      <c r="L1801" t="inlineStr">
        <is>
          <t>betano</t>
        </is>
      </c>
      <c r="M1801" t="inlineStr">
        <is>
          <t>betano</t>
        </is>
      </c>
      <c r="N1801" t="n">
        <v>0</v>
      </c>
      <c r="O1801" t="n">
        <v>1</v>
      </c>
      <c r="P1801" t="n">
        <v>0</v>
      </c>
      <c r="Q1801">
        <f>IF((($AC$1*E1801)^($AB$1))-(1-(($AC$1*E1801)^($AB$1)))/(H1801-1)&lt;0, 0,(($AC$1*E1801)^($AB$1))-(1-(($AC$1*E1801)^($AB$1)))/(H1801-1))</f>
        <v/>
      </c>
      <c r="R1801">
        <f>IF((($AC$1*F1801)^($AB$1))-(1-(($AC$1*F1801)^($AB$1)))/(I1801-1)&lt;0, 0,(($AC$1*F1801)^($AB$1))-(1-(($AC$1*F1801)^($AB$1)))/(I1801-1))</f>
        <v/>
      </c>
      <c r="S1801">
        <f>IF((($AC$1*G1801)^($AB$1))-(1-(($AC$1*G1801)^($AB$1)))/(J1801-1)&lt;0, 0,(($AC$1*G1801)^($AB$1))-(1-(($AC$1*G1801)^($AB$1)))/(J1801-1))</f>
        <v/>
      </c>
      <c r="T1801">
        <f>H1801*Q1801*N1801</f>
        <v/>
      </c>
      <c r="U1801">
        <f>I1801*R1801*O1801</f>
        <v/>
      </c>
      <c r="V1801">
        <f>J1801*S1801*P1801</f>
        <v/>
      </c>
      <c r="AL1801">
        <f>Q1801*COUNT(N1801)</f>
        <v/>
      </c>
      <c r="AM1801">
        <f>R1801*COUNT(O1801)</f>
        <v/>
      </c>
      <c r="AN1801">
        <f>S1801*COUNT(P1801)</f>
        <v/>
      </c>
      <c r="AO1801">
        <f>IF(AL1801=0,"",T1801-AL1801)</f>
        <v/>
      </c>
      <c r="AP1801">
        <f>IF(AM1801=0,"",U1801-AM1801)</f>
        <v/>
      </c>
      <c r="AQ1801">
        <f>IF(AN1801=0,"",V1801-AN1801)</f>
        <v/>
      </c>
    </row>
    <row r="1802">
      <c r="A1802" t="inlineStr">
        <is>
          <t>21-03-2021</t>
        </is>
      </c>
      <c r="B1802" t="inlineStr">
        <is>
          <t>Aston Villa</t>
        </is>
      </c>
      <c r="C1802" t="inlineStr">
        <is>
          <t>Tottenham</t>
        </is>
      </c>
      <c r="D1802" t="inlineStr">
        <is>
          <t>2411</t>
        </is>
      </c>
      <c r="E1802" t="n">
        <v>0.3372073587301904</v>
      </c>
      <c r="F1802" t="n">
        <v>0.4025876269527355</v>
      </c>
      <c r="G1802" t="n">
        <v>0.260205014317074</v>
      </c>
      <c r="H1802" t="n">
        <v>3.1</v>
      </c>
      <c r="I1802" t="n">
        <v>2.3</v>
      </c>
      <c r="J1802" t="n">
        <v>3.3</v>
      </c>
      <c r="K1802" t="inlineStr">
        <is>
          <t>luckia</t>
        </is>
      </c>
      <c r="L1802" t="inlineStr">
        <is>
          <t>betano</t>
        </is>
      </c>
      <c r="M1802" t="inlineStr">
        <is>
          <t>luckia</t>
        </is>
      </c>
      <c r="N1802" t="n">
        <v>0</v>
      </c>
      <c r="O1802" t="n">
        <v>1</v>
      </c>
      <c r="P1802" t="n">
        <v>0</v>
      </c>
      <c r="Q1802">
        <f>IF((($AC$1*E1802)^($AB$1))-(1-(($AC$1*E1802)^($AB$1)))/(H1802-1)&lt;0, 0,(($AC$1*E1802)^($AB$1))-(1-(($AC$1*E1802)^($AB$1)))/(H1802-1))</f>
        <v/>
      </c>
      <c r="R1802">
        <f>IF((($AC$1*F1802)^($AB$1))-(1-(($AC$1*F1802)^($AB$1)))/(I1802-1)&lt;0, 0,(($AC$1*F1802)^($AB$1))-(1-(($AC$1*F1802)^($AB$1)))/(I1802-1))</f>
        <v/>
      </c>
      <c r="S1802">
        <f>IF((($AC$1*G1802)^($AB$1))-(1-(($AC$1*G1802)^($AB$1)))/(J1802-1)&lt;0, 0,(($AC$1*G1802)^($AB$1))-(1-(($AC$1*G1802)^($AB$1)))/(J1802-1))</f>
        <v/>
      </c>
      <c r="T1802">
        <f>H1802*Q1802*N1802</f>
        <v/>
      </c>
      <c r="U1802">
        <f>I1802*R1802*O1802</f>
        <v/>
      </c>
      <c r="V1802">
        <f>J1802*S1802*P1802</f>
        <v/>
      </c>
      <c r="AL1802">
        <f>Q1802*COUNT(N1802)</f>
        <v/>
      </c>
      <c r="AM1802">
        <f>R1802*COUNT(O1802)</f>
        <v/>
      </c>
      <c r="AN1802">
        <f>S1802*COUNT(P1802)</f>
        <v/>
      </c>
      <c r="AO1802">
        <f>IF(AL1802=0,"",T1802-AL1802)</f>
        <v/>
      </c>
      <c r="AP1802">
        <f>IF(AM1802=0,"",U1802-AM1802)</f>
        <v/>
      </c>
      <c r="AQ1802">
        <f>IF(AN1802=0,"",V1802-AN1802)</f>
        <v/>
      </c>
    </row>
    <row r="1803">
      <c r="A1803" t="inlineStr">
        <is>
          <t>21-03-2021</t>
        </is>
      </c>
      <c r="B1803" t="inlineStr">
        <is>
          <t>AS Roma</t>
        </is>
      </c>
      <c r="C1803" t="inlineStr">
        <is>
          <t>Napoli</t>
        </is>
      </c>
      <c r="D1803" t="inlineStr">
        <is>
          <t>1854</t>
        </is>
      </c>
      <c r="E1803" t="n">
        <v>0.330298752828563</v>
      </c>
      <c r="F1803" t="n">
        <v>0.4068577696062179</v>
      </c>
      <c r="G1803" t="n">
        <v>0.2628434775652191</v>
      </c>
      <c r="H1803" t="n">
        <v>2.55</v>
      </c>
      <c r="I1803" t="n">
        <v>2.62</v>
      </c>
      <c r="J1803" t="n">
        <v>3.35</v>
      </c>
      <c r="K1803" t="inlineStr">
        <is>
          <t>luckia</t>
        </is>
      </c>
      <c r="L1803" t="inlineStr">
        <is>
          <t>betano</t>
        </is>
      </c>
      <c r="M1803" t="inlineStr">
        <is>
          <t>luckia</t>
        </is>
      </c>
      <c r="N1803" t="n">
        <v>0</v>
      </c>
      <c r="O1803" t="n">
        <v>1</v>
      </c>
      <c r="P1803" t="n">
        <v>0</v>
      </c>
      <c r="Q1803">
        <f>IF((($AC$1*E1803)^($AB$1))-(1-(($AC$1*E1803)^($AB$1)))/(H1803-1)&lt;0, 0,(($AC$1*E1803)^($AB$1))-(1-(($AC$1*E1803)^($AB$1)))/(H1803-1))</f>
        <v/>
      </c>
      <c r="R1803">
        <f>IF((($AC$1*F1803)^($AB$1))-(1-(($AC$1*F1803)^($AB$1)))/(I1803-1)&lt;0, 0,(($AC$1*F1803)^($AB$1))-(1-(($AC$1*F1803)^($AB$1)))/(I1803-1))</f>
        <v/>
      </c>
      <c r="S1803">
        <f>IF((($AC$1*G1803)^($AB$1))-(1-(($AC$1*G1803)^($AB$1)))/(J1803-1)&lt;0, 0,(($AC$1*G1803)^($AB$1))-(1-(($AC$1*G1803)^($AB$1)))/(J1803-1))</f>
        <v/>
      </c>
      <c r="T1803">
        <f>H1803*Q1803*N1803</f>
        <v/>
      </c>
      <c r="U1803">
        <f>I1803*R1803*O1803</f>
        <v/>
      </c>
      <c r="V1803">
        <f>J1803*S1803*P1803</f>
        <v/>
      </c>
      <c r="AL1803">
        <f>Q1803*COUNT(N1803)</f>
        <v/>
      </c>
      <c r="AM1803">
        <f>R1803*COUNT(O1803)</f>
        <v/>
      </c>
      <c r="AN1803">
        <f>S1803*COUNT(P1803)</f>
        <v/>
      </c>
      <c r="AO1803">
        <f>IF(AL1803=0,"",T1803-AL1803)</f>
        <v/>
      </c>
      <c r="AP1803">
        <f>IF(AM1803=0,"",U1803-AM1803)</f>
        <v/>
      </c>
      <c r="AQ1803">
        <f>IF(AN1803=0,"",V1803-AN1803)</f>
        <v/>
      </c>
    </row>
    <row r="1804">
      <c r="A1804" t="inlineStr">
        <is>
          <t>21-03-2021</t>
        </is>
      </c>
      <c r="B1804" t="inlineStr">
        <is>
          <t>Gent</t>
        </is>
      </c>
      <c r="C1804" t="inlineStr">
        <is>
          <t>Cercle Brugge KSV</t>
        </is>
      </c>
      <c r="D1804" t="inlineStr">
        <is>
          <t>1832</t>
        </is>
      </c>
      <c r="E1804" t="n">
        <v>0.5860566385760352</v>
      </c>
      <c r="F1804" t="n">
        <v>0.1917993242302384</v>
      </c>
      <c r="G1804" t="n">
        <v>0.2221440371937262</v>
      </c>
      <c r="H1804" t="n">
        <v>1.78</v>
      </c>
      <c r="I1804" t="n">
        <v>4.2</v>
      </c>
      <c r="J1804" t="n">
        <v>3.75</v>
      </c>
      <c r="K1804" t="inlineStr">
        <is>
          <t>betano</t>
        </is>
      </c>
      <c r="L1804" t="inlineStr">
        <is>
          <t>betano</t>
        </is>
      </c>
      <c r="M1804" t="inlineStr">
        <is>
          <t>luckia</t>
        </is>
      </c>
      <c r="N1804" t="n">
        <v>1</v>
      </c>
      <c r="O1804" t="n">
        <v>0</v>
      </c>
      <c r="P1804" t="n">
        <v>0</v>
      </c>
      <c r="Q1804">
        <f>IF((($AC$1*E1804)^($AB$1))-(1-(($AC$1*E1804)^($AB$1)))/(H1804-1)&lt;0, 0,(($AC$1*E1804)^($AB$1))-(1-(($AC$1*E1804)^($AB$1)))/(H1804-1))</f>
        <v/>
      </c>
      <c r="R1804">
        <f>IF((($AC$1*F1804)^($AB$1))-(1-(($AC$1*F1804)^($AB$1)))/(I1804-1)&lt;0, 0,(($AC$1*F1804)^($AB$1))-(1-(($AC$1*F1804)^($AB$1)))/(I1804-1))</f>
        <v/>
      </c>
      <c r="S1804">
        <f>IF((($AC$1*G1804)^($AB$1))-(1-(($AC$1*G1804)^($AB$1)))/(J1804-1)&lt;0, 0,(($AC$1*G1804)^($AB$1))-(1-(($AC$1*G1804)^($AB$1)))/(J1804-1))</f>
        <v/>
      </c>
      <c r="T1804">
        <f>H1804*Q1804*N1804</f>
        <v/>
      </c>
      <c r="U1804">
        <f>I1804*R1804*O1804</f>
        <v/>
      </c>
      <c r="V1804">
        <f>J1804*S1804*P1804</f>
        <v/>
      </c>
      <c r="AL1804">
        <f>Q1804*COUNT(N1804)</f>
        <v/>
      </c>
      <c r="AM1804">
        <f>R1804*COUNT(O1804)</f>
        <v/>
      </c>
      <c r="AN1804">
        <f>S1804*COUNT(P1804)</f>
        <v/>
      </c>
      <c r="AO1804">
        <f>IF(AL1804=0,"",T1804-AL1804)</f>
        <v/>
      </c>
      <c r="AP1804">
        <f>IF(AM1804=0,"",U1804-AM1804)</f>
        <v/>
      </c>
      <c r="AQ1804">
        <f>IF(AN1804=0,"",V1804-AN1804)</f>
        <v/>
      </c>
    </row>
    <row r="1805">
      <c r="A1805" t="inlineStr">
        <is>
          <t>21-03-2021</t>
        </is>
      </c>
      <c r="B1805" t="inlineStr">
        <is>
          <t>Lyon</t>
        </is>
      </c>
      <c r="C1805" t="inlineStr">
        <is>
          <t>Paris SG</t>
        </is>
      </c>
      <c r="D1805" t="inlineStr">
        <is>
          <t>1843</t>
        </is>
      </c>
      <c r="E1805" t="n">
        <v>0.3001903263304208</v>
      </c>
      <c r="F1805" t="n">
        <v>0.4477616462028097</v>
      </c>
      <c r="G1805" t="n">
        <v>0.2520480274667695</v>
      </c>
      <c r="H1805" t="n">
        <v>2.9</v>
      </c>
      <c r="I1805" t="n">
        <v>2.18</v>
      </c>
      <c r="J1805" t="n">
        <v>3.75</v>
      </c>
      <c r="K1805" t="inlineStr">
        <is>
          <t>luckia</t>
        </is>
      </c>
      <c r="L1805" t="inlineStr">
        <is>
          <t>betano</t>
        </is>
      </c>
      <c r="M1805" t="inlineStr">
        <is>
          <t>luckia</t>
        </is>
      </c>
      <c r="N1805" t="n">
        <v>0</v>
      </c>
      <c r="O1805" t="n">
        <v>1</v>
      </c>
      <c r="P1805" t="n">
        <v>0</v>
      </c>
      <c r="Q1805">
        <f>IF((($AC$1*E1805)^($AB$1))-(1-(($AC$1*E1805)^($AB$1)))/(H1805-1)&lt;0, 0,(($AC$1*E1805)^($AB$1))-(1-(($AC$1*E1805)^($AB$1)))/(H1805-1))</f>
        <v/>
      </c>
      <c r="R1805">
        <f>IF((($AC$1*F1805)^($AB$1))-(1-(($AC$1*F1805)^($AB$1)))/(I1805-1)&lt;0, 0,(($AC$1*F1805)^($AB$1))-(1-(($AC$1*F1805)^($AB$1)))/(I1805-1))</f>
        <v/>
      </c>
      <c r="S1805">
        <f>IF((($AC$1*G1805)^($AB$1))-(1-(($AC$1*G1805)^($AB$1)))/(J1805-1)&lt;0, 0,(($AC$1*G1805)^($AB$1))-(1-(($AC$1*G1805)^($AB$1)))/(J1805-1))</f>
        <v/>
      </c>
      <c r="T1805">
        <f>H1805*Q1805*N1805</f>
        <v/>
      </c>
      <c r="U1805">
        <f>I1805*R1805*O1805</f>
        <v/>
      </c>
      <c r="V1805">
        <f>J1805*S1805*P1805</f>
        <v/>
      </c>
      <c r="AL1805">
        <f>Q1805*COUNT(N1805)</f>
        <v/>
      </c>
      <c r="AM1805">
        <f>R1805*COUNT(O1805)</f>
        <v/>
      </c>
      <c r="AN1805">
        <f>S1805*COUNT(P1805)</f>
        <v/>
      </c>
      <c r="AO1805">
        <f>IF(AL1805=0,"",T1805-AL1805)</f>
        <v/>
      </c>
      <c r="AP1805">
        <f>IF(AM1805=0,"",U1805-AM1805)</f>
        <v/>
      </c>
      <c r="AQ1805">
        <f>IF(AN1805=0,"",V1805-AN1805)</f>
        <v/>
      </c>
    </row>
    <row r="1806">
      <c r="A1806" t="inlineStr">
        <is>
          <t>21-03-2021</t>
        </is>
      </c>
      <c r="B1806" t="inlineStr">
        <is>
          <t>Real Sociedad</t>
        </is>
      </c>
      <c r="C1806" t="inlineStr">
        <is>
          <t>Barcelona</t>
        </is>
      </c>
      <c r="D1806" t="inlineStr">
        <is>
          <t>1869</t>
        </is>
      </c>
      <c r="E1806" t="n">
        <v>0.2397623855291381</v>
      </c>
      <c r="F1806" t="n">
        <v>0.5184128691245411</v>
      </c>
      <c r="G1806" t="n">
        <v>0.2418247453463207</v>
      </c>
      <c r="H1806" t="n">
        <v>3.8</v>
      </c>
      <c r="I1806" t="n">
        <v>1.83</v>
      </c>
      <c r="J1806" t="n">
        <v>3.9</v>
      </c>
      <c r="K1806" t="inlineStr">
        <is>
          <t>betano</t>
        </is>
      </c>
      <c r="L1806" t="inlineStr">
        <is>
          <t>betano</t>
        </is>
      </c>
      <c r="M1806" t="inlineStr">
        <is>
          <t>luckia</t>
        </is>
      </c>
      <c r="N1806" t="n">
        <v>0</v>
      </c>
      <c r="O1806" t="n">
        <v>1</v>
      </c>
      <c r="P1806" t="n">
        <v>0</v>
      </c>
      <c r="Q1806">
        <f>IF((($AC$1*E1806)^($AB$1))-(1-(($AC$1*E1806)^($AB$1)))/(H1806-1)&lt;0, 0,(($AC$1*E1806)^($AB$1))-(1-(($AC$1*E1806)^($AB$1)))/(H1806-1))</f>
        <v/>
      </c>
      <c r="R1806">
        <f>IF((($AC$1*F1806)^($AB$1))-(1-(($AC$1*F1806)^($AB$1)))/(I1806-1)&lt;0, 0,(($AC$1*F1806)^($AB$1))-(1-(($AC$1*F1806)^($AB$1)))/(I1806-1))</f>
        <v/>
      </c>
      <c r="S1806">
        <f>IF((($AC$1*G1806)^($AB$1))-(1-(($AC$1*G1806)^($AB$1)))/(J1806-1)&lt;0, 0,(($AC$1*G1806)^($AB$1))-(1-(($AC$1*G1806)^($AB$1)))/(J1806-1))</f>
        <v/>
      </c>
      <c r="T1806">
        <f>H1806*Q1806*N1806</f>
        <v/>
      </c>
      <c r="U1806">
        <f>I1806*R1806*O1806</f>
        <v/>
      </c>
      <c r="V1806">
        <f>J1806*S1806*P1806</f>
        <v/>
      </c>
      <c r="AL1806">
        <f>Q1806*COUNT(N1806)</f>
        <v/>
      </c>
      <c r="AM1806">
        <f>R1806*COUNT(O1806)</f>
        <v/>
      </c>
      <c r="AN1806">
        <f>S1806*COUNT(P1806)</f>
        <v/>
      </c>
      <c r="AO1806">
        <f>IF(AL1806=0,"",T1806-AL1806)</f>
        <v/>
      </c>
      <c r="AP1806">
        <f>IF(AM1806=0,"",U1806-AM1806)</f>
        <v/>
      </c>
      <c r="AQ1806">
        <f>IF(AN1806=0,"",V1806-AN1806)</f>
        <v/>
      </c>
    </row>
    <row r="1807">
      <c r="A1807" t="inlineStr">
        <is>
          <t>21-03-2021</t>
        </is>
      </c>
      <c r="B1807" t="inlineStr">
        <is>
          <t>Braga</t>
        </is>
      </c>
      <c r="C1807" t="inlineStr">
        <is>
          <t>Benfica</t>
        </is>
      </c>
      <c r="D1807" t="inlineStr">
        <is>
          <t>1864</t>
        </is>
      </c>
      <c r="E1807" t="n">
        <v>0.2659895815979803</v>
      </c>
      <c r="F1807" t="n">
        <v>0.4920444858448025</v>
      </c>
      <c r="G1807" t="n">
        <v>0.2419659325572172</v>
      </c>
      <c r="H1807" t="n">
        <v>3.17</v>
      </c>
      <c r="I1807" t="n">
        <v>2.37</v>
      </c>
      <c r="J1807" t="n">
        <v>3.79</v>
      </c>
      <c r="K1807" t="inlineStr">
        <is>
          <t>betano</t>
        </is>
      </c>
      <c r="L1807" t="inlineStr">
        <is>
          <t>betano</t>
        </is>
      </c>
      <c r="M1807" t="inlineStr">
        <is>
          <t>betano</t>
        </is>
      </c>
      <c r="N1807" t="n">
        <v>0</v>
      </c>
      <c r="O1807" t="n">
        <v>1</v>
      </c>
      <c r="P1807" t="n">
        <v>0</v>
      </c>
      <c r="Q1807">
        <f>IF((($AC$1*E1807)^($AB$1))-(1-(($AC$1*E1807)^($AB$1)))/(H1807-1)&lt;0, 0,(($AC$1*E1807)^($AB$1))-(1-(($AC$1*E1807)^($AB$1)))/(H1807-1))</f>
        <v/>
      </c>
      <c r="R1807">
        <f>IF((($AC$1*F1807)^($AB$1))-(1-(($AC$1*F1807)^($AB$1)))/(I1807-1)&lt;0, 0,(($AC$1*F1807)^($AB$1))-(1-(($AC$1*F1807)^($AB$1)))/(I1807-1))</f>
        <v/>
      </c>
      <c r="S1807">
        <f>IF((($AC$1*G1807)^($AB$1))-(1-(($AC$1*G1807)^($AB$1)))/(J1807-1)&lt;0, 0,(($AC$1*G1807)^($AB$1))-(1-(($AC$1*G1807)^($AB$1)))/(J1807-1))</f>
        <v/>
      </c>
      <c r="T1807">
        <f>H1807*Q1807*N1807</f>
        <v/>
      </c>
      <c r="U1807">
        <f>I1807*R1807*O1807</f>
        <v/>
      </c>
      <c r="V1807">
        <f>J1807*S1807*P1807</f>
        <v/>
      </c>
      <c r="AL1807">
        <f>Q1807*COUNT(N1807)</f>
        <v/>
      </c>
      <c r="AM1807">
        <f>R1807*COUNT(O1807)</f>
        <v/>
      </c>
      <c r="AN1807">
        <f>S1807*COUNT(P1807)</f>
        <v/>
      </c>
      <c r="AO1807">
        <f>IF(AL1807=0,"",T1807-AL1807)</f>
        <v/>
      </c>
      <c r="AP1807">
        <f>IF(AM1807=0,"",U1807-AM1807)</f>
        <v/>
      </c>
      <c r="AQ1807">
        <f>IF(AN1807=0,"",V1807-AN1807)</f>
        <v/>
      </c>
    </row>
    <row r="1808">
      <c r="A1808" t="inlineStr">
        <is>
          <t>21-03-2021</t>
        </is>
      </c>
      <c r="B1808" t="inlineStr">
        <is>
          <t>Salernitana</t>
        </is>
      </c>
      <c r="C1808" t="inlineStr">
        <is>
          <t>Brescia</t>
        </is>
      </c>
      <c r="D1808" t="inlineStr">
        <is>
          <t>1856</t>
        </is>
      </c>
      <c r="E1808" t="n">
        <v>0.3873881549219273</v>
      </c>
      <c r="F1808" t="n">
        <v>0.329731813507803</v>
      </c>
      <c r="G1808" t="n">
        <v>0.2828800315702698</v>
      </c>
      <c r="H1808" t="n">
        <v>2.47</v>
      </c>
      <c r="I1808" t="n">
        <v>3</v>
      </c>
      <c r="J1808" t="n">
        <v>2.92</v>
      </c>
      <c r="K1808" t="inlineStr">
        <is>
          <t>betano</t>
        </is>
      </c>
      <c r="L1808" t="inlineStr">
        <is>
          <t>betano</t>
        </is>
      </c>
      <c r="M1808" t="inlineStr">
        <is>
          <t>betano</t>
        </is>
      </c>
      <c r="N1808" t="n">
        <v>1</v>
      </c>
      <c r="O1808" t="n">
        <v>0</v>
      </c>
      <c r="P1808" t="n">
        <v>0</v>
      </c>
      <c r="Q1808">
        <f>IF((($AC$1*E1808)^($AB$1))-(1-(($AC$1*E1808)^($AB$1)))/(H1808-1)&lt;0, 0,(($AC$1*E1808)^($AB$1))-(1-(($AC$1*E1808)^($AB$1)))/(H1808-1))</f>
        <v/>
      </c>
      <c r="R1808">
        <f>IF((($AC$1*F1808)^($AB$1))-(1-(($AC$1*F1808)^($AB$1)))/(I1808-1)&lt;0, 0,(($AC$1*F1808)^($AB$1))-(1-(($AC$1*F1808)^($AB$1)))/(I1808-1))</f>
        <v/>
      </c>
      <c r="S1808">
        <f>IF((($AC$1*G1808)^($AB$1))-(1-(($AC$1*G1808)^($AB$1)))/(J1808-1)&lt;0, 0,(($AC$1*G1808)^($AB$1))-(1-(($AC$1*G1808)^($AB$1)))/(J1808-1))</f>
        <v/>
      </c>
      <c r="T1808">
        <f>H1808*Q1808*N1808</f>
        <v/>
      </c>
      <c r="U1808">
        <f>I1808*R1808*O1808</f>
        <v/>
      </c>
      <c r="V1808">
        <f>J1808*S1808*P1808</f>
        <v/>
      </c>
      <c r="AL1808">
        <f>Q1808*COUNT(N1808)</f>
        <v/>
      </c>
      <c r="AM1808">
        <f>R1808*COUNT(O1808)</f>
        <v/>
      </c>
      <c r="AN1808">
        <f>S1808*COUNT(P1808)</f>
        <v/>
      </c>
      <c r="AO1808">
        <f>IF(AL1808=0,"",T1808-AL1808)</f>
        <v/>
      </c>
      <c r="AP1808">
        <f>IF(AM1808=0,"",U1808-AM1808)</f>
        <v/>
      </c>
      <c r="AQ1808">
        <f>IF(AN1808=0,"",V1808-AN1808)</f>
        <v/>
      </c>
    </row>
    <row r="1809">
      <c r="A1809" t="inlineStr">
        <is>
          <t>22-03-2021</t>
        </is>
      </c>
      <c r="B1809" t="inlineStr">
        <is>
          <t>Dusseldorf</t>
        </is>
      </c>
      <c r="C1809" t="inlineStr">
        <is>
          <t>Bochum</t>
        </is>
      </c>
      <c r="D1809" t="inlineStr">
        <is>
          <t>1846</t>
        </is>
      </c>
      <c r="E1809" t="n">
        <v>0.3831070522024894</v>
      </c>
      <c r="F1809" t="n">
        <v>0.3128934832801964</v>
      </c>
      <c r="G1809" t="n">
        <v>0.3039994645173141</v>
      </c>
      <c r="H1809" t="n">
        <v>2.45</v>
      </c>
      <c r="I1809" t="n">
        <v>2.7</v>
      </c>
      <c r="J1809" t="n">
        <v>3.25</v>
      </c>
      <c r="K1809" t="inlineStr">
        <is>
          <t>luckia</t>
        </is>
      </c>
      <c r="L1809" t="inlineStr">
        <is>
          <t>luckia</t>
        </is>
      </c>
      <c r="M1809" t="inlineStr">
        <is>
          <t>betano</t>
        </is>
      </c>
      <c r="N1809" t="n">
        <v>0</v>
      </c>
      <c r="O1809" t="n">
        <v>1</v>
      </c>
      <c r="P1809" t="n">
        <v>0</v>
      </c>
      <c r="Q1809">
        <f>IF((($AC$1*E1809)^($AB$1))-(1-(($AC$1*E1809)^($AB$1)))/(H1809-1)&lt;0, 0,(($AC$1*E1809)^($AB$1))-(1-(($AC$1*E1809)^($AB$1)))/(H1809-1))</f>
        <v/>
      </c>
      <c r="R1809">
        <f>IF((($AC$1*F1809)^($AB$1))-(1-(($AC$1*F1809)^($AB$1)))/(I1809-1)&lt;0, 0,(($AC$1*F1809)^($AB$1))-(1-(($AC$1*F1809)^($AB$1)))/(I1809-1))</f>
        <v/>
      </c>
      <c r="S1809">
        <f>IF((($AC$1*G1809)^($AB$1))-(1-(($AC$1*G1809)^($AB$1)))/(J1809-1)&lt;0, 0,(($AC$1*G1809)^($AB$1))-(1-(($AC$1*G1809)^($AB$1)))/(J1809-1))</f>
        <v/>
      </c>
      <c r="T1809">
        <f>H1809*Q1809*N1809</f>
        <v/>
      </c>
      <c r="U1809">
        <f>I1809*R1809*O1809</f>
        <v/>
      </c>
      <c r="V1809">
        <f>J1809*S1809*P1809</f>
        <v/>
      </c>
      <c r="AL1809">
        <f>Q1809*COUNT(N1809)</f>
        <v/>
      </c>
      <c r="AM1809">
        <f>R1809*COUNT(O1809)</f>
        <v/>
      </c>
      <c r="AN1809">
        <f>S1809*COUNT(P1809)</f>
        <v/>
      </c>
      <c r="AO1809">
        <f>IF(AL1809=0,"",T1809-AL1809)</f>
        <v/>
      </c>
      <c r="AP1809">
        <f>IF(AM1809=0,"",U1809-AM1809)</f>
        <v/>
      </c>
      <c r="AQ1809">
        <f>IF(AN1809=0,"",V1809-AN1809)</f>
        <v/>
      </c>
    </row>
    <row r="1810">
      <c r="A1810" t="inlineStr">
        <is>
          <t>22-03-2021</t>
        </is>
      </c>
      <c r="B1810" t="inlineStr">
        <is>
          <t>Zaragoza</t>
        </is>
      </c>
      <c r="C1810" t="inlineStr">
        <is>
          <t>Mirandes</t>
        </is>
      </c>
      <c r="D1810" t="inlineStr">
        <is>
          <t>1871</t>
        </is>
      </c>
      <c r="E1810" t="n">
        <v>0.3702903247013104</v>
      </c>
      <c r="F1810" t="n">
        <v>0.292028454064148</v>
      </c>
      <c r="G1810" t="n">
        <v>0.3376812212345416</v>
      </c>
      <c r="H1810" t="n">
        <v>2.4</v>
      </c>
      <c r="I1810" t="n">
        <v>3.3</v>
      </c>
      <c r="J1810" t="n">
        <v>2.82</v>
      </c>
      <c r="K1810" t="inlineStr">
        <is>
          <t>luckia</t>
        </is>
      </c>
      <c r="L1810" t="inlineStr">
        <is>
          <t>luckia</t>
        </is>
      </c>
      <c r="M1810" t="inlineStr">
        <is>
          <t>betano</t>
        </is>
      </c>
      <c r="N1810" t="n">
        <v>1</v>
      </c>
      <c r="O1810" t="n">
        <v>0</v>
      </c>
      <c r="P1810" t="n">
        <v>0</v>
      </c>
      <c r="Q1810">
        <f>IF((($AC$1*E1810)^($AB$1))-(1-(($AC$1*E1810)^($AB$1)))/(H1810-1)&lt;0, 0,(($AC$1*E1810)^($AB$1))-(1-(($AC$1*E1810)^($AB$1)))/(H1810-1))</f>
        <v/>
      </c>
      <c r="R1810">
        <f>IF((($AC$1*F1810)^($AB$1))-(1-(($AC$1*F1810)^($AB$1)))/(I1810-1)&lt;0, 0,(($AC$1*F1810)^($AB$1))-(1-(($AC$1*F1810)^($AB$1)))/(I1810-1))</f>
        <v/>
      </c>
      <c r="S1810">
        <f>IF((($AC$1*G1810)^($AB$1))-(1-(($AC$1*G1810)^($AB$1)))/(J1810-1)&lt;0, 0,(($AC$1*G1810)^($AB$1))-(1-(($AC$1*G1810)^($AB$1)))/(J1810-1))</f>
        <v/>
      </c>
      <c r="T1810">
        <f>H1810*Q1810*N1810</f>
        <v/>
      </c>
      <c r="U1810">
        <f>I1810*R1810*O1810</f>
        <v/>
      </c>
      <c r="V1810">
        <f>J1810*S1810*P1810</f>
        <v/>
      </c>
      <c r="AL1810">
        <f>Q1810*COUNT(N1810)</f>
        <v/>
      </c>
      <c r="AM1810">
        <f>R1810*COUNT(O1810)</f>
        <v/>
      </c>
      <c r="AN1810">
        <f>S1810*COUNT(P1810)</f>
        <v/>
      </c>
      <c r="AO1810">
        <f>IF(AL1810=0,"",T1810-AL1810)</f>
        <v/>
      </c>
      <c r="AP1810">
        <f>IF(AM1810=0,"",U1810-AM1810)</f>
        <v/>
      </c>
      <c r="AQ1810">
        <f>IF(AN1810=0,"",V1810-AN1810)</f>
        <v/>
      </c>
    </row>
    <row r="1811">
      <c r="A1811" t="inlineStr">
        <is>
          <t>23-03-2021</t>
        </is>
      </c>
      <c r="B1811" t="inlineStr">
        <is>
          <t>Mansfield</t>
        </is>
      </c>
      <c r="C1811" t="inlineStr">
        <is>
          <t>Forest Green</t>
        </is>
      </c>
      <c r="D1811" t="inlineStr">
        <is>
          <t>2414</t>
        </is>
      </c>
      <c r="E1811" t="n">
        <v>0.3928602709586838</v>
      </c>
      <c r="F1811" t="n">
        <v>0.3161115857186346</v>
      </c>
      <c r="G1811" t="n">
        <v>0.2910281433226816</v>
      </c>
      <c r="H1811" t="n">
        <v>1.001</v>
      </c>
      <c r="I1811" t="n">
        <v>1.001</v>
      </c>
      <c r="J1811" t="n">
        <v>1.001</v>
      </c>
      <c r="Q1811">
        <f>IF((($AC$1*E1811)^($AB$1))-(1-(($AC$1*E1811)^($AB$1)))/(H1811-1)&lt;0, 0,(($AC$1*E1811)^($AB$1))-(1-(($AC$1*E1811)^($AB$1)))/(H1811-1))</f>
        <v/>
      </c>
      <c r="R1811">
        <f>IF((($AC$1*F1811)^($AB$1))-(1-(($AC$1*F1811)^($AB$1)))/(I1811-1)&lt;0, 0,(($AC$1*F1811)^($AB$1))-(1-(($AC$1*F1811)^($AB$1)))/(I1811-1))</f>
        <v/>
      </c>
      <c r="S1811">
        <f>IF((($AC$1*G1811)^($AB$1))-(1-(($AC$1*G1811)^($AB$1)))/(J1811-1)&lt;0, 0,(($AC$1*G1811)^($AB$1))-(1-(($AC$1*G1811)^($AB$1)))/(J1811-1))</f>
        <v/>
      </c>
      <c r="T1811">
        <f>H1811*Q1811*N1811</f>
        <v/>
      </c>
      <c r="U1811">
        <f>I1811*R1811*O1811</f>
        <v/>
      </c>
      <c r="V1811">
        <f>J1811*S1811*P1811</f>
        <v/>
      </c>
      <c r="AL1811">
        <f>Q1811*COUNT(N1811)</f>
        <v/>
      </c>
      <c r="AM1811">
        <f>R1811*COUNT(O1811)</f>
        <v/>
      </c>
      <c r="AN1811">
        <f>S1811*COUNT(P1811)</f>
        <v/>
      </c>
      <c r="AO1811">
        <f>IF(AL1811=0,"",T1811-AL1811)</f>
        <v/>
      </c>
      <c r="AP1811">
        <f>IF(AM1811=0,"",U1811-AM1811)</f>
        <v/>
      </c>
      <c r="AQ1811">
        <f>IF(AN1811=0,"",V1811-AN1811)</f>
        <v/>
      </c>
    </row>
    <row r="1812">
      <c r="A1812" t="inlineStr">
        <is>
          <t>23-03-2021</t>
        </is>
      </c>
      <c r="B1812" t="inlineStr">
        <is>
          <t>Carlisle</t>
        </is>
      </c>
      <c r="C1812" t="inlineStr">
        <is>
          <t>Leyton Orient</t>
        </is>
      </c>
      <c r="D1812" t="inlineStr">
        <is>
          <t>2414</t>
        </is>
      </c>
      <c r="E1812" t="n">
        <v>0.4516823480400694</v>
      </c>
      <c r="F1812" t="n">
        <v>0.2489518889934706</v>
      </c>
      <c r="G1812" t="n">
        <v>0.29936576296646</v>
      </c>
      <c r="H1812" t="n">
        <v>1.001</v>
      </c>
      <c r="I1812" t="n">
        <v>1.001</v>
      </c>
      <c r="J1812" t="n">
        <v>1.001</v>
      </c>
      <c r="Q1812">
        <f>IF((($AC$1*E1812)^($AB$1))-(1-(($AC$1*E1812)^($AB$1)))/(H1812-1)&lt;0, 0,(($AC$1*E1812)^($AB$1))-(1-(($AC$1*E1812)^($AB$1)))/(H1812-1))</f>
        <v/>
      </c>
      <c r="R1812">
        <f>IF((($AC$1*F1812)^($AB$1))-(1-(($AC$1*F1812)^($AB$1)))/(I1812-1)&lt;0, 0,(($AC$1*F1812)^($AB$1))-(1-(($AC$1*F1812)^($AB$1)))/(I1812-1))</f>
        <v/>
      </c>
      <c r="S1812">
        <f>IF((($AC$1*G1812)^($AB$1))-(1-(($AC$1*G1812)^($AB$1)))/(J1812-1)&lt;0, 0,(($AC$1*G1812)^($AB$1))-(1-(($AC$1*G1812)^($AB$1)))/(J1812-1))</f>
        <v/>
      </c>
      <c r="T1812">
        <f>H1812*Q1812*N1812</f>
        <v/>
      </c>
      <c r="U1812">
        <f>I1812*R1812*O1812</f>
        <v/>
      </c>
      <c r="V1812">
        <f>J1812*S1812*P1812</f>
        <v/>
      </c>
      <c r="AL1812">
        <f>Q1812*COUNT(N1812)</f>
        <v/>
      </c>
      <c r="AM1812">
        <f>R1812*COUNT(O1812)</f>
        <v/>
      </c>
      <c r="AN1812">
        <f>S1812*COUNT(P1812)</f>
        <v/>
      </c>
      <c r="AO1812">
        <f>IF(AL1812=0,"",T1812-AL1812)</f>
        <v/>
      </c>
      <c r="AP1812">
        <f>IF(AM1812=0,"",U1812-AM1812)</f>
        <v/>
      </c>
      <c r="AQ1812">
        <f>IF(AN1812=0,"",V1812-AN1812)</f>
        <v/>
      </c>
    </row>
    <row r="1813">
      <c r="A1813" t="inlineStr">
        <is>
          <t>23-03-2021</t>
        </is>
      </c>
      <c r="B1813" t="inlineStr">
        <is>
          <t>Northampton</t>
        </is>
      </c>
      <c r="C1813" t="inlineStr">
        <is>
          <t>Oxford Utd</t>
        </is>
      </c>
      <c r="D1813" t="inlineStr">
        <is>
          <t>2413</t>
        </is>
      </c>
      <c r="E1813" t="n">
        <v>0.2612330072818927</v>
      </c>
      <c r="F1813" t="n">
        <v>0.4601006048074332</v>
      </c>
      <c r="G1813" t="n">
        <v>0.2786663879106739</v>
      </c>
      <c r="H1813" t="n">
        <v>3.65</v>
      </c>
      <c r="I1813" t="n">
        <v>2.07</v>
      </c>
      <c r="J1813" t="n">
        <v>3.15</v>
      </c>
      <c r="K1813" t="inlineStr">
        <is>
          <t>betano</t>
        </is>
      </c>
      <c r="L1813" t="inlineStr">
        <is>
          <t>betano</t>
        </is>
      </c>
      <c r="M1813" t="inlineStr">
        <is>
          <t>luckia</t>
        </is>
      </c>
      <c r="Q1813">
        <f>IF((($AC$1*E1813)^($AB$1))-(1-(($AC$1*E1813)^($AB$1)))/(H1813-1)&lt;0, 0,(($AC$1*E1813)^($AB$1))-(1-(($AC$1*E1813)^($AB$1)))/(H1813-1))</f>
        <v/>
      </c>
      <c r="R1813">
        <f>IF((($AC$1*F1813)^($AB$1))-(1-(($AC$1*F1813)^($AB$1)))/(I1813-1)&lt;0, 0,(($AC$1*F1813)^($AB$1))-(1-(($AC$1*F1813)^($AB$1)))/(I1813-1))</f>
        <v/>
      </c>
      <c r="S1813">
        <f>IF((($AC$1*G1813)^($AB$1))-(1-(($AC$1*G1813)^($AB$1)))/(J1813-1)&lt;0, 0,(($AC$1*G1813)^($AB$1))-(1-(($AC$1*G1813)^($AB$1)))/(J1813-1))</f>
        <v/>
      </c>
      <c r="T1813">
        <f>H1813*Q1813*N1813</f>
        <v/>
      </c>
      <c r="U1813">
        <f>I1813*R1813*O1813</f>
        <v/>
      </c>
      <c r="V1813">
        <f>J1813*S1813*P1813</f>
        <v/>
      </c>
      <c r="AL1813">
        <f>Q1813*COUNT(N1813)</f>
        <v/>
      </c>
      <c r="AM1813">
        <f>R1813*COUNT(O1813)</f>
        <v/>
      </c>
      <c r="AN1813">
        <f>S1813*COUNT(P1813)</f>
        <v/>
      </c>
      <c r="AO1813">
        <f>IF(AL1813=0,"",T1813-AL1813)</f>
        <v/>
      </c>
      <c r="AP1813">
        <f>IF(AM1813=0,"",U1813-AM1813)</f>
        <v/>
      </c>
      <c r="AQ1813">
        <f>IF(AN1813=0,"",V1813-AN1813)</f>
        <v/>
      </c>
    </row>
    <row r="1814">
      <c r="A1814" t="inlineStr">
        <is>
          <t>23-03-2021</t>
        </is>
      </c>
      <c r="B1814" t="inlineStr">
        <is>
          <t>Southend</t>
        </is>
      </c>
      <c r="C1814" t="inlineStr">
        <is>
          <t>Walsall</t>
        </is>
      </c>
      <c r="D1814" t="inlineStr">
        <is>
          <t>2414</t>
        </is>
      </c>
      <c r="E1814" t="n">
        <v>0.3414491672371115</v>
      </c>
      <c r="F1814" t="n">
        <v>0.3458456005029334</v>
      </c>
      <c r="G1814" t="n">
        <v>0.3127052322599551</v>
      </c>
      <c r="H1814" t="n">
        <v>1.001</v>
      </c>
      <c r="I1814" t="n">
        <v>1.001</v>
      </c>
      <c r="J1814" t="n">
        <v>1.001</v>
      </c>
      <c r="Q1814">
        <f>IF((($AC$1*E1814)^($AB$1))-(1-(($AC$1*E1814)^($AB$1)))/(H1814-1)&lt;0, 0,(($AC$1*E1814)^($AB$1))-(1-(($AC$1*E1814)^($AB$1)))/(H1814-1))</f>
        <v/>
      </c>
      <c r="R1814">
        <f>IF((($AC$1*F1814)^($AB$1))-(1-(($AC$1*F1814)^($AB$1)))/(I1814-1)&lt;0, 0,(($AC$1*F1814)^($AB$1))-(1-(($AC$1*F1814)^($AB$1)))/(I1814-1))</f>
        <v/>
      </c>
      <c r="S1814">
        <f>IF((($AC$1*G1814)^($AB$1))-(1-(($AC$1*G1814)^($AB$1)))/(J1814-1)&lt;0, 0,(($AC$1*G1814)^($AB$1))-(1-(($AC$1*G1814)^($AB$1)))/(J1814-1))</f>
        <v/>
      </c>
      <c r="T1814">
        <f>H1814*Q1814*N1814</f>
        <v/>
      </c>
      <c r="U1814">
        <f>I1814*R1814*O1814</f>
        <v/>
      </c>
      <c r="V1814">
        <f>J1814*S1814*P1814</f>
        <v/>
      </c>
      <c r="AL1814">
        <f>Q1814*COUNT(N1814)</f>
        <v/>
      </c>
      <c r="AM1814">
        <f>R1814*COUNT(O1814)</f>
        <v/>
      </c>
      <c r="AN1814">
        <f>S1814*COUNT(P1814)</f>
        <v/>
      </c>
      <c r="AO1814">
        <f>IF(AL1814=0,"",T1814-AL1814)</f>
        <v/>
      </c>
      <c r="AP1814">
        <f>IF(AM1814=0,"",U1814-AM1814)</f>
        <v/>
      </c>
      <c r="AQ1814">
        <f>IF(AN1814=0,"",V1814-AN1814)</f>
        <v/>
      </c>
    </row>
    <row r="1815">
      <c r="A1815" t="inlineStr">
        <is>
          <t>23-03-2021</t>
        </is>
      </c>
      <c r="B1815" t="inlineStr">
        <is>
          <t>Blackpool</t>
        </is>
      </c>
      <c r="C1815" t="inlineStr">
        <is>
          <t>Peterborough</t>
        </is>
      </c>
      <c r="D1815" t="inlineStr">
        <is>
          <t>2413</t>
        </is>
      </c>
      <c r="E1815" t="n">
        <v>0.3294920917575141</v>
      </c>
      <c r="F1815" t="n">
        <v>0.374551988862391</v>
      </c>
      <c r="G1815" t="n">
        <v>0.2959559193800947</v>
      </c>
      <c r="H1815" t="n">
        <v>2.85</v>
      </c>
      <c r="I1815" t="n">
        <v>2.42</v>
      </c>
      <c r="J1815" t="n">
        <v>3.2</v>
      </c>
      <c r="K1815" t="inlineStr">
        <is>
          <t>luckia</t>
        </is>
      </c>
      <c r="L1815" t="inlineStr">
        <is>
          <t>betano</t>
        </is>
      </c>
      <c r="M1815" t="inlineStr">
        <is>
          <t>betano</t>
        </is>
      </c>
      <c r="Q1815">
        <f>IF((($AC$1*E1815)^($AB$1))-(1-(($AC$1*E1815)^($AB$1)))/(H1815-1)&lt;0, 0,(($AC$1*E1815)^($AB$1))-(1-(($AC$1*E1815)^($AB$1)))/(H1815-1))</f>
        <v/>
      </c>
      <c r="R1815">
        <f>IF((($AC$1*F1815)^($AB$1))-(1-(($AC$1*F1815)^($AB$1)))/(I1815-1)&lt;0, 0,(($AC$1*F1815)^($AB$1))-(1-(($AC$1*F1815)^($AB$1)))/(I1815-1))</f>
        <v/>
      </c>
      <c r="S1815">
        <f>IF((($AC$1*G1815)^($AB$1))-(1-(($AC$1*G1815)^($AB$1)))/(J1815-1)&lt;0, 0,(($AC$1*G1815)^($AB$1))-(1-(($AC$1*G1815)^($AB$1)))/(J1815-1))</f>
        <v/>
      </c>
      <c r="T1815">
        <f>H1815*Q1815*N1815</f>
        <v/>
      </c>
      <c r="U1815">
        <f>I1815*R1815*O1815</f>
        <v/>
      </c>
      <c r="V1815">
        <f>J1815*S1815*P1815</f>
        <v/>
      </c>
      <c r="AL1815">
        <f>Q1815*COUNT(N1815)</f>
        <v/>
      </c>
      <c r="AM1815">
        <f>R1815*COUNT(O1815)</f>
        <v/>
      </c>
      <c r="AN1815">
        <f>S1815*COUNT(P1815)</f>
        <v/>
      </c>
      <c r="AO1815">
        <f>IF(AL1815=0,"",T1815-AL1815)</f>
        <v/>
      </c>
      <c r="AP1815">
        <f>IF(AM1815=0,"",U1815-AM1815)</f>
        <v/>
      </c>
      <c r="AQ1815">
        <f>IF(AN1815=0,"",V1815-AN1815)</f>
        <v/>
      </c>
    </row>
    <row r="1816">
      <c r="A1816" t="inlineStr">
        <is>
          <t>23-03-2021</t>
        </is>
      </c>
      <c r="B1816" t="inlineStr">
        <is>
          <t>Barrow</t>
        </is>
      </c>
      <c r="C1816" t="inlineStr">
        <is>
          <t>Grimsby</t>
        </is>
      </c>
      <c r="D1816" t="inlineStr">
        <is>
          <t>2414</t>
        </is>
      </c>
      <c r="E1816" t="n">
        <v>0.4850865845897595</v>
      </c>
      <c r="F1816" t="n">
        <v>0.2233956026036844</v>
      </c>
      <c r="G1816" t="n">
        <v>0.2915178128065561</v>
      </c>
      <c r="H1816" t="n">
        <v>1.001</v>
      </c>
      <c r="I1816" t="n">
        <v>1.001</v>
      </c>
      <c r="J1816" t="n">
        <v>1.001</v>
      </c>
      <c r="Q1816">
        <f>IF((($AC$1*E1816)^($AB$1))-(1-(($AC$1*E1816)^($AB$1)))/(H1816-1)&lt;0, 0,(($AC$1*E1816)^($AB$1))-(1-(($AC$1*E1816)^($AB$1)))/(H1816-1))</f>
        <v/>
      </c>
      <c r="R1816">
        <f>IF((($AC$1*F1816)^($AB$1))-(1-(($AC$1*F1816)^($AB$1)))/(I1816-1)&lt;0, 0,(($AC$1*F1816)^($AB$1))-(1-(($AC$1*F1816)^($AB$1)))/(I1816-1))</f>
        <v/>
      </c>
      <c r="S1816">
        <f>IF((($AC$1*G1816)^($AB$1))-(1-(($AC$1*G1816)^($AB$1)))/(J1816-1)&lt;0, 0,(($AC$1*G1816)^($AB$1))-(1-(($AC$1*G1816)^($AB$1)))/(J1816-1))</f>
        <v/>
      </c>
      <c r="T1816">
        <f>H1816*Q1816*N1816</f>
        <v/>
      </c>
      <c r="U1816">
        <f>I1816*R1816*O1816</f>
        <v/>
      </c>
      <c r="V1816">
        <f>J1816*S1816*P1816</f>
        <v/>
      </c>
      <c r="AL1816">
        <f>Q1816*COUNT(N1816)</f>
        <v/>
      </c>
      <c r="AM1816">
        <f>R1816*COUNT(O1816)</f>
        <v/>
      </c>
      <c r="AN1816">
        <f>S1816*COUNT(P1816)</f>
        <v/>
      </c>
      <c r="AO1816">
        <f>IF(AL1816=0,"",T1816-AL1816)</f>
        <v/>
      </c>
      <c r="AP1816">
        <f>IF(AM1816=0,"",U1816-AM1816)</f>
        <v/>
      </c>
      <c r="AQ1816">
        <f>IF(AN1816=0,"",V1816-AN1816)</f>
        <v/>
      </c>
    </row>
    <row r="1817">
      <c r="A1817" t="inlineStr">
        <is>
          <t>23-03-2021</t>
        </is>
      </c>
      <c r="B1817" t="inlineStr">
        <is>
          <t>Burton</t>
        </is>
      </c>
      <c r="C1817" t="inlineStr">
        <is>
          <t>Shrewsbury</t>
        </is>
      </c>
      <c r="D1817" t="inlineStr">
        <is>
          <t>2413</t>
        </is>
      </c>
      <c r="E1817" t="n">
        <v>0.4020220033866155</v>
      </c>
      <c r="F1817" t="n">
        <v>0.3070502714224094</v>
      </c>
      <c r="G1817" t="n">
        <v>0.2909277251909749</v>
      </c>
      <c r="H1817" t="n">
        <v>2.32</v>
      </c>
      <c r="I1817" t="n">
        <v>3.15</v>
      </c>
      <c r="J1817" t="n">
        <v>3.1</v>
      </c>
      <c r="K1817" t="inlineStr">
        <is>
          <t>betano</t>
        </is>
      </c>
      <c r="L1817" t="inlineStr">
        <is>
          <t>betano</t>
        </is>
      </c>
      <c r="M1817" t="inlineStr">
        <is>
          <t>luckia</t>
        </is>
      </c>
      <c r="Q1817">
        <f>IF((($AC$1*E1817)^($AB$1))-(1-(($AC$1*E1817)^($AB$1)))/(H1817-1)&lt;0, 0,(($AC$1*E1817)^($AB$1))-(1-(($AC$1*E1817)^($AB$1)))/(H1817-1))</f>
        <v/>
      </c>
      <c r="R1817">
        <f>IF((($AC$1*F1817)^($AB$1))-(1-(($AC$1*F1817)^($AB$1)))/(I1817-1)&lt;0, 0,(($AC$1*F1817)^($AB$1))-(1-(($AC$1*F1817)^($AB$1)))/(I1817-1))</f>
        <v/>
      </c>
      <c r="S1817">
        <f>IF((($AC$1*G1817)^($AB$1))-(1-(($AC$1*G1817)^($AB$1)))/(J1817-1)&lt;0, 0,(($AC$1*G1817)^($AB$1))-(1-(($AC$1*G1817)^($AB$1)))/(J1817-1))</f>
        <v/>
      </c>
      <c r="T1817">
        <f>H1817*Q1817*N1817</f>
        <v/>
      </c>
      <c r="U1817">
        <f>I1817*R1817*O1817</f>
        <v/>
      </c>
      <c r="V1817">
        <f>J1817*S1817*P1817</f>
        <v/>
      </c>
      <c r="AL1817">
        <f>Q1817*COUNT(N1817)</f>
        <v/>
      </c>
      <c r="AM1817">
        <f>R1817*COUNT(O1817)</f>
        <v/>
      </c>
      <c r="AN1817">
        <f>S1817*COUNT(P1817)</f>
        <v/>
      </c>
      <c r="AO1817">
        <f>IF(AL1817=0,"",T1817-AL1817)</f>
        <v/>
      </c>
      <c r="AP1817">
        <f>IF(AM1817=0,"",U1817-AM1817)</f>
        <v/>
      </c>
      <c r="AQ1817">
        <f>IF(AN1817=0,"",V1817-AN1817)</f>
        <v/>
      </c>
    </row>
    <row r="1818">
      <c r="A1818" t="inlineStr">
        <is>
          <t>23-03-2021</t>
        </is>
      </c>
      <c r="B1818" t="inlineStr">
        <is>
          <t>Colchester</t>
        </is>
      </c>
      <c r="C1818" t="inlineStr">
        <is>
          <t>Tranmere</t>
        </is>
      </c>
      <c r="D1818" t="inlineStr">
        <is>
          <t>2414</t>
        </is>
      </c>
      <c r="E1818" t="n">
        <v>0.2984577027586137</v>
      </c>
      <c r="F1818" t="n">
        <v>0.4045814675688831</v>
      </c>
      <c r="G1818" t="n">
        <v>0.2969608296725032</v>
      </c>
      <c r="H1818" t="n">
        <v>1.001</v>
      </c>
      <c r="I1818" t="n">
        <v>1.001</v>
      </c>
      <c r="J1818" t="n">
        <v>1.001</v>
      </c>
      <c r="Q1818">
        <f>IF((($AC$1*E1818)^($AB$1))-(1-(($AC$1*E1818)^($AB$1)))/(H1818-1)&lt;0, 0,(($AC$1*E1818)^($AB$1))-(1-(($AC$1*E1818)^($AB$1)))/(H1818-1))</f>
        <v/>
      </c>
      <c r="R1818">
        <f>IF((($AC$1*F1818)^($AB$1))-(1-(($AC$1*F1818)^($AB$1)))/(I1818-1)&lt;0, 0,(($AC$1*F1818)^($AB$1))-(1-(($AC$1*F1818)^($AB$1)))/(I1818-1))</f>
        <v/>
      </c>
      <c r="S1818">
        <f>IF((($AC$1*G1818)^($AB$1))-(1-(($AC$1*G1818)^($AB$1)))/(J1818-1)&lt;0, 0,(($AC$1*G1818)^($AB$1))-(1-(($AC$1*G1818)^($AB$1)))/(J1818-1))</f>
        <v/>
      </c>
      <c r="T1818">
        <f>H1818*Q1818*N1818</f>
        <v/>
      </c>
      <c r="U1818">
        <f>I1818*R1818*O1818</f>
        <v/>
      </c>
      <c r="V1818">
        <f>J1818*S1818*P1818</f>
        <v/>
      </c>
      <c r="AL1818">
        <f>Q1818*COUNT(N1818)</f>
        <v/>
      </c>
      <c r="AM1818">
        <f>R1818*COUNT(O1818)</f>
        <v/>
      </c>
      <c r="AN1818">
        <f>S1818*COUNT(P1818)</f>
        <v/>
      </c>
      <c r="AO1818">
        <f>IF(AL1818=0,"",T1818-AL1818)</f>
        <v/>
      </c>
      <c r="AP1818">
        <f>IF(AM1818=0,"",U1818-AM1818)</f>
        <v/>
      </c>
      <c r="AQ1818">
        <f>IF(AN1818=0,"",V1818-AN1818)</f>
        <v/>
      </c>
    </row>
    <row r="1819">
      <c r="A1819" t="inlineStr">
        <is>
          <t>23-03-2021</t>
        </is>
      </c>
      <c r="B1819" t="inlineStr">
        <is>
          <t>Bristol Rovers</t>
        </is>
      </c>
      <c r="C1819" t="inlineStr">
        <is>
          <t>Swindon</t>
        </is>
      </c>
      <c r="D1819" t="inlineStr">
        <is>
          <t>2413</t>
        </is>
      </c>
      <c r="E1819" t="n">
        <v>0.4237837473951556</v>
      </c>
      <c r="F1819" t="n">
        <v>0.3087535336624788</v>
      </c>
      <c r="G1819" t="n">
        <v>0.2674627189423655</v>
      </c>
      <c r="H1819" t="n">
        <v>2.1</v>
      </c>
      <c r="I1819" t="n">
        <v>3.5</v>
      </c>
      <c r="J1819" t="n">
        <v>3.15</v>
      </c>
      <c r="K1819" t="inlineStr">
        <is>
          <t>betano</t>
        </is>
      </c>
      <c r="L1819" t="inlineStr">
        <is>
          <t>luckia</t>
        </is>
      </c>
      <c r="M1819" t="inlineStr">
        <is>
          <t>luckia</t>
        </is>
      </c>
      <c r="Q1819">
        <f>IF((($AC$1*E1819)^($AB$1))-(1-(($AC$1*E1819)^($AB$1)))/(H1819-1)&lt;0, 0,(($AC$1*E1819)^($AB$1))-(1-(($AC$1*E1819)^($AB$1)))/(H1819-1))</f>
        <v/>
      </c>
      <c r="R1819">
        <f>IF((($AC$1*F1819)^($AB$1))-(1-(($AC$1*F1819)^($AB$1)))/(I1819-1)&lt;0, 0,(($AC$1*F1819)^($AB$1))-(1-(($AC$1*F1819)^($AB$1)))/(I1819-1))</f>
        <v/>
      </c>
      <c r="S1819">
        <f>IF((($AC$1*G1819)^($AB$1))-(1-(($AC$1*G1819)^($AB$1)))/(J1819-1)&lt;0, 0,(($AC$1*G1819)^($AB$1))-(1-(($AC$1*G1819)^($AB$1)))/(J1819-1))</f>
        <v/>
      </c>
      <c r="T1819">
        <f>H1819*Q1819*N1819</f>
        <v/>
      </c>
      <c r="U1819">
        <f>I1819*R1819*O1819</f>
        <v/>
      </c>
      <c r="V1819">
        <f>J1819*S1819*P1819</f>
        <v/>
      </c>
      <c r="AL1819">
        <f>Q1819*COUNT(N1819)</f>
        <v/>
      </c>
      <c r="AM1819">
        <f>R1819*COUNT(O1819)</f>
        <v/>
      </c>
      <c r="AN1819">
        <f>S1819*COUNT(P1819)</f>
        <v/>
      </c>
      <c r="AO1819">
        <f>IF(AL1819=0,"",T1819-AL1819)</f>
        <v/>
      </c>
      <c r="AP1819">
        <f>IF(AM1819=0,"",U1819-AM1819)</f>
        <v/>
      </c>
      <c r="AQ1819">
        <f>IF(AN1819=0,"",V1819-AN1819)</f>
        <v/>
      </c>
    </row>
    <row r="1820">
      <c r="A1820" t="inlineStr">
        <is>
          <t>23-03-2021</t>
        </is>
      </c>
      <c r="B1820" t="inlineStr">
        <is>
          <t>Oldham</t>
        </is>
      </c>
      <c r="C1820" t="inlineStr">
        <is>
          <t>Exeter</t>
        </is>
      </c>
      <c r="D1820" t="inlineStr">
        <is>
          <t>2414</t>
        </is>
      </c>
      <c r="E1820" t="n">
        <v>0.2692406113443238</v>
      </c>
      <c r="F1820" t="n">
        <v>0.4573172532886197</v>
      </c>
      <c r="G1820" t="n">
        <v>0.2734421353670565</v>
      </c>
      <c r="H1820" t="n">
        <v>1.001</v>
      </c>
      <c r="I1820" t="n">
        <v>1.001</v>
      </c>
      <c r="J1820" t="n">
        <v>1.001</v>
      </c>
      <c r="Q1820">
        <f>IF((($AC$1*E1820)^($AB$1))-(1-(($AC$1*E1820)^($AB$1)))/(H1820-1)&lt;0, 0,(($AC$1*E1820)^($AB$1))-(1-(($AC$1*E1820)^($AB$1)))/(H1820-1))</f>
        <v/>
      </c>
      <c r="R1820">
        <f>IF((($AC$1*F1820)^($AB$1))-(1-(($AC$1*F1820)^($AB$1)))/(I1820-1)&lt;0, 0,(($AC$1*F1820)^($AB$1))-(1-(($AC$1*F1820)^($AB$1)))/(I1820-1))</f>
        <v/>
      </c>
      <c r="S1820">
        <f>IF((($AC$1*G1820)^($AB$1))-(1-(($AC$1*G1820)^($AB$1)))/(J1820-1)&lt;0, 0,(($AC$1*G1820)^($AB$1))-(1-(($AC$1*G1820)^($AB$1)))/(J1820-1))</f>
        <v/>
      </c>
      <c r="T1820">
        <f>H1820*Q1820*N1820</f>
        <v/>
      </c>
      <c r="U1820">
        <f>I1820*R1820*O1820</f>
        <v/>
      </c>
      <c r="V1820">
        <f>J1820*S1820*P1820</f>
        <v/>
      </c>
      <c r="AL1820">
        <f>Q1820*COUNT(N1820)</f>
        <v/>
      </c>
      <c r="AM1820">
        <f>R1820*COUNT(O1820)</f>
        <v/>
      </c>
      <c r="AN1820">
        <f>S1820*COUNT(P1820)</f>
        <v/>
      </c>
      <c r="AO1820">
        <f>IF(AL1820=0,"",T1820-AL1820)</f>
        <v/>
      </c>
      <c r="AP1820">
        <f>IF(AM1820=0,"",U1820-AM1820)</f>
        <v/>
      </c>
      <c r="AQ1820">
        <f>IF(AN1820=0,"",V1820-AN1820)</f>
        <v/>
      </c>
    </row>
    <row r="1821">
      <c r="A1821" t="inlineStr">
        <is>
          <t>26-03-2021</t>
        </is>
      </c>
      <c r="B1821" t="inlineStr">
        <is>
          <t>Gijon</t>
        </is>
      </c>
      <c r="C1821" t="inlineStr">
        <is>
          <t>Alcorcon</t>
        </is>
      </c>
      <c r="D1821" t="inlineStr">
        <is>
          <t>1871</t>
        </is>
      </c>
      <c r="E1821" t="n">
        <v>0.462287667836313</v>
      </c>
      <c r="F1821" t="n">
        <v>0.2213631033464019</v>
      </c>
      <c r="G1821" t="n">
        <v>0.3163492288172852</v>
      </c>
      <c r="H1821" t="n">
        <v>2</v>
      </c>
      <c r="I1821" t="n">
        <v>4.5</v>
      </c>
      <c r="J1821" t="n">
        <v>2.82</v>
      </c>
      <c r="K1821" t="inlineStr">
        <is>
          <t>luckia</t>
        </is>
      </c>
      <c r="L1821" t="inlineStr">
        <is>
          <t>luckia</t>
        </is>
      </c>
      <c r="M1821" t="inlineStr">
        <is>
          <t>betano</t>
        </is>
      </c>
      <c r="N1821" t="n">
        <v>0</v>
      </c>
      <c r="O1821" t="n">
        <v>0</v>
      </c>
      <c r="P1821" t="n">
        <v>1</v>
      </c>
      <c r="Q1821">
        <f>IF((($AC$1*E1821)^($AB$1))-(1-(($AC$1*E1821)^($AB$1)))/(H1821-1)&lt;0, 0,(($AC$1*E1821)^($AB$1))-(1-(($AC$1*E1821)^($AB$1)))/(H1821-1))</f>
        <v/>
      </c>
      <c r="R1821">
        <f>IF((($AC$1*F1821)^($AB$1))-(1-(($AC$1*F1821)^($AB$1)))/(I1821-1)&lt;0, 0,(($AC$1*F1821)^($AB$1))-(1-(($AC$1*F1821)^($AB$1)))/(I1821-1))</f>
        <v/>
      </c>
      <c r="S1821">
        <f>IF((($AC$1*G1821)^($AB$1))-(1-(($AC$1*G1821)^($AB$1)))/(J1821-1)&lt;0, 0,(($AC$1*G1821)^($AB$1))-(1-(($AC$1*G1821)^($AB$1)))/(J1821-1))</f>
        <v/>
      </c>
      <c r="T1821">
        <f>H1821*Q1821*N1821</f>
        <v/>
      </c>
      <c r="U1821">
        <f>I1821*R1821*O1821</f>
        <v/>
      </c>
      <c r="V1821">
        <f>J1821*S1821*P1821</f>
        <v/>
      </c>
      <c r="AL1821">
        <f>Q1821*COUNT(N1821)</f>
        <v/>
      </c>
      <c r="AM1821">
        <f>R1821*COUNT(O1821)</f>
        <v/>
      </c>
      <c r="AN1821">
        <f>S1821*COUNT(P1821)</f>
        <v/>
      </c>
      <c r="AO1821">
        <f>IF(AL1821=0,"",T1821-AL1821)</f>
        <v/>
      </c>
      <c r="AP1821">
        <f>IF(AM1821=0,"",U1821-AM1821)</f>
        <v/>
      </c>
      <c r="AQ1821">
        <f>IF(AN1821=0,"",V1821-AN1821)</f>
        <v/>
      </c>
    </row>
    <row r="1822">
      <c r="A1822" t="inlineStr">
        <is>
          <t>26-03-2021</t>
        </is>
      </c>
      <c r="B1822" t="inlineStr">
        <is>
          <t>Oxford Utd</t>
        </is>
      </c>
      <c r="C1822" t="inlineStr">
        <is>
          <t>Lincoln</t>
        </is>
      </c>
      <c r="D1822" t="inlineStr">
        <is>
          <t>2413</t>
        </is>
      </c>
      <c r="E1822" t="n">
        <v>0.3803507226908936</v>
      </c>
      <c r="F1822" t="n">
        <v>0.3370752702356911</v>
      </c>
      <c r="G1822" t="n">
        <v>0.2825740070734153</v>
      </c>
      <c r="H1822" t="n">
        <v>2.47</v>
      </c>
      <c r="I1822" t="n">
        <v>2.8</v>
      </c>
      <c r="J1822" t="n">
        <v>3.15</v>
      </c>
      <c r="K1822" t="inlineStr">
        <is>
          <t>betano</t>
        </is>
      </c>
      <c r="L1822" t="inlineStr">
        <is>
          <t>luckia</t>
        </is>
      </c>
      <c r="M1822" t="inlineStr">
        <is>
          <t>betano</t>
        </is>
      </c>
      <c r="N1822" t="n">
        <v>1</v>
      </c>
      <c r="O1822" t="n">
        <v>0</v>
      </c>
      <c r="P1822" t="n">
        <v>0</v>
      </c>
      <c r="Q1822">
        <f>IF((($AC$1*E1822)^($AB$1))-(1-(($AC$1*E1822)^($AB$1)))/(H1822-1)&lt;0, 0,(($AC$1*E1822)^($AB$1))-(1-(($AC$1*E1822)^($AB$1)))/(H1822-1))</f>
        <v/>
      </c>
      <c r="R1822">
        <f>IF((($AC$1*F1822)^($AB$1))-(1-(($AC$1*F1822)^($AB$1)))/(I1822-1)&lt;0, 0,(($AC$1*F1822)^($AB$1))-(1-(($AC$1*F1822)^($AB$1)))/(I1822-1))</f>
        <v/>
      </c>
      <c r="S1822">
        <f>IF((($AC$1*G1822)^($AB$1))-(1-(($AC$1*G1822)^($AB$1)))/(J1822-1)&lt;0, 0,(($AC$1*G1822)^($AB$1))-(1-(($AC$1*G1822)^($AB$1)))/(J1822-1))</f>
        <v/>
      </c>
      <c r="T1822">
        <f>H1822*Q1822*N1822</f>
        <v/>
      </c>
      <c r="U1822">
        <f>I1822*R1822*O1822</f>
        <v/>
      </c>
      <c r="V1822">
        <f>J1822*S1822*P1822</f>
        <v/>
      </c>
      <c r="AL1822">
        <f>Q1822*COUNT(N1822)</f>
        <v/>
      </c>
      <c r="AM1822">
        <f>R1822*COUNT(O1822)</f>
        <v/>
      </c>
      <c r="AN1822">
        <f>S1822*COUNT(P1822)</f>
        <v/>
      </c>
      <c r="AO1822">
        <f>IF(AL1822=0,"",T1822-AL1822)</f>
        <v/>
      </c>
      <c r="AP1822">
        <f>IF(AM1822=0,"",U1822-AM1822)</f>
        <v/>
      </c>
      <c r="AQ1822">
        <f>IF(AN1822=0,"",V1822-AN1822)</f>
        <v/>
      </c>
    </row>
    <row r="1823">
      <c r="A1823" t="inlineStr">
        <is>
          <t>26-03-2021</t>
        </is>
      </c>
      <c r="B1823" t="inlineStr">
        <is>
          <t>Castellon</t>
        </is>
      </c>
      <c r="C1823" t="inlineStr">
        <is>
          <t>Espanyol</t>
        </is>
      </c>
      <c r="D1823" t="inlineStr">
        <is>
          <t>1871</t>
        </is>
      </c>
      <c r="E1823" t="n">
        <v>0.1629448593028061</v>
      </c>
      <c r="F1823" t="n">
        <v>0.6349765718099435</v>
      </c>
      <c r="G1823" t="n">
        <v>0.2020785688872504</v>
      </c>
      <c r="H1823" t="n">
        <v>6.3</v>
      </c>
      <c r="I1823" t="n">
        <v>1.53</v>
      </c>
      <c r="J1823" t="n">
        <v>3.6</v>
      </c>
      <c r="K1823" t="inlineStr">
        <is>
          <t>betano</t>
        </is>
      </c>
      <c r="L1823" t="inlineStr">
        <is>
          <t>betano</t>
        </is>
      </c>
      <c r="M1823" t="inlineStr">
        <is>
          <t>luckia</t>
        </is>
      </c>
      <c r="N1823" t="n">
        <v>0</v>
      </c>
      <c r="O1823" t="n">
        <v>1</v>
      </c>
      <c r="P1823" t="n">
        <v>0</v>
      </c>
      <c r="Q1823">
        <f>IF((($AC$1*E1823)^($AB$1))-(1-(($AC$1*E1823)^($AB$1)))/(H1823-1)&lt;0, 0,(($AC$1*E1823)^($AB$1))-(1-(($AC$1*E1823)^($AB$1)))/(H1823-1))</f>
        <v/>
      </c>
      <c r="R1823">
        <f>IF((($AC$1*F1823)^($AB$1))-(1-(($AC$1*F1823)^($AB$1)))/(I1823-1)&lt;0, 0,(($AC$1*F1823)^($AB$1))-(1-(($AC$1*F1823)^($AB$1)))/(I1823-1))</f>
        <v/>
      </c>
      <c r="S1823">
        <f>IF((($AC$1*G1823)^($AB$1))-(1-(($AC$1*G1823)^($AB$1)))/(J1823-1)&lt;0, 0,(($AC$1*G1823)^($AB$1))-(1-(($AC$1*G1823)^($AB$1)))/(J1823-1))</f>
        <v/>
      </c>
      <c r="T1823">
        <f>H1823*Q1823*N1823</f>
        <v/>
      </c>
      <c r="U1823">
        <f>I1823*R1823*O1823</f>
        <v/>
      </c>
      <c r="V1823">
        <f>J1823*S1823*P1823</f>
        <v/>
      </c>
      <c r="AL1823">
        <f>Q1823*COUNT(N1823)</f>
        <v/>
      </c>
      <c r="AM1823">
        <f>R1823*COUNT(O1823)</f>
        <v/>
      </c>
      <c r="AN1823">
        <f>S1823*COUNT(P1823)</f>
        <v/>
      </c>
      <c r="AO1823">
        <f>IF(AL1823=0,"",T1823-AL1823)</f>
        <v/>
      </c>
      <c r="AP1823">
        <f>IF(AM1823=0,"",U1823-AM1823)</f>
        <v/>
      </c>
      <c r="AQ1823">
        <f>IF(AN1823=0,"",V1823-AN1823)</f>
        <v/>
      </c>
    </row>
    <row r="1824">
      <c r="A1824" t="inlineStr">
        <is>
          <t>27-03-2021</t>
        </is>
      </c>
      <c r="B1824" t="inlineStr">
        <is>
          <t>Forest Green</t>
        </is>
      </c>
      <c r="C1824" t="inlineStr">
        <is>
          <t>Bolton</t>
        </is>
      </c>
      <c r="D1824" t="inlineStr">
        <is>
          <t>2414</t>
        </is>
      </c>
      <c r="E1824" t="n">
        <v>0.323458901559751</v>
      </c>
      <c r="F1824" t="n">
        <v>0.3884455137143847</v>
      </c>
      <c r="G1824" t="n">
        <v>0.2880955847258643</v>
      </c>
      <c r="H1824" t="n">
        <v>1.001</v>
      </c>
      <c r="I1824" t="n">
        <v>1.001</v>
      </c>
      <c r="J1824" t="n">
        <v>1.001</v>
      </c>
      <c r="N1824" t="n">
        <v>0</v>
      </c>
      <c r="O1824" t="n">
        <v>1</v>
      </c>
      <c r="P1824" t="n">
        <v>0</v>
      </c>
      <c r="Q1824">
        <f>IF((($AC$1*E1824)^($AB$1))-(1-(($AC$1*E1824)^($AB$1)))/(H1824-1)&lt;0, 0,(($AC$1*E1824)^($AB$1))-(1-(($AC$1*E1824)^($AB$1)))/(H1824-1))</f>
        <v/>
      </c>
      <c r="R1824">
        <f>IF((($AC$1*F1824)^($AB$1))-(1-(($AC$1*F1824)^($AB$1)))/(I1824-1)&lt;0, 0,(($AC$1*F1824)^($AB$1))-(1-(($AC$1*F1824)^($AB$1)))/(I1824-1))</f>
        <v/>
      </c>
      <c r="S1824">
        <f>IF((($AC$1*G1824)^($AB$1))-(1-(($AC$1*G1824)^($AB$1)))/(J1824-1)&lt;0, 0,(($AC$1*G1824)^($AB$1))-(1-(($AC$1*G1824)^($AB$1)))/(J1824-1))</f>
        <v/>
      </c>
      <c r="T1824">
        <f>H1824*Q1824*N1824</f>
        <v/>
      </c>
      <c r="U1824">
        <f>I1824*R1824*O1824</f>
        <v/>
      </c>
      <c r="V1824">
        <f>J1824*S1824*P1824</f>
        <v/>
      </c>
      <c r="AL1824">
        <f>Q1824*COUNT(N1824)</f>
        <v/>
      </c>
      <c r="AM1824">
        <f>R1824*COUNT(O1824)</f>
        <v/>
      </c>
      <c r="AN1824">
        <f>S1824*COUNT(P1824)</f>
        <v/>
      </c>
      <c r="AO1824">
        <f>IF(AL1824=0,"",T1824-AL1824)</f>
        <v/>
      </c>
      <c r="AP1824">
        <f>IF(AM1824=0,"",U1824-AM1824)</f>
        <v/>
      </c>
      <c r="AQ1824">
        <f>IF(AN1824=0,"",V1824-AN1824)</f>
        <v/>
      </c>
    </row>
    <row r="1825">
      <c r="A1825" t="inlineStr">
        <is>
          <t>27-03-2021</t>
        </is>
      </c>
      <c r="B1825" t="inlineStr">
        <is>
          <t>Exeter</t>
        </is>
      </c>
      <c r="C1825" t="inlineStr">
        <is>
          <t>Salford</t>
        </is>
      </c>
      <c r="D1825" t="inlineStr">
        <is>
          <t>2414</t>
        </is>
      </c>
      <c r="E1825" t="n">
        <v>0.4270246739495049</v>
      </c>
      <c r="F1825" t="n">
        <v>0.2786214607695041</v>
      </c>
      <c r="G1825" t="n">
        <v>0.2943538652809909</v>
      </c>
      <c r="H1825" t="n">
        <v>1.001</v>
      </c>
      <c r="I1825" t="n">
        <v>1.001</v>
      </c>
      <c r="J1825" t="n">
        <v>1.001</v>
      </c>
      <c r="N1825" t="n">
        <v>1</v>
      </c>
      <c r="O1825" t="n">
        <v>0</v>
      </c>
      <c r="P1825" t="n">
        <v>0</v>
      </c>
      <c r="Q1825">
        <f>IF((($AC$1*E1825)^($AB$1))-(1-(($AC$1*E1825)^($AB$1)))/(H1825-1)&lt;0, 0,(($AC$1*E1825)^($AB$1))-(1-(($AC$1*E1825)^($AB$1)))/(H1825-1))</f>
        <v/>
      </c>
      <c r="R1825">
        <f>IF((($AC$1*F1825)^($AB$1))-(1-(($AC$1*F1825)^($AB$1)))/(I1825-1)&lt;0, 0,(($AC$1*F1825)^($AB$1))-(1-(($AC$1*F1825)^($AB$1)))/(I1825-1))</f>
        <v/>
      </c>
      <c r="S1825">
        <f>IF((($AC$1*G1825)^($AB$1))-(1-(($AC$1*G1825)^($AB$1)))/(J1825-1)&lt;0, 0,(($AC$1*G1825)^($AB$1))-(1-(($AC$1*G1825)^($AB$1)))/(J1825-1))</f>
        <v/>
      </c>
      <c r="T1825">
        <f>H1825*Q1825*N1825</f>
        <v/>
      </c>
      <c r="U1825">
        <f>I1825*R1825*O1825</f>
        <v/>
      </c>
      <c r="V1825">
        <f>J1825*S1825*P1825</f>
        <v/>
      </c>
      <c r="AL1825">
        <f>Q1825*COUNT(N1825)</f>
        <v/>
      </c>
      <c r="AM1825">
        <f>R1825*COUNT(O1825)</f>
        <v/>
      </c>
      <c r="AN1825">
        <f>S1825*COUNT(P1825)</f>
        <v/>
      </c>
      <c r="AO1825">
        <f>IF(AL1825=0,"",T1825-AL1825)</f>
        <v/>
      </c>
      <c r="AP1825">
        <f>IF(AM1825=0,"",U1825-AM1825)</f>
        <v/>
      </c>
      <c r="AQ1825">
        <f>IF(AN1825=0,"",V1825-AN1825)</f>
        <v/>
      </c>
    </row>
    <row r="1826">
      <c r="A1826" t="inlineStr">
        <is>
          <t>27-03-2021</t>
        </is>
      </c>
      <c r="B1826" t="inlineStr">
        <is>
          <t>Shrewsbury</t>
        </is>
      </c>
      <c r="C1826" t="inlineStr">
        <is>
          <t>Portsmouth</t>
        </is>
      </c>
      <c r="D1826" t="inlineStr">
        <is>
          <t>2413</t>
        </is>
      </c>
      <c r="E1826" t="n">
        <v>0.3390993553712297</v>
      </c>
      <c r="F1826" t="n">
        <v>0.3828002086909019</v>
      </c>
      <c r="G1826" t="n">
        <v>0.2781004359378683</v>
      </c>
      <c r="H1826" t="n">
        <v>3.4</v>
      </c>
      <c r="I1826" t="n">
        <v>2.2</v>
      </c>
      <c r="J1826" t="n">
        <v>3</v>
      </c>
      <c r="K1826" t="inlineStr">
        <is>
          <t>betano</t>
        </is>
      </c>
      <c r="L1826" t="inlineStr">
        <is>
          <t>betano</t>
        </is>
      </c>
      <c r="M1826" t="inlineStr">
        <is>
          <t>luckia</t>
        </is>
      </c>
      <c r="N1826" t="n">
        <v>0</v>
      </c>
      <c r="O1826" t="n">
        <v>1</v>
      </c>
      <c r="P1826" t="n">
        <v>0</v>
      </c>
      <c r="Q1826">
        <f>IF((($AC$1*E1826)^($AB$1))-(1-(($AC$1*E1826)^($AB$1)))/(H1826-1)&lt;0, 0,(($AC$1*E1826)^($AB$1))-(1-(($AC$1*E1826)^($AB$1)))/(H1826-1))</f>
        <v/>
      </c>
      <c r="R1826">
        <f>IF((($AC$1*F1826)^($AB$1))-(1-(($AC$1*F1826)^($AB$1)))/(I1826-1)&lt;0, 0,(($AC$1*F1826)^($AB$1))-(1-(($AC$1*F1826)^($AB$1)))/(I1826-1))</f>
        <v/>
      </c>
      <c r="S1826">
        <f>IF((($AC$1*G1826)^($AB$1))-(1-(($AC$1*G1826)^($AB$1)))/(J1826-1)&lt;0, 0,(($AC$1*G1826)^($AB$1))-(1-(($AC$1*G1826)^($AB$1)))/(J1826-1))</f>
        <v/>
      </c>
      <c r="T1826">
        <f>H1826*Q1826*N1826</f>
        <v/>
      </c>
      <c r="U1826">
        <f>I1826*R1826*O1826</f>
        <v/>
      </c>
      <c r="V1826">
        <f>J1826*S1826*P1826</f>
        <v/>
      </c>
      <c r="AL1826">
        <f>Q1826*COUNT(N1826)</f>
        <v/>
      </c>
      <c r="AM1826">
        <f>R1826*COUNT(O1826)</f>
        <v/>
      </c>
      <c r="AN1826">
        <f>S1826*COUNT(P1826)</f>
        <v/>
      </c>
      <c r="AO1826">
        <f>IF(AL1826=0,"",T1826-AL1826)</f>
        <v/>
      </c>
      <c r="AP1826">
        <f>IF(AM1826=0,"",U1826-AM1826)</f>
        <v/>
      </c>
      <c r="AQ1826">
        <f>IF(AN1826=0,"",V1826-AN1826)</f>
        <v/>
      </c>
    </row>
    <row r="1827">
      <c r="A1827" t="inlineStr">
        <is>
          <t>27-03-2021</t>
        </is>
      </c>
      <c r="B1827" t="inlineStr">
        <is>
          <t>Carlisle</t>
        </is>
      </c>
      <c r="C1827" t="inlineStr">
        <is>
          <t>Cambridge Utd</t>
        </is>
      </c>
      <c r="D1827" t="inlineStr">
        <is>
          <t>2414</t>
        </is>
      </c>
      <c r="E1827" t="n">
        <v>0.4232038593767488</v>
      </c>
      <c r="F1827" t="n">
        <v>0.2949506666079014</v>
      </c>
      <c r="G1827" t="n">
        <v>0.2818454740153498</v>
      </c>
      <c r="H1827" t="n">
        <v>1.001</v>
      </c>
      <c r="I1827" t="n">
        <v>1.001</v>
      </c>
      <c r="J1827" t="n">
        <v>1.001</v>
      </c>
      <c r="N1827" t="n">
        <v>0</v>
      </c>
      <c r="O1827" t="n">
        <v>1</v>
      </c>
      <c r="P1827" t="n">
        <v>0</v>
      </c>
      <c r="Q1827">
        <f>IF((($AC$1*E1827)^($AB$1))-(1-(($AC$1*E1827)^($AB$1)))/(H1827-1)&lt;0, 0,(($AC$1*E1827)^($AB$1))-(1-(($AC$1*E1827)^($AB$1)))/(H1827-1))</f>
        <v/>
      </c>
      <c r="R1827">
        <f>IF((($AC$1*F1827)^($AB$1))-(1-(($AC$1*F1827)^($AB$1)))/(I1827-1)&lt;0, 0,(($AC$1*F1827)^($AB$1))-(1-(($AC$1*F1827)^($AB$1)))/(I1827-1))</f>
        <v/>
      </c>
      <c r="S1827">
        <f>IF((($AC$1*G1827)^($AB$1))-(1-(($AC$1*G1827)^($AB$1)))/(J1827-1)&lt;0, 0,(($AC$1*G1827)^($AB$1))-(1-(($AC$1*G1827)^($AB$1)))/(J1827-1))</f>
        <v/>
      </c>
      <c r="T1827">
        <f>H1827*Q1827*N1827</f>
        <v/>
      </c>
      <c r="U1827">
        <f>I1827*R1827*O1827</f>
        <v/>
      </c>
      <c r="V1827">
        <f>J1827*S1827*P1827</f>
        <v/>
      </c>
      <c r="AL1827">
        <f>Q1827*COUNT(N1827)</f>
        <v/>
      </c>
      <c r="AM1827">
        <f>R1827*COUNT(O1827)</f>
        <v/>
      </c>
      <c r="AN1827">
        <f>S1827*COUNT(P1827)</f>
        <v/>
      </c>
      <c r="AO1827">
        <f>IF(AL1827=0,"",T1827-AL1827)</f>
        <v/>
      </c>
      <c r="AP1827">
        <f>IF(AM1827=0,"",U1827-AM1827)</f>
        <v/>
      </c>
      <c r="AQ1827">
        <f>IF(AN1827=0,"",V1827-AN1827)</f>
        <v/>
      </c>
    </row>
    <row r="1828">
      <c r="A1828" t="inlineStr">
        <is>
          <t>27-03-2021</t>
        </is>
      </c>
      <c r="B1828" t="inlineStr">
        <is>
          <t>Leyton Orient</t>
        </is>
      </c>
      <c r="C1828" t="inlineStr">
        <is>
          <t>Oldham</t>
        </is>
      </c>
      <c r="D1828" t="inlineStr">
        <is>
          <t>2414</t>
        </is>
      </c>
      <c r="E1828" t="n">
        <v>0.456512249122259</v>
      </c>
      <c r="F1828" t="n">
        <v>0.2539282471919441</v>
      </c>
      <c r="G1828" t="n">
        <v>0.289559503685797</v>
      </c>
      <c r="H1828" t="n">
        <v>1.001</v>
      </c>
      <c r="I1828" t="n">
        <v>1.001</v>
      </c>
      <c r="J1828" t="n">
        <v>1.001</v>
      </c>
      <c r="N1828" t="n">
        <v>1</v>
      </c>
      <c r="O1828" t="n">
        <v>0</v>
      </c>
      <c r="P1828" t="n">
        <v>0</v>
      </c>
      <c r="Q1828">
        <f>IF((($AC$1*E1828)^($AB$1))-(1-(($AC$1*E1828)^($AB$1)))/(H1828-1)&lt;0, 0,(($AC$1*E1828)^($AB$1))-(1-(($AC$1*E1828)^($AB$1)))/(H1828-1))</f>
        <v/>
      </c>
      <c r="R1828">
        <f>IF((($AC$1*F1828)^($AB$1))-(1-(($AC$1*F1828)^($AB$1)))/(I1828-1)&lt;0, 0,(($AC$1*F1828)^($AB$1))-(1-(($AC$1*F1828)^($AB$1)))/(I1828-1))</f>
        <v/>
      </c>
      <c r="S1828">
        <f>IF((($AC$1*G1828)^($AB$1))-(1-(($AC$1*G1828)^($AB$1)))/(J1828-1)&lt;0, 0,(($AC$1*G1828)^($AB$1))-(1-(($AC$1*G1828)^($AB$1)))/(J1828-1))</f>
        <v/>
      </c>
      <c r="T1828">
        <f>H1828*Q1828*N1828</f>
        <v/>
      </c>
      <c r="U1828">
        <f>I1828*R1828*O1828</f>
        <v/>
      </c>
      <c r="V1828">
        <f>J1828*S1828*P1828</f>
        <v/>
      </c>
      <c r="AL1828">
        <f>Q1828*COUNT(N1828)</f>
        <v/>
      </c>
      <c r="AM1828">
        <f>R1828*COUNT(O1828)</f>
        <v/>
      </c>
      <c r="AN1828">
        <f>S1828*COUNT(P1828)</f>
        <v/>
      </c>
      <c r="AO1828">
        <f>IF(AL1828=0,"",T1828-AL1828)</f>
        <v/>
      </c>
      <c r="AP1828">
        <f>IF(AM1828=0,"",U1828-AM1828)</f>
        <v/>
      </c>
      <c r="AQ1828">
        <f>IF(AN1828=0,"",V1828-AN1828)</f>
        <v/>
      </c>
    </row>
    <row r="1829">
      <c r="A1829" t="inlineStr">
        <is>
          <t>27-03-2021</t>
        </is>
      </c>
      <c r="B1829" t="inlineStr">
        <is>
          <t>Colchester</t>
        </is>
      </c>
      <c r="C1829" t="inlineStr">
        <is>
          <t>Bradford City</t>
        </is>
      </c>
      <c r="D1829" t="inlineStr">
        <is>
          <t>2414</t>
        </is>
      </c>
      <c r="E1829" t="n">
        <v>0.3655216707873561</v>
      </c>
      <c r="F1829" t="n">
        <v>0.3369931960044855</v>
      </c>
      <c r="G1829" t="n">
        <v>0.2974851332081582</v>
      </c>
      <c r="H1829" t="n">
        <v>1.001</v>
      </c>
      <c r="I1829" t="n">
        <v>1.001</v>
      </c>
      <c r="J1829" t="n">
        <v>1.001</v>
      </c>
      <c r="N1829" t="n">
        <v>0</v>
      </c>
      <c r="O1829" t="n">
        <v>1</v>
      </c>
      <c r="P1829" t="n">
        <v>0</v>
      </c>
      <c r="Q1829">
        <f>IF((($AC$1*E1829)^($AB$1))-(1-(($AC$1*E1829)^($AB$1)))/(H1829-1)&lt;0, 0,(($AC$1*E1829)^($AB$1))-(1-(($AC$1*E1829)^($AB$1)))/(H1829-1))</f>
        <v/>
      </c>
      <c r="R1829">
        <f>IF((($AC$1*F1829)^($AB$1))-(1-(($AC$1*F1829)^($AB$1)))/(I1829-1)&lt;0, 0,(($AC$1*F1829)^($AB$1))-(1-(($AC$1*F1829)^($AB$1)))/(I1829-1))</f>
        <v/>
      </c>
      <c r="S1829">
        <f>IF((($AC$1*G1829)^($AB$1))-(1-(($AC$1*G1829)^($AB$1)))/(J1829-1)&lt;0, 0,(($AC$1*G1829)^($AB$1))-(1-(($AC$1*G1829)^($AB$1)))/(J1829-1))</f>
        <v/>
      </c>
      <c r="T1829">
        <f>H1829*Q1829*N1829</f>
        <v/>
      </c>
      <c r="U1829">
        <f>I1829*R1829*O1829</f>
        <v/>
      </c>
      <c r="V1829">
        <f>J1829*S1829*P1829</f>
        <v/>
      </c>
      <c r="AL1829">
        <f>Q1829*COUNT(N1829)</f>
        <v/>
      </c>
      <c r="AM1829">
        <f>R1829*COUNT(O1829)</f>
        <v/>
      </c>
      <c r="AN1829">
        <f>S1829*COUNT(P1829)</f>
        <v/>
      </c>
      <c r="AO1829">
        <f>IF(AL1829=0,"",T1829-AL1829)</f>
        <v/>
      </c>
      <c r="AP1829">
        <f>IF(AM1829=0,"",U1829-AM1829)</f>
        <v/>
      </c>
      <c r="AQ1829">
        <f>IF(AN1829=0,"",V1829-AN1829)</f>
        <v/>
      </c>
    </row>
    <row r="1830">
      <c r="A1830" t="inlineStr">
        <is>
          <t>27-03-2021</t>
        </is>
      </c>
      <c r="B1830" t="inlineStr">
        <is>
          <t>Blackpool</t>
        </is>
      </c>
      <c r="C1830" t="inlineStr">
        <is>
          <t>Plymouth</t>
        </is>
      </c>
      <c r="D1830" t="inlineStr">
        <is>
          <t>2413</t>
        </is>
      </c>
      <c r="E1830" t="n">
        <v>0.5664218907319775</v>
      </c>
      <c r="F1830" t="n">
        <v>0.1960727406764711</v>
      </c>
      <c r="G1830" t="n">
        <v>0.2375053685915513</v>
      </c>
      <c r="H1830" t="n">
        <v>1.7</v>
      </c>
      <c r="I1830" t="n">
        <v>4.75</v>
      </c>
      <c r="J1830" t="n">
        <v>3.6</v>
      </c>
      <c r="K1830" t="inlineStr">
        <is>
          <t>betano</t>
        </is>
      </c>
      <c r="L1830" t="inlineStr">
        <is>
          <t>luckia</t>
        </is>
      </c>
      <c r="M1830" t="inlineStr">
        <is>
          <t>luckia</t>
        </is>
      </c>
      <c r="N1830" t="n">
        <v>0</v>
      </c>
      <c r="O1830" t="n">
        <v>0</v>
      </c>
      <c r="P1830" t="n">
        <v>1</v>
      </c>
      <c r="Q1830">
        <f>IF((($AC$1*E1830)^($AB$1))-(1-(($AC$1*E1830)^($AB$1)))/(H1830-1)&lt;0, 0,(($AC$1*E1830)^($AB$1))-(1-(($AC$1*E1830)^($AB$1)))/(H1830-1))</f>
        <v/>
      </c>
      <c r="R1830">
        <f>IF((($AC$1*F1830)^($AB$1))-(1-(($AC$1*F1830)^($AB$1)))/(I1830-1)&lt;0, 0,(($AC$1*F1830)^($AB$1))-(1-(($AC$1*F1830)^($AB$1)))/(I1830-1))</f>
        <v/>
      </c>
      <c r="S1830">
        <f>IF((($AC$1*G1830)^($AB$1))-(1-(($AC$1*G1830)^($AB$1)))/(J1830-1)&lt;0, 0,(($AC$1*G1830)^($AB$1))-(1-(($AC$1*G1830)^($AB$1)))/(J1830-1))</f>
        <v/>
      </c>
      <c r="T1830">
        <f>H1830*Q1830*N1830</f>
        <v/>
      </c>
      <c r="U1830">
        <f>I1830*R1830*O1830</f>
        <v/>
      </c>
      <c r="V1830">
        <f>J1830*S1830*P1830</f>
        <v/>
      </c>
      <c r="AL1830">
        <f>Q1830*COUNT(N1830)</f>
        <v/>
      </c>
      <c r="AM1830">
        <f>R1830*COUNT(O1830)</f>
        <v/>
      </c>
      <c r="AN1830">
        <f>S1830*COUNT(P1830)</f>
        <v/>
      </c>
      <c r="AO1830">
        <f>IF(AL1830=0,"",T1830-AL1830)</f>
        <v/>
      </c>
      <c r="AP1830">
        <f>IF(AM1830=0,"",U1830-AM1830)</f>
        <v/>
      </c>
      <c r="AQ1830">
        <f>IF(AN1830=0,"",V1830-AN1830)</f>
        <v/>
      </c>
    </row>
    <row r="1831">
      <c r="A1831" t="inlineStr">
        <is>
          <t>27-03-2021</t>
        </is>
      </c>
      <c r="B1831" t="inlineStr">
        <is>
          <t>Peterborough</t>
        </is>
      </c>
      <c r="C1831" t="inlineStr">
        <is>
          <t>Accrington</t>
        </is>
      </c>
      <c r="D1831" t="inlineStr">
        <is>
          <t>2413</t>
        </is>
      </c>
      <c r="E1831" t="n">
        <v>0.6029324207741833</v>
      </c>
      <c r="F1831" t="n">
        <v>0.1809487035960125</v>
      </c>
      <c r="G1831" t="n">
        <v>0.2161188756298041</v>
      </c>
      <c r="H1831" t="n">
        <v>1.6</v>
      </c>
      <c r="I1831" t="n">
        <v>5.25</v>
      </c>
      <c r="J1831" t="n">
        <v>3.9</v>
      </c>
      <c r="K1831" t="inlineStr">
        <is>
          <t>betano</t>
        </is>
      </c>
      <c r="L1831" t="inlineStr">
        <is>
          <t>luckia</t>
        </is>
      </c>
      <c r="M1831" t="inlineStr">
        <is>
          <t>luckia</t>
        </is>
      </c>
      <c r="N1831" t="n">
        <v>1</v>
      </c>
      <c r="O1831" t="n">
        <v>0</v>
      </c>
      <c r="P1831" t="n">
        <v>0</v>
      </c>
      <c r="Q1831">
        <f>IF((($AC$1*E1831)^($AB$1))-(1-(($AC$1*E1831)^($AB$1)))/(H1831-1)&lt;0, 0,(($AC$1*E1831)^($AB$1))-(1-(($AC$1*E1831)^($AB$1)))/(H1831-1))</f>
        <v/>
      </c>
      <c r="R1831">
        <f>IF((($AC$1*F1831)^($AB$1))-(1-(($AC$1*F1831)^($AB$1)))/(I1831-1)&lt;0, 0,(($AC$1*F1831)^($AB$1))-(1-(($AC$1*F1831)^($AB$1)))/(I1831-1))</f>
        <v/>
      </c>
      <c r="S1831">
        <f>IF((($AC$1*G1831)^($AB$1))-(1-(($AC$1*G1831)^($AB$1)))/(J1831-1)&lt;0, 0,(($AC$1*G1831)^($AB$1))-(1-(($AC$1*G1831)^($AB$1)))/(J1831-1))</f>
        <v/>
      </c>
      <c r="T1831">
        <f>H1831*Q1831*N1831</f>
        <v/>
      </c>
      <c r="U1831">
        <f>I1831*R1831*O1831</f>
        <v/>
      </c>
      <c r="V1831">
        <f>J1831*S1831*P1831</f>
        <v/>
      </c>
      <c r="AL1831">
        <f>Q1831*COUNT(N1831)</f>
        <v/>
      </c>
      <c r="AM1831">
        <f>R1831*COUNT(O1831)</f>
        <v/>
      </c>
      <c r="AN1831">
        <f>S1831*COUNT(P1831)</f>
        <v/>
      </c>
      <c r="AO1831">
        <f>IF(AL1831=0,"",T1831-AL1831)</f>
        <v/>
      </c>
      <c r="AP1831">
        <f>IF(AM1831=0,"",U1831-AM1831)</f>
        <v/>
      </c>
      <c r="AQ1831">
        <f>IF(AN1831=0,"",V1831-AN1831)</f>
        <v/>
      </c>
    </row>
    <row r="1832">
      <c r="A1832" t="inlineStr">
        <is>
          <t>27-03-2021</t>
        </is>
      </c>
      <c r="B1832" t="inlineStr">
        <is>
          <t>Hull</t>
        </is>
      </c>
      <c r="C1832" t="inlineStr">
        <is>
          <t>Gillingham</t>
        </is>
      </c>
      <c r="D1832" t="inlineStr">
        <is>
          <t>2413</t>
        </is>
      </c>
      <c r="E1832" t="n">
        <v>0.5535797681121223</v>
      </c>
      <c r="F1832" t="n">
        <v>0.2089726680481725</v>
      </c>
      <c r="G1832" t="n">
        <v>0.2374475638397053</v>
      </c>
      <c r="H1832" t="n">
        <v>1.75</v>
      </c>
      <c r="I1832" t="n">
        <v>4.85</v>
      </c>
      <c r="J1832" t="n">
        <v>3.4</v>
      </c>
      <c r="K1832" t="inlineStr">
        <is>
          <t>betano</t>
        </is>
      </c>
      <c r="L1832" t="inlineStr">
        <is>
          <t>luckia</t>
        </is>
      </c>
      <c r="M1832" t="inlineStr">
        <is>
          <t>luckia</t>
        </is>
      </c>
      <c r="N1832" t="n">
        <v>0</v>
      </c>
      <c r="O1832" t="n">
        <v>0</v>
      </c>
      <c r="P1832" t="n">
        <v>1</v>
      </c>
      <c r="Q1832">
        <f>IF((($AC$1*E1832)^($AB$1))-(1-(($AC$1*E1832)^($AB$1)))/(H1832-1)&lt;0, 0,(($AC$1*E1832)^($AB$1))-(1-(($AC$1*E1832)^($AB$1)))/(H1832-1))</f>
        <v/>
      </c>
      <c r="R1832">
        <f>IF((($AC$1*F1832)^($AB$1))-(1-(($AC$1*F1832)^($AB$1)))/(I1832-1)&lt;0, 0,(($AC$1*F1832)^($AB$1))-(1-(($AC$1*F1832)^($AB$1)))/(I1832-1))</f>
        <v/>
      </c>
      <c r="S1832">
        <f>IF((($AC$1*G1832)^($AB$1))-(1-(($AC$1*G1832)^($AB$1)))/(J1832-1)&lt;0, 0,(($AC$1*G1832)^($AB$1))-(1-(($AC$1*G1832)^($AB$1)))/(J1832-1))</f>
        <v/>
      </c>
      <c r="T1832">
        <f>H1832*Q1832*N1832</f>
        <v/>
      </c>
      <c r="U1832">
        <f>I1832*R1832*O1832</f>
        <v/>
      </c>
      <c r="V1832">
        <f>J1832*S1832*P1832</f>
        <v/>
      </c>
      <c r="AL1832">
        <f>Q1832*COUNT(N1832)</f>
        <v/>
      </c>
      <c r="AM1832">
        <f>R1832*COUNT(O1832)</f>
        <v/>
      </c>
      <c r="AN1832">
        <f>S1832*COUNT(P1832)</f>
        <v/>
      </c>
      <c r="AO1832">
        <f>IF(AL1832=0,"",T1832-AL1832)</f>
        <v/>
      </c>
      <c r="AP1832">
        <f>IF(AM1832=0,"",U1832-AM1832)</f>
        <v/>
      </c>
      <c r="AQ1832">
        <f>IF(AN1832=0,"",V1832-AN1832)</f>
        <v/>
      </c>
    </row>
    <row r="1833">
      <c r="A1833" t="inlineStr">
        <is>
          <t>27-03-2021</t>
        </is>
      </c>
      <c r="B1833" t="inlineStr">
        <is>
          <t>Stevenage</t>
        </is>
      </c>
      <c r="C1833" t="inlineStr">
        <is>
          <t>Barrow</t>
        </is>
      </c>
      <c r="D1833" t="inlineStr">
        <is>
          <t>2414</t>
        </is>
      </c>
      <c r="E1833" t="n">
        <v>0.4296562336628211</v>
      </c>
      <c r="F1833" t="n">
        <v>0.259782437308144</v>
      </c>
      <c r="G1833" t="n">
        <v>0.3105613290290349</v>
      </c>
      <c r="H1833" t="n">
        <v>1.001</v>
      </c>
      <c r="I1833" t="n">
        <v>1.001</v>
      </c>
      <c r="J1833" t="n">
        <v>1.001</v>
      </c>
      <c r="N1833" t="n">
        <v>1</v>
      </c>
      <c r="O1833" t="n">
        <v>0</v>
      </c>
      <c r="P1833" t="n">
        <v>0</v>
      </c>
      <c r="Q1833">
        <f>IF((($AC$1*E1833)^($AB$1))-(1-(($AC$1*E1833)^($AB$1)))/(H1833-1)&lt;0, 0,(($AC$1*E1833)^($AB$1))-(1-(($AC$1*E1833)^($AB$1)))/(H1833-1))</f>
        <v/>
      </c>
      <c r="R1833">
        <f>IF((($AC$1*F1833)^($AB$1))-(1-(($AC$1*F1833)^($AB$1)))/(I1833-1)&lt;0, 0,(($AC$1*F1833)^($AB$1))-(1-(($AC$1*F1833)^($AB$1)))/(I1833-1))</f>
        <v/>
      </c>
      <c r="S1833">
        <f>IF((($AC$1*G1833)^($AB$1))-(1-(($AC$1*G1833)^($AB$1)))/(J1833-1)&lt;0, 0,(($AC$1*G1833)^($AB$1))-(1-(($AC$1*G1833)^($AB$1)))/(J1833-1))</f>
        <v/>
      </c>
      <c r="T1833">
        <f>H1833*Q1833*N1833</f>
        <v/>
      </c>
      <c r="U1833">
        <f>I1833*R1833*O1833</f>
        <v/>
      </c>
      <c r="V1833">
        <f>J1833*S1833*P1833</f>
        <v/>
      </c>
      <c r="AL1833">
        <f>Q1833*COUNT(N1833)</f>
        <v/>
      </c>
      <c r="AM1833">
        <f>R1833*COUNT(O1833)</f>
        <v/>
      </c>
      <c r="AN1833">
        <f>S1833*COUNT(P1833)</f>
        <v/>
      </c>
      <c r="AO1833">
        <f>IF(AL1833=0,"",T1833-AL1833)</f>
        <v/>
      </c>
      <c r="AP1833">
        <f>IF(AM1833=0,"",U1833-AM1833)</f>
        <v/>
      </c>
      <c r="AQ1833">
        <f>IF(AN1833=0,"",V1833-AN1833)</f>
        <v/>
      </c>
    </row>
    <row r="1834">
      <c r="A1834" t="inlineStr">
        <is>
          <t>27-03-2021</t>
        </is>
      </c>
      <c r="B1834" t="inlineStr">
        <is>
          <t>AFC Wimbledon</t>
        </is>
      </c>
      <c r="C1834" t="inlineStr">
        <is>
          <t>Northampton</t>
        </is>
      </c>
      <c r="D1834" t="inlineStr">
        <is>
          <t>2413</t>
        </is>
      </c>
      <c r="E1834" t="n">
        <v>0.3730236982573474</v>
      </c>
      <c r="F1834" t="n">
        <v>0.3462967743359247</v>
      </c>
      <c r="G1834" t="n">
        <v>0.280679527406728</v>
      </c>
      <c r="H1834" t="n">
        <v>2.65</v>
      </c>
      <c r="I1834" t="n">
        <v>2.8</v>
      </c>
      <c r="J1834" t="n">
        <v>2.87</v>
      </c>
      <c r="K1834" t="inlineStr">
        <is>
          <t>betano</t>
        </is>
      </c>
      <c r="L1834" t="inlineStr">
        <is>
          <t>betano</t>
        </is>
      </c>
      <c r="M1834" t="inlineStr">
        <is>
          <t>betano</t>
        </is>
      </c>
      <c r="N1834" t="n">
        <v>1</v>
      </c>
      <c r="O1834" t="n">
        <v>0</v>
      </c>
      <c r="P1834" t="n">
        <v>0</v>
      </c>
      <c r="Q1834">
        <f>IF((($AC$1*E1834)^($AB$1))-(1-(($AC$1*E1834)^($AB$1)))/(H1834-1)&lt;0, 0,(($AC$1*E1834)^($AB$1))-(1-(($AC$1*E1834)^($AB$1)))/(H1834-1))</f>
        <v/>
      </c>
      <c r="R1834">
        <f>IF((($AC$1*F1834)^($AB$1))-(1-(($AC$1*F1834)^($AB$1)))/(I1834-1)&lt;0, 0,(($AC$1*F1834)^($AB$1))-(1-(($AC$1*F1834)^($AB$1)))/(I1834-1))</f>
        <v/>
      </c>
      <c r="S1834">
        <f>IF((($AC$1*G1834)^($AB$1))-(1-(($AC$1*G1834)^($AB$1)))/(J1834-1)&lt;0, 0,(($AC$1*G1834)^($AB$1))-(1-(($AC$1*G1834)^($AB$1)))/(J1834-1))</f>
        <v/>
      </c>
      <c r="T1834">
        <f>H1834*Q1834*N1834</f>
        <v/>
      </c>
      <c r="U1834">
        <f>I1834*R1834*O1834</f>
        <v/>
      </c>
      <c r="V1834">
        <f>J1834*S1834*P1834</f>
        <v/>
      </c>
      <c r="AL1834">
        <f>Q1834*COUNT(N1834)</f>
        <v/>
      </c>
      <c r="AM1834">
        <f>R1834*COUNT(O1834)</f>
        <v/>
      </c>
      <c r="AN1834">
        <f>S1834*COUNT(P1834)</f>
        <v/>
      </c>
      <c r="AO1834">
        <f>IF(AL1834=0,"",T1834-AL1834)</f>
        <v/>
      </c>
      <c r="AP1834">
        <f>IF(AM1834=0,"",U1834-AM1834)</f>
        <v/>
      </c>
      <c r="AQ1834">
        <f>IF(AN1834=0,"",V1834-AN1834)</f>
        <v/>
      </c>
    </row>
    <row r="1835">
      <c r="A1835" t="inlineStr">
        <is>
          <t>27-03-2021</t>
        </is>
      </c>
      <c r="B1835" t="inlineStr">
        <is>
          <t>Wigan</t>
        </is>
      </c>
      <c r="C1835" t="inlineStr">
        <is>
          <t>Ipswich</t>
        </is>
      </c>
      <c r="D1835" t="inlineStr">
        <is>
          <t>2413</t>
        </is>
      </c>
      <c r="E1835" t="n">
        <v>0.3348206268280401</v>
      </c>
      <c r="F1835" t="n">
        <v>0.3941703425607129</v>
      </c>
      <c r="G1835" t="n">
        <v>0.2710090306112468</v>
      </c>
      <c r="H1835" t="n">
        <v>3.25</v>
      </c>
      <c r="I1835" t="n">
        <v>2.22</v>
      </c>
      <c r="J1835" t="n">
        <v>3.15</v>
      </c>
      <c r="K1835" t="inlineStr">
        <is>
          <t>luckia</t>
        </is>
      </c>
      <c r="L1835" t="inlineStr">
        <is>
          <t>betano</t>
        </is>
      </c>
      <c r="M1835" t="inlineStr">
        <is>
          <t>betano</t>
        </is>
      </c>
      <c r="N1835" t="n">
        <v>0</v>
      </c>
      <c r="O1835" t="n">
        <v>0</v>
      </c>
      <c r="P1835" t="n">
        <v>1</v>
      </c>
      <c r="Q1835">
        <f>IF((($AC$1*E1835)^($AB$1))-(1-(($AC$1*E1835)^($AB$1)))/(H1835-1)&lt;0, 0,(($AC$1*E1835)^($AB$1))-(1-(($AC$1*E1835)^($AB$1)))/(H1835-1))</f>
        <v/>
      </c>
      <c r="R1835">
        <f>IF((($AC$1*F1835)^($AB$1))-(1-(($AC$1*F1835)^($AB$1)))/(I1835-1)&lt;0, 0,(($AC$1*F1835)^($AB$1))-(1-(($AC$1*F1835)^($AB$1)))/(I1835-1))</f>
        <v/>
      </c>
      <c r="S1835">
        <f>IF((($AC$1*G1835)^($AB$1))-(1-(($AC$1*G1835)^($AB$1)))/(J1835-1)&lt;0, 0,(($AC$1*G1835)^($AB$1))-(1-(($AC$1*G1835)^($AB$1)))/(J1835-1))</f>
        <v/>
      </c>
      <c r="T1835">
        <f>H1835*Q1835*N1835</f>
        <v/>
      </c>
      <c r="U1835">
        <f>I1835*R1835*O1835</f>
        <v/>
      </c>
      <c r="V1835">
        <f>J1835*S1835*P1835</f>
        <v/>
      </c>
      <c r="AL1835">
        <f>Q1835*COUNT(N1835)</f>
        <v/>
      </c>
      <c r="AM1835">
        <f>R1835*COUNT(O1835)</f>
        <v/>
      </c>
      <c r="AN1835">
        <f>S1835*COUNT(P1835)</f>
        <v/>
      </c>
      <c r="AO1835">
        <f>IF(AL1835=0,"",T1835-AL1835)</f>
        <v/>
      </c>
      <c r="AP1835">
        <f>IF(AM1835=0,"",U1835-AM1835)</f>
        <v/>
      </c>
      <c r="AQ1835">
        <f>IF(AN1835=0,"",V1835-AN1835)</f>
        <v/>
      </c>
    </row>
    <row r="1836">
      <c r="A1836" t="inlineStr">
        <is>
          <t>27-03-2021</t>
        </is>
      </c>
      <c r="B1836" t="inlineStr">
        <is>
          <t>MK Dons</t>
        </is>
      </c>
      <c r="C1836" t="inlineStr">
        <is>
          <t>Doncaster</t>
        </is>
      </c>
      <c r="D1836" t="inlineStr">
        <is>
          <t>2413</t>
        </is>
      </c>
      <c r="E1836" t="n">
        <v>0.5133830343548333</v>
      </c>
      <c r="F1836" t="n">
        <v>0.2400978601213711</v>
      </c>
      <c r="G1836" t="n">
        <v>0.2465191055237954</v>
      </c>
      <c r="H1836" t="n">
        <v>1.98</v>
      </c>
      <c r="I1836" t="n">
        <v>3.55</v>
      </c>
      <c r="J1836" t="n">
        <v>3.5</v>
      </c>
      <c r="K1836" t="inlineStr">
        <is>
          <t>betano</t>
        </is>
      </c>
      <c r="L1836" t="inlineStr">
        <is>
          <t>luckia</t>
        </is>
      </c>
      <c r="M1836" t="inlineStr">
        <is>
          <t>betano</t>
        </is>
      </c>
      <c r="N1836" t="n">
        <v>1</v>
      </c>
      <c r="O1836" t="n">
        <v>0</v>
      </c>
      <c r="P1836" t="n">
        <v>0</v>
      </c>
      <c r="Q1836">
        <f>IF((($AC$1*E1836)^($AB$1))-(1-(($AC$1*E1836)^($AB$1)))/(H1836-1)&lt;0, 0,(($AC$1*E1836)^($AB$1))-(1-(($AC$1*E1836)^($AB$1)))/(H1836-1))</f>
        <v/>
      </c>
      <c r="R1836">
        <f>IF((($AC$1*F1836)^($AB$1))-(1-(($AC$1*F1836)^($AB$1)))/(I1836-1)&lt;0, 0,(($AC$1*F1836)^($AB$1))-(1-(($AC$1*F1836)^($AB$1)))/(I1836-1))</f>
        <v/>
      </c>
      <c r="S1836">
        <f>IF((($AC$1*G1836)^($AB$1))-(1-(($AC$1*G1836)^($AB$1)))/(J1836-1)&lt;0, 0,(($AC$1*G1836)^($AB$1))-(1-(($AC$1*G1836)^($AB$1)))/(J1836-1))</f>
        <v/>
      </c>
      <c r="T1836">
        <f>H1836*Q1836*N1836</f>
        <v/>
      </c>
      <c r="U1836">
        <f>I1836*R1836*O1836</f>
        <v/>
      </c>
      <c r="V1836">
        <f>J1836*S1836*P1836</f>
        <v/>
      </c>
      <c r="AL1836">
        <f>Q1836*COUNT(N1836)</f>
        <v/>
      </c>
      <c r="AM1836">
        <f>R1836*COUNT(O1836)</f>
        <v/>
      </c>
      <c r="AN1836">
        <f>S1836*COUNT(P1836)</f>
        <v/>
      </c>
      <c r="AO1836">
        <f>IF(AL1836=0,"",T1836-AL1836)</f>
        <v/>
      </c>
      <c r="AP1836">
        <f>IF(AM1836=0,"",U1836-AM1836)</f>
        <v/>
      </c>
      <c r="AQ1836">
        <f>IF(AN1836=0,"",V1836-AN1836)</f>
        <v/>
      </c>
    </row>
    <row r="1837">
      <c r="A1837" t="inlineStr">
        <is>
          <t>27-03-2021</t>
        </is>
      </c>
      <c r="B1837" t="inlineStr">
        <is>
          <t>R. Oviedo</t>
        </is>
      </c>
      <c r="C1837" t="inlineStr">
        <is>
          <t>Ponferradina</t>
        </is>
      </c>
      <c r="D1837" t="inlineStr">
        <is>
          <t>1871</t>
        </is>
      </c>
      <c r="E1837" t="n">
        <v>0.4643670702604242</v>
      </c>
      <c r="F1837" t="n">
        <v>0.2347737889024855</v>
      </c>
      <c r="G1837" t="n">
        <v>0.3008591408370902</v>
      </c>
      <c r="H1837" t="n">
        <v>1.98</v>
      </c>
      <c r="I1837" t="n">
        <v>4.25</v>
      </c>
      <c r="J1837" t="n">
        <v>3</v>
      </c>
      <c r="K1837" t="inlineStr">
        <is>
          <t>betano</t>
        </is>
      </c>
      <c r="L1837" t="inlineStr">
        <is>
          <t>luckia</t>
        </is>
      </c>
      <c r="M1837" t="inlineStr">
        <is>
          <t>betano</t>
        </is>
      </c>
      <c r="N1837" t="n">
        <v>0</v>
      </c>
      <c r="O1837" t="n">
        <v>0</v>
      </c>
      <c r="P1837" t="n">
        <v>1</v>
      </c>
      <c r="Q1837">
        <f>IF((($AC$1*E1837)^($AB$1))-(1-(($AC$1*E1837)^($AB$1)))/(H1837-1)&lt;0, 0,(($AC$1*E1837)^($AB$1))-(1-(($AC$1*E1837)^($AB$1)))/(H1837-1))</f>
        <v/>
      </c>
      <c r="R1837">
        <f>IF((($AC$1*F1837)^($AB$1))-(1-(($AC$1*F1837)^($AB$1)))/(I1837-1)&lt;0, 0,(($AC$1*F1837)^($AB$1))-(1-(($AC$1*F1837)^($AB$1)))/(I1837-1))</f>
        <v/>
      </c>
      <c r="S1837">
        <f>IF((($AC$1*G1837)^($AB$1))-(1-(($AC$1*G1837)^($AB$1)))/(J1837-1)&lt;0, 0,(($AC$1*G1837)^($AB$1))-(1-(($AC$1*G1837)^($AB$1)))/(J1837-1))</f>
        <v/>
      </c>
      <c r="T1837">
        <f>H1837*Q1837*N1837</f>
        <v/>
      </c>
      <c r="U1837">
        <f>I1837*R1837*O1837</f>
        <v/>
      </c>
      <c r="V1837">
        <f>J1837*S1837*P1837</f>
        <v/>
      </c>
      <c r="AL1837">
        <f>Q1837*COUNT(N1837)</f>
        <v/>
      </c>
      <c r="AM1837">
        <f>R1837*COUNT(O1837)</f>
        <v/>
      </c>
      <c r="AN1837">
        <f>S1837*COUNT(P1837)</f>
        <v/>
      </c>
      <c r="AO1837">
        <f>IF(AL1837=0,"",T1837-AL1837)</f>
        <v/>
      </c>
      <c r="AP1837">
        <f>IF(AM1837=0,"",U1837-AM1837)</f>
        <v/>
      </c>
      <c r="AQ1837">
        <f>IF(AN1837=0,"",V1837-AN1837)</f>
        <v/>
      </c>
    </row>
    <row r="1838">
      <c r="A1838" t="inlineStr">
        <is>
          <t>27-03-2021</t>
        </is>
      </c>
      <c r="B1838" t="inlineStr">
        <is>
          <t>Grimsby</t>
        </is>
      </c>
      <c r="C1838" t="inlineStr">
        <is>
          <t>Walsall</t>
        </is>
      </c>
      <c r="D1838" t="inlineStr">
        <is>
          <t>2414</t>
        </is>
      </c>
      <c r="E1838" t="n">
        <v>0.4074132303234179</v>
      </c>
      <c r="F1838" t="n">
        <v>0.2870618749021239</v>
      </c>
      <c r="G1838" t="n">
        <v>0.3055248947744583</v>
      </c>
      <c r="H1838" t="n">
        <v>1.001</v>
      </c>
      <c r="I1838" t="n">
        <v>1.001</v>
      </c>
      <c r="J1838" t="n">
        <v>1.001</v>
      </c>
      <c r="N1838" t="n">
        <v>0</v>
      </c>
      <c r="O1838" t="n">
        <v>0</v>
      </c>
      <c r="P1838" t="n">
        <v>1</v>
      </c>
      <c r="Q1838">
        <f>IF((($AC$1*E1838)^($AB$1))-(1-(($AC$1*E1838)^($AB$1)))/(H1838-1)&lt;0, 0,(($AC$1*E1838)^($AB$1))-(1-(($AC$1*E1838)^($AB$1)))/(H1838-1))</f>
        <v/>
      </c>
      <c r="R1838">
        <f>IF((($AC$1*F1838)^($AB$1))-(1-(($AC$1*F1838)^($AB$1)))/(I1838-1)&lt;0, 0,(($AC$1*F1838)^($AB$1))-(1-(($AC$1*F1838)^($AB$1)))/(I1838-1))</f>
        <v/>
      </c>
      <c r="S1838">
        <f>IF((($AC$1*G1838)^($AB$1))-(1-(($AC$1*G1838)^($AB$1)))/(J1838-1)&lt;0, 0,(($AC$1*G1838)^($AB$1))-(1-(($AC$1*G1838)^($AB$1)))/(J1838-1))</f>
        <v/>
      </c>
      <c r="T1838">
        <f>H1838*Q1838*N1838</f>
        <v/>
      </c>
      <c r="U1838">
        <f>I1838*R1838*O1838</f>
        <v/>
      </c>
      <c r="V1838">
        <f>J1838*S1838*P1838</f>
        <v/>
      </c>
      <c r="AL1838">
        <f>Q1838*COUNT(N1838)</f>
        <v/>
      </c>
      <c r="AM1838">
        <f>R1838*COUNT(O1838)</f>
        <v/>
      </c>
      <c r="AN1838">
        <f>S1838*COUNT(P1838)</f>
        <v/>
      </c>
      <c r="AO1838">
        <f>IF(AL1838=0,"",T1838-AL1838)</f>
        <v/>
      </c>
      <c r="AP1838">
        <f>IF(AM1838=0,"",U1838-AM1838)</f>
        <v/>
      </c>
      <c r="AQ1838">
        <f>IF(AN1838=0,"",V1838-AN1838)</f>
        <v/>
      </c>
    </row>
    <row r="1839">
      <c r="A1839" t="inlineStr">
        <is>
          <t>27-03-2021</t>
        </is>
      </c>
      <c r="B1839" t="inlineStr">
        <is>
          <t>Tranmere</t>
        </is>
      </c>
      <c r="C1839" t="inlineStr">
        <is>
          <t>Mansfield</t>
        </is>
      </c>
      <c r="D1839" t="inlineStr">
        <is>
          <t>2414</t>
        </is>
      </c>
      <c r="E1839" t="n">
        <v>0.4133559969052498</v>
      </c>
      <c r="F1839" t="n">
        <v>0.3090742139086403</v>
      </c>
      <c r="G1839" t="n">
        <v>0.2775697891861101</v>
      </c>
      <c r="H1839" t="n">
        <v>1.001</v>
      </c>
      <c r="I1839" t="n">
        <v>1.001</v>
      </c>
      <c r="J1839" t="n">
        <v>1.001</v>
      </c>
      <c r="N1839" t="n">
        <v>0</v>
      </c>
      <c r="O1839" t="n">
        <v>0</v>
      </c>
      <c r="P1839" t="n">
        <v>1</v>
      </c>
      <c r="Q1839">
        <f>IF((($AC$1*E1839)^($AB$1))-(1-(($AC$1*E1839)^($AB$1)))/(H1839-1)&lt;0, 0,(($AC$1*E1839)^($AB$1))-(1-(($AC$1*E1839)^($AB$1)))/(H1839-1))</f>
        <v/>
      </c>
      <c r="R1839">
        <f>IF((($AC$1*F1839)^($AB$1))-(1-(($AC$1*F1839)^($AB$1)))/(I1839-1)&lt;0, 0,(($AC$1*F1839)^($AB$1))-(1-(($AC$1*F1839)^($AB$1)))/(I1839-1))</f>
        <v/>
      </c>
      <c r="S1839">
        <f>IF((($AC$1*G1839)^($AB$1))-(1-(($AC$1*G1839)^($AB$1)))/(J1839-1)&lt;0, 0,(($AC$1*G1839)^($AB$1))-(1-(($AC$1*G1839)^($AB$1)))/(J1839-1))</f>
        <v/>
      </c>
      <c r="T1839">
        <f>H1839*Q1839*N1839</f>
        <v/>
      </c>
      <c r="U1839">
        <f>I1839*R1839*O1839</f>
        <v/>
      </c>
      <c r="V1839">
        <f>J1839*S1839*P1839</f>
        <v/>
      </c>
      <c r="AL1839">
        <f>Q1839*COUNT(N1839)</f>
        <v/>
      </c>
      <c r="AM1839">
        <f>R1839*COUNT(O1839)</f>
        <v/>
      </c>
      <c r="AN1839">
        <f>S1839*COUNT(P1839)</f>
        <v/>
      </c>
      <c r="AO1839">
        <f>IF(AL1839=0,"",T1839-AL1839)</f>
        <v/>
      </c>
      <c r="AP1839">
        <f>IF(AM1839=0,"",U1839-AM1839)</f>
        <v/>
      </c>
      <c r="AQ1839">
        <f>IF(AN1839=0,"",V1839-AN1839)</f>
        <v/>
      </c>
    </row>
    <row r="1840">
      <c r="A1840" t="inlineStr">
        <is>
          <t>27-03-2021</t>
        </is>
      </c>
      <c r="B1840" t="inlineStr">
        <is>
          <t>Crawley</t>
        </is>
      </c>
      <c r="C1840" t="inlineStr">
        <is>
          <t>Port Vale</t>
        </is>
      </c>
      <c r="D1840" t="inlineStr">
        <is>
          <t>2414</t>
        </is>
      </c>
      <c r="E1840" t="n">
        <v>0.4113532746271331</v>
      </c>
      <c r="F1840" t="n">
        <v>0.2960189798963062</v>
      </c>
      <c r="G1840" t="n">
        <v>0.2926277454765607</v>
      </c>
      <c r="H1840" t="n">
        <v>1.001</v>
      </c>
      <c r="I1840" t="n">
        <v>1.001</v>
      </c>
      <c r="J1840" t="n">
        <v>1.001</v>
      </c>
      <c r="N1840" t="n">
        <v>0</v>
      </c>
      <c r="O1840" t="n">
        <v>1</v>
      </c>
      <c r="P1840" t="n">
        <v>0</v>
      </c>
      <c r="Q1840">
        <f>IF((($AC$1*E1840)^($AB$1))-(1-(($AC$1*E1840)^($AB$1)))/(H1840-1)&lt;0, 0,(($AC$1*E1840)^($AB$1))-(1-(($AC$1*E1840)^($AB$1)))/(H1840-1))</f>
        <v/>
      </c>
      <c r="R1840">
        <f>IF((($AC$1*F1840)^($AB$1))-(1-(($AC$1*F1840)^($AB$1)))/(I1840-1)&lt;0, 0,(($AC$1*F1840)^($AB$1))-(1-(($AC$1*F1840)^($AB$1)))/(I1840-1))</f>
        <v/>
      </c>
      <c r="S1840">
        <f>IF((($AC$1*G1840)^($AB$1))-(1-(($AC$1*G1840)^($AB$1)))/(J1840-1)&lt;0, 0,(($AC$1*G1840)^($AB$1))-(1-(($AC$1*G1840)^($AB$1)))/(J1840-1))</f>
        <v/>
      </c>
      <c r="T1840">
        <f>H1840*Q1840*N1840</f>
        <v/>
      </c>
      <c r="U1840">
        <f>I1840*R1840*O1840</f>
        <v/>
      </c>
      <c r="V1840">
        <f>J1840*S1840*P1840</f>
        <v/>
      </c>
      <c r="AL1840">
        <f>Q1840*COUNT(N1840)</f>
        <v/>
      </c>
      <c r="AM1840">
        <f>R1840*COUNT(O1840)</f>
        <v/>
      </c>
      <c r="AN1840">
        <f>S1840*COUNT(P1840)</f>
        <v/>
      </c>
      <c r="AO1840">
        <f>IF(AL1840=0,"",T1840-AL1840)</f>
        <v/>
      </c>
      <c r="AP1840">
        <f>IF(AM1840=0,"",U1840-AM1840)</f>
        <v/>
      </c>
      <c r="AQ1840">
        <f>IF(AN1840=0,"",V1840-AN1840)</f>
        <v/>
      </c>
    </row>
    <row r="1841">
      <c r="A1841" t="inlineStr">
        <is>
          <t>27-03-2021</t>
        </is>
      </c>
      <c r="B1841" t="inlineStr">
        <is>
          <t>Bristol Rovers</t>
        </is>
      </c>
      <c r="C1841" t="inlineStr">
        <is>
          <t>Sunderland</t>
        </is>
      </c>
      <c r="D1841" t="inlineStr">
        <is>
          <t>2413</t>
        </is>
      </c>
      <c r="E1841" t="n">
        <v>0.2002710090404896</v>
      </c>
      <c r="F1841" t="n">
        <v>0.5744073660374261</v>
      </c>
      <c r="G1841" t="n">
        <v>0.2253216249220843</v>
      </c>
      <c r="H1841" t="n">
        <v>4.55</v>
      </c>
      <c r="I1841" t="n">
        <v>1.8</v>
      </c>
      <c r="J1841" t="n">
        <v>3.45</v>
      </c>
      <c r="K1841" t="inlineStr">
        <is>
          <t>luckia</t>
        </is>
      </c>
      <c r="L1841" t="inlineStr">
        <is>
          <t>betano</t>
        </is>
      </c>
      <c r="M1841" t="inlineStr">
        <is>
          <t>betano</t>
        </is>
      </c>
      <c r="N1841" t="n">
        <v>0</v>
      </c>
      <c r="O1841" t="n">
        <v>1</v>
      </c>
      <c r="P1841" t="n">
        <v>0</v>
      </c>
      <c r="Q1841">
        <f>IF((($AC$1*E1841)^($AB$1))-(1-(($AC$1*E1841)^($AB$1)))/(H1841-1)&lt;0, 0,(($AC$1*E1841)^($AB$1))-(1-(($AC$1*E1841)^($AB$1)))/(H1841-1))</f>
        <v/>
      </c>
      <c r="R1841">
        <f>IF((($AC$1*F1841)^($AB$1))-(1-(($AC$1*F1841)^($AB$1)))/(I1841-1)&lt;0, 0,(($AC$1*F1841)^($AB$1))-(1-(($AC$1*F1841)^($AB$1)))/(I1841-1))</f>
        <v/>
      </c>
      <c r="S1841">
        <f>IF((($AC$1*G1841)^($AB$1))-(1-(($AC$1*G1841)^($AB$1)))/(J1841-1)&lt;0, 0,(($AC$1*G1841)^($AB$1))-(1-(($AC$1*G1841)^($AB$1)))/(J1841-1))</f>
        <v/>
      </c>
      <c r="T1841">
        <f>H1841*Q1841*N1841</f>
        <v/>
      </c>
      <c r="U1841">
        <f>I1841*R1841*O1841</f>
        <v/>
      </c>
      <c r="V1841">
        <f>J1841*S1841*P1841</f>
        <v/>
      </c>
      <c r="AL1841">
        <f>Q1841*COUNT(N1841)</f>
        <v/>
      </c>
      <c r="AM1841">
        <f>R1841*COUNT(O1841)</f>
        <v/>
      </c>
      <c r="AN1841">
        <f>S1841*COUNT(P1841)</f>
        <v/>
      </c>
      <c r="AO1841">
        <f>IF(AL1841=0,"",T1841-AL1841)</f>
        <v/>
      </c>
      <c r="AP1841">
        <f>IF(AM1841=0,"",U1841-AM1841)</f>
        <v/>
      </c>
      <c r="AQ1841">
        <f>IF(AN1841=0,"",V1841-AN1841)</f>
        <v/>
      </c>
    </row>
    <row r="1842">
      <c r="A1842" t="inlineStr">
        <is>
          <t>27-03-2021</t>
        </is>
      </c>
      <c r="B1842" t="inlineStr">
        <is>
          <t>Morecambe</t>
        </is>
      </c>
      <c r="C1842" t="inlineStr">
        <is>
          <t>Cheltenham</t>
        </is>
      </c>
      <c r="D1842" t="inlineStr">
        <is>
          <t>2414</t>
        </is>
      </c>
      <c r="E1842" t="n">
        <v>0.3410918080228942</v>
      </c>
      <c r="F1842" t="n">
        <v>0.3741957167994628</v>
      </c>
      <c r="G1842" t="n">
        <v>0.2847124751776429</v>
      </c>
      <c r="H1842" t="n">
        <v>1.001</v>
      </c>
      <c r="I1842" t="n">
        <v>1.001</v>
      </c>
      <c r="J1842" t="n">
        <v>1.001</v>
      </c>
      <c r="N1842" t="n">
        <v>1</v>
      </c>
      <c r="O1842" t="n">
        <v>0</v>
      </c>
      <c r="P1842" t="n">
        <v>0</v>
      </c>
      <c r="Q1842">
        <f>IF((($AC$1*E1842)^($AB$1))-(1-(($AC$1*E1842)^($AB$1)))/(H1842-1)&lt;0, 0,(($AC$1*E1842)^($AB$1))-(1-(($AC$1*E1842)^($AB$1)))/(H1842-1))</f>
        <v/>
      </c>
      <c r="R1842">
        <f>IF((($AC$1*F1842)^($AB$1))-(1-(($AC$1*F1842)^($AB$1)))/(I1842-1)&lt;0, 0,(($AC$1*F1842)^($AB$1))-(1-(($AC$1*F1842)^($AB$1)))/(I1842-1))</f>
        <v/>
      </c>
      <c r="S1842">
        <f>IF((($AC$1*G1842)^($AB$1))-(1-(($AC$1*G1842)^($AB$1)))/(J1842-1)&lt;0, 0,(($AC$1*G1842)^($AB$1))-(1-(($AC$1*G1842)^($AB$1)))/(J1842-1))</f>
        <v/>
      </c>
      <c r="T1842">
        <f>H1842*Q1842*N1842</f>
        <v/>
      </c>
      <c r="U1842">
        <f>I1842*R1842*O1842</f>
        <v/>
      </c>
      <c r="V1842">
        <f>J1842*S1842*P1842</f>
        <v/>
      </c>
      <c r="AL1842">
        <f>Q1842*COUNT(N1842)</f>
        <v/>
      </c>
      <c r="AM1842">
        <f>R1842*COUNT(O1842)</f>
        <v/>
      </c>
      <c r="AN1842">
        <f>S1842*COUNT(P1842)</f>
        <v/>
      </c>
      <c r="AO1842">
        <f>IF(AL1842=0,"",T1842-AL1842)</f>
        <v/>
      </c>
      <c r="AP1842">
        <f>IF(AM1842=0,"",U1842-AM1842)</f>
        <v/>
      </c>
      <c r="AQ1842">
        <f>IF(AN1842=0,"",V1842-AN1842)</f>
        <v/>
      </c>
    </row>
    <row r="1843">
      <c r="A1843" t="inlineStr">
        <is>
          <t>27-03-2021</t>
        </is>
      </c>
      <c r="B1843" t="inlineStr">
        <is>
          <t>Almeria</t>
        </is>
      </c>
      <c r="C1843" t="inlineStr">
        <is>
          <t>Leganes</t>
        </is>
      </c>
      <c r="D1843" t="inlineStr">
        <is>
          <t>1871</t>
        </is>
      </c>
      <c r="E1843" t="n">
        <v>0.3673862494018636</v>
      </c>
      <c r="F1843" t="n">
        <v>0.3233024150954117</v>
      </c>
      <c r="G1843" t="n">
        <v>0.3093113355027246</v>
      </c>
      <c r="H1843" t="n">
        <v>2.4</v>
      </c>
      <c r="I1843" t="n">
        <v>3.15</v>
      </c>
      <c r="J1843" t="n">
        <v>2.9</v>
      </c>
      <c r="K1843" t="inlineStr">
        <is>
          <t>luckia</t>
        </is>
      </c>
      <c r="L1843" t="inlineStr">
        <is>
          <t>betano</t>
        </is>
      </c>
      <c r="M1843" t="inlineStr">
        <is>
          <t>betano</t>
        </is>
      </c>
      <c r="N1843" t="n">
        <v>0</v>
      </c>
      <c r="O1843" t="n">
        <v>0</v>
      </c>
      <c r="P1843" t="n">
        <v>1</v>
      </c>
      <c r="Q1843">
        <f>IF((($AC$1*E1843)^($AB$1))-(1-(($AC$1*E1843)^($AB$1)))/(H1843-1)&lt;0, 0,(($AC$1*E1843)^($AB$1))-(1-(($AC$1*E1843)^($AB$1)))/(H1843-1))</f>
        <v/>
      </c>
      <c r="R1843">
        <f>IF((($AC$1*F1843)^($AB$1))-(1-(($AC$1*F1843)^($AB$1)))/(I1843-1)&lt;0, 0,(($AC$1*F1843)^($AB$1))-(1-(($AC$1*F1843)^($AB$1)))/(I1843-1))</f>
        <v/>
      </c>
      <c r="S1843">
        <f>IF((($AC$1*G1843)^($AB$1))-(1-(($AC$1*G1843)^($AB$1)))/(J1843-1)&lt;0, 0,(($AC$1*G1843)^($AB$1))-(1-(($AC$1*G1843)^($AB$1)))/(J1843-1))</f>
        <v/>
      </c>
      <c r="T1843">
        <f>H1843*Q1843*N1843</f>
        <v/>
      </c>
      <c r="U1843">
        <f>I1843*R1843*O1843</f>
        <v/>
      </c>
      <c r="V1843">
        <f>J1843*S1843*P1843</f>
        <v/>
      </c>
      <c r="AL1843">
        <f>Q1843*COUNT(N1843)</f>
        <v/>
      </c>
      <c r="AM1843">
        <f>R1843*COUNT(O1843)</f>
        <v/>
      </c>
      <c r="AN1843">
        <f>S1843*COUNT(P1843)</f>
        <v/>
      </c>
      <c r="AO1843">
        <f>IF(AL1843=0,"",T1843-AL1843)</f>
        <v/>
      </c>
      <c r="AP1843">
        <f>IF(AM1843=0,"",U1843-AM1843)</f>
        <v/>
      </c>
      <c r="AQ1843">
        <f>IF(AN1843=0,"",V1843-AN1843)</f>
        <v/>
      </c>
    </row>
    <row r="1844">
      <c r="A1844" t="inlineStr">
        <is>
          <t>27-03-2021</t>
        </is>
      </c>
      <c r="B1844" t="inlineStr">
        <is>
          <t>Logrones</t>
        </is>
      </c>
      <c r="C1844" t="inlineStr">
        <is>
          <t>Zaragoza</t>
        </is>
      </c>
      <c r="D1844" t="inlineStr">
        <is>
          <t>1871</t>
        </is>
      </c>
      <c r="E1844" t="n">
        <v>0.2675354796073768</v>
      </c>
      <c r="F1844" t="n">
        <v>0.437682867022866</v>
      </c>
      <c r="G1844" t="n">
        <v>0.2947816533697571</v>
      </c>
      <c r="H1844" t="n">
        <v>3.5</v>
      </c>
      <c r="I1844" t="n">
        <v>2.35</v>
      </c>
      <c r="J1844" t="n">
        <v>2.75</v>
      </c>
      <c r="K1844" t="inlineStr">
        <is>
          <t>luckia</t>
        </is>
      </c>
      <c r="L1844" t="inlineStr">
        <is>
          <t>betano</t>
        </is>
      </c>
      <c r="M1844" t="inlineStr">
        <is>
          <t>luckia</t>
        </is>
      </c>
      <c r="N1844" t="n">
        <v>0</v>
      </c>
      <c r="O1844" t="n">
        <v>0</v>
      </c>
      <c r="P1844" t="n">
        <v>1</v>
      </c>
      <c r="Q1844">
        <f>IF((($AC$1*E1844)^($AB$1))-(1-(($AC$1*E1844)^($AB$1)))/(H1844-1)&lt;0, 0,(($AC$1*E1844)^($AB$1))-(1-(($AC$1*E1844)^($AB$1)))/(H1844-1))</f>
        <v/>
      </c>
      <c r="R1844">
        <f>IF((($AC$1*F1844)^($AB$1))-(1-(($AC$1*F1844)^($AB$1)))/(I1844-1)&lt;0, 0,(($AC$1*F1844)^($AB$1))-(1-(($AC$1*F1844)^($AB$1)))/(I1844-1))</f>
        <v/>
      </c>
      <c r="S1844">
        <f>IF((($AC$1*G1844)^($AB$1))-(1-(($AC$1*G1844)^($AB$1)))/(J1844-1)&lt;0, 0,(($AC$1*G1844)^($AB$1))-(1-(($AC$1*G1844)^($AB$1)))/(J1844-1))</f>
        <v/>
      </c>
      <c r="T1844">
        <f>H1844*Q1844*N1844</f>
        <v/>
      </c>
      <c r="U1844">
        <f>I1844*R1844*O1844</f>
        <v/>
      </c>
      <c r="V1844">
        <f>J1844*S1844*P1844</f>
        <v/>
      </c>
      <c r="AL1844">
        <f>Q1844*COUNT(N1844)</f>
        <v/>
      </c>
      <c r="AM1844">
        <f>R1844*COUNT(O1844)</f>
        <v/>
      </c>
      <c r="AN1844">
        <f>S1844*COUNT(P1844)</f>
        <v/>
      </c>
      <c r="AO1844">
        <f>IF(AL1844=0,"",T1844-AL1844)</f>
        <v/>
      </c>
      <c r="AP1844">
        <f>IF(AM1844=0,"",U1844-AM1844)</f>
        <v/>
      </c>
      <c r="AQ1844">
        <f>IF(AN1844=0,"",V1844-AN1844)</f>
        <v/>
      </c>
    </row>
    <row r="1845">
      <c r="A1845" t="inlineStr">
        <is>
          <t>28-03-2021</t>
        </is>
      </c>
      <c r="B1845" t="inlineStr">
        <is>
          <t>Girona</t>
        </is>
      </c>
      <c r="C1845" t="inlineStr">
        <is>
          <t>Albacete</t>
        </is>
      </c>
      <c r="D1845" t="inlineStr">
        <is>
          <t>1871</t>
        </is>
      </c>
      <c r="E1845" t="n">
        <v>0.4431508500927822</v>
      </c>
      <c r="F1845" t="n">
        <v>0.2457662339722165</v>
      </c>
      <c r="G1845" t="n">
        <v>0.3110829159350011</v>
      </c>
      <c r="H1845" t="n">
        <v>2.15</v>
      </c>
      <c r="I1845" t="n">
        <v>3.9</v>
      </c>
      <c r="J1845" t="n">
        <v>3</v>
      </c>
      <c r="K1845" t="inlineStr">
        <is>
          <t>luckia</t>
        </is>
      </c>
      <c r="L1845" t="inlineStr">
        <is>
          <t>betano</t>
        </is>
      </c>
      <c r="M1845" t="inlineStr">
        <is>
          <t>betano</t>
        </is>
      </c>
      <c r="N1845" t="n">
        <v>1</v>
      </c>
      <c r="O1845" t="n">
        <v>0</v>
      </c>
      <c r="P1845" t="n">
        <v>0</v>
      </c>
      <c r="Q1845">
        <f>IF((($AC$1*E1845)^($AB$1))-(1-(($AC$1*E1845)^($AB$1)))/(H1845-1)&lt;0, 0,(($AC$1*E1845)^($AB$1))-(1-(($AC$1*E1845)^($AB$1)))/(H1845-1))</f>
        <v/>
      </c>
      <c r="R1845">
        <f>IF((($AC$1*F1845)^($AB$1))-(1-(($AC$1*F1845)^($AB$1)))/(I1845-1)&lt;0, 0,(($AC$1*F1845)^($AB$1))-(1-(($AC$1*F1845)^($AB$1)))/(I1845-1))</f>
        <v/>
      </c>
      <c r="S1845">
        <f>IF((($AC$1*G1845)^($AB$1))-(1-(($AC$1*G1845)^($AB$1)))/(J1845-1)&lt;0, 0,(($AC$1*G1845)^($AB$1))-(1-(($AC$1*G1845)^($AB$1)))/(J1845-1))</f>
        <v/>
      </c>
      <c r="T1845">
        <f>H1845*Q1845*N1845</f>
        <v/>
      </c>
      <c r="U1845">
        <f>I1845*R1845*O1845</f>
        <v/>
      </c>
      <c r="V1845">
        <f>J1845*S1845*P1845</f>
        <v/>
      </c>
      <c r="AL1845">
        <f>Q1845*COUNT(N1845)</f>
        <v/>
      </c>
      <c r="AM1845">
        <f>R1845*COUNT(O1845)</f>
        <v/>
      </c>
      <c r="AN1845">
        <f>S1845*COUNT(P1845)</f>
        <v/>
      </c>
      <c r="AO1845">
        <f>IF(AL1845=0,"",T1845-AL1845)</f>
        <v/>
      </c>
      <c r="AP1845">
        <f>IF(AM1845=0,"",U1845-AM1845)</f>
        <v/>
      </c>
      <c r="AQ1845">
        <f>IF(AN1845=0,"",V1845-AN1845)</f>
        <v/>
      </c>
    </row>
    <row r="1846">
      <c r="A1846" t="inlineStr">
        <is>
          <t>28-03-2021</t>
        </is>
      </c>
      <c r="B1846" t="inlineStr">
        <is>
          <t>Tenerife</t>
        </is>
      </c>
      <c r="C1846" t="inlineStr">
        <is>
          <t>Las Palmas</t>
        </is>
      </c>
      <c r="D1846" t="inlineStr">
        <is>
          <t>1871</t>
        </is>
      </c>
      <c r="E1846" t="n">
        <v>0.483176388756268</v>
      </c>
      <c r="F1846" t="n">
        <v>0.2212982075719205</v>
      </c>
      <c r="G1846" t="n">
        <v>0.2955254036718116</v>
      </c>
      <c r="H1846" t="n">
        <v>1.91</v>
      </c>
      <c r="I1846" t="n">
        <v>4.6</v>
      </c>
      <c r="J1846" t="n">
        <v>3.1</v>
      </c>
      <c r="K1846" t="inlineStr">
        <is>
          <t>betano</t>
        </is>
      </c>
      <c r="L1846" t="inlineStr">
        <is>
          <t>luckia</t>
        </is>
      </c>
      <c r="M1846" t="inlineStr">
        <is>
          <t>betano</t>
        </is>
      </c>
      <c r="N1846" t="n">
        <v>0</v>
      </c>
      <c r="O1846" t="n">
        <v>0</v>
      </c>
      <c r="P1846" t="n">
        <v>1</v>
      </c>
      <c r="Q1846">
        <f>IF((($AC$1*E1846)^($AB$1))-(1-(($AC$1*E1846)^($AB$1)))/(H1846-1)&lt;0, 0,(($AC$1*E1846)^($AB$1))-(1-(($AC$1*E1846)^($AB$1)))/(H1846-1))</f>
        <v/>
      </c>
      <c r="R1846">
        <f>IF((($AC$1*F1846)^($AB$1))-(1-(($AC$1*F1846)^($AB$1)))/(I1846-1)&lt;0, 0,(($AC$1*F1846)^($AB$1))-(1-(($AC$1*F1846)^($AB$1)))/(I1846-1))</f>
        <v/>
      </c>
      <c r="S1846">
        <f>IF((($AC$1*G1846)^($AB$1))-(1-(($AC$1*G1846)^($AB$1)))/(J1846-1)&lt;0, 0,(($AC$1*G1846)^($AB$1))-(1-(($AC$1*G1846)^($AB$1)))/(J1846-1))</f>
        <v/>
      </c>
      <c r="T1846">
        <f>H1846*Q1846*N1846</f>
        <v/>
      </c>
      <c r="U1846">
        <f>I1846*R1846*O1846</f>
        <v/>
      </c>
      <c r="V1846">
        <f>J1846*S1846*P1846</f>
        <v/>
      </c>
      <c r="AL1846">
        <f>Q1846*COUNT(N1846)</f>
        <v/>
      </c>
      <c r="AM1846">
        <f>R1846*COUNT(O1846)</f>
        <v/>
      </c>
      <c r="AN1846">
        <f>S1846*COUNT(P1846)</f>
        <v/>
      </c>
      <c r="AO1846">
        <f>IF(AL1846=0,"",T1846-AL1846)</f>
        <v/>
      </c>
      <c r="AP1846">
        <f>IF(AM1846=0,"",U1846-AM1846)</f>
        <v/>
      </c>
      <c r="AQ1846">
        <f>IF(AN1846=0,"",V1846-AN1846)</f>
        <v/>
      </c>
    </row>
    <row r="1847">
      <c r="A1847" t="inlineStr">
        <is>
          <t>29-03-2021</t>
        </is>
      </c>
      <c r="B1847" t="inlineStr">
        <is>
          <t>Fuenlabrada</t>
        </is>
      </c>
      <c r="C1847" t="inlineStr">
        <is>
          <t>Mallorca</t>
        </is>
      </c>
      <c r="D1847" t="inlineStr">
        <is>
          <t>1871</t>
        </is>
      </c>
      <c r="E1847" t="n">
        <v>0.3222584277830302</v>
      </c>
      <c r="F1847" t="n">
        <v>0.3482024465801725</v>
      </c>
      <c r="G1847" t="n">
        <v>0.3295391256367972</v>
      </c>
      <c r="H1847" t="n">
        <v>2.95</v>
      </c>
      <c r="I1847" t="n">
        <v>2.52</v>
      </c>
      <c r="J1847" t="n">
        <v>2.75</v>
      </c>
      <c r="K1847" t="inlineStr">
        <is>
          <t>betano</t>
        </is>
      </c>
      <c r="L1847" t="inlineStr">
        <is>
          <t>betano</t>
        </is>
      </c>
      <c r="M1847" t="inlineStr">
        <is>
          <t>betano</t>
        </is>
      </c>
      <c r="N1847" t="n">
        <v>1</v>
      </c>
      <c r="O1847" t="n">
        <v>0</v>
      </c>
      <c r="P1847" t="n">
        <v>0</v>
      </c>
      <c r="Q1847">
        <f>IF((($AC$1*E1847)^($AB$1))-(1-(($AC$1*E1847)^($AB$1)))/(H1847-1)&lt;0, 0,(($AC$1*E1847)^($AB$1))-(1-(($AC$1*E1847)^($AB$1)))/(H1847-1))</f>
        <v/>
      </c>
      <c r="R1847">
        <f>IF((($AC$1*F1847)^($AB$1))-(1-(($AC$1*F1847)^($AB$1)))/(I1847-1)&lt;0, 0,(($AC$1*F1847)^($AB$1))-(1-(($AC$1*F1847)^($AB$1)))/(I1847-1))</f>
        <v/>
      </c>
      <c r="S1847">
        <f>IF((($AC$1*G1847)^($AB$1))-(1-(($AC$1*G1847)^($AB$1)))/(J1847-1)&lt;0, 0,(($AC$1*G1847)^($AB$1))-(1-(($AC$1*G1847)^($AB$1)))/(J1847-1))</f>
        <v/>
      </c>
      <c r="T1847">
        <f>H1847*Q1847*N1847</f>
        <v/>
      </c>
      <c r="U1847">
        <f>I1847*R1847*O1847</f>
        <v/>
      </c>
      <c r="V1847">
        <f>J1847*S1847*P1847</f>
        <v/>
      </c>
      <c r="AL1847">
        <f>Q1847*COUNT(N1847)</f>
        <v/>
      </c>
      <c r="AM1847">
        <f>R1847*COUNT(O1847)</f>
        <v/>
      </c>
      <c r="AN1847">
        <f>S1847*COUNT(P1847)</f>
        <v/>
      </c>
      <c r="AO1847">
        <f>IF(AL1847=0,"",T1847-AL1847)</f>
        <v/>
      </c>
      <c r="AP1847">
        <f>IF(AM1847=0,"",U1847-AM1847)</f>
        <v/>
      </c>
      <c r="AQ1847">
        <f>IF(AN1847=0,"",V1847-AN1847)</f>
        <v/>
      </c>
    </row>
    <row r="1848">
      <c r="A1848" t="inlineStr">
        <is>
          <t>30-03-2021</t>
        </is>
      </c>
      <c r="B1848" t="inlineStr">
        <is>
          <t>Alcorcon</t>
        </is>
      </c>
      <c r="C1848" t="inlineStr">
        <is>
          <t>R. Oviedo</t>
        </is>
      </c>
      <c r="D1848" t="inlineStr">
        <is>
          <t>1871</t>
        </is>
      </c>
      <c r="E1848" t="n">
        <v>0.336938714597153</v>
      </c>
      <c r="F1848" t="n">
        <v>0.3315123485309091</v>
      </c>
      <c r="G1848" t="n">
        <v>0.3315489368719379</v>
      </c>
      <c r="H1848" t="n">
        <v>3.1</v>
      </c>
      <c r="I1848" t="n">
        <v>2.65</v>
      </c>
      <c r="J1848" t="n">
        <v>2.65</v>
      </c>
      <c r="K1848" t="inlineStr">
        <is>
          <t>betano</t>
        </is>
      </c>
      <c r="L1848" t="inlineStr">
        <is>
          <t>betano</t>
        </is>
      </c>
      <c r="M1848" t="inlineStr">
        <is>
          <t>luckia</t>
        </is>
      </c>
      <c r="N1848" t="n">
        <v>0</v>
      </c>
      <c r="O1848" t="n">
        <v>0</v>
      </c>
      <c r="P1848" t="n">
        <v>1</v>
      </c>
      <c r="Q1848">
        <f>IF((($AC$1*E1848)^($AB$1))-(1-(($AC$1*E1848)^($AB$1)))/(H1848-1)&lt;0, 0,(($AC$1*E1848)^($AB$1))-(1-(($AC$1*E1848)^($AB$1)))/(H1848-1))</f>
        <v/>
      </c>
      <c r="R1848">
        <f>IF((($AC$1*F1848)^($AB$1))-(1-(($AC$1*F1848)^($AB$1)))/(I1848-1)&lt;0, 0,(($AC$1*F1848)^($AB$1))-(1-(($AC$1*F1848)^($AB$1)))/(I1848-1))</f>
        <v/>
      </c>
      <c r="S1848">
        <f>IF((($AC$1*G1848)^($AB$1))-(1-(($AC$1*G1848)^($AB$1)))/(J1848-1)&lt;0, 0,(($AC$1*G1848)^($AB$1))-(1-(($AC$1*G1848)^($AB$1)))/(J1848-1))</f>
        <v/>
      </c>
      <c r="T1848">
        <f>H1848*Q1848*N1848</f>
        <v/>
      </c>
      <c r="U1848">
        <f>I1848*R1848*O1848</f>
        <v/>
      </c>
      <c r="V1848">
        <f>J1848*S1848*P1848</f>
        <v/>
      </c>
      <c r="AL1848">
        <f>Q1848*COUNT(N1848)</f>
        <v/>
      </c>
      <c r="AM1848">
        <f>R1848*COUNT(O1848)</f>
        <v/>
      </c>
      <c r="AN1848">
        <f>S1848*COUNT(P1848)</f>
        <v/>
      </c>
      <c r="AO1848">
        <f>IF(AL1848=0,"",T1848-AL1848)</f>
        <v/>
      </c>
      <c r="AP1848">
        <f>IF(AM1848=0,"",U1848-AM1848)</f>
        <v/>
      </c>
      <c r="AQ1848">
        <f>IF(AN1848=0,"",V1848-AN1848)</f>
        <v/>
      </c>
    </row>
    <row r="1849">
      <c r="A1849" t="inlineStr">
        <is>
          <t>30-03-2021</t>
        </is>
      </c>
      <c r="B1849" t="inlineStr">
        <is>
          <t>Malaga</t>
        </is>
      </c>
      <c r="C1849" t="inlineStr">
        <is>
          <t>Almeria</t>
        </is>
      </c>
      <c r="D1849" t="inlineStr">
        <is>
          <t>1871</t>
        </is>
      </c>
      <c r="E1849" t="n">
        <v>0.3106733694338742</v>
      </c>
      <c r="F1849" t="n">
        <v>0.3693835544643623</v>
      </c>
      <c r="G1849" t="n">
        <v>0.3199430761017636</v>
      </c>
      <c r="H1849" t="n">
        <v>3.35</v>
      </c>
      <c r="I1849" t="n">
        <v>2.2</v>
      </c>
      <c r="J1849" t="n">
        <v>3.05</v>
      </c>
      <c r="K1849" t="inlineStr">
        <is>
          <t>betano</t>
        </is>
      </c>
      <c r="L1849" t="inlineStr">
        <is>
          <t>luckia</t>
        </is>
      </c>
      <c r="M1849" t="inlineStr">
        <is>
          <t>betano</t>
        </is>
      </c>
      <c r="N1849" t="n">
        <v>0</v>
      </c>
      <c r="O1849" t="n">
        <v>1</v>
      </c>
      <c r="P1849" t="n">
        <v>0</v>
      </c>
      <c r="Q1849">
        <f>IF((($AC$1*E1849)^($AB$1))-(1-(($AC$1*E1849)^($AB$1)))/(H1849-1)&lt;0, 0,(($AC$1*E1849)^($AB$1))-(1-(($AC$1*E1849)^($AB$1)))/(H1849-1))</f>
        <v/>
      </c>
      <c r="R1849">
        <f>IF((($AC$1*F1849)^($AB$1))-(1-(($AC$1*F1849)^($AB$1)))/(I1849-1)&lt;0, 0,(($AC$1*F1849)^($AB$1))-(1-(($AC$1*F1849)^($AB$1)))/(I1849-1))</f>
        <v/>
      </c>
      <c r="S1849">
        <f>IF((($AC$1*G1849)^($AB$1))-(1-(($AC$1*G1849)^($AB$1)))/(J1849-1)&lt;0, 0,(($AC$1*G1849)^($AB$1))-(1-(($AC$1*G1849)^($AB$1)))/(J1849-1))</f>
        <v/>
      </c>
      <c r="T1849">
        <f>H1849*Q1849*N1849</f>
        <v/>
      </c>
      <c r="U1849">
        <f>I1849*R1849*O1849</f>
        <v/>
      </c>
      <c r="V1849">
        <f>J1849*S1849*P1849</f>
        <v/>
      </c>
      <c r="AL1849">
        <f>Q1849*COUNT(N1849)</f>
        <v/>
      </c>
      <c r="AM1849">
        <f>R1849*COUNT(O1849)</f>
        <v/>
      </c>
      <c r="AN1849">
        <f>S1849*COUNT(P1849)</f>
        <v/>
      </c>
      <c r="AO1849">
        <f>IF(AL1849=0,"",T1849-AL1849)</f>
        <v/>
      </c>
      <c r="AP1849">
        <f>IF(AM1849=0,"",U1849-AM1849)</f>
        <v/>
      </c>
      <c r="AQ1849">
        <f>IF(AN1849=0,"",V1849-AN1849)</f>
        <v/>
      </c>
    </row>
    <row r="1850">
      <c r="A1850" t="inlineStr">
        <is>
          <t>30-03-2021</t>
        </is>
      </c>
      <c r="B1850" t="inlineStr">
        <is>
          <t>Carlisle</t>
        </is>
      </c>
      <c r="C1850" t="inlineStr">
        <is>
          <t>Crawley</t>
        </is>
      </c>
      <c r="D1850" t="inlineStr">
        <is>
          <t>2414</t>
        </is>
      </c>
      <c r="E1850" t="n">
        <v>0.4629322777797067</v>
      </c>
      <c r="F1850" t="n">
        <v>0.2468280457818837</v>
      </c>
      <c r="G1850" t="n">
        <v>0.2902396764384095</v>
      </c>
      <c r="H1850" t="n">
        <v>1.001</v>
      </c>
      <c r="I1850" t="n">
        <v>1.001</v>
      </c>
      <c r="J1850" t="n">
        <v>1.001</v>
      </c>
      <c r="N1850" t="n">
        <v>1</v>
      </c>
      <c r="O1850" t="n">
        <v>0</v>
      </c>
      <c r="P1850" t="n">
        <v>0</v>
      </c>
      <c r="Q1850">
        <f>IF((($AC$1*E1850)^($AB$1))-(1-(($AC$1*E1850)^($AB$1)))/(H1850-1)&lt;0, 0,(($AC$1*E1850)^($AB$1))-(1-(($AC$1*E1850)^($AB$1)))/(H1850-1))</f>
        <v/>
      </c>
      <c r="R1850">
        <f>IF((($AC$1*F1850)^($AB$1))-(1-(($AC$1*F1850)^($AB$1)))/(I1850-1)&lt;0, 0,(($AC$1*F1850)^($AB$1))-(1-(($AC$1*F1850)^($AB$1)))/(I1850-1))</f>
        <v/>
      </c>
      <c r="S1850">
        <f>IF((($AC$1*G1850)^($AB$1))-(1-(($AC$1*G1850)^($AB$1)))/(J1850-1)&lt;0, 0,(($AC$1*G1850)^($AB$1))-(1-(($AC$1*G1850)^($AB$1)))/(J1850-1))</f>
        <v/>
      </c>
      <c r="T1850">
        <f>H1850*Q1850*N1850</f>
        <v/>
      </c>
      <c r="U1850">
        <f>I1850*R1850*O1850</f>
        <v/>
      </c>
      <c r="V1850">
        <f>J1850*S1850*P1850</f>
        <v/>
      </c>
      <c r="AL1850">
        <f>Q1850*COUNT(N1850)</f>
        <v/>
      </c>
      <c r="AM1850">
        <f>R1850*COUNT(O1850)</f>
        <v/>
      </c>
      <c r="AN1850">
        <f>S1850*COUNT(P1850)</f>
        <v/>
      </c>
      <c r="AO1850">
        <f>IF(AL1850=0,"",T1850-AL1850)</f>
        <v/>
      </c>
      <c r="AP1850">
        <f>IF(AM1850=0,"",U1850-AM1850)</f>
        <v/>
      </c>
      <c r="AQ1850">
        <f>IF(AN1850=0,"",V1850-AN1850)</f>
        <v/>
      </c>
    </row>
    <row r="1851">
      <c r="A1851" t="inlineStr">
        <is>
          <t>30-03-2021</t>
        </is>
      </c>
      <c r="B1851" t="inlineStr">
        <is>
          <t>Ponferradina</t>
        </is>
      </c>
      <c r="C1851" t="inlineStr">
        <is>
          <t>Logrones</t>
        </is>
      </c>
      <c r="D1851" t="inlineStr">
        <is>
          <t>1871</t>
        </is>
      </c>
      <c r="E1851" t="n">
        <v>0.4781931564060171</v>
      </c>
      <c r="F1851" t="n">
        <v>0.2165690799191349</v>
      </c>
      <c r="G1851" t="n">
        <v>0.3052377636748479</v>
      </c>
      <c r="H1851" t="n">
        <v>1.91</v>
      </c>
      <c r="I1851" t="n">
        <v>4.75</v>
      </c>
      <c r="J1851" t="n">
        <v>3.05</v>
      </c>
      <c r="K1851" t="inlineStr">
        <is>
          <t>betano</t>
        </is>
      </c>
      <c r="L1851" t="inlineStr">
        <is>
          <t>luckia</t>
        </is>
      </c>
      <c r="M1851" t="inlineStr">
        <is>
          <t>betano</t>
        </is>
      </c>
      <c r="N1851" t="n">
        <v>0</v>
      </c>
      <c r="O1851" t="n">
        <v>0</v>
      </c>
      <c r="P1851" t="n">
        <v>1</v>
      </c>
      <c r="Q1851">
        <f>IF((($AC$1*E1851)^($AB$1))-(1-(($AC$1*E1851)^($AB$1)))/(H1851-1)&lt;0, 0,(($AC$1*E1851)^($AB$1))-(1-(($AC$1*E1851)^($AB$1)))/(H1851-1))</f>
        <v/>
      </c>
      <c r="R1851">
        <f>IF((($AC$1*F1851)^($AB$1))-(1-(($AC$1*F1851)^($AB$1)))/(I1851-1)&lt;0, 0,(($AC$1*F1851)^($AB$1))-(1-(($AC$1*F1851)^($AB$1)))/(I1851-1))</f>
        <v/>
      </c>
      <c r="S1851">
        <f>IF((($AC$1*G1851)^($AB$1))-(1-(($AC$1*G1851)^($AB$1)))/(J1851-1)&lt;0, 0,(($AC$1*G1851)^($AB$1))-(1-(($AC$1*G1851)^($AB$1)))/(J1851-1))</f>
        <v/>
      </c>
      <c r="T1851">
        <f>H1851*Q1851*N1851</f>
        <v/>
      </c>
      <c r="U1851">
        <f>I1851*R1851*O1851</f>
        <v/>
      </c>
      <c r="V1851">
        <f>J1851*S1851*P1851</f>
        <v/>
      </c>
      <c r="AL1851">
        <f>Q1851*COUNT(N1851)</f>
        <v/>
      </c>
      <c r="AM1851">
        <f>R1851*COUNT(O1851)</f>
        <v/>
      </c>
      <c r="AN1851">
        <f>S1851*COUNT(P1851)</f>
        <v/>
      </c>
      <c r="AO1851">
        <f>IF(AL1851=0,"",T1851-AL1851)</f>
        <v/>
      </c>
      <c r="AP1851">
        <f>IF(AM1851=0,"",U1851-AM1851)</f>
        <v/>
      </c>
      <c r="AQ1851">
        <f>IF(AN1851=0,"",V1851-AN1851)</f>
        <v/>
      </c>
    </row>
    <row r="1852">
      <c r="A1852" t="inlineStr">
        <is>
          <t>30-03-2021</t>
        </is>
      </c>
      <c r="B1852" t="inlineStr">
        <is>
          <t>Rayo Vallecano</t>
        </is>
      </c>
      <c r="C1852" t="inlineStr">
        <is>
          <t>Gijon</t>
        </is>
      </c>
      <c r="D1852" t="inlineStr">
        <is>
          <t>1871</t>
        </is>
      </c>
      <c r="E1852" t="n">
        <v>0.4084165188615337</v>
      </c>
      <c r="F1852" t="n">
        <v>0.2621738087151015</v>
      </c>
      <c r="G1852" t="n">
        <v>0.3294096724233648</v>
      </c>
      <c r="H1852" t="n">
        <v>2.2</v>
      </c>
      <c r="I1852" t="n">
        <v>3.7</v>
      </c>
      <c r="J1852" t="n">
        <v>2.82</v>
      </c>
      <c r="K1852" t="inlineStr">
        <is>
          <t>betano</t>
        </is>
      </c>
      <c r="L1852" t="inlineStr">
        <is>
          <t>luckia</t>
        </is>
      </c>
      <c r="M1852" t="inlineStr">
        <is>
          <t>betano</t>
        </is>
      </c>
      <c r="N1852" t="n">
        <v>0</v>
      </c>
      <c r="O1852" t="n">
        <v>1</v>
      </c>
      <c r="P1852" t="n">
        <v>0</v>
      </c>
      <c r="Q1852">
        <f>IF((($AC$1*E1852)^($AB$1))-(1-(($AC$1*E1852)^($AB$1)))/(H1852-1)&lt;0, 0,(($AC$1*E1852)^($AB$1))-(1-(($AC$1*E1852)^($AB$1)))/(H1852-1))</f>
        <v/>
      </c>
      <c r="R1852">
        <f>IF((($AC$1*F1852)^($AB$1))-(1-(($AC$1*F1852)^($AB$1)))/(I1852-1)&lt;0, 0,(($AC$1*F1852)^($AB$1))-(1-(($AC$1*F1852)^($AB$1)))/(I1852-1))</f>
        <v/>
      </c>
      <c r="S1852">
        <f>IF((($AC$1*G1852)^($AB$1))-(1-(($AC$1*G1852)^($AB$1)))/(J1852-1)&lt;0, 0,(($AC$1*G1852)^($AB$1))-(1-(($AC$1*G1852)^($AB$1)))/(J1852-1))</f>
        <v/>
      </c>
      <c r="T1852">
        <f>H1852*Q1852*N1852</f>
        <v/>
      </c>
      <c r="U1852">
        <f>I1852*R1852*O1852</f>
        <v/>
      </c>
      <c r="V1852">
        <f>J1852*S1852*P1852</f>
        <v/>
      </c>
      <c r="AL1852">
        <f>Q1852*COUNT(N1852)</f>
        <v/>
      </c>
      <c r="AM1852">
        <f>R1852*COUNT(O1852)</f>
        <v/>
      </c>
      <c r="AN1852">
        <f>S1852*COUNT(P1852)</f>
        <v/>
      </c>
      <c r="AO1852">
        <f>IF(AL1852=0,"",T1852-AL1852)</f>
        <v/>
      </c>
      <c r="AP1852">
        <f>IF(AM1852=0,"",U1852-AM1852)</f>
        <v/>
      </c>
      <c r="AQ1852">
        <f>IF(AN1852=0,"",V1852-AN1852)</f>
        <v/>
      </c>
    </row>
    <row r="1853">
      <c r="A1853" t="inlineStr">
        <is>
          <t>31-03-2021</t>
        </is>
      </c>
      <c r="B1853" t="inlineStr">
        <is>
          <t>Gillingham</t>
        </is>
      </c>
      <c r="C1853" t="inlineStr">
        <is>
          <t>Wigan</t>
        </is>
      </c>
      <c r="D1853" t="inlineStr">
        <is>
          <t>2413</t>
        </is>
      </c>
      <c r="E1853" t="n">
        <v>0.4627435504192622</v>
      </c>
      <c r="F1853" t="n">
        <v>0.2660212697016955</v>
      </c>
      <c r="G1853" t="n">
        <v>0.2712351798790424</v>
      </c>
      <c r="H1853" t="n">
        <v>2.05</v>
      </c>
      <c r="I1853" t="n">
        <v>3.55</v>
      </c>
      <c r="J1853" t="n">
        <v>3.25</v>
      </c>
      <c r="K1853" t="inlineStr">
        <is>
          <t>betano</t>
        </is>
      </c>
      <c r="L1853" t="inlineStr">
        <is>
          <t>betano</t>
        </is>
      </c>
      <c r="M1853" t="inlineStr">
        <is>
          <t>betano</t>
        </is>
      </c>
      <c r="N1853" t="n">
        <v>1</v>
      </c>
      <c r="O1853" t="n">
        <v>0</v>
      </c>
      <c r="P1853" t="n">
        <v>0</v>
      </c>
      <c r="Q1853">
        <f>IF((($AC$1*E1853)^($AB$1))-(1-(($AC$1*E1853)^($AB$1)))/(H1853-1)&lt;0, 0,(($AC$1*E1853)^($AB$1))-(1-(($AC$1*E1853)^($AB$1)))/(H1853-1))</f>
        <v/>
      </c>
      <c r="R1853">
        <f>IF((($AC$1*F1853)^($AB$1))-(1-(($AC$1*F1853)^($AB$1)))/(I1853-1)&lt;0, 0,(($AC$1*F1853)^($AB$1))-(1-(($AC$1*F1853)^($AB$1)))/(I1853-1))</f>
        <v/>
      </c>
      <c r="S1853">
        <f>IF((($AC$1*G1853)^($AB$1))-(1-(($AC$1*G1853)^($AB$1)))/(J1853-1)&lt;0, 0,(($AC$1*G1853)^($AB$1))-(1-(($AC$1*G1853)^($AB$1)))/(J1853-1))</f>
        <v/>
      </c>
      <c r="T1853">
        <f>H1853*Q1853*N1853</f>
        <v/>
      </c>
      <c r="U1853">
        <f>I1853*R1853*O1853</f>
        <v/>
      </c>
      <c r="V1853">
        <f>J1853*S1853*P1853</f>
        <v/>
      </c>
      <c r="AL1853">
        <f>Q1853*COUNT(N1853)</f>
        <v/>
      </c>
      <c r="AM1853">
        <f>R1853*COUNT(O1853)</f>
        <v/>
      </c>
      <c r="AN1853">
        <f>S1853*COUNT(P1853)</f>
        <v/>
      </c>
      <c r="AO1853">
        <f>IF(AL1853=0,"",T1853-AL1853)</f>
        <v/>
      </c>
      <c r="AP1853">
        <f>IF(AM1853=0,"",U1853-AM1853)</f>
        <v/>
      </c>
      <c r="AQ1853">
        <f>IF(AN1853=0,"",V1853-AN1853)</f>
        <v/>
      </c>
    </row>
    <row r="1854">
      <c r="A1854" t="inlineStr">
        <is>
          <t>31-03-2021</t>
        </is>
      </c>
      <c r="B1854" t="inlineStr">
        <is>
          <t>Albacete</t>
        </is>
      </c>
      <c r="C1854" t="inlineStr">
        <is>
          <t>Castellon</t>
        </is>
      </c>
      <c r="D1854" t="inlineStr">
        <is>
          <t>1871</t>
        </is>
      </c>
      <c r="E1854" t="n">
        <v>0.3755981786470594</v>
      </c>
      <c r="F1854" t="n">
        <v>0.2943118027649793</v>
      </c>
      <c r="G1854" t="n">
        <v>0.3300900185879613</v>
      </c>
      <c r="H1854" t="n">
        <v>2.4</v>
      </c>
      <c r="I1854" t="n">
        <v>3.35</v>
      </c>
      <c r="J1854" t="n">
        <v>2.82</v>
      </c>
      <c r="K1854" t="inlineStr">
        <is>
          <t>luckia</t>
        </is>
      </c>
      <c r="L1854" t="inlineStr">
        <is>
          <t>luckia</t>
        </is>
      </c>
      <c r="M1854" t="inlineStr">
        <is>
          <t>betano</t>
        </is>
      </c>
      <c r="N1854" t="n">
        <v>0</v>
      </c>
      <c r="O1854" t="n">
        <v>1</v>
      </c>
      <c r="P1854" t="n">
        <v>0</v>
      </c>
      <c r="Q1854">
        <f>IF((($AC$1*E1854)^($AB$1))-(1-(($AC$1*E1854)^($AB$1)))/(H1854-1)&lt;0, 0,(($AC$1*E1854)^($AB$1))-(1-(($AC$1*E1854)^($AB$1)))/(H1854-1))</f>
        <v/>
      </c>
      <c r="R1854">
        <f>IF((($AC$1*F1854)^($AB$1))-(1-(($AC$1*F1854)^($AB$1)))/(I1854-1)&lt;0, 0,(($AC$1*F1854)^($AB$1))-(1-(($AC$1*F1854)^($AB$1)))/(I1854-1))</f>
        <v/>
      </c>
      <c r="S1854">
        <f>IF((($AC$1*G1854)^($AB$1))-(1-(($AC$1*G1854)^($AB$1)))/(J1854-1)&lt;0, 0,(($AC$1*G1854)^($AB$1))-(1-(($AC$1*G1854)^($AB$1)))/(J1854-1))</f>
        <v/>
      </c>
      <c r="T1854">
        <f>H1854*Q1854*N1854</f>
        <v/>
      </c>
      <c r="U1854">
        <f>I1854*R1854*O1854</f>
        <v/>
      </c>
      <c r="V1854">
        <f>J1854*S1854*P1854</f>
        <v/>
      </c>
      <c r="AL1854">
        <f>Q1854*COUNT(N1854)</f>
        <v/>
      </c>
      <c r="AM1854">
        <f>R1854*COUNT(O1854)</f>
        <v/>
      </c>
      <c r="AN1854">
        <f>S1854*COUNT(P1854)</f>
        <v/>
      </c>
      <c r="AO1854">
        <f>IF(AL1854=0,"",T1854-AL1854)</f>
        <v/>
      </c>
      <c r="AP1854">
        <f>IF(AM1854=0,"",U1854-AM1854)</f>
        <v/>
      </c>
      <c r="AQ1854">
        <f>IF(AN1854=0,"",V1854-AN1854)</f>
        <v/>
      </c>
    </row>
    <row r="1855">
      <c r="A1855" t="inlineStr">
        <is>
          <t>31-03-2021</t>
        </is>
      </c>
      <c r="B1855" t="inlineStr">
        <is>
          <t>Sabadell</t>
        </is>
      </c>
      <c r="C1855" t="inlineStr">
        <is>
          <t>Girona</t>
        </is>
      </c>
      <c r="D1855" t="inlineStr">
        <is>
          <t>1871</t>
        </is>
      </c>
      <c r="E1855" t="n">
        <v>0.3338110223892113</v>
      </c>
      <c r="F1855" t="n">
        <v>0.3409556186391052</v>
      </c>
      <c r="G1855" t="n">
        <v>0.3252333589716836</v>
      </c>
      <c r="H1855" t="n">
        <v>2.75</v>
      </c>
      <c r="I1855" t="n">
        <v>2.67</v>
      </c>
      <c r="J1855" t="n">
        <v>2.95</v>
      </c>
      <c r="K1855" t="inlineStr">
        <is>
          <t>luckia</t>
        </is>
      </c>
      <c r="L1855" t="inlineStr">
        <is>
          <t>betano</t>
        </is>
      </c>
      <c r="M1855" t="inlineStr">
        <is>
          <t>betano</t>
        </is>
      </c>
      <c r="N1855" t="n">
        <v>0</v>
      </c>
      <c r="O1855" t="n">
        <v>0</v>
      </c>
      <c r="P1855" t="n">
        <v>1</v>
      </c>
      <c r="Q1855">
        <f>IF((($AC$1*E1855)^($AB$1))-(1-(($AC$1*E1855)^($AB$1)))/(H1855-1)&lt;0, 0,(($AC$1*E1855)^($AB$1))-(1-(($AC$1*E1855)^($AB$1)))/(H1855-1))</f>
        <v/>
      </c>
      <c r="R1855">
        <f>IF((($AC$1*F1855)^($AB$1))-(1-(($AC$1*F1855)^($AB$1)))/(I1855-1)&lt;0, 0,(($AC$1*F1855)^($AB$1))-(1-(($AC$1*F1855)^($AB$1)))/(I1855-1))</f>
        <v/>
      </c>
      <c r="S1855">
        <f>IF((($AC$1*G1855)^($AB$1))-(1-(($AC$1*G1855)^($AB$1)))/(J1855-1)&lt;0, 0,(($AC$1*G1855)^($AB$1))-(1-(($AC$1*G1855)^($AB$1)))/(J1855-1))</f>
        <v/>
      </c>
      <c r="T1855">
        <f>H1855*Q1855*N1855</f>
        <v/>
      </c>
      <c r="U1855">
        <f>I1855*R1855*O1855</f>
        <v/>
      </c>
      <c r="V1855">
        <f>J1855*S1855*P1855</f>
        <v/>
      </c>
      <c r="AL1855">
        <f>Q1855*COUNT(N1855)</f>
        <v/>
      </c>
      <c r="AM1855">
        <f>R1855*COUNT(O1855)</f>
        <v/>
      </c>
      <c r="AN1855">
        <f>S1855*COUNT(P1855)</f>
        <v/>
      </c>
      <c r="AO1855">
        <f>IF(AL1855=0,"",T1855-AL1855)</f>
        <v/>
      </c>
      <c r="AP1855">
        <f>IF(AM1855=0,"",U1855-AM1855)</f>
        <v/>
      </c>
      <c r="AQ1855">
        <f>IF(AN1855=0,"",V1855-AN1855)</f>
        <v/>
      </c>
    </row>
    <row r="1856">
      <c r="A1856" t="inlineStr">
        <is>
          <t>01-04-2021</t>
        </is>
      </c>
      <c r="B1856" t="inlineStr">
        <is>
          <t>Las Palmas</t>
        </is>
      </c>
      <c r="C1856" t="inlineStr">
        <is>
          <t>Lugo</t>
        </is>
      </c>
      <c r="D1856" t="inlineStr">
        <is>
          <t>1871</t>
        </is>
      </c>
      <c r="E1856" t="n">
        <v>0.4176223516141853</v>
      </c>
      <c r="F1856" t="n">
        <v>0.259204528644719</v>
      </c>
      <c r="G1856" t="n">
        <v>0.3231731197410958</v>
      </c>
      <c r="H1856" t="n">
        <v>2.05</v>
      </c>
      <c r="I1856" t="n">
        <v>3.8</v>
      </c>
      <c r="J1856" t="n">
        <v>3.05</v>
      </c>
      <c r="K1856" t="inlineStr">
        <is>
          <t>betano</t>
        </is>
      </c>
      <c r="L1856" t="inlineStr">
        <is>
          <t>luckia</t>
        </is>
      </c>
      <c r="M1856" t="inlineStr">
        <is>
          <t>luckia</t>
        </is>
      </c>
      <c r="N1856" t="n">
        <v>1</v>
      </c>
      <c r="O1856" t="n">
        <v>0</v>
      </c>
      <c r="P1856" t="n">
        <v>0</v>
      </c>
      <c r="Q1856">
        <f>IF((($AC$1*E1856)^($AB$1))-(1-(($AC$1*E1856)^($AB$1)))/(H1856-1)&lt;0, 0,(($AC$1*E1856)^($AB$1))-(1-(($AC$1*E1856)^($AB$1)))/(H1856-1))</f>
        <v/>
      </c>
      <c r="R1856">
        <f>IF((($AC$1*F1856)^($AB$1))-(1-(($AC$1*F1856)^($AB$1)))/(I1856-1)&lt;0, 0,(($AC$1*F1856)^($AB$1))-(1-(($AC$1*F1856)^($AB$1)))/(I1856-1))</f>
        <v/>
      </c>
      <c r="S1856">
        <f>IF((($AC$1*G1856)^($AB$1))-(1-(($AC$1*G1856)^($AB$1)))/(J1856-1)&lt;0, 0,(($AC$1*G1856)^($AB$1))-(1-(($AC$1*G1856)^($AB$1)))/(J1856-1))</f>
        <v/>
      </c>
      <c r="T1856">
        <f>H1856*Q1856*N1856</f>
        <v/>
      </c>
      <c r="U1856">
        <f>I1856*R1856*O1856</f>
        <v/>
      </c>
      <c r="V1856">
        <f>J1856*S1856*P1856</f>
        <v/>
      </c>
      <c r="AL1856">
        <f>Q1856*COUNT(N1856)</f>
        <v/>
      </c>
      <c r="AM1856">
        <f>R1856*COUNT(O1856)</f>
        <v/>
      </c>
      <c r="AN1856">
        <f>S1856*COUNT(P1856)</f>
        <v/>
      </c>
      <c r="AO1856">
        <f>IF(AL1856=0,"",T1856-AL1856)</f>
        <v/>
      </c>
      <c r="AP1856">
        <f>IF(AM1856=0,"",U1856-AM1856)</f>
        <v/>
      </c>
      <c r="AQ1856">
        <f>IF(AN1856=0,"",V1856-AN1856)</f>
        <v/>
      </c>
    </row>
    <row r="1857">
      <c r="A1857" t="inlineStr">
        <is>
          <t>02-04-2021</t>
        </is>
      </c>
      <c r="B1857" t="inlineStr">
        <is>
          <t>Salford</t>
        </is>
      </c>
      <c r="C1857" t="inlineStr">
        <is>
          <t>Grimsby</t>
        </is>
      </c>
      <c r="D1857" t="inlineStr">
        <is>
          <t>2414</t>
        </is>
      </c>
      <c r="E1857" t="n">
        <v>0.5412187966672047</v>
      </c>
      <c r="F1857" t="n">
        <v>0.2029624463685156</v>
      </c>
      <c r="G1857" t="n">
        <v>0.2558187569642797</v>
      </c>
      <c r="H1857" t="n">
        <v>1.001</v>
      </c>
      <c r="I1857" t="n">
        <v>1.001</v>
      </c>
      <c r="J1857" t="n">
        <v>1.001</v>
      </c>
      <c r="N1857" t="n">
        <v>0</v>
      </c>
      <c r="O1857" t="n">
        <v>0</v>
      </c>
      <c r="P1857" t="n">
        <v>1</v>
      </c>
      <c r="Q1857">
        <f>IF((($AC$1*E1857)^($AB$1))-(1-(($AC$1*E1857)^($AB$1)))/(H1857-1)&lt;0, 0,(($AC$1*E1857)^($AB$1))-(1-(($AC$1*E1857)^($AB$1)))/(H1857-1))</f>
        <v/>
      </c>
      <c r="R1857">
        <f>IF((($AC$1*F1857)^($AB$1))-(1-(($AC$1*F1857)^($AB$1)))/(I1857-1)&lt;0, 0,(($AC$1*F1857)^($AB$1))-(1-(($AC$1*F1857)^($AB$1)))/(I1857-1))</f>
        <v/>
      </c>
      <c r="S1857">
        <f>IF((($AC$1*G1857)^($AB$1))-(1-(($AC$1*G1857)^($AB$1)))/(J1857-1)&lt;0, 0,(($AC$1*G1857)^($AB$1))-(1-(($AC$1*G1857)^($AB$1)))/(J1857-1))</f>
        <v/>
      </c>
      <c r="T1857">
        <f>H1857*Q1857*N1857</f>
        <v/>
      </c>
      <c r="U1857">
        <f>I1857*R1857*O1857</f>
        <v/>
      </c>
      <c r="V1857">
        <f>J1857*S1857*P1857</f>
        <v/>
      </c>
      <c r="AL1857">
        <f>Q1857*COUNT(N1857)</f>
        <v/>
      </c>
      <c r="AM1857">
        <f>R1857*COUNT(O1857)</f>
        <v/>
      </c>
      <c r="AN1857">
        <f>S1857*COUNT(P1857)</f>
        <v/>
      </c>
      <c r="AO1857">
        <f>IF(AL1857=0,"",T1857-AL1857)</f>
        <v/>
      </c>
      <c r="AP1857">
        <f>IF(AM1857=0,"",U1857-AM1857)</f>
        <v/>
      </c>
      <c r="AQ1857">
        <f>IF(AN1857=0,"",V1857-AN1857)</f>
        <v/>
      </c>
    </row>
    <row r="1858">
      <c r="A1858" t="inlineStr">
        <is>
          <t>02-04-2021</t>
        </is>
      </c>
      <c r="B1858" t="inlineStr">
        <is>
          <t>Port Vale</t>
        </is>
      </c>
      <c r="C1858" t="inlineStr">
        <is>
          <t>Exeter</t>
        </is>
      </c>
      <c r="D1858" t="inlineStr">
        <is>
          <t>2414</t>
        </is>
      </c>
      <c r="E1858" t="n">
        <v>0.3962981382336169</v>
      </c>
      <c r="F1858" t="n">
        <v>0.3181100103572185</v>
      </c>
      <c r="G1858" t="n">
        <v>0.2855918514091645</v>
      </c>
      <c r="H1858" t="n">
        <v>1.001</v>
      </c>
      <c r="I1858" t="n">
        <v>1.001</v>
      </c>
      <c r="J1858" t="n">
        <v>1.001</v>
      </c>
      <c r="N1858" t="n">
        <v>1</v>
      </c>
      <c r="O1858" t="n">
        <v>0</v>
      </c>
      <c r="P1858" t="n">
        <v>0</v>
      </c>
      <c r="Q1858">
        <f>IF((($AC$1*E1858)^($AB$1))-(1-(($AC$1*E1858)^($AB$1)))/(H1858-1)&lt;0, 0,(($AC$1*E1858)^($AB$1))-(1-(($AC$1*E1858)^($AB$1)))/(H1858-1))</f>
        <v/>
      </c>
      <c r="R1858">
        <f>IF((($AC$1*F1858)^($AB$1))-(1-(($AC$1*F1858)^($AB$1)))/(I1858-1)&lt;0, 0,(($AC$1*F1858)^($AB$1))-(1-(($AC$1*F1858)^($AB$1)))/(I1858-1))</f>
        <v/>
      </c>
      <c r="S1858">
        <f>IF((($AC$1*G1858)^($AB$1))-(1-(($AC$1*G1858)^($AB$1)))/(J1858-1)&lt;0, 0,(($AC$1*G1858)^($AB$1))-(1-(($AC$1*G1858)^($AB$1)))/(J1858-1))</f>
        <v/>
      </c>
      <c r="T1858">
        <f>H1858*Q1858*N1858</f>
        <v/>
      </c>
      <c r="U1858">
        <f>I1858*R1858*O1858</f>
        <v/>
      </c>
      <c r="V1858">
        <f>J1858*S1858*P1858</f>
        <v/>
      </c>
      <c r="AL1858">
        <f>Q1858*COUNT(N1858)</f>
        <v/>
      </c>
      <c r="AM1858">
        <f>R1858*COUNT(O1858)</f>
        <v/>
      </c>
      <c r="AN1858">
        <f>S1858*COUNT(P1858)</f>
        <v/>
      </c>
      <c r="AO1858">
        <f>IF(AL1858=0,"",T1858-AL1858)</f>
        <v/>
      </c>
      <c r="AP1858">
        <f>IF(AM1858=0,"",U1858-AM1858)</f>
        <v/>
      </c>
      <c r="AQ1858">
        <f>IF(AN1858=0,"",V1858-AN1858)</f>
        <v/>
      </c>
    </row>
    <row r="1859">
      <c r="A1859" t="inlineStr">
        <is>
          <t>02-04-2021</t>
        </is>
      </c>
      <c r="B1859" t="inlineStr">
        <is>
          <t>Bradford City</t>
        </is>
      </c>
      <c r="C1859" t="inlineStr">
        <is>
          <t>Forest Green</t>
        </is>
      </c>
      <c r="D1859" t="inlineStr">
        <is>
          <t>2414</t>
        </is>
      </c>
      <c r="E1859" t="n">
        <v>0.4064612368097383</v>
      </c>
      <c r="F1859" t="n">
        <v>0.2970062516755941</v>
      </c>
      <c r="G1859" t="n">
        <v>0.2965325115146676</v>
      </c>
      <c r="H1859" t="n">
        <v>1.001</v>
      </c>
      <c r="I1859" t="n">
        <v>1.001</v>
      </c>
      <c r="J1859" t="n">
        <v>1.001</v>
      </c>
      <c r="N1859" t="n">
        <v>1</v>
      </c>
      <c r="O1859" t="n">
        <v>0</v>
      </c>
      <c r="P1859" t="n">
        <v>0</v>
      </c>
      <c r="Q1859">
        <f>IF((($AC$1*E1859)^($AB$1))-(1-(($AC$1*E1859)^($AB$1)))/(H1859-1)&lt;0, 0,(($AC$1*E1859)^($AB$1))-(1-(($AC$1*E1859)^($AB$1)))/(H1859-1))</f>
        <v/>
      </c>
      <c r="R1859">
        <f>IF((($AC$1*F1859)^($AB$1))-(1-(($AC$1*F1859)^($AB$1)))/(I1859-1)&lt;0, 0,(($AC$1*F1859)^($AB$1))-(1-(($AC$1*F1859)^($AB$1)))/(I1859-1))</f>
        <v/>
      </c>
      <c r="S1859">
        <f>IF((($AC$1*G1859)^($AB$1))-(1-(($AC$1*G1859)^($AB$1)))/(J1859-1)&lt;0, 0,(($AC$1*G1859)^($AB$1))-(1-(($AC$1*G1859)^($AB$1)))/(J1859-1))</f>
        <v/>
      </c>
      <c r="T1859">
        <f>H1859*Q1859*N1859</f>
        <v/>
      </c>
      <c r="U1859">
        <f>I1859*R1859*O1859</f>
        <v/>
      </c>
      <c r="V1859">
        <f>J1859*S1859*P1859</f>
        <v/>
      </c>
      <c r="AL1859">
        <f>Q1859*COUNT(N1859)</f>
        <v/>
      </c>
      <c r="AM1859">
        <f>R1859*COUNT(O1859)</f>
        <v/>
      </c>
      <c r="AN1859">
        <f>S1859*COUNT(P1859)</f>
        <v/>
      </c>
      <c r="AO1859">
        <f>IF(AL1859=0,"",T1859-AL1859)</f>
        <v/>
      </c>
      <c r="AP1859">
        <f>IF(AM1859=0,"",U1859-AM1859)</f>
        <v/>
      </c>
      <c r="AQ1859">
        <f>IF(AN1859=0,"",V1859-AN1859)</f>
        <v/>
      </c>
    </row>
    <row r="1860">
      <c r="A1860" t="inlineStr">
        <is>
          <t>02-04-2021</t>
        </is>
      </c>
      <c r="B1860" t="inlineStr">
        <is>
          <t>Crewe</t>
        </is>
      </c>
      <c r="C1860" t="inlineStr">
        <is>
          <t>Hull</t>
        </is>
      </c>
      <c r="D1860" t="inlineStr">
        <is>
          <t>2413</t>
        </is>
      </c>
      <c r="E1860" t="n">
        <v>0.3297160592593554</v>
      </c>
      <c r="F1860" t="n">
        <v>0.4058095127607947</v>
      </c>
      <c r="G1860" t="n">
        <v>0.2644744279798497</v>
      </c>
      <c r="H1860" t="n">
        <v>3.25</v>
      </c>
      <c r="I1860" t="n">
        <v>2.18</v>
      </c>
      <c r="J1860" t="n">
        <v>3.25</v>
      </c>
      <c r="K1860" t="inlineStr">
        <is>
          <t>luckia</t>
        </is>
      </c>
      <c r="L1860" t="inlineStr">
        <is>
          <t>betano</t>
        </is>
      </c>
      <c r="M1860" t="inlineStr">
        <is>
          <t>betano</t>
        </is>
      </c>
      <c r="N1860" t="n">
        <v>0</v>
      </c>
      <c r="O1860" t="n">
        <v>1</v>
      </c>
      <c r="P1860" t="n">
        <v>0</v>
      </c>
      <c r="Q1860">
        <f>IF((($AC$1*E1860)^($AB$1))-(1-(($AC$1*E1860)^($AB$1)))/(H1860-1)&lt;0, 0,(($AC$1*E1860)^($AB$1))-(1-(($AC$1*E1860)^($AB$1)))/(H1860-1))</f>
        <v/>
      </c>
      <c r="R1860">
        <f>IF((($AC$1*F1860)^($AB$1))-(1-(($AC$1*F1860)^($AB$1)))/(I1860-1)&lt;0, 0,(($AC$1*F1860)^($AB$1))-(1-(($AC$1*F1860)^($AB$1)))/(I1860-1))</f>
        <v/>
      </c>
      <c r="S1860">
        <f>IF((($AC$1*G1860)^($AB$1))-(1-(($AC$1*G1860)^($AB$1)))/(J1860-1)&lt;0, 0,(($AC$1*G1860)^($AB$1))-(1-(($AC$1*G1860)^($AB$1)))/(J1860-1))</f>
        <v/>
      </c>
      <c r="T1860">
        <f>H1860*Q1860*N1860</f>
        <v/>
      </c>
      <c r="U1860">
        <f>I1860*R1860*O1860</f>
        <v/>
      </c>
      <c r="V1860">
        <f>J1860*S1860*P1860</f>
        <v/>
      </c>
      <c r="AL1860">
        <f>Q1860*COUNT(N1860)</f>
        <v/>
      </c>
      <c r="AM1860">
        <f>R1860*COUNT(O1860)</f>
        <v/>
      </c>
      <c r="AN1860">
        <f>S1860*COUNT(P1860)</f>
        <v/>
      </c>
      <c r="AO1860">
        <f>IF(AL1860=0,"",T1860-AL1860)</f>
        <v/>
      </c>
      <c r="AP1860">
        <f>IF(AM1860=0,"",U1860-AM1860)</f>
        <v/>
      </c>
      <c r="AQ1860">
        <f>IF(AN1860=0,"",V1860-AN1860)</f>
        <v/>
      </c>
    </row>
    <row r="1861">
      <c r="A1861" t="inlineStr">
        <is>
          <t>02-04-2021</t>
        </is>
      </c>
      <c r="B1861" t="inlineStr">
        <is>
          <t>Barrow</t>
        </is>
      </c>
      <c r="C1861" t="inlineStr">
        <is>
          <t>Newport</t>
        </is>
      </c>
      <c r="D1861" t="inlineStr">
        <is>
          <t>2414</t>
        </is>
      </c>
      <c r="E1861" t="n">
        <v>0.3794265747033231</v>
      </c>
      <c r="F1861" t="n">
        <v>0.3233730787260493</v>
      </c>
      <c r="G1861" t="n">
        <v>0.2972003465706276</v>
      </c>
      <c r="H1861" t="n">
        <v>1.001</v>
      </c>
      <c r="I1861" t="n">
        <v>1.001</v>
      </c>
      <c r="J1861" t="n">
        <v>1.001</v>
      </c>
      <c r="N1861" t="n">
        <v>1</v>
      </c>
      <c r="O1861" t="n">
        <v>0</v>
      </c>
      <c r="P1861" t="n">
        <v>0</v>
      </c>
      <c r="Q1861">
        <f>IF((($AC$1*E1861)^($AB$1))-(1-(($AC$1*E1861)^($AB$1)))/(H1861-1)&lt;0, 0,(($AC$1*E1861)^($AB$1))-(1-(($AC$1*E1861)^($AB$1)))/(H1861-1))</f>
        <v/>
      </c>
      <c r="R1861">
        <f>IF((($AC$1*F1861)^($AB$1))-(1-(($AC$1*F1861)^($AB$1)))/(I1861-1)&lt;0, 0,(($AC$1*F1861)^($AB$1))-(1-(($AC$1*F1861)^($AB$1)))/(I1861-1))</f>
        <v/>
      </c>
      <c r="S1861">
        <f>IF((($AC$1*G1861)^($AB$1))-(1-(($AC$1*G1861)^($AB$1)))/(J1861-1)&lt;0, 0,(($AC$1*G1861)^($AB$1))-(1-(($AC$1*G1861)^($AB$1)))/(J1861-1))</f>
        <v/>
      </c>
      <c r="T1861">
        <f>H1861*Q1861*N1861</f>
        <v/>
      </c>
      <c r="U1861">
        <f>I1861*R1861*O1861</f>
        <v/>
      </c>
      <c r="V1861">
        <f>J1861*S1861*P1861</f>
        <v/>
      </c>
      <c r="AL1861">
        <f>Q1861*COUNT(N1861)</f>
        <v/>
      </c>
      <c r="AM1861">
        <f>R1861*COUNT(O1861)</f>
        <v/>
      </c>
      <c r="AN1861">
        <f>S1861*COUNT(P1861)</f>
        <v/>
      </c>
      <c r="AO1861">
        <f>IF(AL1861=0,"",T1861-AL1861)</f>
        <v/>
      </c>
      <c r="AP1861">
        <f>IF(AM1861=0,"",U1861-AM1861)</f>
        <v/>
      </c>
      <c r="AQ1861">
        <f>IF(AN1861=0,"",V1861-AN1861)</f>
        <v/>
      </c>
    </row>
    <row r="1862">
      <c r="A1862" t="inlineStr">
        <is>
          <t>02-04-2021</t>
        </is>
      </c>
      <c r="B1862" t="inlineStr">
        <is>
          <t>Watford</t>
        </is>
      </c>
      <c r="C1862" t="inlineStr">
        <is>
          <t>Sheffield Wed</t>
        </is>
      </c>
      <c r="D1862" t="inlineStr">
        <is>
          <t>2412</t>
        </is>
      </c>
      <c r="E1862" t="n">
        <v>0.6312564419351189</v>
      </c>
      <c r="F1862" t="n">
        <v>0.156456560786411</v>
      </c>
      <c r="G1862" t="n">
        <v>0.2122869972784701</v>
      </c>
      <c r="H1862" t="n">
        <v>1.55</v>
      </c>
      <c r="I1862" t="n">
        <v>6.75</v>
      </c>
      <c r="J1862" t="n">
        <v>3.75</v>
      </c>
      <c r="K1862" t="inlineStr">
        <is>
          <t>betano</t>
        </is>
      </c>
      <c r="L1862" t="inlineStr">
        <is>
          <t>luckia</t>
        </is>
      </c>
      <c r="M1862" t="inlineStr">
        <is>
          <t>luckia</t>
        </is>
      </c>
      <c r="N1862" t="n">
        <v>1</v>
      </c>
      <c r="O1862" t="n">
        <v>0</v>
      </c>
      <c r="P1862" t="n">
        <v>0</v>
      </c>
      <c r="Q1862">
        <f>IF((($AC$1*E1862)^($AB$1))-(1-(($AC$1*E1862)^($AB$1)))/(H1862-1)&lt;0, 0,(($AC$1*E1862)^($AB$1))-(1-(($AC$1*E1862)^($AB$1)))/(H1862-1))</f>
        <v/>
      </c>
      <c r="R1862">
        <f>IF((($AC$1*F1862)^($AB$1))-(1-(($AC$1*F1862)^($AB$1)))/(I1862-1)&lt;0, 0,(($AC$1*F1862)^($AB$1))-(1-(($AC$1*F1862)^($AB$1)))/(I1862-1))</f>
        <v/>
      </c>
      <c r="S1862">
        <f>IF((($AC$1*G1862)^($AB$1))-(1-(($AC$1*G1862)^($AB$1)))/(J1862-1)&lt;0, 0,(($AC$1*G1862)^($AB$1))-(1-(($AC$1*G1862)^($AB$1)))/(J1862-1))</f>
        <v/>
      </c>
      <c r="T1862">
        <f>H1862*Q1862*N1862</f>
        <v/>
      </c>
      <c r="U1862">
        <f>I1862*R1862*O1862</f>
        <v/>
      </c>
      <c r="V1862">
        <f>J1862*S1862*P1862</f>
        <v/>
      </c>
      <c r="AL1862">
        <f>Q1862*COUNT(N1862)</f>
        <v/>
      </c>
      <c r="AM1862">
        <f>R1862*COUNT(O1862)</f>
        <v/>
      </c>
      <c r="AN1862">
        <f>S1862*COUNT(P1862)</f>
        <v/>
      </c>
      <c r="AO1862">
        <f>IF(AL1862=0,"",T1862-AL1862)</f>
        <v/>
      </c>
      <c r="AP1862">
        <f>IF(AM1862=0,"",U1862-AM1862)</f>
        <v/>
      </c>
      <c r="AQ1862">
        <f>IF(AN1862=0,"",V1862-AN1862)</f>
        <v/>
      </c>
    </row>
    <row r="1863">
      <c r="A1863" t="inlineStr">
        <is>
          <t>02-04-2021</t>
        </is>
      </c>
      <c r="B1863" t="inlineStr">
        <is>
          <t>Oldham</t>
        </is>
      </c>
      <c r="C1863" t="inlineStr">
        <is>
          <t>Stevenage</t>
        </is>
      </c>
      <c r="D1863" t="inlineStr">
        <is>
          <t>2414</t>
        </is>
      </c>
      <c r="E1863" t="n">
        <v>0.3793128342699508</v>
      </c>
      <c r="F1863" t="n">
        <v>0.3323740039694758</v>
      </c>
      <c r="G1863" t="n">
        <v>0.2883131617605734</v>
      </c>
      <c r="H1863" t="n">
        <v>1.001</v>
      </c>
      <c r="I1863" t="n">
        <v>1.001</v>
      </c>
      <c r="J1863" t="n">
        <v>1.001</v>
      </c>
      <c r="N1863" t="n">
        <v>0</v>
      </c>
      <c r="O1863" t="n">
        <v>1</v>
      </c>
      <c r="P1863" t="n">
        <v>0</v>
      </c>
      <c r="Q1863">
        <f>IF((($AC$1*E1863)^($AB$1))-(1-(($AC$1*E1863)^($AB$1)))/(H1863-1)&lt;0, 0,(($AC$1*E1863)^($AB$1))-(1-(($AC$1*E1863)^($AB$1)))/(H1863-1))</f>
        <v/>
      </c>
      <c r="R1863">
        <f>IF((($AC$1*F1863)^($AB$1))-(1-(($AC$1*F1863)^($AB$1)))/(I1863-1)&lt;0, 0,(($AC$1*F1863)^($AB$1))-(1-(($AC$1*F1863)^($AB$1)))/(I1863-1))</f>
        <v/>
      </c>
      <c r="S1863">
        <f>IF((($AC$1*G1863)^($AB$1))-(1-(($AC$1*G1863)^($AB$1)))/(J1863-1)&lt;0, 0,(($AC$1*G1863)^($AB$1))-(1-(($AC$1*G1863)^($AB$1)))/(J1863-1))</f>
        <v/>
      </c>
      <c r="T1863">
        <f>H1863*Q1863*N1863</f>
        <v/>
      </c>
      <c r="U1863">
        <f>I1863*R1863*O1863</f>
        <v/>
      </c>
      <c r="V1863">
        <f>J1863*S1863*P1863</f>
        <v/>
      </c>
      <c r="AL1863">
        <f>Q1863*COUNT(N1863)</f>
        <v/>
      </c>
      <c r="AM1863">
        <f>R1863*COUNT(O1863)</f>
        <v/>
      </c>
      <c r="AN1863">
        <f>S1863*COUNT(P1863)</f>
        <v/>
      </c>
      <c r="AO1863">
        <f>IF(AL1863=0,"",T1863-AL1863)</f>
        <v/>
      </c>
      <c r="AP1863">
        <f>IF(AM1863=0,"",U1863-AM1863)</f>
        <v/>
      </c>
      <c r="AQ1863">
        <f>IF(AN1863=0,"",V1863-AN1863)</f>
        <v/>
      </c>
    </row>
    <row r="1864">
      <c r="A1864" t="inlineStr">
        <is>
          <t>02-04-2021</t>
        </is>
      </c>
      <c r="B1864" t="inlineStr">
        <is>
          <t>Sunderland</t>
        </is>
      </c>
      <c r="C1864" t="inlineStr">
        <is>
          <t>Oxford Utd</t>
        </is>
      </c>
      <c r="D1864" t="inlineStr">
        <is>
          <t>2413</t>
        </is>
      </c>
      <c r="E1864" t="n">
        <v>0.5221500072658084</v>
      </c>
      <c r="F1864" t="n">
        <v>0.2308013531655301</v>
      </c>
      <c r="G1864" t="n">
        <v>0.2470486395686615</v>
      </c>
      <c r="H1864" t="n">
        <v>1.83</v>
      </c>
      <c r="I1864" t="n">
        <v>4.75</v>
      </c>
      <c r="J1864" t="n">
        <v>3.3</v>
      </c>
      <c r="K1864" t="inlineStr">
        <is>
          <t>luckia</t>
        </is>
      </c>
      <c r="L1864" t="inlineStr">
        <is>
          <t>betano</t>
        </is>
      </c>
      <c r="M1864" t="inlineStr">
        <is>
          <t>luckia</t>
        </is>
      </c>
      <c r="N1864" t="n">
        <v>1</v>
      </c>
      <c r="O1864" t="n">
        <v>0</v>
      </c>
      <c r="P1864" t="n">
        <v>0</v>
      </c>
      <c r="Q1864">
        <f>IF((($AC$1*E1864)^($AB$1))-(1-(($AC$1*E1864)^($AB$1)))/(H1864-1)&lt;0, 0,(($AC$1*E1864)^($AB$1))-(1-(($AC$1*E1864)^($AB$1)))/(H1864-1))</f>
        <v/>
      </c>
      <c r="R1864">
        <f>IF((($AC$1*F1864)^($AB$1))-(1-(($AC$1*F1864)^($AB$1)))/(I1864-1)&lt;0, 0,(($AC$1*F1864)^($AB$1))-(1-(($AC$1*F1864)^($AB$1)))/(I1864-1))</f>
        <v/>
      </c>
      <c r="S1864">
        <f>IF((($AC$1*G1864)^($AB$1))-(1-(($AC$1*G1864)^($AB$1)))/(J1864-1)&lt;0, 0,(($AC$1*G1864)^($AB$1))-(1-(($AC$1*G1864)^($AB$1)))/(J1864-1))</f>
        <v/>
      </c>
      <c r="T1864">
        <f>H1864*Q1864*N1864</f>
        <v/>
      </c>
      <c r="U1864">
        <f>I1864*R1864*O1864</f>
        <v/>
      </c>
      <c r="V1864">
        <f>J1864*S1864*P1864</f>
        <v/>
      </c>
      <c r="AL1864">
        <f>Q1864*COUNT(N1864)</f>
        <v/>
      </c>
      <c r="AM1864">
        <f>R1864*COUNT(O1864)</f>
        <v/>
      </c>
      <c r="AN1864">
        <f>S1864*COUNT(P1864)</f>
        <v/>
      </c>
      <c r="AO1864">
        <f>IF(AL1864=0,"",T1864-AL1864)</f>
        <v/>
      </c>
      <c r="AP1864">
        <f>IF(AM1864=0,"",U1864-AM1864)</f>
        <v/>
      </c>
      <c r="AQ1864">
        <f>IF(AN1864=0,"",V1864-AN1864)</f>
        <v/>
      </c>
    </row>
    <row r="1865">
      <c r="A1865" t="inlineStr">
        <is>
          <t>02-04-2021</t>
        </is>
      </c>
      <c r="B1865" t="inlineStr">
        <is>
          <t>Mansfield</t>
        </is>
      </c>
      <c r="C1865" t="inlineStr">
        <is>
          <t>Leyton Orient</t>
        </is>
      </c>
      <c r="D1865" t="inlineStr">
        <is>
          <t>2414</t>
        </is>
      </c>
      <c r="E1865" t="n">
        <v>0.4730069158058218</v>
      </c>
      <c r="F1865" t="n">
        <v>0.2500806068203512</v>
      </c>
      <c r="G1865" t="n">
        <v>0.2769124773738271</v>
      </c>
      <c r="H1865" t="n">
        <v>1.001</v>
      </c>
      <c r="I1865" t="n">
        <v>1.001</v>
      </c>
      <c r="J1865" t="n">
        <v>1.001</v>
      </c>
      <c r="N1865" t="n">
        <v>0</v>
      </c>
      <c r="O1865" t="n">
        <v>1</v>
      </c>
      <c r="P1865" t="n">
        <v>0</v>
      </c>
      <c r="Q1865">
        <f>IF((($AC$1*E1865)^($AB$1))-(1-(($AC$1*E1865)^($AB$1)))/(H1865-1)&lt;0, 0,(($AC$1*E1865)^($AB$1))-(1-(($AC$1*E1865)^($AB$1)))/(H1865-1))</f>
        <v/>
      </c>
      <c r="R1865">
        <f>IF((($AC$1*F1865)^($AB$1))-(1-(($AC$1*F1865)^($AB$1)))/(I1865-1)&lt;0, 0,(($AC$1*F1865)^($AB$1))-(1-(($AC$1*F1865)^($AB$1)))/(I1865-1))</f>
        <v/>
      </c>
      <c r="S1865">
        <f>IF((($AC$1*G1865)^($AB$1))-(1-(($AC$1*G1865)^($AB$1)))/(J1865-1)&lt;0, 0,(($AC$1*G1865)^($AB$1))-(1-(($AC$1*G1865)^($AB$1)))/(J1865-1))</f>
        <v/>
      </c>
      <c r="T1865">
        <f>H1865*Q1865*N1865</f>
        <v/>
      </c>
      <c r="U1865">
        <f>I1865*R1865*O1865</f>
        <v/>
      </c>
      <c r="V1865">
        <f>J1865*S1865*P1865</f>
        <v/>
      </c>
      <c r="AL1865">
        <f>Q1865*COUNT(N1865)</f>
        <v/>
      </c>
      <c r="AM1865">
        <f>R1865*COUNT(O1865)</f>
        <v/>
      </c>
      <c r="AN1865">
        <f>S1865*COUNT(P1865)</f>
        <v/>
      </c>
      <c r="AO1865">
        <f>IF(AL1865=0,"",T1865-AL1865)</f>
        <v/>
      </c>
      <c r="AP1865">
        <f>IF(AM1865=0,"",U1865-AM1865)</f>
        <v/>
      </c>
      <c r="AQ1865">
        <f>IF(AN1865=0,"",V1865-AN1865)</f>
        <v/>
      </c>
    </row>
    <row r="1866">
      <c r="A1866" t="inlineStr">
        <is>
          <t>02-04-2021</t>
        </is>
      </c>
      <c r="B1866" t="inlineStr">
        <is>
          <t>Northampton</t>
        </is>
      </c>
      <c r="C1866" t="inlineStr">
        <is>
          <t>Shrewsbury</t>
        </is>
      </c>
      <c r="D1866" t="inlineStr">
        <is>
          <t>2413</t>
        </is>
      </c>
      <c r="E1866" t="n">
        <v>0.3827961580533512</v>
      </c>
      <c r="F1866" t="n">
        <v>0.3341677916768896</v>
      </c>
      <c r="G1866" t="n">
        <v>0.2830360502697592</v>
      </c>
      <c r="H1866" t="n">
        <v>2.77</v>
      </c>
      <c r="I1866" t="n">
        <v>2.67</v>
      </c>
      <c r="J1866" t="n">
        <v>2.9</v>
      </c>
      <c r="K1866" t="inlineStr">
        <is>
          <t>betano</t>
        </is>
      </c>
      <c r="L1866" t="inlineStr">
        <is>
          <t>betano</t>
        </is>
      </c>
      <c r="M1866" t="inlineStr">
        <is>
          <t>betano</t>
        </is>
      </c>
      <c r="N1866" t="n">
        <v>1</v>
      </c>
      <c r="O1866" t="n">
        <v>0</v>
      </c>
      <c r="P1866" t="n">
        <v>0</v>
      </c>
      <c r="Q1866">
        <f>IF((($AC$1*E1866)^($AB$1))-(1-(($AC$1*E1866)^($AB$1)))/(H1866-1)&lt;0, 0,(($AC$1*E1866)^($AB$1))-(1-(($AC$1*E1866)^($AB$1)))/(H1866-1))</f>
        <v/>
      </c>
      <c r="R1866">
        <f>IF((($AC$1*F1866)^($AB$1))-(1-(($AC$1*F1866)^($AB$1)))/(I1866-1)&lt;0, 0,(($AC$1*F1866)^($AB$1))-(1-(($AC$1*F1866)^($AB$1)))/(I1866-1))</f>
        <v/>
      </c>
      <c r="S1866">
        <f>IF((($AC$1*G1866)^($AB$1))-(1-(($AC$1*G1866)^($AB$1)))/(J1866-1)&lt;0, 0,(($AC$1*G1866)^($AB$1))-(1-(($AC$1*G1866)^($AB$1)))/(J1866-1))</f>
        <v/>
      </c>
      <c r="T1866">
        <f>H1866*Q1866*N1866</f>
        <v/>
      </c>
      <c r="U1866">
        <f>I1866*R1866*O1866</f>
        <v/>
      </c>
      <c r="V1866">
        <f>J1866*S1866*P1866</f>
        <v/>
      </c>
      <c r="AL1866">
        <f>Q1866*COUNT(N1866)</f>
        <v/>
      </c>
      <c r="AM1866">
        <f>R1866*COUNT(O1866)</f>
        <v/>
      </c>
      <c r="AN1866">
        <f>S1866*COUNT(P1866)</f>
        <v/>
      </c>
      <c r="AO1866">
        <f>IF(AL1866=0,"",T1866-AL1866)</f>
        <v/>
      </c>
      <c r="AP1866">
        <f>IF(AM1866=0,"",U1866-AM1866)</f>
        <v/>
      </c>
      <c r="AQ1866">
        <f>IF(AN1866=0,"",V1866-AN1866)</f>
        <v/>
      </c>
    </row>
    <row r="1867">
      <c r="A1867" t="inlineStr">
        <is>
          <t>02-04-2021</t>
        </is>
      </c>
      <c r="B1867" t="inlineStr">
        <is>
          <t>Preston</t>
        </is>
      </c>
      <c r="C1867" t="inlineStr">
        <is>
          <t>Norwich</t>
        </is>
      </c>
      <c r="D1867" t="inlineStr">
        <is>
          <t>2412</t>
        </is>
      </c>
      <c r="E1867" t="n">
        <v>0.2381183627540204</v>
      </c>
      <c r="F1867" t="n">
        <v>0.5049335508560995</v>
      </c>
      <c r="G1867" t="n">
        <v>0.2569480863898801</v>
      </c>
      <c r="H1867" t="n">
        <v>4.9</v>
      </c>
      <c r="I1867" t="n">
        <v>1.68</v>
      </c>
      <c r="J1867" t="n">
        <v>3.7</v>
      </c>
      <c r="K1867" t="inlineStr">
        <is>
          <t>betano</t>
        </is>
      </c>
      <c r="L1867" t="inlineStr">
        <is>
          <t>luckia</t>
        </is>
      </c>
      <c r="M1867" t="inlineStr">
        <is>
          <t>betano</t>
        </is>
      </c>
      <c r="N1867" t="n">
        <v>0</v>
      </c>
      <c r="O1867" t="n">
        <v>0</v>
      </c>
      <c r="P1867" t="n">
        <v>1</v>
      </c>
      <c r="Q1867">
        <f>IF((($AC$1*E1867)^($AB$1))-(1-(($AC$1*E1867)^($AB$1)))/(H1867-1)&lt;0, 0,(($AC$1*E1867)^($AB$1))-(1-(($AC$1*E1867)^($AB$1)))/(H1867-1))</f>
        <v/>
      </c>
      <c r="R1867">
        <f>IF((($AC$1*F1867)^($AB$1))-(1-(($AC$1*F1867)^($AB$1)))/(I1867-1)&lt;0, 0,(($AC$1*F1867)^($AB$1))-(1-(($AC$1*F1867)^($AB$1)))/(I1867-1))</f>
        <v/>
      </c>
      <c r="S1867">
        <f>IF((($AC$1*G1867)^($AB$1))-(1-(($AC$1*G1867)^($AB$1)))/(J1867-1)&lt;0, 0,(($AC$1*G1867)^($AB$1))-(1-(($AC$1*G1867)^($AB$1)))/(J1867-1))</f>
        <v/>
      </c>
      <c r="T1867">
        <f>H1867*Q1867*N1867</f>
        <v/>
      </c>
      <c r="U1867">
        <f>I1867*R1867*O1867</f>
        <v/>
      </c>
      <c r="V1867">
        <f>J1867*S1867*P1867</f>
        <v/>
      </c>
      <c r="AL1867">
        <f>Q1867*COUNT(N1867)</f>
        <v/>
      </c>
      <c r="AM1867">
        <f>R1867*COUNT(O1867)</f>
        <v/>
      </c>
      <c r="AN1867">
        <f>S1867*COUNT(P1867)</f>
        <v/>
      </c>
      <c r="AO1867">
        <f>IF(AL1867=0,"",T1867-AL1867)</f>
        <v/>
      </c>
      <c r="AP1867">
        <f>IF(AM1867=0,"",U1867-AM1867)</f>
        <v/>
      </c>
      <c r="AQ1867">
        <f>IF(AN1867=0,"",V1867-AN1867)</f>
        <v/>
      </c>
    </row>
    <row r="1868">
      <c r="A1868" t="inlineStr">
        <is>
          <t>02-04-2021</t>
        </is>
      </c>
      <c r="B1868" t="inlineStr">
        <is>
          <t>Plymouth</t>
        </is>
      </c>
      <c r="C1868" t="inlineStr">
        <is>
          <t>AFC Wimbledon</t>
        </is>
      </c>
      <c r="D1868" t="inlineStr">
        <is>
          <t>2413</t>
        </is>
      </c>
      <c r="E1868" t="n">
        <v>0.4656776290363558</v>
      </c>
      <c r="F1868" t="n">
        <v>0.2734701378668336</v>
      </c>
      <c r="G1868" t="n">
        <v>0.2608522330968105</v>
      </c>
      <c r="H1868" t="n">
        <v>2.12</v>
      </c>
      <c r="I1868" t="n">
        <v>3.25</v>
      </c>
      <c r="J1868" t="n">
        <v>3.4</v>
      </c>
      <c r="K1868" t="inlineStr">
        <is>
          <t>betano</t>
        </is>
      </c>
      <c r="L1868" t="inlineStr">
        <is>
          <t>luckia</t>
        </is>
      </c>
      <c r="M1868" t="inlineStr">
        <is>
          <t>betano</t>
        </is>
      </c>
      <c r="N1868" t="n">
        <v>1</v>
      </c>
      <c r="O1868" t="n">
        <v>0</v>
      </c>
      <c r="P1868" t="n">
        <v>0</v>
      </c>
      <c r="Q1868">
        <f>IF((($AC$1*E1868)^($AB$1))-(1-(($AC$1*E1868)^($AB$1)))/(H1868-1)&lt;0, 0,(($AC$1*E1868)^($AB$1))-(1-(($AC$1*E1868)^($AB$1)))/(H1868-1))</f>
        <v/>
      </c>
      <c r="R1868">
        <f>IF((($AC$1*F1868)^($AB$1))-(1-(($AC$1*F1868)^($AB$1)))/(I1868-1)&lt;0, 0,(($AC$1*F1868)^($AB$1))-(1-(($AC$1*F1868)^($AB$1)))/(I1868-1))</f>
        <v/>
      </c>
      <c r="S1868">
        <f>IF((($AC$1*G1868)^($AB$1))-(1-(($AC$1*G1868)^($AB$1)))/(J1868-1)&lt;0, 0,(($AC$1*G1868)^($AB$1))-(1-(($AC$1*G1868)^($AB$1)))/(J1868-1))</f>
        <v/>
      </c>
      <c r="T1868">
        <f>H1868*Q1868*N1868</f>
        <v/>
      </c>
      <c r="U1868">
        <f>I1868*R1868*O1868</f>
        <v/>
      </c>
      <c r="V1868">
        <f>J1868*S1868*P1868</f>
        <v/>
      </c>
      <c r="AL1868">
        <f>Q1868*COUNT(N1868)</f>
        <v/>
      </c>
      <c r="AM1868">
        <f>R1868*COUNT(O1868)</f>
        <v/>
      </c>
      <c r="AN1868">
        <f>S1868*COUNT(P1868)</f>
        <v/>
      </c>
      <c r="AO1868">
        <f>IF(AL1868=0,"",T1868-AL1868)</f>
        <v/>
      </c>
      <c r="AP1868">
        <f>IF(AM1868=0,"",U1868-AM1868)</f>
        <v/>
      </c>
      <c r="AQ1868">
        <f>IF(AN1868=0,"",V1868-AN1868)</f>
        <v/>
      </c>
    </row>
    <row r="1869">
      <c r="A1869" t="inlineStr">
        <is>
          <t>02-04-2021</t>
        </is>
      </c>
      <c r="B1869" t="inlineStr">
        <is>
          <t>Millwall</t>
        </is>
      </c>
      <c r="C1869" t="inlineStr">
        <is>
          <t>Rotherham</t>
        </is>
      </c>
      <c r="D1869" t="inlineStr">
        <is>
          <t>2412</t>
        </is>
      </c>
      <c r="E1869" t="n">
        <v>0.4261772821808947</v>
      </c>
      <c r="F1869" t="n">
        <v>0.2918551453693333</v>
      </c>
      <c r="G1869" t="n">
        <v>0.2819675724497721</v>
      </c>
      <c r="H1869" t="n">
        <v>2.15</v>
      </c>
      <c r="I1869" t="n">
        <v>3.45</v>
      </c>
      <c r="J1869" t="n">
        <v>3.15</v>
      </c>
      <c r="K1869" t="inlineStr">
        <is>
          <t>luckia</t>
        </is>
      </c>
      <c r="L1869" t="inlineStr">
        <is>
          <t>luckia</t>
        </is>
      </c>
      <c r="M1869" t="inlineStr">
        <is>
          <t>betano</t>
        </is>
      </c>
      <c r="N1869" t="n">
        <v>1</v>
      </c>
      <c r="O1869" t="n">
        <v>0</v>
      </c>
      <c r="P1869" t="n">
        <v>0</v>
      </c>
      <c r="Q1869">
        <f>IF((($AC$1*E1869)^($AB$1))-(1-(($AC$1*E1869)^($AB$1)))/(H1869-1)&lt;0, 0,(($AC$1*E1869)^($AB$1))-(1-(($AC$1*E1869)^($AB$1)))/(H1869-1))</f>
        <v/>
      </c>
      <c r="R1869">
        <f>IF((($AC$1*F1869)^($AB$1))-(1-(($AC$1*F1869)^($AB$1)))/(I1869-1)&lt;0, 0,(($AC$1*F1869)^($AB$1))-(1-(($AC$1*F1869)^($AB$1)))/(I1869-1))</f>
        <v/>
      </c>
      <c r="S1869">
        <f>IF((($AC$1*G1869)^($AB$1))-(1-(($AC$1*G1869)^($AB$1)))/(J1869-1)&lt;0, 0,(($AC$1*G1869)^($AB$1))-(1-(($AC$1*G1869)^($AB$1)))/(J1869-1))</f>
        <v/>
      </c>
      <c r="T1869">
        <f>H1869*Q1869*N1869</f>
        <v/>
      </c>
      <c r="U1869">
        <f>I1869*R1869*O1869</f>
        <v/>
      </c>
      <c r="V1869">
        <f>J1869*S1869*P1869</f>
        <v/>
      </c>
      <c r="AL1869">
        <f>Q1869*COUNT(N1869)</f>
        <v/>
      </c>
      <c r="AM1869">
        <f>R1869*COUNT(O1869)</f>
        <v/>
      </c>
      <c r="AN1869">
        <f>S1869*COUNT(P1869)</f>
        <v/>
      </c>
      <c r="AO1869">
        <f>IF(AL1869=0,"",T1869-AL1869)</f>
        <v/>
      </c>
      <c r="AP1869">
        <f>IF(AM1869=0,"",U1869-AM1869)</f>
        <v/>
      </c>
      <c r="AQ1869">
        <f>IF(AN1869=0,"",V1869-AN1869)</f>
        <v/>
      </c>
    </row>
    <row r="1870">
      <c r="A1870" t="inlineStr">
        <is>
          <t>02-04-2021</t>
        </is>
      </c>
      <c r="B1870" t="inlineStr">
        <is>
          <t>Cardiff</t>
        </is>
      </c>
      <c r="C1870" t="inlineStr">
        <is>
          <t>Nottingham</t>
        </is>
      </c>
      <c r="D1870" t="inlineStr">
        <is>
          <t>2412</t>
        </is>
      </c>
      <c r="E1870" t="n">
        <v>0.4469873117591203</v>
      </c>
      <c r="F1870" t="n">
        <v>0.2760431067563652</v>
      </c>
      <c r="G1870" t="n">
        <v>0.2769695814845146</v>
      </c>
      <c r="H1870" t="n">
        <v>2.07</v>
      </c>
      <c r="I1870" t="n">
        <v>3.8</v>
      </c>
      <c r="J1870" t="n">
        <v>3.1</v>
      </c>
      <c r="K1870" t="inlineStr">
        <is>
          <t>betano</t>
        </is>
      </c>
      <c r="L1870" t="inlineStr">
        <is>
          <t>betano</t>
        </is>
      </c>
      <c r="M1870" t="inlineStr">
        <is>
          <t>luckia</t>
        </is>
      </c>
      <c r="N1870" t="n">
        <v>0</v>
      </c>
      <c r="O1870" t="n">
        <v>1</v>
      </c>
      <c r="P1870" t="n">
        <v>0</v>
      </c>
      <c r="Q1870">
        <f>IF((($AC$1*E1870)^($AB$1))-(1-(($AC$1*E1870)^($AB$1)))/(H1870-1)&lt;0, 0,(($AC$1*E1870)^($AB$1))-(1-(($AC$1*E1870)^($AB$1)))/(H1870-1))</f>
        <v/>
      </c>
      <c r="R1870">
        <f>IF((($AC$1*F1870)^($AB$1))-(1-(($AC$1*F1870)^($AB$1)))/(I1870-1)&lt;0, 0,(($AC$1*F1870)^($AB$1))-(1-(($AC$1*F1870)^($AB$1)))/(I1870-1))</f>
        <v/>
      </c>
      <c r="S1870">
        <f>IF((($AC$1*G1870)^($AB$1))-(1-(($AC$1*G1870)^($AB$1)))/(J1870-1)&lt;0, 0,(($AC$1*G1870)^($AB$1))-(1-(($AC$1*G1870)^($AB$1)))/(J1870-1))</f>
        <v/>
      </c>
      <c r="T1870">
        <f>H1870*Q1870*N1870</f>
        <v/>
      </c>
      <c r="U1870">
        <f>I1870*R1870*O1870</f>
        <v/>
      </c>
      <c r="V1870">
        <f>J1870*S1870*P1870</f>
        <v/>
      </c>
      <c r="AL1870">
        <f>Q1870*COUNT(N1870)</f>
        <v/>
      </c>
      <c r="AM1870">
        <f>R1870*COUNT(O1870)</f>
        <v/>
      </c>
      <c r="AN1870">
        <f>S1870*COUNT(P1870)</f>
        <v/>
      </c>
      <c r="AO1870">
        <f>IF(AL1870=0,"",T1870-AL1870)</f>
        <v/>
      </c>
      <c r="AP1870">
        <f>IF(AM1870=0,"",U1870-AM1870)</f>
        <v/>
      </c>
      <c r="AQ1870">
        <f>IF(AN1870=0,"",V1870-AN1870)</f>
        <v/>
      </c>
    </row>
    <row r="1871">
      <c r="A1871" t="inlineStr">
        <is>
          <t>02-04-2021</t>
        </is>
      </c>
      <c r="B1871" t="inlineStr">
        <is>
          <t>Cambridge Utd</t>
        </is>
      </c>
      <c r="C1871" t="inlineStr">
        <is>
          <t>Morecambe</t>
        </is>
      </c>
      <c r="D1871" t="inlineStr">
        <is>
          <t>2414</t>
        </is>
      </c>
      <c r="E1871" t="n">
        <v>0.3681500445953252</v>
      </c>
      <c r="F1871" t="n">
        <v>0.3442632787614646</v>
      </c>
      <c r="G1871" t="n">
        <v>0.2875866766432101</v>
      </c>
      <c r="H1871" t="n">
        <v>1.001</v>
      </c>
      <c r="I1871" t="n">
        <v>1.001</v>
      </c>
      <c r="J1871" t="n">
        <v>1.001</v>
      </c>
      <c r="N1871" t="n">
        <v>1</v>
      </c>
      <c r="O1871" t="n">
        <v>0</v>
      </c>
      <c r="P1871" t="n">
        <v>0</v>
      </c>
      <c r="Q1871">
        <f>IF((($AC$1*E1871)^($AB$1))-(1-(($AC$1*E1871)^($AB$1)))/(H1871-1)&lt;0, 0,(($AC$1*E1871)^($AB$1))-(1-(($AC$1*E1871)^($AB$1)))/(H1871-1))</f>
        <v/>
      </c>
      <c r="R1871">
        <f>IF((($AC$1*F1871)^($AB$1))-(1-(($AC$1*F1871)^($AB$1)))/(I1871-1)&lt;0, 0,(($AC$1*F1871)^($AB$1))-(1-(($AC$1*F1871)^($AB$1)))/(I1871-1))</f>
        <v/>
      </c>
      <c r="S1871">
        <f>IF((($AC$1*G1871)^($AB$1))-(1-(($AC$1*G1871)^($AB$1)))/(J1871-1)&lt;0, 0,(($AC$1*G1871)^($AB$1))-(1-(($AC$1*G1871)^($AB$1)))/(J1871-1))</f>
        <v/>
      </c>
      <c r="T1871">
        <f>H1871*Q1871*N1871</f>
        <v/>
      </c>
      <c r="U1871">
        <f>I1871*R1871*O1871</f>
        <v/>
      </c>
      <c r="V1871">
        <f>J1871*S1871*P1871</f>
        <v/>
      </c>
      <c r="AL1871">
        <f>Q1871*COUNT(N1871)</f>
        <v/>
      </c>
      <c r="AM1871">
        <f>R1871*COUNT(O1871)</f>
        <v/>
      </c>
      <c r="AN1871">
        <f>S1871*COUNT(P1871)</f>
        <v/>
      </c>
      <c r="AO1871">
        <f>IF(AL1871=0,"",T1871-AL1871)</f>
        <v/>
      </c>
      <c r="AP1871">
        <f>IF(AM1871=0,"",U1871-AM1871)</f>
        <v/>
      </c>
      <c r="AQ1871">
        <f>IF(AN1871=0,"",V1871-AN1871)</f>
        <v/>
      </c>
    </row>
    <row r="1872">
      <c r="A1872" t="inlineStr">
        <is>
          <t>02-04-2021</t>
        </is>
      </c>
      <c r="B1872" t="inlineStr">
        <is>
          <t>Cheltenham</t>
        </is>
      </c>
      <c r="C1872" t="inlineStr">
        <is>
          <t>Tranmere</t>
        </is>
      </c>
      <c r="D1872" t="inlineStr">
        <is>
          <t>2414</t>
        </is>
      </c>
      <c r="E1872" t="n">
        <v>0.4169825014966945</v>
      </c>
      <c r="F1872" t="n">
        <v>0.2956600785390018</v>
      </c>
      <c r="G1872" t="n">
        <v>0.2873574199643038</v>
      </c>
      <c r="H1872" t="n">
        <v>1.001</v>
      </c>
      <c r="I1872" t="n">
        <v>1.001</v>
      </c>
      <c r="J1872" t="n">
        <v>1.001</v>
      </c>
      <c r="N1872" t="n">
        <v>1</v>
      </c>
      <c r="O1872" t="n">
        <v>0</v>
      </c>
      <c r="P1872" t="n">
        <v>0</v>
      </c>
      <c r="Q1872">
        <f>IF((($AC$1*E1872)^($AB$1))-(1-(($AC$1*E1872)^($AB$1)))/(H1872-1)&lt;0, 0,(($AC$1*E1872)^($AB$1))-(1-(($AC$1*E1872)^($AB$1)))/(H1872-1))</f>
        <v/>
      </c>
      <c r="R1872">
        <f>IF((($AC$1*F1872)^($AB$1))-(1-(($AC$1*F1872)^($AB$1)))/(I1872-1)&lt;0, 0,(($AC$1*F1872)^($AB$1))-(1-(($AC$1*F1872)^($AB$1)))/(I1872-1))</f>
        <v/>
      </c>
      <c r="S1872">
        <f>IF((($AC$1*G1872)^($AB$1))-(1-(($AC$1*G1872)^($AB$1)))/(J1872-1)&lt;0, 0,(($AC$1*G1872)^($AB$1))-(1-(($AC$1*G1872)^($AB$1)))/(J1872-1))</f>
        <v/>
      </c>
      <c r="T1872">
        <f>H1872*Q1872*N1872</f>
        <v/>
      </c>
      <c r="U1872">
        <f>I1872*R1872*O1872</f>
        <v/>
      </c>
      <c r="V1872">
        <f>J1872*S1872*P1872</f>
        <v/>
      </c>
      <c r="AL1872">
        <f>Q1872*COUNT(N1872)</f>
        <v/>
      </c>
      <c r="AM1872">
        <f>R1872*COUNT(O1872)</f>
        <v/>
      </c>
      <c r="AN1872">
        <f>S1872*COUNT(P1872)</f>
        <v/>
      </c>
      <c r="AO1872">
        <f>IF(AL1872=0,"",T1872-AL1872)</f>
        <v/>
      </c>
      <c r="AP1872">
        <f>IF(AM1872=0,"",U1872-AM1872)</f>
        <v/>
      </c>
      <c r="AQ1872">
        <f>IF(AN1872=0,"",V1872-AN1872)</f>
        <v/>
      </c>
    </row>
    <row r="1873">
      <c r="A1873" t="inlineStr">
        <is>
          <t>02-04-2021</t>
        </is>
      </c>
      <c r="B1873" t="inlineStr">
        <is>
          <t>Swindon</t>
        </is>
      </c>
      <c r="C1873" t="inlineStr">
        <is>
          <t>Blackpool</t>
        </is>
      </c>
      <c r="D1873" t="inlineStr">
        <is>
          <t>2413</t>
        </is>
      </c>
      <c r="E1873" t="n">
        <v>0.2993039210325394</v>
      </c>
      <c r="F1873" t="n">
        <v>0.4317902494509682</v>
      </c>
      <c r="G1873" t="n">
        <v>0.2689058295164926</v>
      </c>
      <c r="H1873" t="n">
        <v>3.95</v>
      </c>
      <c r="I1873" t="n">
        <v>2.02</v>
      </c>
      <c r="J1873" t="n">
        <v>3.2</v>
      </c>
      <c r="K1873" t="inlineStr">
        <is>
          <t>betano</t>
        </is>
      </c>
      <c r="L1873" t="inlineStr">
        <is>
          <t>betano</t>
        </is>
      </c>
      <c r="M1873" t="inlineStr">
        <is>
          <t>luckia</t>
        </is>
      </c>
      <c r="N1873" t="n">
        <v>0</v>
      </c>
      <c r="O1873" t="n">
        <v>1</v>
      </c>
      <c r="P1873" t="n">
        <v>0</v>
      </c>
      <c r="Q1873">
        <f>IF((($AC$1*E1873)^($AB$1))-(1-(($AC$1*E1873)^($AB$1)))/(H1873-1)&lt;0, 0,(($AC$1*E1873)^($AB$1))-(1-(($AC$1*E1873)^($AB$1)))/(H1873-1))</f>
        <v/>
      </c>
      <c r="R1873">
        <f>IF((($AC$1*F1873)^($AB$1))-(1-(($AC$1*F1873)^($AB$1)))/(I1873-1)&lt;0, 0,(($AC$1*F1873)^($AB$1))-(1-(($AC$1*F1873)^($AB$1)))/(I1873-1))</f>
        <v/>
      </c>
      <c r="S1873">
        <f>IF((($AC$1*G1873)^($AB$1))-(1-(($AC$1*G1873)^($AB$1)))/(J1873-1)&lt;0, 0,(($AC$1*G1873)^($AB$1))-(1-(($AC$1*G1873)^($AB$1)))/(J1873-1))</f>
        <v/>
      </c>
      <c r="T1873">
        <f>H1873*Q1873*N1873</f>
        <v/>
      </c>
      <c r="U1873">
        <f>I1873*R1873*O1873</f>
        <v/>
      </c>
      <c r="V1873">
        <f>J1873*S1873*P1873</f>
        <v/>
      </c>
      <c r="AL1873">
        <f>Q1873*COUNT(N1873)</f>
        <v/>
      </c>
      <c r="AM1873">
        <f>R1873*COUNT(O1873)</f>
        <v/>
      </c>
      <c r="AN1873">
        <f>S1873*COUNT(P1873)</f>
        <v/>
      </c>
      <c r="AO1873">
        <f>IF(AL1873=0,"",T1873-AL1873)</f>
        <v/>
      </c>
      <c r="AP1873">
        <f>IF(AM1873=0,"",U1873-AM1873)</f>
        <v/>
      </c>
      <c r="AQ1873">
        <f>IF(AN1873=0,"",V1873-AN1873)</f>
        <v/>
      </c>
    </row>
    <row r="1874">
      <c r="A1874" t="inlineStr">
        <is>
          <t>02-04-2021</t>
        </is>
      </c>
      <c r="B1874" t="inlineStr">
        <is>
          <t>Ipswich</t>
        </is>
      </c>
      <c r="C1874" t="inlineStr">
        <is>
          <t>Bristol Rovers</t>
        </is>
      </c>
      <c r="D1874" t="inlineStr">
        <is>
          <t>2413</t>
        </is>
      </c>
      <c r="E1874" t="n">
        <v>0.5215177114343265</v>
      </c>
      <c r="F1874" t="n">
        <v>0.2289457674828859</v>
      </c>
      <c r="G1874" t="n">
        <v>0.2495365210827877</v>
      </c>
      <c r="H1874" t="n">
        <v>1.93</v>
      </c>
      <c r="I1874" t="n">
        <v>4.1</v>
      </c>
      <c r="J1874" t="n">
        <v>3.3</v>
      </c>
      <c r="K1874" t="inlineStr">
        <is>
          <t>betano</t>
        </is>
      </c>
      <c r="L1874" t="inlineStr">
        <is>
          <t>luckia</t>
        </is>
      </c>
      <c r="M1874" t="inlineStr">
        <is>
          <t>luckia</t>
        </is>
      </c>
      <c r="N1874" t="n">
        <v>1</v>
      </c>
      <c r="O1874" t="n">
        <v>0</v>
      </c>
      <c r="P1874" t="n">
        <v>0</v>
      </c>
      <c r="Q1874">
        <f>IF((($AC$1*E1874)^($AB$1))-(1-(($AC$1*E1874)^($AB$1)))/(H1874-1)&lt;0, 0,(($AC$1*E1874)^($AB$1))-(1-(($AC$1*E1874)^($AB$1)))/(H1874-1))</f>
        <v/>
      </c>
      <c r="R1874">
        <f>IF((($AC$1*F1874)^($AB$1))-(1-(($AC$1*F1874)^($AB$1)))/(I1874-1)&lt;0, 0,(($AC$1*F1874)^($AB$1))-(1-(($AC$1*F1874)^($AB$1)))/(I1874-1))</f>
        <v/>
      </c>
      <c r="S1874">
        <f>IF((($AC$1*G1874)^($AB$1))-(1-(($AC$1*G1874)^($AB$1)))/(J1874-1)&lt;0, 0,(($AC$1*G1874)^($AB$1))-(1-(($AC$1*G1874)^($AB$1)))/(J1874-1))</f>
        <v/>
      </c>
      <c r="T1874">
        <f>H1874*Q1874*N1874</f>
        <v/>
      </c>
      <c r="U1874">
        <f>I1874*R1874*O1874</f>
        <v/>
      </c>
      <c r="V1874">
        <f>J1874*S1874*P1874</f>
        <v/>
      </c>
      <c r="AL1874">
        <f>Q1874*COUNT(N1874)</f>
        <v/>
      </c>
      <c r="AM1874">
        <f>R1874*COUNT(O1874)</f>
        <v/>
      </c>
      <c r="AN1874">
        <f>S1874*COUNT(P1874)</f>
        <v/>
      </c>
      <c r="AO1874">
        <f>IF(AL1874=0,"",T1874-AL1874)</f>
        <v/>
      </c>
      <c r="AP1874">
        <f>IF(AM1874=0,"",U1874-AM1874)</f>
        <v/>
      </c>
      <c r="AQ1874">
        <f>IF(AN1874=0,"",V1874-AN1874)</f>
        <v/>
      </c>
    </row>
    <row r="1875">
      <c r="A1875" t="inlineStr">
        <is>
          <t>02-04-2021</t>
        </is>
      </c>
      <c r="B1875" t="inlineStr">
        <is>
          <t>Accrington</t>
        </is>
      </c>
      <c r="C1875" t="inlineStr">
        <is>
          <t>Burton</t>
        </is>
      </c>
      <c r="D1875" t="inlineStr">
        <is>
          <t>2413</t>
        </is>
      </c>
      <c r="E1875" t="n">
        <v>0.3812575336826525</v>
      </c>
      <c r="F1875" t="n">
        <v>0.3548726533111061</v>
      </c>
      <c r="G1875" t="n">
        <v>0.2638698130062413</v>
      </c>
      <c r="H1875" t="n">
        <v>2.85</v>
      </c>
      <c r="I1875" t="n">
        <v>2.37</v>
      </c>
      <c r="J1875" t="n">
        <v>3.25</v>
      </c>
      <c r="K1875" t="inlineStr">
        <is>
          <t>luckia</t>
        </is>
      </c>
      <c r="L1875" t="inlineStr">
        <is>
          <t>betano</t>
        </is>
      </c>
      <c r="M1875" t="inlineStr">
        <is>
          <t>betano</t>
        </is>
      </c>
      <c r="N1875" t="n">
        <v>0</v>
      </c>
      <c r="O1875" t="n">
        <v>0</v>
      </c>
      <c r="P1875" t="n">
        <v>1</v>
      </c>
      <c r="Q1875">
        <f>IF((($AC$1*E1875)^($AB$1))-(1-(($AC$1*E1875)^($AB$1)))/(H1875-1)&lt;0, 0,(($AC$1*E1875)^($AB$1))-(1-(($AC$1*E1875)^($AB$1)))/(H1875-1))</f>
        <v/>
      </c>
      <c r="R1875">
        <f>IF((($AC$1*F1875)^($AB$1))-(1-(($AC$1*F1875)^($AB$1)))/(I1875-1)&lt;0, 0,(($AC$1*F1875)^($AB$1))-(1-(($AC$1*F1875)^($AB$1)))/(I1875-1))</f>
        <v/>
      </c>
      <c r="S1875">
        <f>IF((($AC$1*G1875)^($AB$1))-(1-(($AC$1*G1875)^($AB$1)))/(J1875-1)&lt;0, 0,(($AC$1*G1875)^($AB$1))-(1-(($AC$1*G1875)^($AB$1)))/(J1875-1))</f>
        <v/>
      </c>
      <c r="T1875">
        <f>H1875*Q1875*N1875</f>
        <v/>
      </c>
      <c r="U1875">
        <f>I1875*R1875*O1875</f>
        <v/>
      </c>
      <c r="V1875">
        <f>J1875*S1875*P1875</f>
        <v/>
      </c>
      <c r="AL1875">
        <f>Q1875*COUNT(N1875)</f>
        <v/>
      </c>
      <c r="AM1875">
        <f>R1875*COUNT(O1875)</f>
        <v/>
      </c>
      <c r="AN1875">
        <f>S1875*COUNT(P1875)</f>
        <v/>
      </c>
      <c r="AO1875">
        <f>IF(AL1875=0,"",T1875-AL1875)</f>
        <v/>
      </c>
      <c r="AP1875">
        <f>IF(AM1875=0,"",U1875-AM1875)</f>
        <v/>
      </c>
      <c r="AQ1875">
        <f>IF(AN1875=0,"",V1875-AN1875)</f>
        <v/>
      </c>
    </row>
    <row r="1876">
      <c r="A1876" t="inlineStr">
        <is>
          <t>02-04-2021</t>
        </is>
      </c>
      <c r="B1876" t="inlineStr">
        <is>
          <t>Bournemouth</t>
        </is>
      </c>
      <c r="C1876" t="inlineStr">
        <is>
          <t>Middlesbrough</t>
        </is>
      </c>
      <c r="D1876" t="inlineStr">
        <is>
          <t>2412</t>
        </is>
      </c>
      <c r="E1876" t="n">
        <v>0.4032927429172495</v>
      </c>
      <c r="F1876" t="n">
        <v>0.3207291256294978</v>
      </c>
      <c r="G1876" t="n">
        <v>0.2759781314532526</v>
      </c>
      <c r="H1876" t="n">
        <v>2.15</v>
      </c>
      <c r="I1876" t="n">
        <v>3.45</v>
      </c>
      <c r="J1876" t="n">
        <v>3.15</v>
      </c>
      <c r="K1876" t="inlineStr">
        <is>
          <t>betano</t>
        </is>
      </c>
      <c r="L1876" t="inlineStr">
        <is>
          <t>betano</t>
        </is>
      </c>
      <c r="M1876" t="inlineStr">
        <is>
          <t>luckia</t>
        </is>
      </c>
      <c r="N1876" t="n">
        <v>1</v>
      </c>
      <c r="O1876" t="n">
        <v>0</v>
      </c>
      <c r="P1876" t="n">
        <v>0</v>
      </c>
      <c r="Q1876">
        <f>IF((($AC$1*E1876)^($AB$1))-(1-(($AC$1*E1876)^($AB$1)))/(H1876-1)&lt;0, 0,(($AC$1*E1876)^($AB$1))-(1-(($AC$1*E1876)^($AB$1)))/(H1876-1))</f>
        <v/>
      </c>
      <c r="R1876">
        <f>IF((($AC$1*F1876)^($AB$1))-(1-(($AC$1*F1876)^($AB$1)))/(I1876-1)&lt;0, 0,(($AC$1*F1876)^($AB$1))-(1-(($AC$1*F1876)^($AB$1)))/(I1876-1))</f>
        <v/>
      </c>
      <c r="S1876">
        <f>IF((($AC$1*G1876)^($AB$1))-(1-(($AC$1*G1876)^($AB$1)))/(J1876-1)&lt;0, 0,(($AC$1*G1876)^($AB$1))-(1-(($AC$1*G1876)^($AB$1)))/(J1876-1))</f>
        <v/>
      </c>
      <c r="T1876">
        <f>H1876*Q1876*N1876</f>
        <v/>
      </c>
      <c r="U1876">
        <f>I1876*R1876*O1876</f>
        <v/>
      </c>
      <c r="V1876">
        <f>J1876*S1876*P1876</f>
        <v/>
      </c>
      <c r="AL1876">
        <f>Q1876*COUNT(N1876)</f>
        <v/>
      </c>
      <c r="AM1876">
        <f>R1876*COUNT(O1876)</f>
        <v/>
      </c>
      <c r="AN1876">
        <f>S1876*COUNT(P1876)</f>
        <v/>
      </c>
      <c r="AO1876">
        <f>IF(AL1876=0,"",T1876-AL1876)</f>
        <v/>
      </c>
      <c r="AP1876">
        <f>IF(AM1876=0,"",U1876-AM1876)</f>
        <v/>
      </c>
      <c r="AQ1876">
        <f>IF(AN1876=0,"",V1876-AN1876)</f>
        <v/>
      </c>
    </row>
    <row r="1877">
      <c r="A1877" t="inlineStr">
        <is>
          <t>02-04-2021</t>
        </is>
      </c>
      <c r="B1877" t="inlineStr">
        <is>
          <t>Portsmouth</t>
        </is>
      </c>
      <c r="C1877" t="inlineStr">
        <is>
          <t>Rochdale</t>
        </is>
      </c>
      <c r="D1877" t="inlineStr">
        <is>
          <t>2413</t>
        </is>
      </c>
      <c r="E1877" t="n">
        <v>0.6190946862109872</v>
      </c>
      <c r="F1877" t="n">
        <v>0.170716264315445</v>
      </c>
      <c r="G1877" t="n">
        <v>0.2101890494735678</v>
      </c>
      <c r="H1877" t="n">
        <v>1.62</v>
      </c>
      <c r="I1877" t="n">
        <v>5.5</v>
      </c>
      <c r="J1877" t="n">
        <v>3.6</v>
      </c>
      <c r="K1877" t="inlineStr">
        <is>
          <t>betano</t>
        </is>
      </c>
      <c r="L1877" t="inlineStr">
        <is>
          <t>luckia</t>
        </is>
      </c>
      <c r="M1877" t="inlineStr">
        <is>
          <t>luckia</t>
        </is>
      </c>
      <c r="N1877" t="n">
        <v>1</v>
      </c>
      <c r="O1877" t="n">
        <v>0</v>
      </c>
      <c r="P1877" t="n">
        <v>0</v>
      </c>
      <c r="Q1877">
        <f>IF((($AC$1*E1877)^($AB$1))-(1-(($AC$1*E1877)^($AB$1)))/(H1877-1)&lt;0, 0,(($AC$1*E1877)^($AB$1))-(1-(($AC$1*E1877)^($AB$1)))/(H1877-1))</f>
        <v/>
      </c>
      <c r="R1877">
        <f>IF((($AC$1*F1877)^($AB$1))-(1-(($AC$1*F1877)^($AB$1)))/(I1877-1)&lt;0, 0,(($AC$1*F1877)^($AB$1))-(1-(($AC$1*F1877)^($AB$1)))/(I1877-1))</f>
        <v/>
      </c>
      <c r="S1877">
        <f>IF((($AC$1*G1877)^($AB$1))-(1-(($AC$1*G1877)^($AB$1)))/(J1877-1)&lt;0, 0,(($AC$1*G1877)^($AB$1))-(1-(($AC$1*G1877)^($AB$1)))/(J1877-1))</f>
        <v/>
      </c>
      <c r="T1877">
        <f>H1877*Q1877*N1877</f>
        <v/>
      </c>
      <c r="U1877">
        <f>I1877*R1877*O1877</f>
        <v/>
      </c>
      <c r="V1877">
        <f>J1877*S1877*P1877</f>
        <v/>
      </c>
      <c r="AL1877">
        <f>Q1877*COUNT(N1877)</f>
        <v/>
      </c>
      <c r="AM1877">
        <f>R1877*COUNT(O1877)</f>
        <v/>
      </c>
      <c r="AN1877">
        <f>S1877*COUNT(P1877)</f>
        <v/>
      </c>
      <c r="AO1877">
        <f>IF(AL1877=0,"",T1877-AL1877)</f>
        <v/>
      </c>
      <c r="AP1877">
        <f>IF(AM1877=0,"",U1877-AM1877)</f>
        <v/>
      </c>
      <c r="AQ1877">
        <f>IF(AN1877=0,"",V1877-AN1877)</f>
        <v/>
      </c>
    </row>
    <row r="1878">
      <c r="A1878" t="inlineStr">
        <is>
          <t>02-04-2021</t>
        </is>
      </c>
      <c r="B1878" t="inlineStr">
        <is>
          <t>Derby</t>
        </is>
      </c>
      <c r="C1878" t="inlineStr">
        <is>
          <t>Luton</t>
        </is>
      </c>
      <c r="D1878" t="inlineStr">
        <is>
          <t>2412</t>
        </is>
      </c>
      <c r="E1878" t="n">
        <v>0.4300332793782822</v>
      </c>
      <c r="F1878" t="n">
        <v>0.2789958795031743</v>
      </c>
      <c r="G1878" t="n">
        <v>0.2909708411185435</v>
      </c>
      <c r="H1878" t="n">
        <v>2.2</v>
      </c>
      <c r="I1878" t="n">
        <v>3.45</v>
      </c>
      <c r="J1878" t="n">
        <v>3</v>
      </c>
      <c r="K1878" t="inlineStr">
        <is>
          <t>luckia</t>
        </is>
      </c>
      <c r="L1878" t="inlineStr">
        <is>
          <t>luckia</t>
        </is>
      </c>
      <c r="M1878" t="inlineStr">
        <is>
          <t>luckia</t>
        </is>
      </c>
      <c r="N1878" t="n">
        <v>1</v>
      </c>
      <c r="O1878" t="n">
        <v>0</v>
      </c>
      <c r="P1878" t="n">
        <v>0</v>
      </c>
      <c r="Q1878">
        <f>IF((($AC$1*E1878)^($AB$1))-(1-(($AC$1*E1878)^($AB$1)))/(H1878-1)&lt;0, 0,(($AC$1*E1878)^($AB$1))-(1-(($AC$1*E1878)^($AB$1)))/(H1878-1))</f>
        <v/>
      </c>
      <c r="R1878">
        <f>IF((($AC$1*F1878)^($AB$1))-(1-(($AC$1*F1878)^($AB$1)))/(I1878-1)&lt;0, 0,(($AC$1*F1878)^($AB$1))-(1-(($AC$1*F1878)^($AB$1)))/(I1878-1))</f>
        <v/>
      </c>
      <c r="S1878">
        <f>IF((($AC$1*G1878)^($AB$1))-(1-(($AC$1*G1878)^($AB$1)))/(J1878-1)&lt;0, 0,(($AC$1*G1878)^($AB$1))-(1-(($AC$1*G1878)^($AB$1)))/(J1878-1))</f>
        <v/>
      </c>
      <c r="T1878">
        <f>H1878*Q1878*N1878</f>
        <v/>
      </c>
      <c r="U1878">
        <f>I1878*R1878*O1878</f>
        <v/>
      </c>
      <c r="V1878">
        <f>J1878*S1878*P1878</f>
        <v/>
      </c>
      <c r="AL1878">
        <f>Q1878*COUNT(N1878)</f>
        <v/>
      </c>
      <c r="AM1878">
        <f>R1878*COUNT(O1878)</f>
        <v/>
      </c>
      <c r="AN1878">
        <f>S1878*COUNT(P1878)</f>
        <v/>
      </c>
      <c r="AO1878">
        <f>IF(AL1878=0,"",T1878-AL1878)</f>
        <v/>
      </c>
      <c r="AP1878">
        <f>IF(AM1878=0,"",U1878-AM1878)</f>
        <v/>
      </c>
      <c r="AQ1878">
        <f>IF(AN1878=0,"",V1878-AN1878)</f>
        <v/>
      </c>
    </row>
    <row r="1879">
      <c r="A1879" t="inlineStr">
        <is>
          <t>02-04-2021</t>
        </is>
      </c>
      <c r="B1879" t="inlineStr">
        <is>
          <t>Fleetwood</t>
        </is>
      </c>
      <c r="C1879" t="inlineStr">
        <is>
          <t>Peterborough</t>
        </is>
      </c>
      <c r="D1879" t="inlineStr">
        <is>
          <t>2413</t>
        </is>
      </c>
      <c r="E1879" t="n">
        <v>0.3304641865298501</v>
      </c>
      <c r="F1879" t="n">
        <v>0.3928664624167272</v>
      </c>
      <c r="G1879" t="n">
        <v>0.2766693510534227</v>
      </c>
      <c r="H1879" t="n">
        <v>3.6</v>
      </c>
      <c r="I1879" t="n">
        <v>2.07</v>
      </c>
      <c r="J1879" t="n">
        <v>3.15</v>
      </c>
      <c r="K1879" t="inlineStr">
        <is>
          <t>luckia</t>
        </is>
      </c>
      <c r="L1879" t="inlineStr">
        <is>
          <t>betano</t>
        </is>
      </c>
      <c r="M1879" t="inlineStr">
        <is>
          <t>betano</t>
        </is>
      </c>
      <c r="N1879" t="n">
        <v>0</v>
      </c>
      <c r="O1879" t="n">
        <v>1</v>
      </c>
      <c r="P1879" t="n">
        <v>0</v>
      </c>
      <c r="Q1879">
        <f>IF((($AC$1*E1879)^($AB$1))-(1-(($AC$1*E1879)^($AB$1)))/(H1879-1)&lt;0, 0,(($AC$1*E1879)^($AB$1))-(1-(($AC$1*E1879)^($AB$1)))/(H1879-1))</f>
        <v/>
      </c>
      <c r="R1879">
        <f>IF((($AC$1*F1879)^($AB$1))-(1-(($AC$1*F1879)^($AB$1)))/(I1879-1)&lt;0, 0,(($AC$1*F1879)^($AB$1))-(1-(($AC$1*F1879)^($AB$1)))/(I1879-1))</f>
        <v/>
      </c>
      <c r="S1879">
        <f>IF((($AC$1*G1879)^($AB$1))-(1-(($AC$1*G1879)^($AB$1)))/(J1879-1)&lt;0, 0,(($AC$1*G1879)^($AB$1))-(1-(($AC$1*G1879)^($AB$1)))/(J1879-1))</f>
        <v/>
      </c>
      <c r="T1879">
        <f>H1879*Q1879*N1879</f>
        <v/>
      </c>
      <c r="U1879">
        <f>I1879*R1879*O1879</f>
        <v/>
      </c>
      <c r="V1879">
        <f>J1879*S1879*P1879</f>
        <v/>
      </c>
      <c r="AL1879">
        <f>Q1879*COUNT(N1879)</f>
        <v/>
      </c>
      <c r="AM1879">
        <f>R1879*COUNT(O1879)</f>
        <v/>
      </c>
      <c r="AN1879">
        <f>S1879*COUNT(P1879)</f>
        <v/>
      </c>
      <c r="AO1879">
        <f>IF(AL1879=0,"",T1879-AL1879)</f>
        <v/>
      </c>
      <c r="AP1879">
        <f>IF(AM1879=0,"",U1879-AM1879)</f>
        <v/>
      </c>
      <c r="AQ1879">
        <f>IF(AN1879=0,"",V1879-AN1879)</f>
        <v/>
      </c>
    </row>
    <row r="1880">
      <c r="A1880" t="inlineStr">
        <is>
          <t>02-04-2021</t>
        </is>
      </c>
      <c r="B1880" t="inlineStr">
        <is>
          <t>QPR</t>
        </is>
      </c>
      <c r="C1880" t="inlineStr">
        <is>
          <t>Coventry</t>
        </is>
      </c>
      <c r="D1880" t="inlineStr">
        <is>
          <t>2412</t>
        </is>
      </c>
      <c r="E1880" t="n">
        <v>0.4156258876295457</v>
      </c>
      <c r="F1880" t="n">
        <v>0.306687203847947</v>
      </c>
      <c r="G1880" t="n">
        <v>0.2776869085225072</v>
      </c>
      <c r="H1880" t="n">
        <v>2.18</v>
      </c>
      <c r="I1880" t="n">
        <v>3.25</v>
      </c>
      <c r="J1880" t="n">
        <v>3.2</v>
      </c>
      <c r="K1880" t="inlineStr">
        <is>
          <t>betano</t>
        </is>
      </c>
      <c r="L1880" t="inlineStr">
        <is>
          <t>luckia</t>
        </is>
      </c>
      <c r="M1880" t="inlineStr">
        <is>
          <t>luckia</t>
        </is>
      </c>
      <c r="N1880" t="n">
        <v>1</v>
      </c>
      <c r="O1880" t="n">
        <v>0</v>
      </c>
      <c r="P1880" t="n">
        <v>0</v>
      </c>
      <c r="Q1880">
        <f>IF((($AC$1*E1880)^($AB$1))-(1-(($AC$1*E1880)^($AB$1)))/(H1880-1)&lt;0, 0,(($AC$1*E1880)^($AB$1))-(1-(($AC$1*E1880)^($AB$1)))/(H1880-1))</f>
        <v/>
      </c>
      <c r="R1880">
        <f>IF((($AC$1*F1880)^($AB$1))-(1-(($AC$1*F1880)^($AB$1)))/(I1880-1)&lt;0, 0,(($AC$1*F1880)^($AB$1))-(1-(($AC$1*F1880)^($AB$1)))/(I1880-1))</f>
        <v/>
      </c>
      <c r="S1880">
        <f>IF((($AC$1*G1880)^($AB$1))-(1-(($AC$1*G1880)^($AB$1)))/(J1880-1)&lt;0, 0,(($AC$1*G1880)^($AB$1))-(1-(($AC$1*G1880)^($AB$1)))/(J1880-1))</f>
        <v/>
      </c>
      <c r="T1880">
        <f>H1880*Q1880*N1880</f>
        <v/>
      </c>
      <c r="U1880">
        <f>I1880*R1880*O1880</f>
        <v/>
      </c>
      <c r="V1880">
        <f>J1880*S1880*P1880</f>
        <v/>
      </c>
      <c r="AL1880">
        <f>Q1880*COUNT(N1880)</f>
        <v/>
      </c>
      <c r="AM1880">
        <f>R1880*COUNT(O1880)</f>
        <v/>
      </c>
      <c r="AN1880">
        <f>S1880*COUNT(P1880)</f>
        <v/>
      </c>
      <c r="AO1880">
        <f>IF(AL1880=0,"",T1880-AL1880)</f>
        <v/>
      </c>
      <c r="AP1880">
        <f>IF(AM1880=0,"",U1880-AM1880)</f>
        <v/>
      </c>
      <c r="AQ1880">
        <f>IF(AN1880=0,"",V1880-AN1880)</f>
        <v/>
      </c>
    </row>
    <row r="1881">
      <c r="A1881" t="inlineStr">
        <is>
          <t>02-04-2021</t>
        </is>
      </c>
      <c r="B1881" t="inlineStr">
        <is>
          <t>Wycombe</t>
        </is>
      </c>
      <c r="C1881" t="inlineStr">
        <is>
          <t>Blackburn</t>
        </is>
      </c>
      <c r="D1881" t="inlineStr">
        <is>
          <t>2412</t>
        </is>
      </c>
      <c r="E1881" t="n">
        <v>0.2793539802245972</v>
      </c>
      <c r="F1881" t="n">
        <v>0.4572639258802685</v>
      </c>
      <c r="G1881" t="n">
        <v>0.2633820938951344</v>
      </c>
      <c r="H1881" t="n">
        <v>4.3</v>
      </c>
      <c r="I1881" t="n">
        <v>1.82</v>
      </c>
      <c r="J1881" t="n">
        <v>3.55</v>
      </c>
      <c r="K1881" t="inlineStr">
        <is>
          <t>luckia</t>
        </is>
      </c>
      <c r="L1881" t="inlineStr">
        <is>
          <t>betano</t>
        </is>
      </c>
      <c r="M1881" t="inlineStr">
        <is>
          <t>betano</t>
        </is>
      </c>
      <c r="N1881" t="n">
        <v>1</v>
      </c>
      <c r="O1881" t="n">
        <v>0</v>
      </c>
      <c r="P1881" t="n">
        <v>0</v>
      </c>
      <c r="Q1881">
        <f>IF((($AC$1*E1881)^($AB$1))-(1-(($AC$1*E1881)^($AB$1)))/(H1881-1)&lt;0, 0,(($AC$1*E1881)^($AB$1))-(1-(($AC$1*E1881)^($AB$1)))/(H1881-1))</f>
        <v/>
      </c>
      <c r="R1881">
        <f>IF((($AC$1*F1881)^($AB$1))-(1-(($AC$1*F1881)^($AB$1)))/(I1881-1)&lt;0, 0,(($AC$1*F1881)^($AB$1))-(1-(($AC$1*F1881)^($AB$1)))/(I1881-1))</f>
        <v/>
      </c>
      <c r="S1881">
        <f>IF((($AC$1*G1881)^($AB$1))-(1-(($AC$1*G1881)^($AB$1)))/(J1881-1)&lt;0, 0,(($AC$1*G1881)^($AB$1))-(1-(($AC$1*G1881)^($AB$1)))/(J1881-1))</f>
        <v/>
      </c>
      <c r="T1881">
        <f>H1881*Q1881*N1881</f>
        <v/>
      </c>
      <c r="U1881">
        <f>I1881*R1881*O1881</f>
        <v/>
      </c>
      <c r="V1881">
        <f>J1881*S1881*P1881</f>
        <v/>
      </c>
      <c r="AL1881">
        <f>Q1881*COUNT(N1881)</f>
        <v/>
      </c>
      <c r="AM1881">
        <f>R1881*COUNT(O1881)</f>
        <v/>
      </c>
      <c r="AN1881">
        <f>S1881*COUNT(P1881)</f>
        <v/>
      </c>
      <c r="AO1881">
        <f>IF(AL1881=0,"",T1881-AL1881)</f>
        <v/>
      </c>
      <c r="AP1881">
        <f>IF(AM1881=0,"",U1881-AM1881)</f>
        <v/>
      </c>
      <c r="AQ1881">
        <f>IF(AN1881=0,"",V1881-AN1881)</f>
        <v/>
      </c>
    </row>
    <row r="1882">
      <c r="A1882" t="inlineStr">
        <is>
          <t>02-04-2021</t>
        </is>
      </c>
      <c r="B1882" t="inlineStr">
        <is>
          <t>Bristol City</t>
        </is>
      </c>
      <c r="C1882" t="inlineStr">
        <is>
          <t>Stoke</t>
        </is>
      </c>
      <c r="D1882" t="inlineStr">
        <is>
          <t>2412</t>
        </is>
      </c>
      <c r="E1882" t="n">
        <v>0.338500309283593</v>
      </c>
      <c r="F1882" t="n">
        <v>0.3868103061278194</v>
      </c>
      <c r="G1882" t="n">
        <v>0.2746893845885875</v>
      </c>
      <c r="H1882" t="n">
        <v>3.35</v>
      </c>
      <c r="I1882" t="n">
        <v>2.2</v>
      </c>
      <c r="J1882" t="n">
        <v>3.1</v>
      </c>
      <c r="K1882" t="inlineStr">
        <is>
          <t>luckia</t>
        </is>
      </c>
      <c r="L1882" t="inlineStr">
        <is>
          <t>betano</t>
        </is>
      </c>
      <c r="M1882" t="inlineStr">
        <is>
          <t>luckia</t>
        </is>
      </c>
      <c r="N1882" t="n">
        <v>0</v>
      </c>
      <c r="O1882" t="n">
        <v>1</v>
      </c>
      <c r="P1882" t="n">
        <v>0</v>
      </c>
      <c r="Q1882">
        <f>IF((($AC$1*E1882)^($AB$1))-(1-(($AC$1*E1882)^($AB$1)))/(H1882-1)&lt;0, 0,(($AC$1*E1882)^($AB$1))-(1-(($AC$1*E1882)^($AB$1)))/(H1882-1))</f>
        <v/>
      </c>
      <c r="R1882">
        <f>IF((($AC$1*F1882)^($AB$1))-(1-(($AC$1*F1882)^($AB$1)))/(I1882-1)&lt;0, 0,(($AC$1*F1882)^($AB$1))-(1-(($AC$1*F1882)^($AB$1)))/(I1882-1))</f>
        <v/>
      </c>
      <c r="S1882">
        <f>IF((($AC$1*G1882)^($AB$1))-(1-(($AC$1*G1882)^($AB$1)))/(J1882-1)&lt;0, 0,(($AC$1*G1882)^($AB$1))-(1-(($AC$1*G1882)^($AB$1)))/(J1882-1))</f>
        <v/>
      </c>
      <c r="T1882">
        <f>H1882*Q1882*N1882</f>
        <v/>
      </c>
      <c r="U1882">
        <f>I1882*R1882*O1882</f>
        <v/>
      </c>
      <c r="V1882">
        <f>J1882*S1882*P1882</f>
        <v/>
      </c>
      <c r="AL1882">
        <f>Q1882*COUNT(N1882)</f>
        <v/>
      </c>
      <c r="AM1882">
        <f>R1882*COUNT(O1882)</f>
        <v/>
      </c>
      <c r="AN1882">
        <f>S1882*COUNT(P1882)</f>
        <v/>
      </c>
      <c r="AO1882">
        <f>IF(AL1882=0,"",T1882-AL1882)</f>
        <v/>
      </c>
      <c r="AP1882">
        <f>IF(AM1882=0,"",U1882-AM1882)</f>
        <v/>
      </c>
      <c r="AQ1882">
        <f>IF(AN1882=0,"",V1882-AN1882)</f>
        <v/>
      </c>
    </row>
    <row r="1883">
      <c r="A1883" t="inlineStr">
        <is>
          <t>02-04-2021</t>
        </is>
      </c>
      <c r="B1883" t="inlineStr">
        <is>
          <t>Frosinone</t>
        </is>
      </c>
      <c r="C1883" t="inlineStr">
        <is>
          <t>Reggiana</t>
        </is>
      </c>
      <c r="D1883" t="inlineStr">
        <is>
          <t>1856</t>
        </is>
      </c>
      <c r="E1883" t="n">
        <v>0.5659087756935992</v>
      </c>
      <c r="F1883" t="n">
        <v>0.1956473485070064</v>
      </c>
      <c r="G1883" t="n">
        <v>0.2384438757993944</v>
      </c>
      <c r="H1883" t="n">
        <v>1.72</v>
      </c>
      <c r="I1883" t="n">
        <v>4.75</v>
      </c>
      <c r="J1883" t="n">
        <v>3.5</v>
      </c>
      <c r="K1883" t="inlineStr">
        <is>
          <t>betano</t>
        </is>
      </c>
      <c r="L1883" t="inlineStr">
        <is>
          <t>betano</t>
        </is>
      </c>
      <c r="M1883" t="inlineStr">
        <is>
          <t>betano</t>
        </is>
      </c>
      <c r="N1883" t="n">
        <v>0</v>
      </c>
      <c r="O1883" t="n">
        <v>0</v>
      </c>
      <c r="P1883" t="n">
        <v>1</v>
      </c>
      <c r="Q1883">
        <f>IF((($AC$1*E1883)^($AB$1))-(1-(($AC$1*E1883)^($AB$1)))/(H1883-1)&lt;0, 0,(($AC$1*E1883)^($AB$1))-(1-(($AC$1*E1883)^($AB$1)))/(H1883-1))</f>
        <v/>
      </c>
      <c r="R1883">
        <f>IF((($AC$1*F1883)^($AB$1))-(1-(($AC$1*F1883)^($AB$1)))/(I1883-1)&lt;0, 0,(($AC$1*F1883)^($AB$1))-(1-(($AC$1*F1883)^($AB$1)))/(I1883-1))</f>
        <v/>
      </c>
      <c r="S1883">
        <f>IF((($AC$1*G1883)^($AB$1))-(1-(($AC$1*G1883)^($AB$1)))/(J1883-1)&lt;0, 0,(($AC$1*G1883)^($AB$1))-(1-(($AC$1*G1883)^($AB$1)))/(J1883-1))</f>
        <v/>
      </c>
      <c r="T1883">
        <f>H1883*Q1883*N1883</f>
        <v/>
      </c>
      <c r="U1883">
        <f>I1883*R1883*O1883</f>
        <v/>
      </c>
      <c r="V1883">
        <f>J1883*S1883*P1883</f>
        <v/>
      </c>
      <c r="AL1883">
        <f>Q1883*COUNT(N1883)</f>
        <v/>
      </c>
      <c r="AM1883">
        <f>R1883*COUNT(O1883)</f>
        <v/>
      </c>
      <c r="AN1883">
        <f>S1883*COUNT(P1883)</f>
        <v/>
      </c>
      <c r="AO1883">
        <f>IF(AL1883=0,"",T1883-AL1883)</f>
        <v/>
      </c>
      <c r="AP1883">
        <f>IF(AM1883=0,"",U1883-AM1883)</f>
        <v/>
      </c>
      <c r="AQ1883">
        <f>IF(AN1883=0,"",V1883-AN1883)</f>
        <v/>
      </c>
    </row>
    <row r="1884">
      <c r="A1884" t="inlineStr">
        <is>
          <t>02-04-2021</t>
        </is>
      </c>
      <c r="B1884" t="inlineStr">
        <is>
          <t>Pescara</t>
        </is>
      </c>
      <c r="C1884" t="inlineStr">
        <is>
          <t>Pisa</t>
        </is>
      </c>
      <c r="D1884" t="inlineStr">
        <is>
          <t>1856</t>
        </is>
      </c>
      <c r="E1884" t="n">
        <v>0.359998968315071</v>
      </c>
      <c r="F1884" t="n">
        <v>0.3419818132113345</v>
      </c>
      <c r="G1884" t="n">
        <v>0.2980192184735944</v>
      </c>
      <c r="H1884" t="n">
        <v>1.001</v>
      </c>
      <c r="I1884" t="n">
        <v>1.001</v>
      </c>
      <c r="J1884" t="n">
        <v>1.001</v>
      </c>
      <c r="N1884" t="n">
        <v>1</v>
      </c>
      <c r="O1884" t="n">
        <v>0</v>
      </c>
      <c r="P1884" t="n">
        <v>0</v>
      </c>
      <c r="Q1884">
        <f>IF((($AC$1*E1884)^($AB$1))-(1-(($AC$1*E1884)^($AB$1)))/(H1884-1)&lt;0, 0,(($AC$1*E1884)^($AB$1))-(1-(($AC$1*E1884)^($AB$1)))/(H1884-1))</f>
        <v/>
      </c>
      <c r="R1884">
        <f>IF((($AC$1*F1884)^($AB$1))-(1-(($AC$1*F1884)^($AB$1)))/(I1884-1)&lt;0, 0,(($AC$1*F1884)^($AB$1))-(1-(($AC$1*F1884)^($AB$1)))/(I1884-1))</f>
        <v/>
      </c>
      <c r="S1884">
        <f>IF((($AC$1*G1884)^($AB$1))-(1-(($AC$1*G1884)^($AB$1)))/(J1884-1)&lt;0, 0,(($AC$1*G1884)^($AB$1))-(1-(($AC$1*G1884)^($AB$1)))/(J1884-1))</f>
        <v/>
      </c>
      <c r="T1884">
        <f>H1884*Q1884*N1884</f>
        <v/>
      </c>
      <c r="U1884">
        <f>I1884*R1884*O1884</f>
        <v/>
      </c>
      <c r="V1884">
        <f>J1884*S1884*P1884</f>
        <v/>
      </c>
      <c r="AL1884">
        <f>Q1884*COUNT(N1884)</f>
        <v/>
      </c>
      <c r="AM1884">
        <f>R1884*COUNT(O1884)</f>
        <v/>
      </c>
      <c r="AN1884">
        <f>S1884*COUNT(P1884)</f>
        <v/>
      </c>
      <c r="AO1884">
        <f>IF(AL1884=0,"",T1884-AL1884)</f>
        <v/>
      </c>
      <c r="AP1884">
        <f>IF(AM1884=0,"",U1884-AM1884)</f>
        <v/>
      </c>
      <c r="AQ1884">
        <f>IF(AN1884=0,"",V1884-AN1884)</f>
        <v/>
      </c>
    </row>
    <row r="1885">
      <c r="A1885" t="inlineStr">
        <is>
          <t>02-04-2021</t>
        </is>
      </c>
      <c r="B1885" t="inlineStr">
        <is>
          <t>Barnsley</t>
        </is>
      </c>
      <c r="C1885" t="inlineStr">
        <is>
          <t>Reading</t>
        </is>
      </c>
      <c r="D1885" t="inlineStr">
        <is>
          <t>2412</t>
        </is>
      </c>
      <c r="E1885" t="n">
        <v>0.3828454828384308</v>
      </c>
      <c r="F1885" t="n">
        <v>0.3325743865678801</v>
      </c>
      <c r="G1885" t="n">
        <v>0.284580130593689</v>
      </c>
      <c r="H1885" t="n">
        <v>2.27</v>
      </c>
      <c r="I1885" t="n">
        <v>3.15</v>
      </c>
      <c r="J1885" t="n">
        <v>3.15</v>
      </c>
      <c r="K1885" t="inlineStr">
        <is>
          <t>betano</t>
        </is>
      </c>
      <c r="L1885" t="inlineStr">
        <is>
          <t>luckia</t>
        </is>
      </c>
      <c r="M1885" t="inlineStr">
        <is>
          <t>betano</t>
        </is>
      </c>
      <c r="N1885" t="n">
        <v>0</v>
      </c>
      <c r="O1885" t="n">
        <v>0</v>
      </c>
      <c r="P1885" t="n">
        <v>1</v>
      </c>
      <c r="Q1885">
        <f>IF((($AC$1*E1885)^($AB$1))-(1-(($AC$1*E1885)^($AB$1)))/(H1885-1)&lt;0, 0,(($AC$1*E1885)^($AB$1))-(1-(($AC$1*E1885)^($AB$1)))/(H1885-1))</f>
        <v/>
      </c>
      <c r="R1885">
        <f>IF((($AC$1*F1885)^($AB$1))-(1-(($AC$1*F1885)^($AB$1)))/(I1885-1)&lt;0, 0,(($AC$1*F1885)^($AB$1))-(1-(($AC$1*F1885)^($AB$1)))/(I1885-1))</f>
        <v/>
      </c>
      <c r="S1885">
        <f>IF((($AC$1*G1885)^($AB$1))-(1-(($AC$1*G1885)^($AB$1)))/(J1885-1)&lt;0, 0,(($AC$1*G1885)^($AB$1))-(1-(($AC$1*G1885)^($AB$1)))/(J1885-1))</f>
        <v/>
      </c>
      <c r="T1885">
        <f>H1885*Q1885*N1885</f>
        <v/>
      </c>
      <c r="U1885">
        <f>I1885*R1885*O1885</f>
        <v/>
      </c>
      <c r="V1885">
        <f>J1885*S1885*P1885</f>
        <v/>
      </c>
      <c r="AL1885">
        <f>Q1885*COUNT(N1885)</f>
        <v/>
      </c>
      <c r="AM1885">
        <f>R1885*COUNT(O1885)</f>
        <v/>
      </c>
      <c r="AN1885">
        <f>S1885*COUNT(P1885)</f>
        <v/>
      </c>
      <c r="AO1885">
        <f>IF(AL1885=0,"",T1885-AL1885)</f>
        <v/>
      </c>
      <c r="AP1885">
        <f>IF(AM1885=0,"",U1885-AM1885)</f>
        <v/>
      </c>
      <c r="AQ1885">
        <f>IF(AN1885=0,"",V1885-AN1885)</f>
        <v/>
      </c>
    </row>
    <row r="1886">
      <c r="A1886" t="inlineStr">
        <is>
          <t>02-04-2021</t>
        </is>
      </c>
      <c r="B1886" t="inlineStr">
        <is>
          <t>Entella</t>
        </is>
      </c>
      <c r="C1886" t="inlineStr">
        <is>
          <t>Monza</t>
        </is>
      </c>
      <c r="D1886" t="inlineStr">
        <is>
          <t>1856</t>
        </is>
      </c>
      <c r="E1886" t="n">
        <v>0.2229664446556248</v>
      </c>
      <c r="F1886" t="n">
        <v>0.5277829523728778</v>
      </c>
      <c r="G1886" t="n">
        <v>0.2492506029714975</v>
      </c>
      <c r="H1886" t="n">
        <v>4.7</v>
      </c>
      <c r="I1886" t="n">
        <v>1.75</v>
      </c>
      <c r="J1886" t="n">
        <v>3.4</v>
      </c>
      <c r="K1886" t="inlineStr">
        <is>
          <t>betano</t>
        </is>
      </c>
      <c r="L1886" t="inlineStr">
        <is>
          <t>betano</t>
        </is>
      </c>
      <c r="M1886" t="inlineStr">
        <is>
          <t>betano</t>
        </is>
      </c>
      <c r="N1886" t="n">
        <v>0</v>
      </c>
      <c r="O1886" t="n">
        <v>0</v>
      </c>
      <c r="P1886" t="n">
        <v>1</v>
      </c>
      <c r="Q1886">
        <f>IF((($AC$1*E1886)^($AB$1))-(1-(($AC$1*E1886)^($AB$1)))/(H1886-1)&lt;0, 0,(($AC$1*E1886)^($AB$1))-(1-(($AC$1*E1886)^($AB$1)))/(H1886-1))</f>
        <v/>
      </c>
      <c r="R1886">
        <f>IF((($AC$1*F1886)^($AB$1))-(1-(($AC$1*F1886)^($AB$1)))/(I1886-1)&lt;0, 0,(($AC$1*F1886)^($AB$1))-(1-(($AC$1*F1886)^($AB$1)))/(I1886-1))</f>
        <v/>
      </c>
      <c r="S1886">
        <f>IF((($AC$1*G1886)^($AB$1))-(1-(($AC$1*G1886)^($AB$1)))/(J1886-1)&lt;0, 0,(($AC$1*G1886)^($AB$1))-(1-(($AC$1*G1886)^($AB$1)))/(J1886-1))</f>
        <v/>
      </c>
      <c r="T1886">
        <f>H1886*Q1886*N1886</f>
        <v/>
      </c>
      <c r="U1886">
        <f>I1886*R1886*O1886</f>
        <v/>
      </c>
      <c r="V1886">
        <f>J1886*S1886*P1886</f>
        <v/>
      </c>
      <c r="AL1886">
        <f>Q1886*COUNT(N1886)</f>
        <v/>
      </c>
      <c r="AM1886">
        <f>R1886*COUNT(O1886)</f>
        <v/>
      </c>
      <c r="AN1886">
        <f>S1886*COUNT(P1886)</f>
        <v/>
      </c>
      <c r="AO1886">
        <f>IF(AL1886=0,"",T1886-AL1886)</f>
        <v/>
      </c>
      <c r="AP1886">
        <f>IF(AM1886=0,"",U1886-AM1886)</f>
        <v/>
      </c>
      <c r="AQ1886">
        <f>IF(AN1886=0,"",V1886-AN1886)</f>
        <v/>
      </c>
    </row>
    <row r="1887">
      <c r="A1887" t="inlineStr">
        <is>
          <t>02-04-2021</t>
        </is>
      </c>
      <c r="B1887" t="inlineStr">
        <is>
          <t>Chievo</t>
        </is>
      </c>
      <c r="C1887" t="inlineStr">
        <is>
          <t>Spal</t>
        </is>
      </c>
      <c r="D1887" t="inlineStr">
        <is>
          <t>1856</t>
        </is>
      </c>
      <c r="E1887" t="n">
        <v>0.4665104277929257</v>
      </c>
      <c r="F1887" t="n">
        <v>0.2570365912277925</v>
      </c>
      <c r="G1887" t="n">
        <v>0.2764529809792817</v>
      </c>
      <c r="H1887" t="n">
        <v>2.02</v>
      </c>
      <c r="I1887" t="n">
        <v>3.75</v>
      </c>
      <c r="J1887" t="n">
        <v>3.15</v>
      </c>
      <c r="K1887" t="inlineStr">
        <is>
          <t>betano</t>
        </is>
      </c>
      <c r="L1887" t="inlineStr">
        <is>
          <t>betano</t>
        </is>
      </c>
      <c r="M1887" t="inlineStr">
        <is>
          <t>betano</t>
        </is>
      </c>
      <c r="N1887" t="n">
        <v>0</v>
      </c>
      <c r="O1887" t="n">
        <v>0</v>
      </c>
      <c r="P1887" t="n">
        <v>1</v>
      </c>
      <c r="Q1887">
        <f>IF((($AC$1*E1887)^($AB$1))-(1-(($AC$1*E1887)^($AB$1)))/(H1887-1)&lt;0, 0,(($AC$1*E1887)^($AB$1))-(1-(($AC$1*E1887)^($AB$1)))/(H1887-1))</f>
        <v/>
      </c>
      <c r="R1887">
        <f>IF((($AC$1*F1887)^($AB$1))-(1-(($AC$1*F1887)^($AB$1)))/(I1887-1)&lt;0, 0,(($AC$1*F1887)^($AB$1))-(1-(($AC$1*F1887)^($AB$1)))/(I1887-1))</f>
        <v/>
      </c>
      <c r="S1887">
        <f>IF((($AC$1*G1887)^($AB$1))-(1-(($AC$1*G1887)^($AB$1)))/(J1887-1)&lt;0, 0,(($AC$1*G1887)^($AB$1))-(1-(($AC$1*G1887)^($AB$1)))/(J1887-1))</f>
        <v/>
      </c>
      <c r="T1887">
        <f>H1887*Q1887*N1887</f>
        <v/>
      </c>
      <c r="U1887">
        <f>I1887*R1887*O1887</f>
        <v/>
      </c>
      <c r="V1887">
        <f>J1887*S1887*P1887</f>
        <v/>
      </c>
      <c r="AL1887">
        <f>Q1887*COUNT(N1887)</f>
        <v/>
      </c>
      <c r="AM1887">
        <f>R1887*COUNT(O1887)</f>
        <v/>
      </c>
      <c r="AN1887">
        <f>S1887*COUNT(P1887)</f>
        <v/>
      </c>
      <c r="AO1887">
        <f>IF(AL1887=0,"",T1887-AL1887)</f>
        <v/>
      </c>
      <c r="AP1887">
        <f>IF(AM1887=0,"",U1887-AM1887)</f>
        <v/>
      </c>
      <c r="AQ1887">
        <f>IF(AN1887=0,"",V1887-AN1887)</f>
        <v/>
      </c>
    </row>
    <row r="1888">
      <c r="A1888" t="inlineStr">
        <is>
          <t>02-04-2021</t>
        </is>
      </c>
      <c r="B1888" t="inlineStr">
        <is>
          <t>Lecce</t>
        </is>
      </c>
      <c r="C1888" t="inlineStr">
        <is>
          <t>Salernitana</t>
        </is>
      </c>
      <c r="D1888" t="inlineStr">
        <is>
          <t>1856</t>
        </is>
      </c>
      <c r="E1888" t="n">
        <v>0.5335737260029586</v>
      </c>
      <c r="F1888" t="n">
        <v>0.2168604399369721</v>
      </c>
      <c r="G1888" t="n">
        <v>0.2495658340600692</v>
      </c>
      <c r="H1888" t="n">
        <v>1.72</v>
      </c>
      <c r="I1888" t="n">
        <v>4.6</v>
      </c>
      <c r="J1888" t="n">
        <v>3.5</v>
      </c>
      <c r="K1888" t="inlineStr">
        <is>
          <t>betano</t>
        </is>
      </c>
      <c r="L1888" t="inlineStr">
        <is>
          <t>betano</t>
        </is>
      </c>
      <c r="M1888" t="inlineStr">
        <is>
          <t>betano</t>
        </is>
      </c>
      <c r="N1888" t="n">
        <v>1</v>
      </c>
      <c r="O1888" t="n">
        <v>0</v>
      </c>
      <c r="P1888" t="n">
        <v>0</v>
      </c>
      <c r="Q1888">
        <f>IF((($AC$1*E1888)^($AB$1))-(1-(($AC$1*E1888)^($AB$1)))/(H1888-1)&lt;0, 0,(($AC$1*E1888)^($AB$1))-(1-(($AC$1*E1888)^($AB$1)))/(H1888-1))</f>
        <v/>
      </c>
      <c r="R1888">
        <f>IF((($AC$1*F1888)^($AB$1))-(1-(($AC$1*F1888)^($AB$1)))/(I1888-1)&lt;0, 0,(($AC$1*F1888)^($AB$1))-(1-(($AC$1*F1888)^($AB$1)))/(I1888-1))</f>
        <v/>
      </c>
      <c r="S1888">
        <f>IF((($AC$1*G1888)^($AB$1))-(1-(($AC$1*G1888)^($AB$1)))/(J1888-1)&lt;0, 0,(($AC$1*G1888)^($AB$1))-(1-(($AC$1*G1888)^($AB$1)))/(J1888-1))</f>
        <v/>
      </c>
      <c r="T1888">
        <f>H1888*Q1888*N1888</f>
        <v/>
      </c>
      <c r="U1888">
        <f>I1888*R1888*O1888</f>
        <v/>
      </c>
      <c r="V1888">
        <f>J1888*S1888*P1888</f>
        <v/>
      </c>
      <c r="AL1888">
        <f>Q1888*COUNT(N1888)</f>
        <v/>
      </c>
      <c r="AM1888">
        <f>R1888*COUNT(O1888)</f>
        <v/>
      </c>
      <c r="AN1888">
        <f>S1888*COUNT(P1888)</f>
        <v/>
      </c>
      <c r="AO1888">
        <f>IF(AL1888=0,"",T1888-AL1888)</f>
        <v/>
      </c>
      <c r="AP1888">
        <f>IF(AM1888=0,"",U1888-AM1888)</f>
        <v/>
      </c>
      <c r="AQ1888">
        <f>IF(AN1888=0,"",V1888-AN1888)</f>
        <v/>
      </c>
    </row>
    <row r="1889">
      <c r="A1889" t="inlineStr">
        <is>
          <t>02-04-2021</t>
        </is>
      </c>
      <c r="B1889" t="inlineStr">
        <is>
          <t>Venezia</t>
        </is>
      </c>
      <c r="C1889" t="inlineStr">
        <is>
          <t>Reggina</t>
        </is>
      </c>
      <c r="D1889" t="inlineStr">
        <is>
          <t>1856</t>
        </is>
      </c>
      <c r="E1889" t="n">
        <v>0.4409179554425131</v>
      </c>
      <c r="F1889" t="n">
        <v>0.2710492031509816</v>
      </c>
      <c r="G1889" t="n">
        <v>0.2880328414065054</v>
      </c>
      <c r="H1889" t="n">
        <v>2.1</v>
      </c>
      <c r="I1889" t="n">
        <v>3.6</v>
      </c>
      <c r="J1889" t="n">
        <v>3.05</v>
      </c>
      <c r="K1889" t="inlineStr">
        <is>
          <t>betano</t>
        </is>
      </c>
      <c r="L1889" t="inlineStr">
        <is>
          <t>betano</t>
        </is>
      </c>
      <c r="M1889" t="inlineStr">
        <is>
          <t>betano</t>
        </is>
      </c>
      <c r="N1889" t="n">
        <v>0</v>
      </c>
      <c r="O1889" t="n">
        <v>1</v>
      </c>
      <c r="P1889" t="n">
        <v>0</v>
      </c>
      <c r="Q1889">
        <f>IF((($AC$1*E1889)^($AB$1))-(1-(($AC$1*E1889)^($AB$1)))/(H1889-1)&lt;0, 0,(($AC$1*E1889)^($AB$1))-(1-(($AC$1*E1889)^($AB$1)))/(H1889-1))</f>
        <v/>
      </c>
      <c r="R1889">
        <f>IF((($AC$1*F1889)^($AB$1))-(1-(($AC$1*F1889)^($AB$1)))/(I1889-1)&lt;0, 0,(($AC$1*F1889)^($AB$1))-(1-(($AC$1*F1889)^($AB$1)))/(I1889-1))</f>
        <v/>
      </c>
      <c r="S1889">
        <f>IF((($AC$1*G1889)^($AB$1))-(1-(($AC$1*G1889)^($AB$1)))/(J1889-1)&lt;0, 0,(($AC$1*G1889)^($AB$1))-(1-(($AC$1*G1889)^($AB$1)))/(J1889-1))</f>
        <v/>
      </c>
      <c r="T1889">
        <f>H1889*Q1889*N1889</f>
        <v/>
      </c>
      <c r="U1889">
        <f>I1889*R1889*O1889</f>
        <v/>
      </c>
      <c r="V1889">
        <f>J1889*S1889*P1889</f>
        <v/>
      </c>
      <c r="AL1889">
        <f>Q1889*COUNT(N1889)</f>
        <v/>
      </c>
      <c r="AM1889">
        <f>R1889*COUNT(O1889)</f>
        <v/>
      </c>
      <c r="AN1889">
        <f>S1889*COUNT(P1889)</f>
        <v/>
      </c>
      <c r="AO1889">
        <f>IF(AL1889=0,"",T1889-AL1889)</f>
        <v/>
      </c>
      <c r="AP1889">
        <f>IF(AM1889=0,"",U1889-AM1889)</f>
        <v/>
      </c>
      <c r="AQ1889">
        <f>IF(AN1889=0,"",V1889-AN1889)</f>
        <v/>
      </c>
    </row>
    <row r="1890">
      <c r="A1890" t="inlineStr">
        <is>
          <t>02-04-2021</t>
        </is>
      </c>
      <c r="B1890" t="inlineStr">
        <is>
          <t>Brescia</t>
        </is>
      </c>
      <c r="C1890" t="inlineStr">
        <is>
          <t>Pordenone</t>
        </is>
      </c>
      <c r="D1890" t="inlineStr">
        <is>
          <t>1856</t>
        </is>
      </c>
      <c r="E1890" t="n">
        <v>0.4310906329304712</v>
      </c>
      <c r="F1890" t="n">
        <v>0.2844575012745616</v>
      </c>
      <c r="G1890" t="n">
        <v>0.2844518657949672</v>
      </c>
      <c r="H1890" t="n">
        <v>2.2</v>
      </c>
      <c r="I1890" t="n">
        <v>3.35</v>
      </c>
      <c r="J1890" t="n">
        <v>3.05</v>
      </c>
      <c r="K1890" t="inlineStr">
        <is>
          <t>betano</t>
        </is>
      </c>
      <c r="L1890" t="inlineStr">
        <is>
          <t>betano</t>
        </is>
      </c>
      <c r="M1890" t="inlineStr">
        <is>
          <t>betano</t>
        </is>
      </c>
      <c r="N1890" t="n">
        <v>1</v>
      </c>
      <c r="O1890" t="n">
        <v>0</v>
      </c>
      <c r="P1890" t="n">
        <v>0</v>
      </c>
      <c r="Q1890">
        <f>IF((($AC$1*E1890)^($AB$1))-(1-(($AC$1*E1890)^($AB$1)))/(H1890-1)&lt;0, 0,(($AC$1*E1890)^($AB$1))-(1-(($AC$1*E1890)^($AB$1)))/(H1890-1))</f>
        <v/>
      </c>
      <c r="R1890">
        <f>IF((($AC$1*F1890)^($AB$1))-(1-(($AC$1*F1890)^($AB$1)))/(I1890-1)&lt;0, 0,(($AC$1*F1890)^($AB$1))-(1-(($AC$1*F1890)^($AB$1)))/(I1890-1))</f>
        <v/>
      </c>
      <c r="S1890">
        <f>IF((($AC$1*G1890)^($AB$1))-(1-(($AC$1*G1890)^($AB$1)))/(J1890-1)&lt;0, 0,(($AC$1*G1890)^($AB$1))-(1-(($AC$1*G1890)^($AB$1)))/(J1890-1))</f>
        <v/>
      </c>
      <c r="T1890">
        <f>H1890*Q1890*N1890</f>
        <v/>
      </c>
      <c r="U1890">
        <f>I1890*R1890*O1890</f>
        <v/>
      </c>
      <c r="V1890">
        <f>J1890*S1890*P1890</f>
        <v/>
      </c>
      <c r="AL1890">
        <f>Q1890*COUNT(N1890)</f>
        <v/>
      </c>
      <c r="AM1890">
        <f>R1890*COUNT(O1890)</f>
        <v/>
      </c>
      <c r="AN1890">
        <f>S1890*COUNT(P1890)</f>
        <v/>
      </c>
      <c r="AO1890">
        <f>IF(AL1890=0,"",T1890-AL1890)</f>
        <v/>
      </c>
      <c r="AP1890">
        <f>IF(AM1890=0,"",U1890-AM1890)</f>
        <v/>
      </c>
      <c r="AQ1890">
        <f>IF(AN1890=0,"",V1890-AN1890)</f>
        <v/>
      </c>
    </row>
    <row r="1891">
      <c r="A1891" t="inlineStr">
        <is>
          <t>02-04-2021</t>
        </is>
      </c>
      <c r="B1891" t="inlineStr">
        <is>
          <t>Levante</t>
        </is>
      </c>
      <c r="C1891" t="inlineStr">
        <is>
          <t>Huesca</t>
        </is>
      </c>
      <c r="D1891" t="inlineStr">
        <is>
          <t>1869</t>
        </is>
      </c>
      <c r="E1891" t="n">
        <v>0.3922062972855829</v>
      </c>
      <c r="F1891" t="n">
        <v>0.3141901801508714</v>
      </c>
      <c r="G1891" t="n">
        <v>0.2936035225635458</v>
      </c>
      <c r="H1891" t="n">
        <v>2.42</v>
      </c>
      <c r="I1891" t="n">
        <v>2.92</v>
      </c>
      <c r="J1891" t="n">
        <v>3.3</v>
      </c>
      <c r="K1891" t="inlineStr">
        <is>
          <t>betano</t>
        </is>
      </c>
      <c r="L1891" t="inlineStr">
        <is>
          <t>betano</t>
        </is>
      </c>
      <c r="M1891" t="inlineStr">
        <is>
          <t>luckia</t>
        </is>
      </c>
      <c r="N1891" t="n">
        <v>0</v>
      </c>
      <c r="O1891" t="n">
        <v>1</v>
      </c>
      <c r="P1891" t="n">
        <v>0</v>
      </c>
      <c r="Q1891">
        <f>IF((($AC$1*E1891)^($AB$1))-(1-(($AC$1*E1891)^($AB$1)))/(H1891-1)&lt;0, 0,(($AC$1*E1891)^($AB$1))-(1-(($AC$1*E1891)^($AB$1)))/(H1891-1))</f>
        <v/>
      </c>
      <c r="R1891">
        <f>IF((($AC$1*F1891)^($AB$1))-(1-(($AC$1*F1891)^($AB$1)))/(I1891-1)&lt;0, 0,(($AC$1*F1891)^($AB$1))-(1-(($AC$1*F1891)^($AB$1)))/(I1891-1))</f>
        <v/>
      </c>
      <c r="S1891">
        <f>IF((($AC$1*G1891)^($AB$1))-(1-(($AC$1*G1891)^($AB$1)))/(J1891-1)&lt;0, 0,(($AC$1*G1891)^($AB$1))-(1-(($AC$1*G1891)^($AB$1)))/(J1891-1))</f>
        <v/>
      </c>
      <c r="T1891">
        <f>H1891*Q1891*N1891</f>
        <v/>
      </c>
      <c r="U1891">
        <f>I1891*R1891*O1891</f>
        <v/>
      </c>
      <c r="V1891">
        <f>J1891*S1891*P1891</f>
        <v/>
      </c>
      <c r="AL1891">
        <f>Q1891*COUNT(N1891)</f>
        <v/>
      </c>
      <c r="AM1891">
        <f>R1891*COUNT(O1891)</f>
        <v/>
      </c>
      <c r="AN1891">
        <f>S1891*COUNT(P1891)</f>
        <v/>
      </c>
      <c r="AO1891">
        <f>IF(AL1891=0,"",T1891-AL1891)</f>
        <v/>
      </c>
      <c r="AP1891">
        <f>IF(AM1891=0,"",U1891-AM1891)</f>
        <v/>
      </c>
      <c r="AQ1891">
        <f>IF(AN1891=0,"",V1891-AN1891)</f>
        <v/>
      </c>
    </row>
    <row r="1892">
      <c r="A1892" t="inlineStr">
        <is>
          <t>02-04-2021</t>
        </is>
      </c>
      <c r="B1892" t="inlineStr">
        <is>
          <t>Birmingham</t>
        </is>
      </c>
      <c r="C1892" t="inlineStr">
        <is>
          <t>Swansea</t>
        </is>
      </c>
      <c r="D1892" t="inlineStr">
        <is>
          <t>2412</t>
        </is>
      </c>
      <c r="E1892" t="n">
        <v>0.3153291958202254</v>
      </c>
      <c r="F1892" t="n">
        <v>0.3960289676036686</v>
      </c>
      <c r="G1892" t="n">
        <v>0.288641836576106</v>
      </c>
      <c r="H1892" t="n">
        <v>3.1</v>
      </c>
      <c r="I1892" t="n">
        <v>2.4</v>
      </c>
      <c r="J1892" t="n">
        <v>2.92</v>
      </c>
      <c r="K1892" t="inlineStr">
        <is>
          <t>luckia</t>
        </is>
      </c>
      <c r="L1892" t="inlineStr">
        <is>
          <t>luckia</t>
        </is>
      </c>
      <c r="M1892" t="inlineStr">
        <is>
          <t>betano</t>
        </is>
      </c>
      <c r="N1892" t="n">
        <v>1</v>
      </c>
      <c r="O1892" t="n">
        <v>0</v>
      </c>
      <c r="P1892" t="n">
        <v>0</v>
      </c>
      <c r="Q1892">
        <f>IF((($AC$1*E1892)^($AB$1))-(1-(($AC$1*E1892)^($AB$1)))/(H1892-1)&lt;0, 0,(($AC$1*E1892)^($AB$1))-(1-(($AC$1*E1892)^($AB$1)))/(H1892-1))</f>
        <v/>
      </c>
      <c r="R1892">
        <f>IF((($AC$1*F1892)^($AB$1))-(1-(($AC$1*F1892)^($AB$1)))/(I1892-1)&lt;0, 0,(($AC$1*F1892)^($AB$1))-(1-(($AC$1*F1892)^($AB$1)))/(I1892-1))</f>
        <v/>
      </c>
      <c r="S1892">
        <f>IF((($AC$1*G1892)^($AB$1))-(1-(($AC$1*G1892)^($AB$1)))/(J1892-1)&lt;0, 0,(($AC$1*G1892)^($AB$1))-(1-(($AC$1*G1892)^($AB$1)))/(J1892-1))</f>
        <v/>
      </c>
      <c r="T1892">
        <f>H1892*Q1892*N1892</f>
        <v/>
      </c>
      <c r="U1892">
        <f>I1892*R1892*O1892</f>
        <v/>
      </c>
      <c r="V1892">
        <f>J1892*S1892*P1892</f>
        <v/>
      </c>
      <c r="AL1892">
        <f>Q1892*COUNT(N1892)</f>
        <v/>
      </c>
      <c r="AM1892">
        <f>R1892*COUNT(O1892)</f>
        <v/>
      </c>
      <c r="AN1892">
        <f>S1892*COUNT(P1892)</f>
        <v/>
      </c>
      <c r="AO1892">
        <f>IF(AL1892=0,"",T1892-AL1892)</f>
        <v/>
      </c>
      <c r="AP1892">
        <f>IF(AM1892=0,"",U1892-AM1892)</f>
        <v/>
      </c>
      <c r="AQ1892">
        <f>IF(AN1892=0,"",V1892-AN1892)</f>
        <v/>
      </c>
    </row>
    <row r="1893">
      <c r="A1893" t="inlineStr">
        <is>
          <t>02-04-2021</t>
        </is>
      </c>
      <c r="B1893" t="inlineStr">
        <is>
          <t>Almeria</t>
        </is>
      </c>
      <c r="C1893" t="inlineStr">
        <is>
          <t>Rayo Vallecano</t>
        </is>
      </c>
      <c r="D1893" t="inlineStr">
        <is>
          <t>1871</t>
        </is>
      </c>
      <c r="E1893" t="n">
        <v>0.3575608785649865</v>
      </c>
      <c r="F1893" t="n">
        <v>0.3484773194898364</v>
      </c>
      <c r="G1893" t="n">
        <v>0.2939618019451771</v>
      </c>
      <c r="H1893" t="n">
        <v>2.37</v>
      </c>
      <c r="I1893" t="n">
        <v>3.05</v>
      </c>
      <c r="J1893" t="n">
        <v>3.1</v>
      </c>
      <c r="K1893" t="inlineStr">
        <is>
          <t>betano</t>
        </is>
      </c>
      <c r="L1893" t="inlineStr">
        <is>
          <t>betano</t>
        </is>
      </c>
      <c r="M1893" t="inlineStr">
        <is>
          <t>luckia</t>
        </is>
      </c>
      <c r="N1893" t="n">
        <v>0</v>
      </c>
      <c r="O1893" t="n">
        <v>1</v>
      </c>
      <c r="P1893" t="n">
        <v>0</v>
      </c>
      <c r="Q1893">
        <f>IF((($AC$1*E1893)^($AB$1))-(1-(($AC$1*E1893)^($AB$1)))/(H1893-1)&lt;0, 0,(($AC$1*E1893)^($AB$1))-(1-(($AC$1*E1893)^($AB$1)))/(H1893-1))</f>
        <v/>
      </c>
      <c r="R1893">
        <f>IF((($AC$1*F1893)^($AB$1))-(1-(($AC$1*F1893)^($AB$1)))/(I1893-1)&lt;0, 0,(($AC$1*F1893)^($AB$1))-(1-(($AC$1*F1893)^($AB$1)))/(I1893-1))</f>
        <v/>
      </c>
      <c r="S1893">
        <f>IF((($AC$1*G1893)^($AB$1))-(1-(($AC$1*G1893)^($AB$1)))/(J1893-1)&lt;0, 0,(($AC$1*G1893)^($AB$1))-(1-(($AC$1*G1893)^($AB$1)))/(J1893-1))</f>
        <v/>
      </c>
      <c r="T1893">
        <f>H1893*Q1893*N1893</f>
        <v/>
      </c>
      <c r="U1893">
        <f>I1893*R1893*O1893</f>
        <v/>
      </c>
      <c r="V1893">
        <f>J1893*S1893*P1893</f>
        <v/>
      </c>
      <c r="AL1893">
        <f>Q1893*COUNT(N1893)</f>
        <v/>
      </c>
      <c r="AM1893">
        <f>R1893*COUNT(O1893)</f>
        <v/>
      </c>
      <c r="AN1893">
        <f>S1893*COUNT(P1893)</f>
        <v/>
      </c>
      <c r="AO1893">
        <f>IF(AL1893=0,"",T1893-AL1893)</f>
        <v/>
      </c>
      <c r="AP1893">
        <f>IF(AM1893=0,"",U1893-AM1893)</f>
        <v/>
      </c>
      <c r="AQ1893">
        <f>IF(AN1893=0,"",V1893-AN1893)</f>
        <v/>
      </c>
    </row>
    <row r="1894">
      <c r="A1894" t="inlineStr">
        <is>
          <t>02-04-2021</t>
        </is>
      </c>
      <c r="B1894" t="inlineStr">
        <is>
          <t>Nacional</t>
        </is>
      </c>
      <c r="C1894" t="inlineStr">
        <is>
          <t>Portimonense</t>
        </is>
      </c>
      <c r="D1894" t="inlineStr">
        <is>
          <t>1864</t>
        </is>
      </c>
      <c r="E1894" t="n">
        <v>0.2938828825555238</v>
      </c>
      <c r="F1894" t="n">
        <v>0.4250499105497927</v>
      </c>
      <c r="G1894" t="n">
        <v>0.2810672068946837</v>
      </c>
      <c r="H1894" t="n">
        <v>2.85</v>
      </c>
      <c r="I1894" t="n">
        <v>2.6</v>
      </c>
      <c r="J1894" t="n">
        <v>3.25</v>
      </c>
      <c r="K1894" t="inlineStr">
        <is>
          <t>luckia</t>
        </is>
      </c>
      <c r="L1894" t="inlineStr">
        <is>
          <t>luckia</t>
        </is>
      </c>
      <c r="M1894" t="inlineStr">
        <is>
          <t>betano</t>
        </is>
      </c>
      <c r="N1894" t="n">
        <v>0</v>
      </c>
      <c r="O1894" t="n">
        <v>1</v>
      </c>
      <c r="P1894" t="n">
        <v>0</v>
      </c>
      <c r="Q1894">
        <f>IF((($AC$1*E1894)^($AB$1))-(1-(($AC$1*E1894)^($AB$1)))/(H1894-1)&lt;0, 0,(($AC$1*E1894)^($AB$1))-(1-(($AC$1*E1894)^($AB$1)))/(H1894-1))</f>
        <v/>
      </c>
      <c r="R1894">
        <f>IF((($AC$1*F1894)^($AB$1))-(1-(($AC$1*F1894)^($AB$1)))/(I1894-1)&lt;0, 0,(($AC$1*F1894)^($AB$1))-(1-(($AC$1*F1894)^($AB$1)))/(I1894-1))</f>
        <v/>
      </c>
      <c r="S1894">
        <f>IF((($AC$1*G1894)^($AB$1))-(1-(($AC$1*G1894)^($AB$1)))/(J1894-1)&lt;0, 0,(($AC$1*G1894)^($AB$1))-(1-(($AC$1*G1894)^($AB$1)))/(J1894-1))</f>
        <v/>
      </c>
      <c r="T1894">
        <f>H1894*Q1894*N1894</f>
        <v/>
      </c>
      <c r="U1894">
        <f>I1894*R1894*O1894</f>
        <v/>
      </c>
      <c r="V1894">
        <f>J1894*S1894*P1894</f>
        <v/>
      </c>
      <c r="AL1894">
        <f>Q1894*COUNT(N1894)</f>
        <v/>
      </c>
      <c r="AM1894">
        <f>R1894*COUNT(O1894)</f>
        <v/>
      </c>
      <c r="AN1894">
        <f>S1894*COUNT(P1894)</f>
        <v/>
      </c>
      <c r="AO1894">
        <f>IF(AL1894=0,"",T1894-AL1894)</f>
        <v/>
      </c>
      <c r="AP1894">
        <f>IF(AM1894=0,"",U1894-AM1894)</f>
        <v/>
      </c>
      <c r="AQ1894">
        <f>IF(AN1894=0,"",V1894-AN1894)</f>
        <v/>
      </c>
    </row>
    <row r="1895">
      <c r="A1895" t="inlineStr">
        <is>
          <t>03-04-2021</t>
        </is>
      </c>
      <c r="B1895" t="inlineStr">
        <is>
          <t>AC Milan</t>
        </is>
      </c>
      <c r="C1895" t="inlineStr">
        <is>
          <t>Sampdoria</t>
        </is>
      </c>
      <c r="D1895" t="inlineStr">
        <is>
          <t>1854</t>
        </is>
      </c>
      <c r="E1895" t="n">
        <v>0.6666669630751042</v>
      </c>
      <c r="F1895" t="n">
        <v>0.1341817128473326</v>
      </c>
      <c r="G1895" t="n">
        <v>0.1991513240775633</v>
      </c>
      <c r="H1895" t="n">
        <v>1.47</v>
      </c>
      <c r="I1895" t="n">
        <v>6.3</v>
      </c>
      <c r="J1895" t="n">
        <v>4.1</v>
      </c>
      <c r="K1895" t="inlineStr">
        <is>
          <t>betano</t>
        </is>
      </c>
      <c r="L1895" t="inlineStr">
        <is>
          <t>betano</t>
        </is>
      </c>
      <c r="M1895" t="inlineStr">
        <is>
          <t>betano</t>
        </is>
      </c>
      <c r="N1895" t="n">
        <v>0</v>
      </c>
      <c r="O1895" t="n">
        <v>0</v>
      </c>
      <c r="P1895" t="n">
        <v>1</v>
      </c>
      <c r="Q1895">
        <f>IF((($AC$1*E1895)^($AB$1))-(1-(($AC$1*E1895)^($AB$1)))/(H1895-1)&lt;0, 0,(($AC$1*E1895)^($AB$1))-(1-(($AC$1*E1895)^($AB$1)))/(H1895-1))</f>
        <v/>
      </c>
      <c r="R1895">
        <f>IF((($AC$1*F1895)^($AB$1))-(1-(($AC$1*F1895)^($AB$1)))/(I1895-1)&lt;0, 0,(($AC$1*F1895)^($AB$1))-(1-(($AC$1*F1895)^($AB$1)))/(I1895-1))</f>
        <v/>
      </c>
      <c r="S1895">
        <f>IF((($AC$1*G1895)^($AB$1))-(1-(($AC$1*G1895)^($AB$1)))/(J1895-1)&lt;0, 0,(($AC$1*G1895)^($AB$1))-(1-(($AC$1*G1895)^($AB$1)))/(J1895-1))</f>
        <v/>
      </c>
      <c r="T1895">
        <f>H1895*Q1895*N1895</f>
        <v/>
      </c>
      <c r="U1895">
        <f>I1895*R1895*O1895</f>
        <v/>
      </c>
      <c r="V1895">
        <f>J1895*S1895*P1895</f>
        <v/>
      </c>
      <c r="AL1895">
        <f>Q1895*COUNT(N1895)</f>
        <v/>
      </c>
      <c r="AM1895">
        <f>R1895*COUNT(O1895)</f>
        <v/>
      </c>
      <c r="AN1895">
        <f>S1895*COUNT(P1895)</f>
        <v/>
      </c>
      <c r="AO1895">
        <f>IF(AL1895=0,"",T1895-AL1895)</f>
        <v/>
      </c>
      <c r="AP1895">
        <f>IF(AM1895=0,"",U1895-AM1895)</f>
        <v/>
      </c>
      <c r="AQ1895">
        <f>IF(AN1895=0,"",V1895-AN1895)</f>
        <v/>
      </c>
    </row>
    <row r="1896">
      <c r="A1896" t="inlineStr">
        <is>
          <t>03-04-2021</t>
        </is>
      </c>
      <c r="B1896" t="inlineStr">
        <is>
          <t>Kayserispor</t>
        </is>
      </c>
      <c r="C1896" t="inlineStr">
        <is>
          <t>Goztepe</t>
        </is>
      </c>
      <c r="D1896" t="inlineStr">
        <is>
          <t>1882</t>
        </is>
      </c>
      <c r="E1896" t="n">
        <v>0.3772766832904895</v>
      </c>
      <c r="F1896" t="n">
        <v>0.3395677063836176</v>
      </c>
      <c r="G1896" t="n">
        <v>0.2831556103258929</v>
      </c>
      <c r="H1896" t="n">
        <v>2.47</v>
      </c>
      <c r="I1896" t="n">
        <v>2.62</v>
      </c>
      <c r="J1896" t="n">
        <v>3.2</v>
      </c>
      <c r="K1896" t="inlineStr">
        <is>
          <t>betano</t>
        </is>
      </c>
      <c r="L1896" t="inlineStr">
        <is>
          <t>betano</t>
        </is>
      </c>
      <c r="M1896" t="inlineStr">
        <is>
          <t>betano</t>
        </is>
      </c>
      <c r="N1896" t="n">
        <v>0</v>
      </c>
      <c r="O1896" t="n">
        <v>0</v>
      </c>
      <c r="P1896" t="n">
        <v>1</v>
      </c>
      <c r="Q1896">
        <f>IF((($AC$1*E1896)^($AB$1))-(1-(($AC$1*E1896)^($AB$1)))/(H1896-1)&lt;0, 0,(($AC$1*E1896)^($AB$1))-(1-(($AC$1*E1896)^($AB$1)))/(H1896-1))</f>
        <v/>
      </c>
      <c r="R1896">
        <f>IF((($AC$1*F1896)^($AB$1))-(1-(($AC$1*F1896)^($AB$1)))/(I1896-1)&lt;0, 0,(($AC$1*F1896)^($AB$1))-(1-(($AC$1*F1896)^($AB$1)))/(I1896-1))</f>
        <v/>
      </c>
      <c r="S1896">
        <f>IF((($AC$1*G1896)^($AB$1))-(1-(($AC$1*G1896)^($AB$1)))/(J1896-1)&lt;0, 0,(($AC$1*G1896)^($AB$1))-(1-(($AC$1*G1896)^($AB$1)))/(J1896-1))</f>
        <v/>
      </c>
      <c r="T1896">
        <f>H1896*Q1896*N1896</f>
        <v/>
      </c>
      <c r="U1896">
        <f>I1896*R1896*O1896</f>
        <v/>
      </c>
      <c r="V1896">
        <f>J1896*S1896*P1896</f>
        <v/>
      </c>
      <c r="AL1896">
        <f>Q1896*COUNT(N1896)</f>
        <v/>
      </c>
      <c r="AM1896">
        <f>R1896*COUNT(O1896)</f>
        <v/>
      </c>
      <c r="AN1896">
        <f>S1896*COUNT(P1896)</f>
        <v/>
      </c>
      <c r="AO1896">
        <f>IF(AL1896=0,"",T1896-AL1896)</f>
        <v/>
      </c>
      <c r="AP1896">
        <f>IF(AM1896=0,"",U1896-AM1896)</f>
        <v/>
      </c>
      <c r="AQ1896">
        <f>IF(AN1896=0,"",V1896-AN1896)</f>
        <v/>
      </c>
    </row>
    <row r="1897">
      <c r="A1897" t="inlineStr">
        <is>
          <t>03-04-2021</t>
        </is>
      </c>
      <c r="B1897" t="inlineStr">
        <is>
          <t>Heidenheim</t>
        </is>
      </c>
      <c r="C1897" t="inlineStr">
        <is>
          <t>Greuther Furth</t>
        </is>
      </c>
      <c r="D1897" t="inlineStr">
        <is>
          <t>1846</t>
        </is>
      </c>
      <c r="E1897" t="n">
        <v>0.3971329991778925</v>
      </c>
      <c r="F1897" t="n">
        <v>0.3151500199659802</v>
      </c>
      <c r="G1897" t="n">
        <v>0.2877169808561273</v>
      </c>
      <c r="H1897" t="n">
        <v>2.6</v>
      </c>
      <c r="I1897" t="n">
        <v>2.42</v>
      </c>
      <c r="J1897" t="n">
        <v>3.3</v>
      </c>
      <c r="K1897" t="inlineStr">
        <is>
          <t>betano</t>
        </is>
      </c>
      <c r="L1897" t="inlineStr">
        <is>
          <t>betano</t>
        </is>
      </c>
      <c r="M1897" t="inlineStr">
        <is>
          <t>betano</t>
        </is>
      </c>
      <c r="N1897" t="n">
        <v>0</v>
      </c>
      <c r="O1897" t="n">
        <v>1</v>
      </c>
      <c r="P1897" t="n">
        <v>0</v>
      </c>
      <c r="Q1897">
        <f>IF((($AC$1*E1897)^($AB$1))-(1-(($AC$1*E1897)^($AB$1)))/(H1897-1)&lt;0, 0,(($AC$1*E1897)^($AB$1))-(1-(($AC$1*E1897)^($AB$1)))/(H1897-1))</f>
        <v/>
      </c>
      <c r="R1897">
        <f>IF((($AC$1*F1897)^($AB$1))-(1-(($AC$1*F1897)^($AB$1)))/(I1897-1)&lt;0, 0,(($AC$1*F1897)^($AB$1))-(1-(($AC$1*F1897)^($AB$1)))/(I1897-1))</f>
        <v/>
      </c>
      <c r="S1897">
        <f>IF((($AC$1*G1897)^($AB$1))-(1-(($AC$1*G1897)^($AB$1)))/(J1897-1)&lt;0, 0,(($AC$1*G1897)^($AB$1))-(1-(($AC$1*G1897)^($AB$1)))/(J1897-1))</f>
        <v/>
      </c>
      <c r="T1897">
        <f>H1897*Q1897*N1897</f>
        <v/>
      </c>
      <c r="U1897">
        <f>I1897*R1897*O1897</f>
        <v/>
      </c>
      <c r="V1897">
        <f>J1897*S1897*P1897</f>
        <v/>
      </c>
      <c r="AL1897">
        <f>Q1897*COUNT(N1897)</f>
        <v/>
      </c>
      <c r="AM1897">
        <f>R1897*COUNT(O1897)</f>
        <v/>
      </c>
      <c r="AN1897">
        <f>S1897*COUNT(P1897)</f>
        <v/>
      </c>
      <c r="AO1897">
        <f>IF(AL1897=0,"",T1897-AL1897)</f>
        <v/>
      </c>
      <c r="AP1897">
        <f>IF(AM1897=0,"",U1897-AM1897)</f>
        <v/>
      </c>
      <c r="AQ1897">
        <f>IF(AN1897=0,"",V1897-AN1897)</f>
        <v/>
      </c>
    </row>
    <row r="1898">
      <c r="A1898" t="inlineStr">
        <is>
          <t>03-04-2021</t>
        </is>
      </c>
      <c r="B1898" t="inlineStr">
        <is>
          <t>Monaco</t>
        </is>
      </c>
      <c r="C1898" t="inlineStr">
        <is>
          <t>Metz</t>
        </is>
      </c>
      <c r="D1898" t="inlineStr">
        <is>
          <t>1843</t>
        </is>
      </c>
      <c r="E1898" t="n">
        <v>0.6136078504709332</v>
      </c>
      <c r="F1898" t="n">
        <v>0.1680301401797876</v>
      </c>
      <c r="G1898" t="n">
        <v>0.2183620093492792</v>
      </c>
      <c r="H1898" t="n">
        <v>1.53</v>
      </c>
      <c r="I1898" t="n">
        <v>5.9</v>
      </c>
      <c r="J1898" t="n">
        <v>3.85</v>
      </c>
      <c r="K1898" t="inlineStr">
        <is>
          <t>betano</t>
        </is>
      </c>
      <c r="L1898" t="inlineStr">
        <is>
          <t>betano</t>
        </is>
      </c>
      <c r="M1898" t="inlineStr">
        <is>
          <t>betano</t>
        </is>
      </c>
      <c r="N1898" t="n">
        <v>1</v>
      </c>
      <c r="O1898" t="n">
        <v>0</v>
      </c>
      <c r="P1898" t="n">
        <v>0</v>
      </c>
      <c r="Q1898">
        <f>IF((($AC$1*E1898)^($AB$1))-(1-(($AC$1*E1898)^($AB$1)))/(H1898-1)&lt;0, 0,(($AC$1*E1898)^($AB$1))-(1-(($AC$1*E1898)^($AB$1)))/(H1898-1))</f>
        <v/>
      </c>
      <c r="R1898">
        <f>IF((($AC$1*F1898)^($AB$1))-(1-(($AC$1*F1898)^($AB$1)))/(I1898-1)&lt;0, 0,(($AC$1*F1898)^($AB$1))-(1-(($AC$1*F1898)^($AB$1)))/(I1898-1))</f>
        <v/>
      </c>
      <c r="S1898">
        <f>IF((($AC$1*G1898)^($AB$1))-(1-(($AC$1*G1898)^($AB$1)))/(J1898-1)&lt;0, 0,(($AC$1*G1898)^($AB$1))-(1-(($AC$1*G1898)^($AB$1)))/(J1898-1))</f>
        <v/>
      </c>
      <c r="T1898">
        <f>H1898*Q1898*N1898</f>
        <v/>
      </c>
      <c r="U1898">
        <f>I1898*R1898*O1898</f>
        <v/>
      </c>
      <c r="V1898">
        <f>J1898*S1898*P1898</f>
        <v/>
      </c>
      <c r="AL1898">
        <f>Q1898*COUNT(N1898)</f>
        <v/>
      </c>
      <c r="AM1898">
        <f>R1898*COUNT(O1898)</f>
        <v/>
      </c>
      <c r="AN1898">
        <f>S1898*COUNT(P1898)</f>
        <v/>
      </c>
      <c r="AO1898">
        <f>IF(AL1898=0,"",T1898-AL1898)</f>
        <v/>
      </c>
      <c r="AP1898">
        <f>IF(AM1898=0,"",U1898-AM1898)</f>
        <v/>
      </c>
      <c r="AQ1898">
        <f>IF(AN1898=0,"",V1898-AN1898)</f>
        <v/>
      </c>
    </row>
    <row r="1899">
      <c r="A1899" t="inlineStr">
        <is>
          <t>03-04-2021</t>
        </is>
      </c>
      <c r="B1899" t="inlineStr">
        <is>
          <t>Bochum</t>
        </is>
      </c>
      <c r="C1899" t="inlineStr">
        <is>
          <t>Holstein Kiel</t>
        </is>
      </c>
      <c r="D1899" t="inlineStr">
        <is>
          <t>1846</t>
        </is>
      </c>
      <c r="E1899" t="n">
        <v>0.3836117875119186</v>
      </c>
      <c r="F1899" t="n">
        <v>0.3263471377050037</v>
      </c>
      <c r="G1899" t="n">
        <v>0.2900410747830776</v>
      </c>
      <c r="H1899" t="n">
        <v>2.25</v>
      </c>
      <c r="I1899" t="n">
        <v>2.95</v>
      </c>
      <c r="J1899" t="n">
        <v>3.2</v>
      </c>
      <c r="K1899" t="inlineStr">
        <is>
          <t>betano</t>
        </is>
      </c>
      <c r="L1899" t="inlineStr">
        <is>
          <t>betano</t>
        </is>
      </c>
      <c r="M1899" t="inlineStr">
        <is>
          <t>betano</t>
        </is>
      </c>
      <c r="N1899" t="n">
        <v>1</v>
      </c>
      <c r="O1899" t="n">
        <v>0</v>
      </c>
      <c r="P1899" t="n">
        <v>0</v>
      </c>
      <c r="Q1899">
        <f>IF((($AC$1*E1899)^($AB$1))-(1-(($AC$1*E1899)^($AB$1)))/(H1899-1)&lt;0, 0,(($AC$1*E1899)^($AB$1))-(1-(($AC$1*E1899)^($AB$1)))/(H1899-1))</f>
        <v/>
      </c>
      <c r="R1899">
        <f>IF((($AC$1*F1899)^($AB$1))-(1-(($AC$1*F1899)^($AB$1)))/(I1899-1)&lt;0, 0,(($AC$1*F1899)^($AB$1))-(1-(($AC$1*F1899)^($AB$1)))/(I1899-1))</f>
        <v/>
      </c>
      <c r="S1899">
        <f>IF((($AC$1*G1899)^($AB$1))-(1-(($AC$1*G1899)^($AB$1)))/(J1899-1)&lt;0, 0,(($AC$1*G1899)^($AB$1))-(1-(($AC$1*G1899)^($AB$1)))/(J1899-1))</f>
        <v/>
      </c>
      <c r="T1899">
        <f>H1899*Q1899*N1899</f>
        <v/>
      </c>
      <c r="U1899">
        <f>I1899*R1899*O1899</f>
        <v/>
      </c>
      <c r="V1899">
        <f>J1899*S1899*P1899</f>
        <v/>
      </c>
      <c r="AL1899">
        <f>Q1899*COUNT(N1899)</f>
        <v/>
      </c>
      <c r="AM1899">
        <f>R1899*COUNT(O1899)</f>
        <v/>
      </c>
      <c r="AN1899">
        <f>S1899*COUNT(P1899)</f>
        <v/>
      </c>
      <c r="AO1899">
        <f>IF(AL1899=0,"",T1899-AL1899)</f>
        <v/>
      </c>
      <c r="AP1899">
        <f>IF(AM1899=0,"",U1899-AM1899)</f>
        <v/>
      </c>
      <c r="AQ1899">
        <f>IF(AN1899=0,"",V1899-AN1899)</f>
        <v/>
      </c>
    </row>
    <row r="1900">
      <c r="A1900" t="inlineStr">
        <is>
          <t>03-04-2021</t>
        </is>
      </c>
      <c r="B1900" t="inlineStr">
        <is>
          <t>Karlsruher</t>
        </is>
      </c>
      <c r="C1900" t="inlineStr">
        <is>
          <t>VfL Osnabruck</t>
        </is>
      </c>
      <c r="D1900" t="inlineStr">
        <is>
          <t>1846</t>
        </is>
      </c>
      <c r="E1900" t="n">
        <v>0.4935625426318083</v>
      </c>
      <c r="F1900" t="n">
        <v>0.243431999079874</v>
      </c>
      <c r="G1900" t="n">
        <v>0.2630054582883177</v>
      </c>
      <c r="H1900" t="n">
        <v>1.85</v>
      </c>
      <c r="I1900" t="n">
        <v>3.85</v>
      </c>
      <c r="J1900" t="n">
        <v>3.35</v>
      </c>
      <c r="K1900" t="inlineStr">
        <is>
          <t>betano</t>
        </is>
      </c>
      <c r="L1900" t="inlineStr">
        <is>
          <t>betano</t>
        </is>
      </c>
      <c r="M1900" t="inlineStr">
        <is>
          <t>betano</t>
        </is>
      </c>
      <c r="N1900" t="n">
        <v>0</v>
      </c>
      <c r="O1900" t="n">
        <v>1</v>
      </c>
      <c r="P1900" t="n">
        <v>0</v>
      </c>
      <c r="Q1900">
        <f>IF((($AC$1*E1900)^($AB$1))-(1-(($AC$1*E1900)^($AB$1)))/(H1900-1)&lt;0, 0,(($AC$1*E1900)^($AB$1))-(1-(($AC$1*E1900)^($AB$1)))/(H1900-1))</f>
        <v/>
      </c>
      <c r="R1900">
        <f>IF((($AC$1*F1900)^($AB$1))-(1-(($AC$1*F1900)^($AB$1)))/(I1900-1)&lt;0, 0,(($AC$1*F1900)^($AB$1))-(1-(($AC$1*F1900)^($AB$1)))/(I1900-1))</f>
        <v/>
      </c>
      <c r="S1900">
        <f>IF((($AC$1*G1900)^($AB$1))-(1-(($AC$1*G1900)^($AB$1)))/(J1900-1)&lt;0, 0,(($AC$1*G1900)^($AB$1))-(1-(($AC$1*G1900)^($AB$1)))/(J1900-1))</f>
        <v/>
      </c>
      <c r="T1900">
        <f>H1900*Q1900*N1900</f>
        <v/>
      </c>
      <c r="U1900">
        <f>I1900*R1900*O1900</f>
        <v/>
      </c>
      <c r="V1900">
        <f>J1900*S1900*P1900</f>
        <v/>
      </c>
      <c r="AL1900">
        <f>Q1900*COUNT(N1900)</f>
        <v/>
      </c>
      <c r="AM1900">
        <f>R1900*COUNT(O1900)</f>
        <v/>
      </c>
      <c r="AN1900">
        <f>S1900*COUNT(P1900)</f>
        <v/>
      </c>
      <c r="AO1900">
        <f>IF(AL1900=0,"",T1900-AL1900)</f>
        <v/>
      </c>
      <c r="AP1900">
        <f>IF(AM1900=0,"",U1900-AM1900)</f>
        <v/>
      </c>
      <c r="AQ1900">
        <f>IF(AN1900=0,"",V1900-AN1900)</f>
        <v/>
      </c>
    </row>
    <row r="1901">
      <c r="A1901" t="inlineStr">
        <is>
          <t>03-04-2021</t>
        </is>
      </c>
      <c r="B1901" t="inlineStr">
        <is>
          <t>Chelsea</t>
        </is>
      </c>
      <c r="C1901" t="inlineStr">
        <is>
          <t>West Brom</t>
        </is>
      </c>
      <c r="D1901" t="inlineStr">
        <is>
          <t>2411</t>
        </is>
      </c>
      <c r="E1901" t="n">
        <v>0.7839183008901307</v>
      </c>
      <c r="F1901" t="n">
        <v>0.07609491759502186</v>
      </c>
      <c r="G1901" t="n">
        <v>0.1399867815148475</v>
      </c>
      <c r="H1901" t="n">
        <v>1.24</v>
      </c>
      <c r="I1901" t="n">
        <v>11.75</v>
      </c>
      <c r="J1901" t="n">
        <v>5.2</v>
      </c>
      <c r="K1901" t="inlineStr">
        <is>
          <t>betano</t>
        </is>
      </c>
      <c r="L1901" t="inlineStr">
        <is>
          <t>betano</t>
        </is>
      </c>
      <c r="M1901" t="inlineStr">
        <is>
          <t>betano</t>
        </is>
      </c>
      <c r="N1901" t="n">
        <v>0</v>
      </c>
      <c r="O1901" t="n">
        <v>1</v>
      </c>
      <c r="P1901" t="n">
        <v>0</v>
      </c>
      <c r="Q1901">
        <f>IF((($AC$1*E1901)^($AB$1))-(1-(($AC$1*E1901)^($AB$1)))/(H1901-1)&lt;0, 0,(($AC$1*E1901)^($AB$1))-(1-(($AC$1*E1901)^($AB$1)))/(H1901-1))</f>
        <v/>
      </c>
      <c r="R1901">
        <f>IF((($AC$1*F1901)^($AB$1))-(1-(($AC$1*F1901)^($AB$1)))/(I1901-1)&lt;0, 0,(($AC$1*F1901)^($AB$1))-(1-(($AC$1*F1901)^($AB$1)))/(I1901-1))</f>
        <v/>
      </c>
      <c r="S1901">
        <f>IF((($AC$1*G1901)^($AB$1))-(1-(($AC$1*G1901)^($AB$1)))/(J1901-1)&lt;0, 0,(($AC$1*G1901)^($AB$1))-(1-(($AC$1*G1901)^($AB$1)))/(J1901-1))</f>
        <v/>
      </c>
      <c r="T1901">
        <f>H1901*Q1901*N1901</f>
        <v/>
      </c>
      <c r="U1901">
        <f>I1901*R1901*O1901</f>
        <v/>
      </c>
      <c r="V1901">
        <f>J1901*S1901*P1901</f>
        <v/>
      </c>
      <c r="AL1901">
        <f>Q1901*COUNT(N1901)</f>
        <v/>
      </c>
      <c r="AM1901">
        <f>R1901*COUNT(O1901)</f>
        <v/>
      </c>
      <c r="AN1901">
        <f>S1901*COUNT(P1901)</f>
        <v/>
      </c>
      <c r="AO1901">
        <f>IF(AL1901=0,"",T1901-AL1901)</f>
        <v/>
      </c>
      <c r="AP1901">
        <f>IF(AM1901=0,"",U1901-AM1901)</f>
        <v/>
      </c>
      <c r="AQ1901">
        <f>IF(AN1901=0,"",V1901-AN1901)</f>
        <v/>
      </c>
    </row>
    <row r="1902">
      <c r="A1902" t="inlineStr">
        <is>
          <t>03-04-2021</t>
        </is>
      </c>
      <c r="B1902" t="inlineStr">
        <is>
          <t>Huddersfield</t>
        </is>
      </c>
      <c r="C1902" t="inlineStr">
        <is>
          <t>Brentford</t>
        </is>
      </c>
      <c r="D1902" t="inlineStr">
        <is>
          <t>2412</t>
        </is>
      </c>
      <c r="E1902" t="n">
        <v>0.261073667246237</v>
      </c>
      <c r="F1902" t="n">
        <v>0.4793194562457695</v>
      </c>
      <c r="G1902" t="n">
        <v>0.2596068765079935</v>
      </c>
      <c r="H1902" t="n">
        <v>4.3</v>
      </c>
      <c r="I1902" t="n">
        <v>1.8</v>
      </c>
      <c r="J1902" t="n">
        <v>3.45</v>
      </c>
      <c r="K1902" t="inlineStr">
        <is>
          <t>betano</t>
        </is>
      </c>
      <c r="L1902" t="inlineStr">
        <is>
          <t>betano</t>
        </is>
      </c>
      <c r="M1902" t="inlineStr">
        <is>
          <t>betano</t>
        </is>
      </c>
      <c r="N1902" t="n">
        <v>0</v>
      </c>
      <c r="O1902" t="n">
        <v>0</v>
      </c>
      <c r="P1902" t="n">
        <v>1</v>
      </c>
      <c r="Q1902">
        <f>IF((($AC$1*E1902)^($AB$1))-(1-(($AC$1*E1902)^($AB$1)))/(H1902-1)&lt;0, 0,(($AC$1*E1902)^($AB$1))-(1-(($AC$1*E1902)^($AB$1)))/(H1902-1))</f>
        <v/>
      </c>
      <c r="R1902">
        <f>IF((($AC$1*F1902)^($AB$1))-(1-(($AC$1*F1902)^($AB$1)))/(I1902-1)&lt;0, 0,(($AC$1*F1902)^($AB$1))-(1-(($AC$1*F1902)^($AB$1)))/(I1902-1))</f>
        <v/>
      </c>
      <c r="S1902">
        <f>IF((($AC$1*G1902)^($AB$1))-(1-(($AC$1*G1902)^($AB$1)))/(J1902-1)&lt;0, 0,(($AC$1*G1902)^($AB$1))-(1-(($AC$1*G1902)^($AB$1)))/(J1902-1))</f>
        <v/>
      </c>
      <c r="T1902">
        <f>H1902*Q1902*N1902</f>
        <v/>
      </c>
      <c r="U1902">
        <f>I1902*R1902*O1902</f>
        <v/>
      </c>
      <c r="V1902">
        <f>J1902*S1902*P1902</f>
        <v/>
      </c>
      <c r="AL1902">
        <f>Q1902*COUNT(N1902)</f>
        <v/>
      </c>
      <c r="AM1902">
        <f>R1902*COUNT(O1902)</f>
        <v/>
      </c>
      <c r="AN1902">
        <f>S1902*COUNT(P1902)</f>
        <v/>
      </c>
      <c r="AO1902">
        <f>IF(AL1902=0,"",T1902-AL1902)</f>
        <v/>
      </c>
      <c r="AP1902">
        <f>IF(AM1902=0,"",U1902-AM1902)</f>
        <v/>
      </c>
      <c r="AQ1902">
        <f>IF(AN1902=0,"",V1902-AN1902)</f>
        <v/>
      </c>
    </row>
    <row r="1903">
      <c r="A1903" t="inlineStr">
        <is>
          <t>03-04-2021</t>
        </is>
      </c>
      <c r="B1903" t="inlineStr">
        <is>
          <t>Southend</t>
        </is>
      </c>
      <c r="C1903" t="inlineStr">
        <is>
          <t>Carlisle</t>
        </is>
      </c>
      <c r="D1903" t="inlineStr">
        <is>
          <t>2414</t>
        </is>
      </c>
      <c r="E1903" t="n">
        <v>0.345808934594474</v>
      </c>
      <c r="F1903" t="n">
        <v>0.3639849113624052</v>
      </c>
      <c r="G1903" t="n">
        <v>0.2902061540431207</v>
      </c>
      <c r="H1903" t="n">
        <v>1.001</v>
      </c>
      <c r="I1903" t="n">
        <v>1.001</v>
      </c>
      <c r="J1903" t="n">
        <v>1.001</v>
      </c>
      <c r="N1903" t="n">
        <v>0</v>
      </c>
      <c r="O1903" t="n">
        <v>1</v>
      </c>
      <c r="P1903" t="n">
        <v>0</v>
      </c>
      <c r="Q1903">
        <f>IF((($AC$1*E1903)^($AB$1))-(1-(($AC$1*E1903)^($AB$1)))/(H1903-1)&lt;0, 0,(($AC$1*E1903)^($AB$1))-(1-(($AC$1*E1903)^($AB$1)))/(H1903-1))</f>
        <v/>
      </c>
      <c r="R1903">
        <f>IF((($AC$1*F1903)^($AB$1))-(1-(($AC$1*F1903)^($AB$1)))/(I1903-1)&lt;0, 0,(($AC$1*F1903)^($AB$1))-(1-(($AC$1*F1903)^($AB$1)))/(I1903-1))</f>
        <v/>
      </c>
      <c r="S1903">
        <f>IF((($AC$1*G1903)^($AB$1))-(1-(($AC$1*G1903)^($AB$1)))/(J1903-1)&lt;0, 0,(($AC$1*G1903)^($AB$1))-(1-(($AC$1*G1903)^($AB$1)))/(J1903-1))</f>
        <v/>
      </c>
      <c r="T1903">
        <f>H1903*Q1903*N1903</f>
        <v/>
      </c>
      <c r="U1903">
        <f>I1903*R1903*O1903</f>
        <v/>
      </c>
      <c r="V1903">
        <f>J1903*S1903*P1903</f>
        <v/>
      </c>
      <c r="AL1903">
        <f>Q1903*COUNT(N1903)</f>
        <v/>
      </c>
      <c r="AM1903">
        <f>R1903*COUNT(O1903)</f>
        <v/>
      </c>
      <c r="AN1903">
        <f>S1903*COUNT(P1903)</f>
        <v/>
      </c>
      <c r="AO1903">
        <f>IF(AL1903=0,"",T1903-AL1903)</f>
        <v/>
      </c>
      <c r="AP1903">
        <f>IF(AM1903=0,"",U1903-AM1903)</f>
        <v/>
      </c>
      <c r="AQ1903">
        <f>IF(AN1903=0,"",V1903-AN1903)</f>
        <v/>
      </c>
    </row>
    <row r="1904">
      <c r="A1904" t="inlineStr">
        <is>
          <t>03-04-2021</t>
        </is>
      </c>
      <c r="B1904" t="inlineStr">
        <is>
          <t>Granada CF</t>
        </is>
      </c>
      <c r="C1904" t="inlineStr">
        <is>
          <t>Villarreal</t>
        </is>
      </c>
      <c r="D1904" t="inlineStr">
        <is>
          <t>1869</t>
        </is>
      </c>
      <c r="E1904" t="n">
        <v>0.3080748444138862</v>
      </c>
      <c r="F1904" t="n">
        <v>0.4134516667978939</v>
      </c>
      <c r="G1904" t="n">
        <v>0.27847348878822</v>
      </c>
      <c r="H1904" t="n">
        <v>4</v>
      </c>
      <c r="I1904" t="n">
        <v>1.93</v>
      </c>
      <c r="J1904" t="n">
        <v>3.2</v>
      </c>
      <c r="K1904" t="inlineStr">
        <is>
          <t>betano</t>
        </is>
      </c>
      <c r="L1904" t="inlineStr">
        <is>
          <t>betano</t>
        </is>
      </c>
      <c r="M1904" t="inlineStr">
        <is>
          <t>betano</t>
        </is>
      </c>
      <c r="N1904" t="n">
        <v>0</v>
      </c>
      <c r="O1904" t="n">
        <v>1</v>
      </c>
      <c r="P1904" t="n">
        <v>0</v>
      </c>
      <c r="Q1904">
        <f>IF((($AC$1*E1904)^($AB$1))-(1-(($AC$1*E1904)^($AB$1)))/(H1904-1)&lt;0, 0,(($AC$1*E1904)^($AB$1))-(1-(($AC$1*E1904)^($AB$1)))/(H1904-1))</f>
        <v/>
      </c>
      <c r="R1904">
        <f>IF((($AC$1*F1904)^($AB$1))-(1-(($AC$1*F1904)^($AB$1)))/(I1904-1)&lt;0, 0,(($AC$1*F1904)^($AB$1))-(1-(($AC$1*F1904)^($AB$1)))/(I1904-1))</f>
        <v/>
      </c>
      <c r="S1904">
        <f>IF((($AC$1*G1904)^($AB$1))-(1-(($AC$1*G1904)^($AB$1)))/(J1904-1)&lt;0, 0,(($AC$1*G1904)^($AB$1))-(1-(($AC$1*G1904)^($AB$1)))/(J1904-1))</f>
        <v/>
      </c>
      <c r="T1904">
        <f>H1904*Q1904*N1904</f>
        <v/>
      </c>
      <c r="U1904">
        <f>I1904*R1904*O1904</f>
        <v/>
      </c>
      <c r="V1904">
        <f>J1904*S1904*P1904</f>
        <v/>
      </c>
      <c r="AL1904">
        <f>Q1904*COUNT(N1904)</f>
        <v/>
      </c>
      <c r="AM1904">
        <f>R1904*COUNT(O1904)</f>
        <v/>
      </c>
      <c r="AN1904">
        <f>S1904*COUNT(P1904)</f>
        <v/>
      </c>
      <c r="AO1904">
        <f>IF(AL1904=0,"",T1904-AL1904)</f>
        <v/>
      </c>
      <c r="AP1904">
        <f>IF(AM1904=0,"",U1904-AM1904)</f>
        <v/>
      </c>
      <c r="AQ1904">
        <f>IF(AN1904=0,"",V1904-AN1904)</f>
        <v/>
      </c>
    </row>
    <row r="1905">
      <c r="A1905" t="inlineStr">
        <is>
          <t>03-04-2021</t>
        </is>
      </c>
      <c r="B1905" t="inlineStr">
        <is>
          <t>Logrones</t>
        </is>
      </c>
      <c r="C1905" t="inlineStr">
        <is>
          <t>Tenerife</t>
        </is>
      </c>
      <c r="D1905" t="inlineStr">
        <is>
          <t>1871</t>
        </is>
      </c>
      <c r="E1905" t="n">
        <v>0.2892672930825048</v>
      </c>
      <c r="F1905" t="n">
        <v>0.3992619719598217</v>
      </c>
      <c r="G1905" t="n">
        <v>0.3114707349576734</v>
      </c>
      <c r="H1905" t="n">
        <v>4.05</v>
      </c>
      <c r="I1905" t="n">
        <v>2.07</v>
      </c>
      <c r="J1905" t="n">
        <v>2.85</v>
      </c>
      <c r="K1905" t="inlineStr">
        <is>
          <t>betano</t>
        </is>
      </c>
      <c r="L1905" t="inlineStr">
        <is>
          <t>betano</t>
        </is>
      </c>
      <c r="M1905" t="inlineStr">
        <is>
          <t>betano</t>
        </is>
      </c>
      <c r="N1905" t="n">
        <v>1</v>
      </c>
      <c r="O1905" t="n">
        <v>0</v>
      </c>
      <c r="P1905" t="n">
        <v>0</v>
      </c>
      <c r="Q1905">
        <f>IF((($AC$1*E1905)^($AB$1))-(1-(($AC$1*E1905)^($AB$1)))/(H1905-1)&lt;0, 0,(($AC$1*E1905)^($AB$1))-(1-(($AC$1*E1905)^($AB$1)))/(H1905-1))</f>
        <v/>
      </c>
      <c r="R1905">
        <f>IF((($AC$1*F1905)^($AB$1))-(1-(($AC$1*F1905)^($AB$1)))/(I1905-1)&lt;0, 0,(($AC$1*F1905)^($AB$1))-(1-(($AC$1*F1905)^($AB$1)))/(I1905-1))</f>
        <v/>
      </c>
      <c r="S1905">
        <f>IF((($AC$1*G1905)^($AB$1))-(1-(($AC$1*G1905)^($AB$1)))/(J1905-1)&lt;0, 0,(($AC$1*G1905)^($AB$1))-(1-(($AC$1*G1905)^($AB$1)))/(J1905-1))</f>
        <v/>
      </c>
      <c r="T1905">
        <f>H1905*Q1905*N1905</f>
        <v/>
      </c>
      <c r="U1905">
        <f>I1905*R1905*O1905</f>
        <v/>
      </c>
      <c r="V1905">
        <f>J1905*S1905*P1905</f>
        <v/>
      </c>
      <c r="AL1905">
        <f>Q1905*COUNT(N1905)</f>
        <v/>
      </c>
      <c r="AM1905">
        <f>R1905*COUNT(O1905)</f>
        <v/>
      </c>
      <c r="AN1905">
        <f>S1905*COUNT(P1905)</f>
        <v/>
      </c>
      <c r="AO1905">
        <f>IF(AL1905=0,"",T1905-AL1905)</f>
        <v/>
      </c>
      <c r="AP1905">
        <f>IF(AM1905=0,"",U1905-AM1905)</f>
        <v/>
      </c>
      <c r="AQ1905">
        <f>IF(AN1905=0,"",V1905-AN1905)</f>
        <v/>
      </c>
    </row>
    <row r="1906">
      <c r="A1906" t="inlineStr">
        <is>
          <t>03-04-2021</t>
        </is>
      </c>
      <c r="B1906" t="inlineStr">
        <is>
          <t>Toulouse</t>
        </is>
      </c>
      <c r="C1906" t="inlineStr">
        <is>
          <t>Nancy</t>
        </is>
      </c>
      <c r="D1906" t="inlineStr">
        <is>
          <t>1844</t>
        </is>
      </c>
      <c r="E1906" t="n">
        <v>0.5094624892496784</v>
      </c>
      <c r="F1906" t="n">
        <v>0.2478152299234918</v>
      </c>
      <c r="G1906" t="n">
        <v>0.2427222808268299</v>
      </c>
      <c r="H1906" t="n">
        <v>1.6</v>
      </c>
      <c r="I1906" t="n">
        <v>4.2</v>
      </c>
      <c r="J1906" t="n">
        <v>3.2</v>
      </c>
      <c r="K1906" t="inlineStr">
        <is>
          <t>betano</t>
        </is>
      </c>
      <c r="L1906" t="inlineStr">
        <is>
          <t>betano</t>
        </is>
      </c>
      <c r="M1906" t="inlineStr">
        <is>
          <t>betano</t>
        </is>
      </c>
      <c r="N1906" t="n">
        <v>1</v>
      </c>
      <c r="O1906" t="n">
        <v>0</v>
      </c>
      <c r="P1906" t="n">
        <v>0</v>
      </c>
      <c r="Q1906">
        <f>IF((($AC$1*E1906)^($AB$1))-(1-(($AC$1*E1906)^($AB$1)))/(H1906-1)&lt;0, 0,(($AC$1*E1906)^($AB$1))-(1-(($AC$1*E1906)^($AB$1)))/(H1906-1))</f>
        <v/>
      </c>
      <c r="R1906">
        <f>IF((($AC$1*F1906)^($AB$1))-(1-(($AC$1*F1906)^($AB$1)))/(I1906-1)&lt;0, 0,(($AC$1*F1906)^($AB$1))-(1-(($AC$1*F1906)^($AB$1)))/(I1906-1))</f>
        <v/>
      </c>
      <c r="S1906">
        <f>IF((($AC$1*G1906)^($AB$1))-(1-(($AC$1*G1906)^($AB$1)))/(J1906-1)&lt;0, 0,(($AC$1*G1906)^($AB$1))-(1-(($AC$1*G1906)^($AB$1)))/(J1906-1))</f>
        <v/>
      </c>
      <c r="T1906">
        <f>H1906*Q1906*N1906</f>
        <v/>
      </c>
      <c r="U1906">
        <f>I1906*R1906*O1906</f>
        <v/>
      </c>
      <c r="V1906">
        <f>J1906*S1906*P1906</f>
        <v/>
      </c>
      <c r="AL1906">
        <f>Q1906*COUNT(N1906)</f>
        <v/>
      </c>
      <c r="AM1906">
        <f>R1906*COUNT(O1906)</f>
        <v/>
      </c>
      <c r="AN1906">
        <f>S1906*COUNT(P1906)</f>
        <v/>
      </c>
      <c r="AO1906">
        <f>IF(AL1906=0,"",T1906-AL1906)</f>
        <v/>
      </c>
      <c r="AP1906">
        <f>IF(AM1906=0,"",U1906-AM1906)</f>
        <v/>
      </c>
      <c r="AQ1906">
        <f>IF(AN1906=0,"",V1906-AN1906)</f>
        <v/>
      </c>
    </row>
    <row r="1907">
      <c r="A1907" t="inlineStr">
        <is>
          <t>03-04-2021</t>
        </is>
      </c>
      <c r="B1907" t="inlineStr">
        <is>
          <t>Benevento</t>
        </is>
      </c>
      <c r="C1907" t="inlineStr">
        <is>
          <t>Parma</t>
        </is>
      </c>
      <c r="D1907" t="inlineStr">
        <is>
          <t>1854</t>
        </is>
      </c>
      <c r="E1907" t="n">
        <v>0.3446754465378957</v>
      </c>
      <c r="F1907" t="n">
        <v>0.3754017528936876</v>
      </c>
      <c r="G1907" t="n">
        <v>0.2799228005684168</v>
      </c>
      <c r="H1907" t="n">
        <v>2.6</v>
      </c>
      <c r="I1907" t="n">
        <v>2.5</v>
      </c>
      <c r="J1907" t="n">
        <v>3.35</v>
      </c>
      <c r="K1907" t="inlineStr">
        <is>
          <t>betano</t>
        </is>
      </c>
      <c r="L1907" t="inlineStr">
        <is>
          <t>betano</t>
        </is>
      </c>
      <c r="M1907" t="inlineStr">
        <is>
          <t>betano</t>
        </is>
      </c>
      <c r="N1907" t="n">
        <v>0</v>
      </c>
      <c r="O1907" t="n">
        <v>0</v>
      </c>
      <c r="P1907" t="n">
        <v>1</v>
      </c>
      <c r="Q1907">
        <f>IF((($AC$1*E1907)^($AB$1))-(1-(($AC$1*E1907)^($AB$1)))/(H1907-1)&lt;0, 0,(($AC$1*E1907)^($AB$1))-(1-(($AC$1*E1907)^($AB$1)))/(H1907-1))</f>
        <v/>
      </c>
      <c r="R1907">
        <f>IF((($AC$1*F1907)^($AB$1))-(1-(($AC$1*F1907)^($AB$1)))/(I1907-1)&lt;0, 0,(($AC$1*F1907)^($AB$1))-(1-(($AC$1*F1907)^($AB$1)))/(I1907-1))</f>
        <v/>
      </c>
      <c r="S1907">
        <f>IF((($AC$1*G1907)^($AB$1))-(1-(($AC$1*G1907)^($AB$1)))/(J1907-1)&lt;0, 0,(($AC$1*G1907)^($AB$1))-(1-(($AC$1*G1907)^($AB$1)))/(J1907-1))</f>
        <v/>
      </c>
      <c r="T1907">
        <f>H1907*Q1907*N1907</f>
        <v/>
      </c>
      <c r="U1907">
        <f>I1907*R1907*O1907</f>
        <v/>
      </c>
      <c r="V1907">
        <f>J1907*S1907*P1907</f>
        <v/>
      </c>
      <c r="AL1907">
        <f>Q1907*COUNT(N1907)</f>
        <v/>
      </c>
      <c r="AM1907">
        <f>R1907*COUNT(O1907)</f>
        <v/>
      </c>
      <c r="AN1907">
        <f>S1907*COUNT(P1907)</f>
        <v/>
      </c>
      <c r="AO1907">
        <f>IF(AL1907=0,"",T1907-AL1907)</f>
        <v/>
      </c>
      <c r="AP1907">
        <f>IF(AM1907=0,"",U1907-AM1907)</f>
        <v/>
      </c>
      <c r="AQ1907">
        <f>IF(AN1907=0,"",V1907-AN1907)</f>
        <v/>
      </c>
    </row>
    <row r="1908">
      <c r="A1908" t="inlineStr">
        <is>
          <t>03-04-2021</t>
        </is>
      </c>
      <c r="B1908" t="inlineStr">
        <is>
          <t>Sivasspor</t>
        </is>
      </c>
      <c r="C1908" t="inlineStr">
        <is>
          <t>Trabzonspor</t>
        </is>
      </c>
      <c r="D1908" t="inlineStr">
        <is>
          <t>1882</t>
        </is>
      </c>
      <c r="E1908" t="n">
        <v>0.3925939166247733</v>
      </c>
      <c r="F1908" t="n">
        <v>0.3174651440660938</v>
      </c>
      <c r="G1908" t="n">
        <v>0.289940939309133</v>
      </c>
      <c r="H1908" t="n">
        <v>2.57</v>
      </c>
      <c r="I1908" t="n">
        <v>2.7</v>
      </c>
      <c r="J1908" t="n">
        <v>2.95</v>
      </c>
      <c r="K1908" t="inlineStr">
        <is>
          <t>betano</t>
        </is>
      </c>
      <c r="L1908" t="inlineStr">
        <is>
          <t>betano</t>
        </is>
      </c>
      <c r="M1908" t="inlineStr">
        <is>
          <t>betano</t>
        </is>
      </c>
      <c r="N1908" t="n">
        <v>0</v>
      </c>
      <c r="O1908" t="n">
        <v>0</v>
      </c>
      <c r="P1908" t="n">
        <v>1</v>
      </c>
      <c r="Q1908">
        <f>IF((($AC$1*E1908)^($AB$1))-(1-(($AC$1*E1908)^($AB$1)))/(H1908-1)&lt;0, 0,(($AC$1*E1908)^($AB$1))-(1-(($AC$1*E1908)^($AB$1)))/(H1908-1))</f>
        <v/>
      </c>
      <c r="R1908">
        <f>IF((($AC$1*F1908)^($AB$1))-(1-(($AC$1*F1908)^($AB$1)))/(I1908-1)&lt;0, 0,(($AC$1*F1908)^($AB$1))-(1-(($AC$1*F1908)^($AB$1)))/(I1908-1))</f>
        <v/>
      </c>
      <c r="S1908">
        <f>IF((($AC$1*G1908)^($AB$1))-(1-(($AC$1*G1908)^($AB$1)))/(J1908-1)&lt;0, 0,(($AC$1*G1908)^($AB$1))-(1-(($AC$1*G1908)^($AB$1)))/(J1908-1))</f>
        <v/>
      </c>
      <c r="T1908">
        <f>H1908*Q1908*N1908</f>
        <v/>
      </c>
      <c r="U1908">
        <f>I1908*R1908*O1908</f>
        <v/>
      </c>
      <c r="V1908">
        <f>J1908*S1908*P1908</f>
        <v/>
      </c>
      <c r="AL1908">
        <f>Q1908*COUNT(N1908)</f>
        <v/>
      </c>
      <c r="AM1908">
        <f>R1908*COUNT(O1908)</f>
        <v/>
      </c>
      <c r="AN1908">
        <f>S1908*COUNT(P1908)</f>
        <v/>
      </c>
      <c r="AO1908">
        <f>IF(AL1908=0,"",T1908-AL1908)</f>
        <v/>
      </c>
      <c r="AP1908">
        <f>IF(AM1908=0,"",U1908-AM1908)</f>
        <v/>
      </c>
      <c r="AQ1908">
        <f>IF(AN1908=0,"",V1908-AN1908)</f>
        <v/>
      </c>
    </row>
    <row r="1909">
      <c r="A1909" t="inlineStr">
        <is>
          <t>03-04-2021</t>
        </is>
      </c>
      <c r="B1909" t="inlineStr">
        <is>
          <t>Genoa</t>
        </is>
      </c>
      <c r="C1909" t="inlineStr">
        <is>
          <t>Fiorentina</t>
        </is>
      </c>
      <c r="D1909" t="inlineStr">
        <is>
          <t>1854</t>
        </is>
      </c>
      <c r="E1909" t="n">
        <v>0.3470686827237303</v>
      </c>
      <c r="F1909" t="n">
        <v>0.3691145175507717</v>
      </c>
      <c r="G1909" t="n">
        <v>0.2838167997254982</v>
      </c>
      <c r="H1909" t="n">
        <v>3.2</v>
      </c>
      <c r="I1909" t="n">
        <v>2.4</v>
      </c>
      <c r="J1909" t="n">
        <v>2.87</v>
      </c>
      <c r="K1909" t="inlineStr">
        <is>
          <t>betano</t>
        </is>
      </c>
      <c r="L1909" t="inlineStr">
        <is>
          <t>betano</t>
        </is>
      </c>
      <c r="M1909" t="inlineStr">
        <is>
          <t>betano</t>
        </is>
      </c>
      <c r="N1909" t="n">
        <v>0</v>
      </c>
      <c r="O1909" t="n">
        <v>0</v>
      </c>
      <c r="P1909" t="n">
        <v>1</v>
      </c>
      <c r="Q1909">
        <f>IF((($AC$1*E1909)^($AB$1))-(1-(($AC$1*E1909)^($AB$1)))/(H1909-1)&lt;0, 0,(($AC$1*E1909)^($AB$1))-(1-(($AC$1*E1909)^($AB$1)))/(H1909-1))</f>
        <v/>
      </c>
      <c r="R1909">
        <f>IF((($AC$1*F1909)^($AB$1))-(1-(($AC$1*F1909)^($AB$1)))/(I1909-1)&lt;0, 0,(($AC$1*F1909)^($AB$1))-(1-(($AC$1*F1909)^($AB$1)))/(I1909-1))</f>
        <v/>
      </c>
      <c r="S1909">
        <f>IF((($AC$1*G1909)^($AB$1))-(1-(($AC$1*G1909)^($AB$1)))/(J1909-1)&lt;0, 0,(($AC$1*G1909)^($AB$1))-(1-(($AC$1*G1909)^($AB$1)))/(J1909-1))</f>
        <v/>
      </c>
      <c r="T1909">
        <f>H1909*Q1909*N1909</f>
        <v/>
      </c>
      <c r="U1909">
        <f>I1909*R1909*O1909</f>
        <v/>
      </c>
      <c r="V1909">
        <f>J1909*S1909*P1909</f>
        <v/>
      </c>
      <c r="AL1909">
        <f>Q1909*COUNT(N1909)</f>
        <v/>
      </c>
      <c r="AM1909">
        <f>R1909*COUNT(O1909)</f>
        <v/>
      </c>
      <c r="AN1909">
        <f>S1909*COUNT(P1909)</f>
        <v/>
      </c>
      <c r="AO1909">
        <f>IF(AL1909=0,"",T1909-AL1909)</f>
        <v/>
      </c>
      <c r="AP1909">
        <f>IF(AM1909=0,"",U1909-AM1909)</f>
        <v/>
      </c>
      <c r="AQ1909">
        <f>IF(AN1909=0,"",V1909-AN1909)</f>
        <v/>
      </c>
    </row>
    <row r="1910">
      <c r="A1910" t="inlineStr">
        <is>
          <t>03-04-2021</t>
        </is>
      </c>
      <c r="B1910" t="inlineStr">
        <is>
          <t>Sassuolo</t>
        </is>
      </c>
      <c r="C1910" t="inlineStr">
        <is>
          <t>AS Roma</t>
        </is>
      </c>
      <c r="D1910" t="inlineStr">
        <is>
          <t>1854</t>
        </is>
      </c>
      <c r="E1910" t="n">
        <v>0.2170115709825294</v>
      </c>
      <c r="F1910" t="n">
        <v>0.5583107165396919</v>
      </c>
      <c r="G1910" t="n">
        <v>0.2246777124777787</v>
      </c>
      <c r="H1910" t="n">
        <v>4.45</v>
      </c>
      <c r="I1910" t="n">
        <v>1.62</v>
      </c>
      <c r="J1910" t="n">
        <v>4.15</v>
      </c>
      <c r="K1910" t="inlineStr">
        <is>
          <t>betano</t>
        </is>
      </c>
      <c r="L1910" t="inlineStr">
        <is>
          <t>betano</t>
        </is>
      </c>
      <c r="M1910" t="inlineStr">
        <is>
          <t>betano</t>
        </is>
      </c>
      <c r="N1910" t="n">
        <v>0</v>
      </c>
      <c r="O1910" t="n">
        <v>0</v>
      </c>
      <c r="P1910" t="n">
        <v>1</v>
      </c>
      <c r="Q1910">
        <f>IF((($AC$1*E1910)^($AB$1))-(1-(($AC$1*E1910)^($AB$1)))/(H1910-1)&lt;0, 0,(($AC$1*E1910)^($AB$1))-(1-(($AC$1*E1910)^($AB$1)))/(H1910-1))</f>
        <v/>
      </c>
      <c r="R1910">
        <f>IF((($AC$1*F1910)^($AB$1))-(1-(($AC$1*F1910)^($AB$1)))/(I1910-1)&lt;0, 0,(($AC$1*F1910)^($AB$1))-(1-(($AC$1*F1910)^($AB$1)))/(I1910-1))</f>
        <v/>
      </c>
      <c r="S1910">
        <f>IF((($AC$1*G1910)^($AB$1))-(1-(($AC$1*G1910)^($AB$1)))/(J1910-1)&lt;0, 0,(($AC$1*G1910)^($AB$1))-(1-(($AC$1*G1910)^($AB$1)))/(J1910-1))</f>
        <v/>
      </c>
      <c r="T1910">
        <f>H1910*Q1910*N1910</f>
        <v/>
      </c>
      <c r="U1910">
        <f>I1910*R1910*O1910</f>
        <v/>
      </c>
      <c r="V1910">
        <f>J1910*S1910*P1910</f>
        <v/>
      </c>
      <c r="AL1910">
        <f>Q1910*COUNT(N1910)</f>
        <v/>
      </c>
      <c r="AM1910">
        <f>R1910*COUNT(O1910)</f>
        <v/>
      </c>
      <c r="AN1910">
        <f>S1910*COUNT(P1910)</f>
        <v/>
      </c>
      <c r="AO1910">
        <f>IF(AL1910=0,"",T1910-AL1910)</f>
        <v/>
      </c>
      <c r="AP1910">
        <f>IF(AM1910=0,"",U1910-AM1910)</f>
        <v/>
      </c>
      <c r="AQ1910">
        <f>IF(AN1910=0,"",V1910-AN1910)</f>
        <v/>
      </c>
    </row>
    <row r="1911">
      <c r="A1911" t="inlineStr">
        <is>
          <t>03-04-2021</t>
        </is>
      </c>
      <c r="B1911" t="inlineStr">
        <is>
          <t>Lazio</t>
        </is>
      </c>
      <c r="C1911" t="inlineStr">
        <is>
          <t>Spezia</t>
        </is>
      </c>
      <c r="D1911" t="inlineStr">
        <is>
          <t>1854</t>
        </is>
      </c>
      <c r="E1911" t="n">
        <v>0.6666459179369142</v>
      </c>
      <c r="F1911" t="n">
        <v>0.1350181840779769</v>
      </c>
      <c r="G1911" t="n">
        <v>0.198335897985109</v>
      </c>
      <c r="H1911" t="n">
        <v>1.47</v>
      </c>
      <c r="I1911" t="n">
        <v>5.9</v>
      </c>
      <c r="J1911" t="n">
        <v>4.3</v>
      </c>
      <c r="K1911" t="inlineStr">
        <is>
          <t>betano</t>
        </is>
      </c>
      <c r="L1911" t="inlineStr">
        <is>
          <t>betano</t>
        </is>
      </c>
      <c r="M1911" t="inlineStr">
        <is>
          <t>betano</t>
        </is>
      </c>
      <c r="N1911" t="n">
        <v>1</v>
      </c>
      <c r="O1911" t="n">
        <v>0</v>
      </c>
      <c r="P1911" t="n">
        <v>0</v>
      </c>
      <c r="Q1911">
        <f>IF((($AC$1*E1911)^($AB$1))-(1-(($AC$1*E1911)^($AB$1)))/(H1911-1)&lt;0, 0,(($AC$1*E1911)^($AB$1))-(1-(($AC$1*E1911)^($AB$1)))/(H1911-1))</f>
        <v/>
      </c>
      <c r="R1911">
        <f>IF((($AC$1*F1911)^($AB$1))-(1-(($AC$1*F1911)^($AB$1)))/(I1911-1)&lt;0, 0,(($AC$1*F1911)^($AB$1))-(1-(($AC$1*F1911)^($AB$1)))/(I1911-1))</f>
        <v/>
      </c>
      <c r="S1911">
        <f>IF((($AC$1*G1911)^($AB$1))-(1-(($AC$1*G1911)^($AB$1)))/(J1911-1)&lt;0, 0,(($AC$1*G1911)^($AB$1))-(1-(($AC$1*G1911)^($AB$1)))/(J1911-1))</f>
        <v/>
      </c>
      <c r="T1911">
        <f>H1911*Q1911*N1911</f>
        <v/>
      </c>
      <c r="U1911">
        <f>I1911*R1911*O1911</f>
        <v/>
      </c>
      <c r="V1911">
        <f>J1911*S1911*P1911</f>
        <v/>
      </c>
      <c r="AL1911">
        <f>Q1911*COUNT(N1911)</f>
        <v/>
      </c>
      <c r="AM1911">
        <f>R1911*COUNT(O1911)</f>
        <v/>
      </c>
      <c r="AN1911">
        <f>S1911*COUNT(P1911)</f>
        <v/>
      </c>
      <c r="AO1911">
        <f>IF(AL1911=0,"",T1911-AL1911)</f>
        <v/>
      </c>
      <c r="AP1911">
        <f>IF(AM1911=0,"",U1911-AM1911)</f>
        <v/>
      </c>
      <c r="AQ1911">
        <f>IF(AN1911=0,"",V1911-AN1911)</f>
        <v/>
      </c>
    </row>
    <row r="1912">
      <c r="A1912" t="inlineStr">
        <is>
          <t>03-04-2021</t>
        </is>
      </c>
      <c r="B1912" t="inlineStr">
        <is>
          <t>Napoli</t>
        </is>
      </c>
      <c r="C1912" t="inlineStr">
        <is>
          <t>Crotone</t>
        </is>
      </c>
      <c r="D1912" t="inlineStr">
        <is>
          <t>1854</t>
        </is>
      </c>
      <c r="E1912" t="n">
        <v>0.7824680376576785</v>
      </c>
      <c r="F1912" t="n">
        <v>0.07805288442872245</v>
      </c>
      <c r="G1912" t="n">
        <v>0.139479077913599</v>
      </c>
      <c r="H1912" t="n">
        <v>1.25</v>
      </c>
      <c r="I1912" t="n">
        <v>10.5</v>
      </c>
      <c r="J1912" t="n">
        <v>5.5</v>
      </c>
      <c r="K1912" t="inlineStr">
        <is>
          <t>betano</t>
        </is>
      </c>
      <c r="L1912" t="inlineStr">
        <is>
          <t>betano</t>
        </is>
      </c>
      <c r="M1912" t="inlineStr">
        <is>
          <t>betano</t>
        </is>
      </c>
      <c r="N1912" t="n">
        <v>1</v>
      </c>
      <c r="O1912" t="n">
        <v>0</v>
      </c>
      <c r="P1912" t="n">
        <v>0</v>
      </c>
      <c r="Q1912">
        <f>IF((($AC$1*E1912)^($AB$1))-(1-(($AC$1*E1912)^($AB$1)))/(H1912-1)&lt;0, 0,(($AC$1*E1912)^($AB$1))-(1-(($AC$1*E1912)^($AB$1)))/(H1912-1))</f>
        <v/>
      </c>
      <c r="R1912">
        <f>IF((($AC$1*F1912)^($AB$1))-(1-(($AC$1*F1912)^($AB$1)))/(I1912-1)&lt;0, 0,(($AC$1*F1912)^($AB$1))-(1-(($AC$1*F1912)^($AB$1)))/(I1912-1))</f>
        <v/>
      </c>
      <c r="S1912">
        <f>IF((($AC$1*G1912)^($AB$1))-(1-(($AC$1*G1912)^($AB$1)))/(J1912-1)&lt;0, 0,(($AC$1*G1912)^($AB$1))-(1-(($AC$1*G1912)^($AB$1)))/(J1912-1))</f>
        <v/>
      </c>
      <c r="T1912">
        <f>H1912*Q1912*N1912</f>
        <v/>
      </c>
      <c r="U1912">
        <f>I1912*R1912*O1912</f>
        <v/>
      </c>
      <c r="V1912">
        <f>J1912*S1912*P1912</f>
        <v/>
      </c>
      <c r="AL1912">
        <f>Q1912*COUNT(N1912)</f>
        <v/>
      </c>
      <c r="AM1912">
        <f>R1912*COUNT(O1912)</f>
        <v/>
      </c>
      <c r="AN1912">
        <f>S1912*COUNT(P1912)</f>
        <v/>
      </c>
      <c r="AO1912">
        <f>IF(AL1912=0,"",T1912-AL1912)</f>
        <v/>
      </c>
      <c r="AP1912">
        <f>IF(AM1912=0,"",U1912-AM1912)</f>
        <v/>
      </c>
      <c r="AQ1912">
        <f>IF(AN1912=0,"",V1912-AN1912)</f>
        <v/>
      </c>
    </row>
    <row r="1913">
      <c r="A1913" t="inlineStr">
        <is>
          <t>03-04-2021</t>
        </is>
      </c>
      <c r="B1913" t="inlineStr">
        <is>
          <t>Cagliari</t>
        </is>
      </c>
      <c r="C1913" t="inlineStr">
        <is>
          <t>Verona</t>
        </is>
      </c>
      <c r="D1913" t="inlineStr">
        <is>
          <t>1854</t>
        </is>
      </c>
      <c r="E1913" t="n">
        <v>0.346999918326731</v>
      </c>
      <c r="F1913" t="n">
        <v>0.3689509322883838</v>
      </c>
      <c r="G1913" t="n">
        <v>0.2840491493848853</v>
      </c>
      <c r="H1913" t="n">
        <v>2.52</v>
      </c>
      <c r="I1913" t="n">
        <v>2.72</v>
      </c>
      <c r="J1913" t="n">
        <v>3.15</v>
      </c>
      <c r="K1913" t="inlineStr">
        <is>
          <t>betano</t>
        </is>
      </c>
      <c r="L1913" t="inlineStr">
        <is>
          <t>betano</t>
        </is>
      </c>
      <c r="M1913" t="inlineStr">
        <is>
          <t>betano</t>
        </is>
      </c>
      <c r="N1913" t="n">
        <v>0</v>
      </c>
      <c r="O1913" t="n">
        <v>1</v>
      </c>
      <c r="P1913" t="n">
        <v>0</v>
      </c>
      <c r="Q1913">
        <f>IF((($AC$1*E1913)^($AB$1))-(1-(($AC$1*E1913)^($AB$1)))/(H1913-1)&lt;0, 0,(($AC$1*E1913)^($AB$1))-(1-(($AC$1*E1913)^($AB$1)))/(H1913-1))</f>
        <v/>
      </c>
      <c r="R1913">
        <f>IF((($AC$1*F1913)^($AB$1))-(1-(($AC$1*F1913)^($AB$1)))/(I1913-1)&lt;0, 0,(($AC$1*F1913)^($AB$1))-(1-(($AC$1*F1913)^($AB$1)))/(I1913-1))</f>
        <v/>
      </c>
      <c r="S1913">
        <f>IF((($AC$1*G1913)^($AB$1))-(1-(($AC$1*G1913)^($AB$1)))/(J1913-1)&lt;0, 0,(($AC$1*G1913)^($AB$1))-(1-(($AC$1*G1913)^($AB$1)))/(J1913-1))</f>
        <v/>
      </c>
      <c r="T1913">
        <f>H1913*Q1913*N1913</f>
        <v/>
      </c>
      <c r="U1913">
        <f>I1913*R1913*O1913</f>
        <v/>
      </c>
      <c r="V1913">
        <f>J1913*S1913*P1913</f>
        <v/>
      </c>
      <c r="AL1913">
        <f>Q1913*COUNT(N1913)</f>
        <v/>
      </c>
      <c r="AM1913">
        <f>R1913*COUNT(O1913)</f>
        <v/>
      </c>
      <c r="AN1913">
        <f>S1913*COUNT(P1913)</f>
        <v/>
      </c>
      <c r="AO1913">
        <f>IF(AL1913=0,"",T1913-AL1913)</f>
        <v/>
      </c>
      <c r="AP1913">
        <f>IF(AM1913=0,"",U1913-AM1913)</f>
        <v/>
      </c>
      <c r="AQ1913">
        <f>IF(AN1913=0,"",V1913-AN1913)</f>
        <v/>
      </c>
    </row>
    <row r="1914">
      <c r="A1914" t="inlineStr">
        <is>
          <t>03-04-2021</t>
        </is>
      </c>
      <c r="B1914" t="inlineStr">
        <is>
          <t>Atalanta</t>
        </is>
      </c>
      <c r="C1914" t="inlineStr">
        <is>
          <t>Udinese</t>
        </is>
      </c>
      <c r="D1914" t="inlineStr">
        <is>
          <t>1854</t>
        </is>
      </c>
      <c r="E1914" t="n">
        <v>0.6588623163454891</v>
      </c>
      <c r="F1914" t="n">
        <v>0.1401201651908227</v>
      </c>
      <c r="G1914" t="n">
        <v>0.2010175184636881</v>
      </c>
      <c r="H1914" t="n">
        <v>1.42</v>
      </c>
      <c r="I1914" t="n">
        <v>7.4</v>
      </c>
      <c r="J1914" t="n">
        <v>4.1</v>
      </c>
      <c r="K1914" t="inlineStr">
        <is>
          <t>betano</t>
        </is>
      </c>
      <c r="L1914" t="inlineStr">
        <is>
          <t>betano</t>
        </is>
      </c>
      <c r="M1914" t="inlineStr">
        <is>
          <t>betano</t>
        </is>
      </c>
      <c r="N1914" t="n">
        <v>1</v>
      </c>
      <c r="O1914" t="n">
        <v>0</v>
      </c>
      <c r="P1914" t="n">
        <v>0</v>
      </c>
      <c r="Q1914">
        <f>IF((($AC$1*E1914)^($AB$1))-(1-(($AC$1*E1914)^($AB$1)))/(H1914-1)&lt;0, 0,(($AC$1*E1914)^($AB$1))-(1-(($AC$1*E1914)^($AB$1)))/(H1914-1))</f>
        <v/>
      </c>
      <c r="R1914">
        <f>IF((($AC$1*F1914)^($AB$1))-(1-(($AC$1*F1914)^($AB$1)))/(I1914-1)&lt;0, 0,(($AC$1*F1914)^($AB$1))-(1-(($AC$1*F1914)^($AB$1)))/(I1914-1))</f>
        <v/>
      </c>
      <c r="S1914">
        <f>IF((($AC$1*G1914)^($AB$1))-(1-(($AC$1*G1914)^($AB$1)))/(J1914-1)&lt;0, 0,(($AC$1*G1914)^($AB$1))-(1-(($AC$1*G1914)^($AB$1)))/(J1914-1))</f>
        <v/>
      </c>
      <c r="T1914">
        <f>H1914*Q1914*N1914</f>
        <v/>
      </c>
      <c r="U1914">
        <f>I1914*R1914*O1914</f>
        <v/>
      </c>
      <c r="V1914">
        <f>J1914*S1914*P1914</f>
        <v/>
      </c>
      <c r="AL1914">
        <f>Q1914*COUNT(N1914)</f>
        <v/>
      </c>
      <c r="AM1914">
        <f>R1914*COUNT(O1914)</f>
        <v/>
      </c>
      <c r="AN1914">
        <f>S1914*COUNT(P1914)</f>
        <v/>
      </c>
      <c r="AO1914">
        <f>IF(AL1914=0,"",T1914-AL1914)</f>
        <v/>
      </c>
      <c r="AP1914">
        <f>IF(AM1914=0,"",U1914-AM1914)</f>
        <v/>
      </c>
      <c r="AQ1914">
        <f>IF(AN1914=0,"",V1914-AN1914)</f>
        <v/>
      </c>
    </row>
    <row r="1915">
      <c r="A1915" t="inlineStr">
        <is>
          <t>03-04-2021</t>
        </is>
      </c>
      <c r="B1915" t="inlineStr">
        <is>
          <t>Rizespor</t>
        </is>
      </c>
      <c r="C1915" t="inlineStr">
        <is>
          <t>Karagumruk</t>
        </is>
      </c>
      <c r="D1915" t="inlineStr">
        <is>
          <t>1882</t>
        </is>
      </c>
      <c r="E1915" t="n">
        <v>0.3573795483524806</v>
      </c>
      <c r="F1915" t="n">
        <v>0.3679096832460589</v>
      </c>
      <c r="G1915" t="n">
        <v>0.2747107684014604</v>
      </c>
      <c r="H1915" t="n">
        <v>2.82</v>
      </c>
      <c r="I1915" t="n">
        <v>2.32</v>
      </c>
      <c r="J1915" t="n">
        <v>3.15</v>
      </c>
      <c r="K1915" t="inlineStr">
        <is>
          <t>betano</t>
        </is>
      </c>
      <c r="L1915" t="inlineStr">
        <is>
          <t>betano</t>
        </is>
      </c>
      <c r="M1915" t="inlineStr">
        <is>
          <t>betano</t>
        </is>
      </c>
      <c r="N1915" t="n">
        <v>0</v>
      </c>
      <c r="O1915" t="n">
        <v>0</v>
      </c>
      <c r="P1915" t="n">
        <v>1</v>
      </c>
      <c r="Q1915">
        <f>IF((($AC$1*E1915)^($AB$1))-(1-(($AC$1*E1915)^($AB$1)))/(H1915-1)&lt;0, 0,(($AC$1*E1915)^($AB$1))-(1-(($AC$1*E1915)^($AB$1)))/(H1915-1))</f>
        <v/>
      </c>
      <c r="R1915">
        <f>IF((($AC$1*F1915)^($AB$1))-(1-(($AC$1*F1915)^($AB$1)))/(I1915-1)&lt;0, 0,(($AC$1*F1915)^($AB$1))-(1-(($AC$1*F1915)^($AB$1)))/(I1915-1))</f>
        <v/>
      </c>
      <c r="S1915">
        <f>IF((($AC$1*G1915)^($AB$1))-(1-(($AC$1*G1915)^($AB$1)))/(J1915-1)&lt;0, 0,(($AC$1*G1915)^($AB$1))-(1-(($AC$1*G1915)^($AB$1)))/(J1915-1))</f>
        <v/>
      </c>
      <c r="T1915">
        <f>H1915*Q1915*N1915</f>
        <v/>
      </c>
      <c r="U1915">
        <f>I1915*R1915*O1915</f>
        <v/>
      </c>
      <c r="V1915">
        <f>J1915*S1915*P1915</f>
        <v/>
      </c>
      <c r="AL1915">
        <f>Q1915*COUNT(N1915)</f>
        <v/>
      </c>
      <c r="AM1915">
        <f>R1915*COUNT(O1915)</f>
        <v/>
      </c>
      <c r="AN1915">
        <f>S1915*COUNT(P1915)</f>
        <v/>
      </c>
      <c r="AO1915">
        <f>IF(AL1915=0,"",T1915-AL1915)</f>
        <v/>
      </c>
      <c r="AP1915">
        <f>IF(AM1915=0,"",U1915-AM1915)</f>
        <v/>
      </c>
      <c r="AQ1915">
        <f>IF(AN1915=0,"",V1915-AN1915)</f>
        <v/>
      </c>
    </row>
    <row r="1916">
      <c r="A1916" t="inlineStr">
        <is>
          <t>03-04-2021</t>
        </is>
      </c>
      <c r="B1916" t="inlineStr">
        <is>
          <t>Augsburg</t>
        </is>
      </c>
      <c r="C1916" t="inlineStr">
        <is>
          <t>Hoffenheim</t>
        </is>
      </c>
      <c r="D1916" t="inlineStr">
        <is>
          <t>1845</t>
        </is>
      </c>
      <c r="E1916" t="n">
        <v>0.3214945501200657</v>
      </c>
      <c r="F1916" t="n">
        <v>0.4288169136826928</v>
      </c>
      <c r="G1916" t="n">
        <v>0.2496885361972415</v>
      </c>
      <c r="H1916" t="n">
        <v>3.4</v>
      </c>
      <c r="I1916" t="n">
        <v>2.02</v>
      </c>
      <c r="J1916" t="n">
        <v>3.45</v>
      </c>
      <c r="K1916" t="inlineStr">
        <is>
          <t>betano</t>
        </is>
      </c>
      <c r="L1916" t="inlineStr">
        <is>
          <t>betano</t>
        </is>
      </c>
      <c r="M1916" t="inlineStr">
        <is>
          <t>betano</t>
        </is>
      </c>
      <c r="N1916" t="n">
        <v>1</v>
      </c>
      <c r="O1916" t="n">
        <v>0</v>
      </c>
      <c r="P1916" t="n">
        <v>0</v>
      </c>
      <c r="Q1916">
        <f>IF((($AC$1*E1916)^($AB$1))-(1-(($AC$1*E1916)^($AB$1)))/(H1916-1)&lt;0, 0,(($AC$1*E1916)^($AB$1))-(1-(($AC$1*E1916)^($AB$1)))/(H1916-1))</f>
        <v/>
      </c>
      <c r="R1916">
        <f>IF((($AC$1*F1916)^($AB$1))-(1-(($AC$1*F1916)^($AB$1)))/(I1916-1)&lt;0, 0,(($AC$1*F1916)^($AB$1))-(1-(($AC$1*F1916)^($AB$1)))/(I1916-1))</f>
        <v/>
      </c>
      <c r="S1916">
        <f>IF((($AC$1*G1916)^($AB$1))-(1-(($AC$1*G1916)^($AB$1)))/(J1916-1)&lt;0, 0,(($AC$1*G1916)^($AB$1))-(1-(($AC$1*G1916)^($AB$1)))/(J1916-1))</f>
        <v/>
      </c>
      <c r="T1916">
        <f>H1916*Q1916*N1916</f>
        <v/>
      </c>
      <c r="U1916">
        <f>I1916*R1916*O1916</f>
        <v/>
      </c>
      <c r="V1916">
        <f>J1916*S1916*P1916</f>
        <v/>
      </c>
      <c r="AL1916">
        <f>Q1916*COUNT(N1916)</f>
        <v/>
      </c>
      <c r="AM1916">
        <f>R1916*COUNT(O1916)</f>
        <v/>
      </c>
      <c r="AN1916">
        <f>S1916*COUNT(P1916)</f>
        <v/>
      </c>
      <c r="AO1916">
        <f>IF(AL1916=0,"",T1916-AL1916)</f>
        <v/>
      </c>
      <c r="AP1916">
        <f>IF(AM1916=0,"",U1916-AM1916)</f>
        <v/>
      </c>
      <c r="AQ1916">
        <f>IF(AN1916=0,"",V1916-AN1916)</f>
        <v/>
      </c>
    </row>
    <row r="1917">
      <c r="A1917" t="inlineStr">
        <is>
          <t>03-04-2021</t>
        </is>
      </c>
      <c r="B1917" t="inlineStr">
        <is>
          <t>Dortmund</t>
        </is>
      </c>
      <c r="C1917" t="inlineStr">
        <is>
          <t>Eintracht Frankfurt</t>
        </is>
      </c>
      <c r="D1917" t="inlineStr">
        <is>
          <t>1845</t>
        </is>
      </c>
      <c r="E1917" t="n">
        <v>0.5063845103854357</v>
      </c>
      <c r="F1917" t="n">
        <v>0.2559810456238203</v>
      </c>
      <c r="G1917" t="n">
        <v>0.2376344439907441</v>
      </c>
      <c r="H1917" t="n">
        <v>1.75</v>
      </c>
      <c r="I1917" t="n">
        <v>4.1</v>
      </c>
      <c r="J1917" t="n">
        <v>3.85</v>
      </c>
      <c r="K1917" t="inlineStr">
        <is>
          <t>betano</t>
        </is>
      </c>
      <c r="L1917" t="inlineStr">
        <is>
          <t>betano</t>
        </is>
      </c>
      <c r="M1917" t="inlineStr">
        <is>
          <t>betano</t>
        </is>
      </c>
      <c r="N1917" t="n">
        <v>0</v>
      </c>
      <c r="O1917" t="n">
        <v>1</v>
      </c>
      <c r="P1917" t="n">
        <v>0</v>
      </c>
      <c r="Q1917">
        <f>IF((($AC$1*E1917)^($AB$1))-(1-(($AC$1*E1917)^($AB$1)))/(H1917-1)&lt;0, 0,(($AC$1*E1917)^($AB$1))-(1-(($AC$1*E1917)^($AB$1)))/(H1917-1))</f>
        <v/>
      </c>
      <c r="R1917">
        <f>IF((($AC$1*F1917)^($AB$1))-(1-(($AC$1*F1917)^($AB$1)))/(I1917-1)&lt;0, 0,(($AC$1*F1917)^($AB$1))-(1-(($AC$1*F1917)^($AB$1)))/(I1917-1))</f>
        <v/>
      </c>
      <c r="S1917">
        <f>IF((($AC$1*G1917)^($AB$1))-(1-(($AC$1*G1917)^($AB$1)))/(J1917-1)&lt;0, 0,(($AC$1*G1917)^($AB$1))-(1-(($AC$1*G1917)^($AB$1)))/(J1917-1))</f>
        <v/>
      </c>
      <c r="T1917">
        <f>H1917*Q1917*N1917</f>
        <v/>
      </c>
      <c r="U1917">
        <f>I1917*R1917*O1917</f>
        <v/>
      </c>
      <c r="V1917">
        <f>J1917*S1917*P1917</f>
        <v/>
      </c>
      <c r="AL1917">
        <f>Q1917*COUNT(N1917)</f>
        <v/>
      </c>
      <c r="AM1917">
        <f>R1917*COUNT(O1917)</f>
        <v/>
      </c>
      <c r="AN1917">
        <f>S1917*COUNT(P1917)</f>
        <v/>
      </c>
      <c r="AO1917">
        <f>IF(AL1917=0,"",T1917-AL1917)</f>
        <v/>
      </c>
      <c r="AP1917">
        <f>IF(AM1917=0,"",U1917-AM1917)</f>
        <v/>
      </c>
      <c r="AQ1917">
        <f>IF(AN1917=0,"",V1917-AN1917)</f>
        <v/>
      </c>
    </row>
    <row r="1918">
      <c r="A1918" t="inlineStr">
        <is>
          <t>03-04-2021</t>
        </is>
      </c>
      <c r="B1918" t="inlineStr">
        <is>
          <t>Bayer Leverkusen</t>
        </is>
      </c>
      <c r="C1918" t="inlineStr">
        <is>
          <t>Schalke</t>
        </is>
      </c>
      <c r="D1918" t="inlineStr">
        <is>
          <t>1845</t>
        </is>
      </c>
      <c r="E1918" t="n">
        <v>0.7516947653832525</v>
      </c>
      <c r="F1918" t="n">
        <v>0.09404058500080387</v>
      </c>
      <c r="G1918" t="n">
        <v>0.1542646496159436</v>
      </c>
      <c r="H1918" t="n">
        <v>1.26</v>
      </c>
      <c r="I1918" t="n">
        <v>9.75</v>
      </c>
      <c r="J1918" t="n">
        <v>5.4</v>
      </c>
      <c r="K1918" t="inlineStr">
        <is>
          <t>betano</t>
        </is>
      </c>
      <c r="L1918" t="inlineStr">
        <is>
          <t>betano</t>
        </is>
      </c>
      <c r="M1918" t="inlineStr">
        <is>
          <t>betano</t>
        </is>
      </c>
      <c r="N1918" t="n">
        <v>1</v>
      </c>
      <c r="O1918" t="n">
        <v>0</v>
      </c>
      <c r="P1918" t="n">
        <v>0</v>
      </c>
      <c r="Q1918">
        <f>IF((($AC$1*E1918)^($AB$1))-(1-(($AC$1*E1918)^($AB$1)))/(H1918-1)&lt;0, 0,(($AC$1*E1918)^($AB$1))-(1-(($AC$1*E1918)^($AB$1)))/(H1918-1))</f>
        <v/>
      </c>
      <c r="R1918">
        <f>IF((($AC$1*F1918)^($AB$1))-(1-(($AC$1*F1918)^($AB$1)))/(I1918-1)&lt;0, 0,(($AC$1*F1918)^($AB$1))-(1-(($AC$1*F1918)^($AB$1)))/(I1918-1))</f>
        <v/>
      </c>
      <c r="S1918">
        <f>IF((($AC$1*G1918)^($AB$1))-(1-(($AC$1*G1918)^($AB$1)))/(J1918-1)&lt;0, 0,(($AC$1*G1918)^($AB$1))-(1-(($AC$1*G1918)^($AB$1)))/(J1918-1))</f>
        <v/>
      </c>
      <c r="T1918">
        <f>H1918*Q1918*N1918</f>
        <v/>
      </c>
      <c r="U1918">
        <f>I1918*R1918*O1918</f>
        <v/>
      </c>
      <c r="V1918">
        <f>J1918*S1918*P1918</f>
        <v/>
      </c>
      <c r="AL1918">
        <f>Q1918*COUNT(N1918)</f>
        <v/>
      </c>
      <c r="AM1918">
        <f>R1918*COUNT(O1918)</f>
        <v/>
      </c>
      <c r="AN1918">
        <f>S1918*COUNT(P1918)</f>
        <v/>
      </c>
      <c r="AO1918">
        <f>IF(AL1918=0,"",T1918-AL1918)</f>
        <v/>
      </c>
      <c r="AP1918">
        <f>IF(AM1918=0,"",U1918-AM1918)</f>
        <v/>
      </c>
      <c r="AQ1918">
        <f>IF(AN1918=0,"",V1918-AN1918)</f>
        <v/>
      </c>
    </row>
    <row r="1919">
      <c r="A1919" t="inlineStr">
        <is>
          <t>03-04-2021</t>
        </is>
      </c>
      <c r="B1919" t="inlineStr">
        <is>
          <t>Mainz</t>
        </is>
      </c>
      <c r="C1919" t="inlineStr">
        <is>
          <t>Arminia Bielefeld</t>
        </is>
      </c>
      <c r="D1919" t="inlineStr">
        <is>
          <t>1845</t>
        </is>
      </c>
      <c r="E1919" t="n">
        <v>0.501531431085994</v>
      </c>
      <c r="F1919" t="n">
        <v>0.2497244527102556</v>
      </c>
      <c r="G1919" t="n">
        <v>0.2487441162037506</v>
      </c>
      <c r="H1919" t="n">
        <v>1.75</v>
      </c>
      <c r="I1919" t="n">
        <v>4.4</v>
      </c>
      <c r="J1919" t="n">
        <v>3.6</v>
      </c>
      <c r="K1919" t="inlineStr">
        <is>
          <t>betano</t>
        </is>
      </c>
      <c r="L1919" t="inlineStr">
        <is>
          <t>betano</t>
        </is>
      </c>
      <c r="M1919" t="inlineStr">
        <is>
          <t>betano</t>
        </is>
      </c>
      <c r="N1919" t="n">
        <v>0</v>
      </c>
      <c r="O1919" t="n">
        <v>0</v>
      </c>
      <c r="P1919" t="n">
        <v>1</v>
      </c>
      <c r="Q1919">
        <f>IF((($AC$1*E1919)^($AB$1))-(1-(($AC$1*E1919)^($AB$1)))/(H1919-1)&lt;0, 0,(($AC$1*E1919)^($AB$1))-(1-(($AC$1*E1919)^($AB$1)))/(H1919-1))</f>
        <v/>
      </c>
      <c r="R1919">
        <f>IF((($AC$1*F1919)^($AB$1))-(1-(($AC$1*F1919)^($AB$1)))/(I1919-1)&lt;0, 0,(($AC$1*F1919)^($AB$1))-(1-(($AC$1*F1919)^($AB$1)))/(I1919-1))</f>
        <v/>
      </c>
      <c r="S1919">
        <f>IF((($AC$1*G1919)^($AB$1))-(1-(($AC$1*G1919)^($AB$1)))/(J1919-1)&lt;0, 0,(($AC$1*G1919)^($AB$1))-(1-(($AC$1*G1919)^($AB$1)))/(J1919-1))</f>
        <v/>
      </c>
      <c r="T1919">
        <f>H1919*Q1919*N1919</f>
        <v/>
      </c>
      <c r="U1919">
        <f>I1919*R1919*O1919</f>
        <v/>
      </c>
      <c r="V1919">
        <f>J1919*S1919*P1919</f>
        <v/>
      </c>
      <c r="AL1919">
        <f>Q1919*COUNT(N1919)</f>
        <v/>
      </c>
      <c r="AM1919">
        <f>R1919*COUNT(O1919)</f>
        <v/>
      </c>
      <c r="AN1919">
        <f>S1919*COUNT(P1919)</f>
        <v/>
      </c>
      <c r="AO1919">
        <f>IF(AL1919=0,"",T1919-AL1919)</f>
        <v/>
      </c>
      <c r="AP1919">
        <f>IF(AM1919=0,"",U1919-AM1919)</f>
        <v/>
      </c>
      <c r="AQ1919">
        <f>IF(AN1919=0,"",V1919-AN1919)</f>
        <v/>
      </c>
    </row>
    <row r="1920">
      <c r="A1920" t="inlineStr">
        <is>
          <t>03-04-2021</t>
        </is>
      </c>
      <c r="B1920" t="inlineStr">
        <is>
          <t>Krasnodar</t>
        </is>
      </c>
      <c r="C1920" t="inlineStr">
        <is>
          <t>Akhmat Grozny</t>
        </is>
      </c>
      <c r="D1920" t="inlineStr">
        <is>
          <t>1866</t>
        </is>
      </c>
      <c r="E1920" t="n">
        <v>0.5259858307346623</v>
      </c>
      <c r="F1920" t="n">
        <v>0.2238342716802457</v>
      </c>
      <c r="G1920" t="n">
        <v>0.2501798975850921</v>
      </c>
      <c r="H1920" t="n">
        <v>1.72</v>
      </c>
      <c r="I1920" t="n">
        <v>3.55</v>
      </c>
      <c r="J1920" t="n">
        <v>3.15</v>
      </c>
      <c r="K1920" t="inlineStr">
        <is>
          <t>betano</t>
        </is>
      </c>
      <c r="L1920" t="inlineStr">
        <is>
          <t>betano</t>
        </is>
      </c>
      <c r="M1920" t="inlineStr">
        <is>
          <t>betano</t>
        </is>
      </c>
      <c r="N1920" t="n">
        <v>0</v>
      </c>
      <c r="O1920" t="n">
        <v>1</v>
      </c>
      <c r="P1920" t="n">
        <v>0</v>
      </c>
      <c r="Q1920">
        <f>IF((($AC$1*E1920)^($AB$1))-(1-(($AC$1*E1920)^($AB$1)))/(H1920-1)&lt;0, 0,(($AC$1*E1920)^($AB$1))-(1-(($AC$1*E1920)^($AB$1)))/(H1920-1))</f>
        <v/>
      </c>
      <c r="R1920">
        <f>IF((($AC$1*F1920)^($AB$1))-(1-(($AC$1*F1920)^($AB$1)))/(I1920-1)&lt;0, 0,(($AC$1*F1920)^($AB$1))-(1-(($AC$1*F1920)^($AB$1)))/(I1920-1))</f>
        <v/>
      </c>
      <c r="S1920">
        <f>IF((($AC$1*G1920)^($AB$1))-(1-(($AC$1*G1920)^($AB$1)))/(J1920-1)&lt;0, 0,(($AC$1*G1920)^($AB$1))-(1-(($AC$1*G1920)^($AB$1)))/(J1920-1))</f>
        <v/>
      </c>
      <c r="T1920">
        <f>H1920*Q1920*N1920</f>
        <v/>
      </c>
      <c r="U1920">
        <f>I1920*R1920*O1920</f>
        <v/>
      </c>
      <c r="V1920">
        <f>J1920*S1920*P1920</f>
        <v/>
      </c>
      <c r="AL1920">
        <f>Q1920*COUNT(N1920)</f>
        <v/>
      </c>
      <c r="AM1920">
        <f>R1920*COUNT(O1920)</f>
        <v/>
      </c>
      <c r="AN1920">
        <f>S1920*COUNT(P1920)</f>
        <v/>
      </c>
      <c r="AO1920">
        <f>IF(AL1920=0,"",T1920-AL1920)</f>
        <v/>
      </c>
      <c r="AP1920">
        <f>IF(AM1920=0,"",U1920-AM1920)</f>
        <v/>
      </c>
      <c r="AQ1920">
        <f>IF(AN1920=0,"",V1920-AN1920)</f>
        <v/>
      </c>
    </row>
    <row r="1921">
      <c r="A1921" t="inlineStr">
        <is>
          <t>03-04-2021</t>
        </is>
      </c>
      <c r="B1921" t="inlineStr">
        <is>
          <t>Rubin Kazan</t>
        </is>
      </c>
      <c r="C1921" t="inlineStr">
        <is>
          <t>Sochi</t>
        </is>
      </c>
      <c r="D1921" t="inlineStr">
        <is>
          <t>1866</t>
        </is>
      </c>
      <c r="E1921" t="n">
        <v>0.4185683812457136</v>
      </c>
      <c r="F1921" t="n">
        <v>0.2858907615913422</v>
      </c>
      <c r="G1921" t="n">
        <v>0.2955408571629443</v>
      </c>
      <c r="H1921" t="n">
        <v>2.1</v>
      </c>
      <c r="I1921" t="n">
        <v>2.92</v>
      </c>
      <c r="J1921" t="n">
        <v>2.77</v>
      </c>
      <c r="K1921" t="inlineStr">
        <is>
          <t>betano</t>
        </is>
      </c>
      <c r="L1921" t="inlineStr">
        <is>
          <t>betano</t>
        </is>
      </c>
      <c r="M1921" t="inlineStr">
        <is>
          <t>betano</t>
        </is>
      </c>
      <c r="N1921" t="n">
        <v>1</v>
      </c>
      <c r="O1921" t="n">
        <v>0</v>
      </c>
      <c r="P1921" t="n">
        <v>0</v>
      </c>
      <c r="Q1921">
        <f>IF((($AC$1*E1921)^($AB$1))-(1-(($AC$1*E1921)^($AB$1)))/(H1921-1)&lt;0, 0,(($AC$1*E1921)^($AB$1))-(1-(($AC$1*E1921)^($AB$1)))/(H1921-1))</f>
        <v/>
      </c>
      <c r="R1921">
        <f>IF((($AC$1*F1921)^($AB$1))-(1-(($AC$1*F1921)^($AB$1)))/(I1921-1)&lt;0, 0,(($AC$1*F1921)^($AB$1))-(1-(($AC$1*F1921)^($AB$1)))/(I1921-1))</f>
        <v/>
      </c>
      <c r="S1921">
        <f>IF((($AC$1*G1921)^($AB$1))-(1-(($AC$1*G1921)^($AB$1)))/(J1921-1)&lt;0, 0,(($AC$1*G1921)^($AB$1))-(1-(($AC$1*G1921)^($AB$1)))/(J1921-1))</f>
        <v/>
      </c>
      <c r="T1921">
        <f>H1921*Q1921*N1921</f>
        <v/>
      </c>
      <c r="U1921">
        <f>I1921*R1921*O1921</f>
        <v/>
      </c>
      <c r="V1921">
        <f>J1921*S1921*P1921</f>
        <v/>
      </c>
      <c r="AL1921">
        <f>Q1921*COUNT(N1921)</f>
        <v/>
      </c>
      <c r="AM1921">
        <f>R1921*COUNT(O1921)</f>
        <v/>
      </c>
      <c r="AN1921">
        <f>S1921*COUNT(P1921)</f>
        <v/>
      </c>
      <c r="AO1921">
        <f>IF(AL1921=0,"",T1921-AL1921)</f>
        <v/>
      </c>
      <c r="AP1921">
        <f>IF(AM1921=0,"",U1921-AM1921)</f>
        <v/>
      </c>
      <c r="AQ1921">
        <f>IF(AN1921=0,"",V1921-AN1921)</f>
        <v/>
      </c>
    </row>
    <row r="1922">
      <c r="A1922" t="inlineStr">
        <is>
          <t>03-04-2021</t>
        </is>
      </c>
      <c r="B1922" t="inlineStr">
        <is>
          <t>Wolfsburg</t>
        </is>
      </c>
      <c r="C1922" t="inlineStr">
        <is>
          <t>FC Koln</t>
        </is>
      </c>
      <c r="D1922" t="inlineStr">
        <is>
          <t>1845</t>
        </is>
      </c>
      <c r="E1922" t="n">
        <v>0.6158258305581183</v>
      </c>
      <c r="F1922" t="n">
        <v>0.1662865047418444</v>
      </c>
      <c r="G1922" t="n">
        <v>0.2178876647000372</v>
      </c>
      <c r="H1922" t="n">
        <v>1.5</v>
      </c>
      <c r="I1922" t="n">
        <v>6.5</v>
      </c>
      <c r="J1922" t="n">
        <v>3.8</v>
      </c>
      <c r="K1922" t="inlineStr">
        <is>
          <t>betano</t>
        </is>
      </c>
      <c r="L1922" t="inlineStr">
        <is>
          <t>betano</t>
        </is>
      </c>
      <c r="M1922" t="inlineStr">
        <is>
          <t>betano</t>
        </is>
      </c>
      <c r="N1922" t="n">
        <v>1</v>
      </c>
      <c r="O1922" t="n">
        <v>0</v>
      </c>
      <c r="P1922" t="n">
        <v>0</v>
      </c>
      <c r="Q1922">
        <f>IF((($AC$1*E1922)^($AB$1))-(1-(($AC$1*E1922)^($AB$1)))/(H1922-1)&lt;0, 0,(($AC$1*E1922)^($AB$1))-(1-(($AC$1*E1922)^($AB$1)))/(H1922-1))</f>
        <v/>
      </c>
      <c r="R1922">
        <f>IF((($AC$1*F1922)^($AB$1))-(1-(($AC$1*F1922)^($AB$1)))/(I1922-1)&lt;0, 0,(($AC$1*F1922)^($AB$1))-(1-(($AC$1*F1922)^($AB$1)))/(I1922-1))</f>
        <v/>
      </c>
      <c r="S1922">
        <f>IF((($AC$1*G1922)^($AB$1))-(1-(($AC$1*G1922)^($AB$1)))/(J1922-1)&lt;0, 0,(($AC$1*G1922)^($AB$1))-(1-(($AC$1*G1922)^($AB$1)))/(J1922-1))</f>
        <v/>
      </c>
      <c r="T1922">
        <f>H1922*Q1922*N1922</f>
        <v/>
      </c>
      <c r="U1922">
        <f>I1922*R1922*O1922</f>
        <v/>
      </c>
      <c r="V1922">
        <f>J1922*S1922*P1922</f>
        <v/>
      </c>
      <c r="AL1922">
        <f>Q1922*COUNT(N1922)</f>
        <v/>
      </c>
      <c r="AM1922">
        <f>R1922*COUNT(O1922)</f>
        <v/>
      </c>
      <c r="AN1922">
        <f>S1922*COUNT(P1922)</f>
        <v/>
      </c>
      <c r="AO1922">
        <f>IF(AL1922=0,"",T1922-AL1922)</f>
        <v/>
      </c>
      <c r="AP1922">
        <f>IF(AM1922=0,"",U1922-AM1922)</f>
        <v/>
      </c>
      <c r="AQ1922">
        <f>IF(AN1922=0,"",V1922-AN1922)</f>
        <v/>
      </c>
    </row>
    <row r="1923">
      <c r="A1923" t="inlineStr">
        <is>
          <t>03-04-2021</t>
        </is>
      </c>
      <c r="B1923" t="inlineStr">
        <is>
          <t>Girona</t>
        </is>
      </c>
      <c r="C1923" t="inlineStr">
        <is>
          <t>Ponferradina</t>
        </is>
      </c>
      <c r="D1923" t="inlineStr">
        <is>
          <t>1871</t>
        </is>
      </c>
      <c r="E1923" t="n">
        <v>0.4083216092622425</v>
      </c>
      <c r="F1923" t="n">
        <v>0.2935445366807645</v>
      </c>
      <c r="G1923" t="n">
        <v>0.2981338540569929</v>
      </c>
      <c r="H1923" t="n">
        <v>2.22</v>
      </c>
      <c r="I1923" t="n">
        <v>3.45</v>
      </c>
      <c r="J1923" t="n">
        <v>2.92</v>
      </c>
      <c r="K1923" t="inlineStr">
        <is>
          <t>betano</t>
        </is>
      </c>
      <c r="L1923" t="inlineStr">
        <is>
          <t>betano</t>
        </is>
      </c>
      <c r="M1923" t="inlineStr">
        <is>
          <t>betano</t>
        </is>
      </c>
      <c r="N1923" t="n">
        <v>1</v>
      </c>
      <c r="O1923" t="n">
        <v>0</v>
      </c>
      <c r="P1923" t="n">
        <v>0</v>
      </c>
      <c r="Q1923">
        <f>IF((($AC$1*E1923)^($AB$1))-(1-(($AC$1*E1923)^($AB$1)))/(H1923-1)&lt;0, 0,(($AC$1*E1923)^($AB$1))-(1-(($AC$1*E1923)^($AB$1)))/(H1923-1))</f>
        <v/>
      </c>
      <c r="R1923">
        <f>IF((($AC$1*F1923)^($AB$1))-(1-(($AC$1*F1923)^($AB$1)))/(I1923-1)&lt;0, 0,(($AC$1*F1923)^($AB$1))-(1-(($AC$1*F1923)^($AB$1)))/(I1923-1))</f>
        <v/>
      </c>
      <c r="S1923">
        <f>IF((($AC$1*G1923)^($AB$1))-(1-(($AC$1*G1923)^($AB$1)))/(J1923-1)&lt;0, 0,(($AC$1*G1923)^($AB$1))-(1-(($AC$1*G1923)^($AB$1)))/(J1923-1))</f>
        <v/>
      </c>
      <c r="T1923">
        <f>H1923*Q1923*N1923</f>
        <v/>
      </c>
      <c r="U1923">
        <f>I1923*R1923*O1923</f>
        <v/>
      </c>
      <c r="V1923">
        <f>J1923*S1923*P1923</f>
        <v/>
      </c>
      <c r="AL1923">
        <f>Q1923*COUNT(N1923)</f>
        <v/>
      </c>
      <c r="AM1923">
        <f>R1923*COUNT(O1923)</f>
        <v/>
      </c>
      <c r="AN1923">
        <f>S1923*COUNT(P1923)</f>
        <v/>
      </c>
      <c r="AO1923">
        <f>IF(AL1923=0,"",T1923-AL1923)</f>
        <v/>
      </c>
      <c r="AP1923">
        <f>IF(AM1923=0,"",U1923-AM1923)</f>
        <v/>
      </c>
      <c r="AQ1923">
        <f>IF(AN1923=0,"",V1923-AN1923)</f>
        <v/>
      </c>
    </row>
    <row r="1924">
      <c r="A1924" t="inlineStr">
        <is>
          <t>03-04-2021</t>
        </is>
      </c>
      <c r="B1924" t="inlineStr">
        <is>
          <t>Leeds</t>
        </is>
      </c>
      <c r="C1924" t="inlineStr">
        <is>
          <t>Sheffield Utd</t>
        </is>
      </c>
      <c r="D1924" t="inlineStr">
        <is>
          <t>2411</t>
        </is>
      </c>
      <c r="E1924" t="n">
        <v>0.6683880472796923</v>
      </c>
      <c r="F1924" t="n">
        <v>0.1361502686397565</v>
      </c>
      <c r="G1924" t="n">
        <v>0.1954616840805513</v>
      </c>
      <c r="H1924" t="n">
        <v>1.52</v>
      </c>
      <c r="I1924" t="n">
        <v>5.5</v>
      </c>
      <c r="J1924" t="n">
        <v>4.15</v>
      </c>
      <c r="K1924" t="inlineStr">
        <is>
          <t>betano</t>
        </is>
      </c>
      <c r="L1924" t="inlineStr">
        <is>
          <t>betano</t>
        </is>
      </c>
      <c r="M1924" t="inlineStr">
        <is>
          <t>betano</t>
        </is>
      </c>
      <c r="N1924" t="n">
        <v>1</v>
      </c>
      <c r="O1924" t="n">
        <v>0</v>
      </c>
      <c r="P1924" t="n">
        <v>0</v>
      </c>
      <c r="Q1924">
        <f>IF((($AC$1*E1924)^($AB$1))-(1-(($AC$1*E1924)^($AB$1)))/(H1924-1)&lt;0, 0,(($AC$1*E1924)^($AB$1))-(1-(($AC$1*E1924)^($AB$1)))/(H1924-1))</f>
        <v/>
      </c>
      <c r="R1924">
        <f>IF((($AC$1*F1924)^($AB$1))-(1-(($AC$1*F1924)^($AB$1)))/(I1924-1)&lt;0, 0,(($AC$1*F1924)^($AB$1))-(1-(($AC$1*F1924)^($AB$1)))/(I1924-1))</f>
        <v/>
      </c>
      <c r="S1924">
        <f>IF((($AC$1*G1924)^($AB$1))-(1-(($AC$1*G1924)^($AB$1)))/(J1924-1)&lt;0, 0,(($AC$1*G1924)^($AB$1))-(1-(($AC$1*G1924)^($AB$1)))/(J1924-1))</f>
        <v/>
      </c>
      <c r="T1924">
        <f>H1924*Q1924*N1924</f>
        <v/>
      </c>
      <c r="U1924">
        <f>I1924*R1924*O1924</f>
        <v/>
      </c>
      <c r="V1924">
        <f>J1924*S1924*P1924</f>
        <v/>
      </c>
      <c r="AL1924">
        <f>Q1924*COUNT(N1924)</f>
        <v/>
      </c>
      <c r="AM1924">
        <f>R1924*COUNT(O1924)</f>
        <v/>
      </c>
      <c r="AN1924">
        <f>S1924*COUNT(P1924)</f>
        <v/>
      </c>
      <c r="AO1924">
        <f>IF(AL1924=0,"",T1924-AL1924)</f>
        <v/>
      </c>
      <c r="AP1924">
        <f>IF(AM1924=0,"",U1924-AM1924)</f>
        <v/>
      </c>
      <c r="AQ1924">
        <f>IF(AN1924=0,"",V1924-AN1924)</f>
        <v/>
      </c>
    </row>
    <row r="1925">
      <c r="A1925" t="inlineStr">
        <is>
          <t>03-04-2021</t>
        </is>
      </c>
      <c r="B1925" t="inlineStr">
        <is>
          <t>Oostende</t>
        </is>
      </c>
      <c r="C1925" t="inlineStr">
        <is>
          <t>Waasland-Beveren</t>
        </is>
      </c>
      <c r="D1925" t="inlineStr">
        <is>
          <t>1832</t>
        </is>
      </c>
      <c r="E1925" t="n">
        <v>0.6789901874957657</v>
      </c>
      <c r="F1925" t="n">
        <v>0.1343280161616746</v>
      </c>
      <c r="G1925" t="n">
        <v>0.1866817963425597</v>
      </c>
      <c r="H1925" t="n">
        <v>1.47</v>
      </c>
      <c r="I1925" t="n">
        <v>6.3</v>
      </c>
      <c r="J1925" t="n">
        <v>4.15</v>
      </c>
      <c r="K1925" t="inlineStr">
        <is>
          <t>betano</t>
        </is>
      </c>
      <c r="L1925" t="inlineStr">
        <is>
          <t>betano</t>
        </is>
      </c>
      <c r="M1925" t="inlineStr">
        <is>
          <t>betano</t>
        </is>
      </c>
      <c r="N1925" t="n">
        <v>0</v>
      </c>
      <c r="O1925" t="n">
        <v>1</v>
      </c>
      <c r="P1925" t="n">
        <v>0</v>
      </c>
      <c r="Q1925">
        <f>IF((($AC$1*E1925)^($AB$1))-(1-(($AC$1*E1925)^($AB$1)))/(H1925-1)&lt;0, 0,(($AC$1*E1925)^($AB$1))-(1-(($AC$1*E1925)^($AB$1)))/(H1925-1))</f>
        <v/>
      </c>
      <c r="R1925">
        <f>IF((($AC$1*F1925)^($AB$1))-(1-(($AC$1*F1925)^($AB$1)))/(I1925-1)&lt;0, 0,(($AC$1*F1925)^($AB$1))-(1-(($AC$1*F1925)^($AB$1)))/(I1925-1))</f>
        <v/>
      </c>
      <c r="S1925">
        <f>IF((($AC$1*G1925)^($AB$1))-(1-(($AC$1*G1925)^($AB$1)))/(J1925-1)&lt;0, 0,(($AC$1*G1925)^($AB$1))-(1-(($AC$1*G1925)^($AB$1)))/(J1925-1))</f>
        <v/>
      </c>
      <c r="T1925">
        <f>H1925*Q1925*N1925</f>
        <v/>
      </c>
      <c r="U1925">
        <f>I1925*R1925*O1925</f>
        <v/>
      </c>
      <c r="V1925">
        <f>J1925*S1925*P1925</f>
        <v/>
      </c>
      <c r="AL1925">
        <f>Q1925*COUNT(N1925)</f>
        <v/>
      </c>
      <c r="AM1925">
        <f>R1925*COUNT(O1925)</f>
        <v/>
      </c>
      <c r="AN1925">
        <f>S1925*COUNT(P1925)</f>
        <v/>
      </c>
      <c r="AO1925">
        <f>IF(AL1925=0,"",T1925-AL1925)</f>
        <v/>
      </c>
      <c r="AP1925">
        <f>IF(AM1925=0,"",U1925-AM1925)</f>
        <v/>
      </c>
      <c r="AQ1925">
        <f>IF(AN1925=0,"",V1925-AN1925)</f>
        <v/>
      </c>
    </row>
    <row r="1926">
      <c r="A1926" t="inlineStr">
        <is>
          <t>03-04-2021</t>
        </is>
      </c>
      <c r="B1926" t="inlineStr">
        <is>
          <t>Real Madrid</t>
        </is>
      </c>
      <c r="C1926" t="inlineStr">
        <is>
          <t>Eibar</t>
        </is>
      </c>
      <c r="D1926" t="inlineStr">
        <is>
          <t>1869</t>
        </is>
      </c>
      <c r="E1926" t="n">
        <v>0.7203589081626073</v>
      </c>
      <c r="F1926" t="n">
        <v>0.1011604447286083</v>
      </c>
      <c r="G1926" t="n">
        <v>0.1784806471087845</v>
      </c>
      <c r="H1926" t="n">
        <v>1.37</v>
      </c>
      <c r="I1926" t="n">
        <v>7.8</v>
      </c>
      <c r="J1926" t="n">
        <v>4.75</v>
      </c>
      <c r="K1926" t="inlineStr">
        <is>
          <t>betano</t>
        </is>
      </c>
      <c r="L1926" t="inlineStr">
        <is>
          <t>betano</t>
        </is>
      </c>
      <c r="M1926" t="inlineStr">
        <is>
          <t>betano</t>
        </is>
      </c>
      <c r="N1926" t="n">
        <v>1</v>
      </c>
      <c r="O1926" t="n">
        <v>0</v>
      </c>
      <c r="P1926" t="n">
        <v>0</v>
      </c>
      <c r="Q1926">
        <f>IF((($AC$1*E1926)^($AB$1))-(1-(($AC$1*E1926)^($AB$1)))/(H1926-1)&lt;0, 0,(($AC$1*E1926)^($AB$1))-(1-(($AC$1*E1926)^($AB$1)))/(H1926-1))</f>
        <v/>
      </c>
      <c r="R1926">
        <f>IF((($AC$1*F1926)^($AB$1))-(1-(($AC$1*F1926)^($AB$1)))/(I1926-1)&lt;0, 0,(($AC$1*F1926)^($AB$1))-(1-(($AC$1*F1926)^($AB$1)))/(I1926-1))</f>
        <v/>
      </c>
      <c r="S1926">
        <f>IF((($AC$1*G1926)^($AB$1))-(1-(($AC$1*G1926)^($AB$1)))/(J1926-1)&lt;0, 0,(($AC$1*G1926)^($AB$1))-(1-(($AC$1*G1926)^($AB$1)))/(J1926-1))</f>
        <v/>
      </c>
      <c r="T1926">
        <f>H1926*Q1926*N1926</f>
        <v/>
      </c>
      <c r="U1926">
        <f>I1926*R1926*O1926</f>
        <v/>
      </c>
      <c r="V1926">
        <f>J1926*S1926*P1926</f>
        <v/>
      </c>
      <c r="AL1926">
        <f>Q1926*COUNT(N1926)</f>
        <v/>
      </c>
      <c r="AM1926">
        <f>R1926*COUNT(O1926)</f>
        <v/>
      </c>
      <c r="AN1926">
        <f>S1926*COUNT(P1926)</f>
        <v/>
      </c>
      <c r="AO1926">
        <f>IF(AL1926=0,"",T1926-AL1926)</f>
        <v/>
      </c>
      <c r="AP1926">
        <f>IF(AM1926=0,"",U1926-AM1926)</f>
        <v/>
      </c>
      <c r="AQ1926">
        <f>IF(AN1926=0,"",V1926-AN1926)</f>
        <v/>
      </c>
    </row>
    <row r="1927">
      <c r="A1927" t="inlineStr">
        <is>
          <t>03-04-2021</t>
        </is>
      </c>
      <c r="B1927" t="inlineStr">
        <is>
          <t>Paris SG</t>
        </is>
      </c>
      <c r="C1927" t="inlineStr">
        <is>
          <t>Lille</t>
        </is>
      </c>
      <c r="D1927" t="inlineStr">
        <is>
          <t>1843</t>
        </is>
      </c>
      <c r="E1927" t="n">
        <v>0.5172848590650022</v>
      </c>
      <c r="F1927" t="n">
        <v>0.2258866260987706</v>
      </c>
      <c r="G1927" t="n">
        <v>0.2568285148362272</v>
      </c>
      <c r="H1927" t="n">
        <v>1.65</v>
      </c>
      <c r="I1927" t="n">
        <v>4.9</v>
      </c>
      <c r="J1927" t="n">
        <v>3.65</v>
      </c>
      <c r="K1927" t="inlineStr">
        <is>
          <t>betano</t>
        </is>
      </c>
      <c r="L1927" t="inlineStr">
        <is>
          <t>betano</t>
        </is>
      </c>
      <c r="M1927" t="inlineStr">
        <is>
          <t>betano</t>
        </is>
      </c>
      <c r="N1927" t="n">
        <v>0</v>
      </c>
      <c r="O1927" t="n">
        <v>1</v>
      </c>
      <c r="P1927" t="n">
        <v>0</v>
      </c>
      <c r="Q1927">
        <f>IF((($AC$1*E1927)^($AB$1))-(1-(($AC$1*E1927)^($AB$1)))/(H1927-1)&lt;0, 0,(($AC$1*E1927)^($AB$1))-(1-(($AC$1*E1927)^($AB$1)))/(H1927-1))</f>
        <v/>
      </c>
      <c r="R1927">
        <f>IF((($AC$1*F1927)^($AB$1))-(1-(($AC$1*F1927)^($AB$1)))/(I1927-1)&lt;0, 0,(($AC$1*F1927)^($AB$1))-(1-(($AC$1*F1927)^($AB$1)))/(I1927-1))</f>
        <v/>
      </c>
      <c r="S1927">
        <f>IF((($AC$1*G1927)^($AB$1))-(1-(($AC$1*G1927)^($AB$1)))/(J1927-1)&lt;0, 0,(($AC$1*G1927)^($AB$1))-(1-(($AC$1*G1927)^($AB$1)))/(J1927-1))</f>
        <v/>
      </c>
      <c r="T1927">
        <f>H1927*Q1927*N1927</f>
        <v/>
      </c>
      <c r="U1927">
        <f>I1927*R1927*O1927</f>
        <v/>
      </c>
      <c r="V1927">
        <f>J1927*S1927*P1927</f>
        <v/>
      </c>
      <c r="AL1927">
        <f>Q1927*COUNT(N1927)</f>
        <v/>
      </c>
      <c r="AM1927">
        <f>R1927*COUNT(O1927)</f>
        <v/>
      </c>
      <c r="AN1927">
        <f>S1927*COUNT(P1927)</f>
        <v/>
      </c>
      <c r="AO1927">
        <f>IF(AL1927=0,"",T1927-AL1927)</f>
        <v/>
      </c>
      <c r="AP1927">
        <f>IF(AM1927=0,"",U1927-AM1927)</f>
        <v/>
      </c>
      <c r="AQ1927">
        <f>IF(AN1927=0,"",V1927-AN1927)</f>
        <v/>
      </c>
    </row>
    <row r="1928">
      <c r="A1928" t="inlineStr">
        <is>
          <t>03-04-2021</t>
        </is>
      </c>
      <c r="B1928" t="inlineStr">
        <is>
          <t>Torino</t>
        </is>
      </c>
      <c r="C1928" t="inlineStr">
        <is>
          <t>Juventus</t>
        </is>
      </c>
      <c r="D1928" t="inlineStr">
        <is>
          <t>1854</t>
        </is>
      </c>
      <c r="E1928" t="n">
        <v>0.1623886199716177</v>
      </c>
      <c r="F1928" t="n">
        <v>0.6445657356307684</v>
      </c>
      <c r="G1928" t="n">
        <v>0.1930456443976141</v>
      </c>
      <c r="H1928" t="n">
        <v>5.7</v>
      </c>
      <c r="I1928" t="n">
        <v>1.52</v>
      </c>
      <c r="J1928" t="n">
        <v>4.25</v>
      </c>
      <c r="K1928" t="inlineStr">
        <is>
          <t>betano</t>
        </is>
      </c>
      <c r="L1928" t="inlineStr">
        <is>
          <t>betano</t>
        </is>
      </c>
      <c r="M1928" t="inlineStr">
        <is>
          <t>betano</t>
        </is>
      </c>
      <c r="N1928" t="n">
        <v>0</v>
      </c>
      <c r="O1928" t="n">
        <v>0</v>
      </c>
      <c r="P1928" t="n">
        <v>1</v>
      </c>
      <c r="Q1928">
        <f>IF((($AC$1*E1928)^($AB$1))-(1-(($AC$1*E1928)^($AB$1)))/(H1928-1)&lt;0, 0,(($AC$1*E1928)^($AB$1))-(1-(($AC$1*E1928)^($AB$1)))/(H1928-1))</f>
        <v/>
      </c>
      <c r="R1928">
        <f>IF((($AC$1*F1928)^($AB$1))-(1-(($AC$1*F1928)^($AB$1)))/(I1928-1)&lt;0, 0,(($AC$1*F1928)^($AB$1))-(1-(($AC$1*F1928)^($AB$1)))/(I1928-1))</f>
        <v/>
      </c>
      <c r="S1928">
        <f>IF((($AC$1*G1928)^($AB$1))-(1-(($AC$1*G1928)^($AB$1)))/(J1928-1)&lt;0, 0,(($AC$1*G1928)^($AB$1))-(1-(($AC$1*G1928)^($AB$1)))/(J1928-1))</f>
        <v/>
      </c>
      <c r="T1928">
        <f>H1928*Q1928*N1928</f>
        <v/>
      </c>
      <c r="U1928">
        <f>I1928*R1928*O1928</f>
        <v/>
      </c>
      <c r="V1928">
        <f>J1928*S1928*P1928</f>
        <v/>
      </c>
      <c r="AL1928">
        <f>Q1928*COUNT(N1928)</f>
        <v/>
      </c>
      <c r="AM1928">
        <f>R1928*COUNT(O1928)</f>
        <v/>
      </c>
      <c r="AN1928">
        <f>S1928*COUNT(P1928)</f>
        <v/>
      </c>
      <c r="AO1928">
        <f>IF(AL1928=0,"",T1928-AL1928)</f>
        <v/>
      </c>
      <c r="AP1928">
        <f>IF(AM1928=0,"",U1928-AM1928)</f>
        <v/>
      </c>
      <c r="AQ1928">
        <f>IF(AN1928=0,"",V1928-AN1928)</f>
        <v/>
      </c>
    </row>
    <row r="1929">
      <c r="A1929" t="inlineStr">
        <is>
          <t>03-04-2021</t>
        </is>
      </c>
      <c r="B1929" t="inlineStr">
        <is>
          <t>Hatayspor</t>
        </is>
      </c>
      <c r="C1929" t="inlineStr">
        <is>
          <t>Galatasaray</t>
        </is>
      </c>
      <c r="D1929" t="inlineStr">
        <is>
          <t>1882</t>
        </is>
      </c>
      <c r="E1929" t="n">
        <v>0.2742447305932796</v>
      </c>
      <c r="F1929" t="n">
        <v>0.4560613738354249</v>
      </c>
      <c r="G1929" t="n">
        <v>0.2696938955712956</v>
      </c>
      <c r="H1929" t="n">
        <v>3.5</v>
      </c>
      <c r="I1929" t="n">
        <v>1.88</v>
      </c>
      <c r="J1929" t="n">
        <v>3.5</v>
      </c>
      <c r="K1929" t="inlineStr">
        <is>
          <t>betano</t>
        </is>
      </c>
      <c r="L1929" t="inlineStr">
        <is>
          <t>betano</t>
        </is>
      </c>
      <c r="M1929" t="inlineStr">
        <is>
          <t>betano</t>
        </is>
      </c>
      <c r="N1929" t="n">
        <v>1</v>
      </c>
      <c r="O1929" t="n">
        <v>0</v>
      </c>
      <c r="P1929" t="n">
        <v>0</v>
      </c>
      <c r="Q1929">
        <f>IF((($AC$1*E1929)^($AB$1))-(1-(($AC$1*E1929)^($AB$1)))/(H1929-1)&lt;0, 0,(($AC$1*E1929)^($AB$1))-(1-(($AC$1*E1929)^($AB$1)))/(H1929-1))</f>
        <v/>
      </c>
      <c r="R1929">
        <f>IF((($AC$1*F1929)^($AB$1))-(1-(($AC$1*F1929)^($AB$1)))/(I1929-1)&lt;0, 0,(($AC$1*F1929)^($AB$1))-(1-(($AC$1*F1929)^($AB$1)))/(I1929-1))</f>
        <v/>
      </c>
      <c r="S1929">
        <f>IF((($AC$1*G1929)^($AB$1))-(1-(($AC$1*G1929)^($AB$1)))/(J1929-1)&lt;0, 0,(($AC$1*G1929)^($AB$1))-(1-(($AC$1*G1929)^($AB$1)))/(J1929-1))</f>
        <v/>
      </c>
      <c r="T1929">
        <f>H1929*Q1929*N1929</f>
        <v/>
      </c>
      <c r="U1929">
        <f>I1929*R1929*O1929</f>
        <v/>
      </c>
      <c r="V1929">
        <f>J1929*S1929*P1929</f>
        <v/>
      </c>
      <c r="AL1929">
        <f>Q1929*COUNT(N1929)</f>
        <v/>
      </c>
      <c r="AM1929">
        <f>R1929*COUNT(O1929)</f>
        <v/>
      </c>
      <c r="AN1929">
        <f>S1929*COUNT(P1929)</f>
        <v/>
      </c>
      <c r="AO1929">
        <f>IF(AL1929=0,"",T1929-AL1929)</f>
        <v/>
      </c>
      <c r="AP1929">
        <f>IF(AM1929=0,"",U1929-AM1929)</f>
        <v/>
      </c>
      <c r="AQ1929">
        <f>IF(AN1929=0,"",V1929-AN1929)</f>
        <v/>
      </c>
    </row>
    <row r="1930">
      <c r="A1930" t="inlineStr">
        <is>
          <t>03-04-2021</t>
        </is>
      </c>
      <c r="B1930" t="inlineStr">
        <is>
          <t>Dynamo Moscow</t>
        </is>
      </c>
      <c r="C1930" t="inlineStr">
        <is>
          <t>Ufa</t>
        </is>
      </c>
      <c r="D1930" t="inlineStr">
        <is>
          <t>1866</t>
        </is>
      </c>
      <c r="E1930" t="n">
        <v>0.5902390205926016</v>
      </c>
      <c r="F1930" t="n">
        <v>0.1704450658419869</v>
      </c>
      <c r="G1930" t="n">
        <v>0.2393159135654116</v>
      </c>
      <c r="H1930" t="n">
        <v>1.57</v>
      </c>
      <c r="I1930" t="n">
        <v>4.85</v>
      </c>
      <c r="J1930" t="n">
        <v>3</v>
      </c>
      <c r="K1930" t="inlineStr">
        <is>
          <t>betano</t>
        </is>
      </c>
      <c r="L1930" t="inlineStr">
        <is>
          <t>betano</t>
        </is>
      </c>
      <c r="M1930" t="inlineStr">
        <is>
          <t>betano</t>
        </is>
      </c>
      <c r="N1930" t="n">
        <v>1</v>
      </c>
      <c r="O1930" t="n">
        <v>0</v>
      </c>
      <c r="P1930" t="n">
        <v>0</v>
      </c>
      <c r="Q1930">
        <f>IF((($AC$1*E1930)^($AB$1))-(1-(($AC$1*E1930)^($AB$1)))/(H1930-1)&lt;0, 0,(($AC$1*E1930)^($AB$1))-(1-(($AC$1*E1930)^($AB$1)))/(H1930-1))</f>
        <v/>
      </c>
      <c r="R1930">
        <f>IF((($AC$1*F1930)^($AB$1))-(1-(($AC$1*F1930)^($AB$1)))/(I1930-1)&lt;0, 0,(($AC$1*F1930)^($AB$1))-(1-(($AC$1*F1930)^($AB$1)))/(I1930-1))</f>
        <v/>
      </c>
      <c r="S1930">
        <f>IF((($AC$1*G1930)^($AB$1))-(1-(($AC$1*G1930)^($AB$1)))/(J1930-1)&lt;0, 0,(($AC$1*G1930)^($AB$1))-(1-(($AC$1*G1930)^($AB$1)))/(J1930-1))</f>
        <v/>
      </c>
      <c r="T1930">
        <f>H1930*Q1930*N1930</f>
        <v/>
      </c>
      <c r="U1930">
        <f>I1930*R1930*O1930</f>
        <v/>
      </c>
      <c r="V1930">
        <f>J1930*S1930*P1930</f>
        <v/>
      </c>
      <c r="AL1930">
        <f>Q1930*COUNT(N1930)</f>
        <v/>
      </c>
      <c r="AM1930">
        <f>R1930*COUNT(O1930)</f>
        <v/>
      </c>
      <c r="AN1930">
        <f>S1930*COUNT(P1930)</f>
        <v/>
      </c>
      <c r="AO1930">
        <f>IF(AL1930=0,"",T1930-AL1930)</f>
        <v/>
      </c>
      <c r="AP1930">
        <f>IF(AM1930=0,"",U1930-AM1930)</f>
        <v/>
      </c>
      <c r="AQ1930">
        <f>IF(AN1930=0,"",V1930-AN1930)</f>
        <v/>
      </c>
    </row>
    <row r="1931">
      <c r="A1931" t="inlineStr">
        <is>
          <t>03-04-2021</t>
        </is>
      </c>
      <c r="B1931" t="inlineStr">
        <is>
          <t>Castellon</t>
        </is>
      </c>
      <c r="C1931" t="inlineStr">
        <is>
          <t>R. Oviedo</t>
        </is>
      </c>
      <c r="D1931" t="inlineStr">
        <is>
          <t>1871</t>
        </is>
      </c>
      <c r="E1931" t="n">
        <v>0.2872046593232148</v>
      </c>
      <c r="F1931" t="n">
        <v>0.4230387068692452</v>
      </c>
      <c r="G1931" t="n">
        <v>0.28975663380754</v>
      </c>
      <c r="H1931" t="n">
        <v>4.05</v>
      </c>
      <c r="I1931" t="n">
        <v>2.05</v>
      </c>
      <c r="J1931" t="n">
        <v>2.87</v>
      </c>
      <c r="K1931" t="inlineStr">
        <is>
          <t>betano</t>
        </is>
      </c>
      <c r="L1931" t="inlineStr">
        <is>
          <t>betano</t>
        </is>
      </c>
      <c r="M1931" t="inlineStr">
        <is>
          <t>betano</t>
        </is>
      </c>
      <c r="N1931" t="n">
        <v>1</v>
      </c>
      <c r="O1931" t="n">
        <v>0</v>
      </c>
      <c r="P1931" t="n">
        <v>0</v>
      </c>
      <c r="Q1931">
        <f>IF((($AC$1*E1931)^($AB$1))-(1-(($AC$1*E1931)^($AB$1)))/(H1931-1)&lt;0, 0,(($AC$1*E1931)^($AB$1))-(1-(($AC$1*E1931)^($AB$1)))/(H1931-1))</f>
        <v/>
      </c>
      <c r="R1931">
        <f>IF((($AC$1*F1931)^($AB$1))-(1-(($AC$1*F1931)^($AB$1)))/(I1931-1)&lt;0, 0,(($AC$1*F1931)^($AB$1))-(1-(($AC$1*F1931)^($AB$1)))/(I1931-1))</f>
        <v/>
      </c>
      <c r="S1931">
        <f>IF((($AC$1*G1931)^($AB$1))-(1-(($AC$1*G1931)^($AB$1)))/(J1931-1)&lt;0, 0,(($AC$1*G1931)^($AB$1))-(1-(($AC$1*G1931)^($AB$1)))/(J1931-1))</f>
        <v/>
      </c>
      <c r="T1931">
        <f>H1931*Q1931*N1931</f>
        <v/>
      </c>
      <c r="U1931">
        <f>I1931*R1931*O1931</f>
        <v/>
      </c>
      <c r="V1931">
        <f>J1931*S1931*P1931</f>
        <v/>
      </c>
      <c r="AL1931">
        <f>Q1931*COUNT(N1931)</f>
        <v/>
      </c>
      <c r="AM1931">
        <f>R1931*COUNT(O1931)</f>
        <v/>
      </c>
      <c r="AN1931">
        <f>S1931*COUNT(P1931)</f>
        <v/>
      </c>
      <c r="AO1931">
        <f>IF(AL1931=0,"",T1931-AL1931)</f>
        <v/>
      </c>
      <c r="AP1931">
        <f>IF(AM1931=0,"",U1931-AM1931)</f>
        <v/>
      </c>
      <c r="AQ1931">
        <f>IF(AN1931=0,"",V1931-AN1931)</f>
        <v/>
      </c>
    </row>
    <row r="1932">
      <c r="A1932" t="inlineStr">
        <is>
          <t>03-04-2021</t>
        </is>
      </c>
      <c r="B1932" t="inlineStr">
        <is>
          <t>Lausanne</t>
        </is>
      </c>
      <c r="C1932" t="inlineStr">
        <is>
          <t>Luzern</t>
        </is>
      </c>
      <c r="D1932" t="inlineStr">
        <is>
          <t>1879</t>
        </is>
      </c>
      <c r="E1932" t="n">
        <v>0.4008638990576665</v>
      </c>
      <c r="F1932" t="n">
        <v>0.3460552607856736</v>
      </c>
      <c r="G1932" t="n">
        <v>0.2530808401566599</v>
      </c>
      <c r="H1932" t="n">
        <v>2.32</v>
      </c>
      <c r="I1932" t="n">
        <v>2.85</v>
      </c>
      <c r="J1932" t="n">
        <v>3.35</v>
      </c>
      <c r="K1932" t="inlineStr">
        <is>
          <t>betano</t>
        </is>
      </c>
      <c r="L1932" t="inlineStr">
        <is>
          <t>betano</t>
        </is>
      </c>
      <c r="M1932" t="inlineStr">
        <is>
          <t>betano</t>
        </is>
      </c>
      <c r="N1932" t="n">
        <v>1</v>
      </c>
      <c r="O1932" t="n">
        <v>0</v>
      </c>
      <c r="P1932" t="n">
        <v>0</v>
      </c>
      <c r="Q1932">
        <f>IF((($AC$1*E1932)^($AB$1))-(1-(($AC$1*E1932)^($AB$1)))/(H1932-1)&lt;0, 0,(($AC$1*E1932)^($AB$1))-(1-(($AC$1*E1932)^($AB$1)))/(H1932-1))</f>
        <v/>
      </c>
      <c r="R1932">
        <f>IF((($AC$1*F1932)^($AB$1))-(1-(($AC$1*F1932)^($AB$1)))/(I1932-1)&lt;0, 0,(($AC$1*F1932)^($AB$1))-(1-(($AC$1*F1932)^($AB$1)))/(I1932-1))</f>
        <v/>
      </c>
      <c r="S1932">
        <f>IF((($AC$1*G1932)^($AB$1))-(1-(($AC$1*G1932)^($AB$1)))/(J1932-1)&lt;0, 0,(($AC$1*G1932)^($AB$1))-(1-(($AC$1*G1932)^($AB$1)))/(J1932-1))</f>
        <v/>
      </c>
      <c r="T1932">
        <f>H1932*Q1932*N1932</f>
        <v/>
      </c>
      <c r="U1932">
        <f>I1932*R1932*O1932</f>
        <v/>
      </c>
      <c r="V1932">
        <f>J1932*S1932*P1932</f>
        <v/>
      </c>
      <c r="AL1932">
        <f>Q1932*COUNT(N1932)</f>
        <v/>
      </c>
      <c r="AM1932">
        <f>R1932*COUNT(O1932)</f>
        <v/>
      </c>
      <c r="AN1932">
        <f>S1932*COUNT(P1932)</f>
        <v/>
      </c>
      <c r="AO1932">
        <f>IF(AL1932=0,"",T1932-AL1932)</f>
        <v/>
      </c>
      <c r="AP1932">
        <f>IF(AM1932=0,"",U1932-AM1932)</f>
        <v/>
      </c>
      <c r="AQ1932">
        <f>IF(AN1932=0,"",V1932-AN1932)</f>
        <v/>
      </c>
    </row>
    <row r="1933">
      <c r="A1933" t="inlineStr">
        <is>
          <t>03-04-2021</t>
        </is>
      </c>
      <c r="B1933" t="inlineStr">
        <is>
          <t>Leicester</t>
        </is>
      </c>
      <c r="C1933" t="inlineStr">
        <is>
          <t>Manchester City</t>
        </is>
      </c>
      <c r="D1933" t="inlineStr">
        <is>
          <t>2411</t>
        </is>
      </c>
      <c r="E1933" t="n">
        <v>0.2176748624383175</v>
      </c>
      <c r="F1933" t="n">
        <v>0.5644549437242509</v>
      </c>
      <c r="G1933" t="n">
        <v>0.2178701938374316</v>
      </c>
      <c r="H1933" t="n">
        <v>5.6</v>
      </c>
      <c r="I1933" t="n">
        <v>1.62</v>
      </c>
      <c r="J1933" t="n">
        <v>3.85</v>
      </c>
      <c r="K1933" t="inlineStr">
        <is>
          <t>betano</t>
        </is>
      </c>
      <c r="L1933" t="inlineStr">
        <is>
          <t>betano</t>
        </is>
      </c>
      <c r="M1933" t="inlineStr">
        <is>
          <t>betano</t>
        </is>
      </c>
      <c r="N1933" t="n">
        <v>0</v>
      </c>
      <c r="O1933" t="n">
        <v>1</v>
      </c>
      <c r="P1933" t="n">
        <v>0</v>
      </c>
      <c r="Q1933">
        <f>IF((($AC$1*E1933)^($AB$1))-(1-(($AC$1*E1933)^($AB$1)))/(H1933-1)&lt;0, 0,(($AC$1*E1933)^($AB$1))-(1-(($AC$1*E1933)^($AB$1)))/(H1933-1))</f>
        <v/>
      </c>
      <c r="R1933">
        <f>IF((($AC$1*F1933)^($AB$1))-(1-(($AC$1*F1933)^($AB$1)))/(I1933-1)&lt;0, 0,(($AC$1*F1933)^($AB$1))-(1-(($AC$1*F1933)^($AB$1)))/(I1933-1))</f>
        <v/>
      </c>
      <c r="S1933">
        <f>IF((($AC$1*G1933)^($AB$1))-(1-(($AC$1*G1933)^($AB$1)))/(J1933-1)&lt;0, 0,(($AC$1*G1933)^($AB$1))-(1-(($AC$1*G1933)^($AB$1)))/(J1933-1))</f>
        <v/>
      </c>
      <c r="T1933">
        <f>H1933*Q1933*N1933</f>
        <v/>
      </c>
      <c r="U1933">
        <f>I1933*R1933*O1933</f>
        <v/>
      </c>
      <c r="V1933">
        <f>J1933*S1933*P1933</f>
        <v/>
      </c>
      <c r="AL1933">
        <f>Q1933*COUNT(N1933)</f>
        <v/>
      </c>
      <c r="AM1933">
        <f>R1933*COUNT(O1933)</f>
        <v/>
      </c>
      <c r="AN1933">
        <f>S1933*COUNT(P1933)</f>
        <v/>
      </c>
      <c r="AO1933">
        <f>IF(AL1933=0,"",T1933-AL1933)</f>
        <v/>
      </c>
      <c r="AP1933">
        <f>IF(AM1933=0,"",U1933-AM1933)</f>
        <v/>
      </c>
      <c r="AQ1933">
        <f>IF(AN1933=0,"",V1933-AN1933)</f>
        <v/>
      </c>
    </row>
    <row r="1934">
      <c r="A1934" t="inlineStr">
        <is>
          <t>03-04-2021</t>
        </is>
      </c>
      <c r="B1934" t="inlineStr">
        <is>
          <t>Osasuna</t>
        </is>
      </c>
      <c r="C1934" t="inlineStr">
        <is>
          <t>Getafe</t>
        </is>
      </c>
      <c r="D1934" t="inlineStr">
        <is>
          <t>1869</t>
        </is>
      </c>
      <c r="E1934" t="n">
        <v>0.3771787435907767</v>
      </c>
      <c r="F1934" t="n">
        <v>0.3077116424850996</v>
      </c>
      <c r="G1934" t="n">
        <v>0.3151096139241237</v>
      </c>
      <c r="H1934" t="n">
        <v>2.52</v>
      </c>
      <c r="I1934" t="n">
        <v>3</v>
      </c>
      <c r="J1934" t="n">
        <v>2.82</v>
      </c>
      <c r="K1934" t="inlineStr">
        <is>
          <t>betano</t>
        </is>
      </c>
      <c r="L1934" t="inlineStr">
        <is>
          <t>betano</t>
        </is>
      </c>
      <c r="M1934" t="inlineStr">
        <is>
          <t>betano</t>
        </is>
      </c>
      <c r="N1934" t="n">
        <v>0</v>
      </c>
      <c r="O1934" t="n">
        <v>0</v>
      </c>
      <c r="P1934" t="n">
        <v>1</v>
      </c>
      <c r="Q1934">
        <f>IF((($AC$1*E1934)^($AB$1))-(1-(($AC$1*E1934)^($AB$1)))/(H1934-1)&lt;0, 0,(($AC$1*E1934)^($AB$1))-(1-(($AC$1*E1934)^($AB$1)))/(H1934-1))</f>
        <v/>
      </c>
      <c r="R1934">
        <f>IF((($AC$1*F1934)^($AB$1))-(1-(($AC$1*F1934)^($AB$1)))/(I1934-1)&lt;0, 0,(($AC$1*F1934)^($AB$1))-(1-(($AC$1*F1934)^($AB$1)))/(I1934-1))</f>
        <v/>
      </c>
      <c r="S1934">
        <f>IF((($AC$1*G1934)^($AB$1))-(1-(($AC$1*G1934)^($AB$1)))/(J1934-1)&lt;0, 0,(($AC$1*G1934)^($AB$1))-(1-(($AC$1*G1934)^($AB$1)))/(J1934-1))</f>
        <v/>
      </c>
      <c r="T1934">
        <f>H1934*Q1934*N1934</f>
        <v/>
      </c>
      <c r="U1934">
        <f>I1934*R1934*O1934</f>
        <v/>
      </c>
      <c r="V1934">
        <f>J1934*S1934*P1934</f>
        <v/>
      </c>
      <c r="AL1934">
        <f>Q1934*COUNT(N1934)</f>
        <v/>
      </c>
      <c r="AM1934">
        <f>R1934*COUNT(O1934)</f>
        <v/>
      </c>
      <c r="AN1934">
        <f>S1934*COUNT(P1934)</f>
        <v/>
      </c>
      <c r="AO1934">
        <f>IF(AL1934=0,"",T1934-AL1934)</f>
        <v/>
      </c>
      <c r="AP1934">
        <f>IF(AM1934=0,"",U1934-AM1934)</f>
        <v/>
      </c>
      <c r="AQ1934">
        <f>IF(AN1934=0,"",V1934-AN1934)</f>
        <v/>
      </c>
    </row>
    <row r="1935">
      <c r="A1935" t="inlineStr">
        <is>
          <t>03-04-2021</t>
        </is>
      </c>
      <c r="B1935" t="inlineStr">
        <is>
          <t>RB Leipzig</t>
        </is>
      </c>
      <c r="C1935" t="inlineStr">
        <is>
          <t>Bayern Munich</t>
        </is>
      </c>
      <c r="D1935" t="inlineStr">
        <is>
          <t>1845</t>
        </is>
      </c>
      <c r="E1935" t="n">
        <v>0.3123155822806182</v>
      </c>
      <c r="F1935" t="n">
        <v>0.4252971116194187</v>
      </c>
      <c r="G1935" t="n">
        <v>0.262387306099963</v>
      </c>
      <c r="H1935" t="n">
        <v>2.77</v>
      </c>
      <c r="I1935" t="n">
        <v>2.32</v>
      </c>
      <c r="J1935" t="n">
        <v>3.65</v>
      </c>
      <c r="K1935" t="inlineStr">
        <is>
          <t>betano</t>
        </is>
      </c>
      <c r="L1935" t="inlineStr">
        <is>
          <t>betano</t>
        </is>
      </c>
      <c r="M1935" t="inlineStr">
        <is>
          <t>betano</t>
        </is>
      </c>
      <c r="N1935" t="n">
        <v>0</v>
      </c>
      <c r="O1935" t="n">
        <v>1</v>
      </c>
      <c r="P1935" t="n">
        <v>0</v>
      </c>
      <c r="Q1935">
        <f>IF((($AC$1*E1935)^($AB$1))-(1-(($AC$1*E1935)^($AB$1)))/(H1935-1)&lt;0, 0,(($AC$1*E1935)^($AB$1))-(1-(($AC$1*E1935)^($AB$1)))/(H1935-1))</f>
        <v/>
      </c>
      <c r="R1935">
        <f>IF((($AC$1*F1935)^($AB$1))-(1-(($AC$1*F1935)^($AB$1)))/(I1935-1)&lt;0, 0,(($AC$1*F1935)^($AB$1))-(1-(($AC$1*F1935)^($AB$1)))/(I1935-1))</f>
        <v/>
      </c>
      <c r="S1935">
        <f>IF((($AC$1*G1935)^($AB$1))-(1-(($AC$1*G1935)^($AB$1)))/(J1935-1)&lt;0, 0,(($AC$1*G1935)^($AB$1))-(1-(($AC$1*G1935)^($AB$1)))/(J1935-1))</f>
        <v/>
      </c>
      <c r="T1935">
        <f>H1935*Q1935*N1935</f>
        <v/>
      </c>
      <c r="U1935">
        <f>I1935*R1935*O1935</f>
        <v/>
      </c>
      <c r="V1935">
        <f>J1935*S1935*P1935</f>
        <v/>
      </c>
      <c r="AL1935">
        <f>Q1935*COUNT(N1935)</f>
        <v/>
      </c>
      <c r="AM1935">
        <f>R1935*COUNT(O1935)</f>
        <v/>
      </c>
      <c r="AN1935">
        <f>S1935*COUNT(P1935)</f>
        <v/>
      </c>
      <c r="AO1935">
        <f>IF(AL1935=0,"",T1935-AL1935)</f>
        <v/>
      </c>
      <c r="AP1935">
        <f>IF(AM1935=0,"",U1935-AM1935)</f>
        <v/>
      </c>
      <c r="AQ1935">
        <f>IF(AN1935=0,"",V1935-AN1935)</f>
        <v/>
      </c>
    </row>
    <row r="1936">
      <c r="A1936" t="inlineStr">
        <is>
          <t>03-04-2021</t>
        </is>
      </c>
      <c r="B1936" t="inlineStr">
        <is>
          <t>St. Truiden</t>
        </is>
      </c>
      <c r="C1936" t="inlineStr">
        <is>
          <t>KV Mechelen</t>
        </is>
      </c>
      <c r="D1936" t="inlineStr">
        <is>
          <t>1832</t>
        </is>
      </c>
      <c r="E1936" t="n">
        <v>0.365799517588411</v>
      </c>
      <c r="F1936" t="n">
        <v>0.3812372983864576</v>
      </c>
      <c r="G1936" t="n">
        <v>0.2529631840251315</v>
      </c>
      <c r="H1936" t="n">
        <v>2.87</v>
      </c>
      <c r="I1936" t="n">
        <v>2.27</v>
      </c>
      <c r="J1936" t="n">
        <v>3.4</v>
      </c>
      <c r="K1936" t="inlineStr">
        <is>
          <t>betano</t>
        </is>
      </c>
      <c r="L1936" t="inlineStr">
        <is>
          <t>betano</t>
        </is>
      </c>
      <c r="M1936" t="inlineStr">
        <is>
          <t>betano</t>
        </is>
      </c>
      <c r="N1936" t="n">
        <v>1</v>
      </c>
      <c r="O1936" t="n">
        <v>0</v>
      </c>
      <c r="P1936" t="n">
        <v>0</v>
      </c>
      <c r="Q1936">
        <f>IF((($AC$1*E1936)^($AB$1))-(1-(($AC$1*E1936)^($AB$1)))/(H1936-1)&lt;0, 0,(($AC$1*E1936)^($AB$1))-(1-(($AC$1*E1936)^($AB$1)))/(H1936-1))</f>
        <v/>
      </c>
      <c r="R1936">
        <f>IF((($AC$1*F1936)^($AB$1))-(1-(($AC$1*F1936)^($AB$1)))/(I1936-1)&lt;0, 0,(($AC$1*F1936)^($AB$1))-(1-(($AC$1*F1936)^($AB$1)))/(I1936-1))</f>
        <v/>
      </c>
      <c r="S1936">
        <f>IF((($AC$1*G1936)^($AB$1))-(1-(($AC$1*G1936)^($AB$1)))/(J1936-1)&lt;0, 0,(($AC$1*G1936)^($AB$1))-(1-(($AC$1*G1936)^($AB$1)))/(J1936-1))</f>
        <v/>
      </c>
      <c r="T1936">
        <f>H1936*Q1936*N1936</f>
        <v/>
      </c>
      <c r="U1936">
        <f>I1936*R1936*O1936</f>
        <v/>
      </c>
      <c r="V1936">
        <f>J1936*S1936*P1936</f>
        <v/>
      </c>
      <c r="AL1936">
        <f>Q1936*COUNT(N1936)</f>
        <v/>
      </c>
      <c r="AM1936">
        <f>R1936*COUNT(O1936)</f>
        <v/>
      </c>
      <c r="AN1936">
        <f>S1936*COUNT(P1936)</f>
        <v/>
      </c>
      <c r="AO1936">
        <f>IF(AL1936=0,"",T1936-AL1936)</f>
        <v/>
      </c>
      <c r="AP1936">
        <f>IF(AM1936=0,"",U1936-AM1936)</f>
        <v/>
      </c>
      <c r="AQ1936">
        <f>IF(AN1936=0,"",V1936-AN1936)</f>
        <v/>
      </c>
    </row>
    <row r="1937">
      <c r="A1937" t="inlineStr">
        <is>
          <t>03-04-2021</t>
        </is>
      </c>
      <c r="B1937" t="inlineStr">
        <is>
          <t>Venlo</t>
        </is>
      </c>
      <c r="C1937" t="inlineStr">
        <is>
          <t>Groningen</t>
        </is>
      </c>
      <c r="D1937" t="inlineStr">
        <is>
          <t>1849</t>
        </is>
      </c>
      <c r="E1937" t="n">
        <v>0.3146321360061284</v>
      </c>
      <c r="F1937" t="n">
        <v>0.42921787210539</v>
      </c>
      <c r="G1937" t="n">
        <v>0.2561499918884816</v>
      </c>
      <c r="H1937" t="n">
        <v>3.55</v>
      </c>
      <c r="I1937" t="n">
        <v>2</v>
      </c>
      <c r="J1937" t="n">
        <v>3.35</v>
      </c>
      <c r="K1937" t="inlineStr">
        <is>
          <t>betano</t>
        </is>
      </c>
      <c r="L1937" t="inlineStr">
        <is>
          <t>betano</t>
        </is>
      </c>
      <c r="M1937" t="inlineStr">
        <is>
          <t>betano</t>
        </is>
      </c>
      <c r="N1937" t="n">
        <v>0</v>
      </c>
      <c r="O1937" t="n">
        <v>1</v>
      </c>
      <c r="P1937" t="n">
        <v>0</v>
      </c>
      <c r="Q1937">
        <f>IF((($AC$1*E1937)^($AB$1))-(1-(($AC$1*E1937)^($AB$1)))/(H1937-1)&lt;0, 0,(($AC$1*E1937)^($AB$1))-(1-(($AC$1*E1937)^($AB$1)))/(H1937-1))</f>
        <v/>
      </c>
      <c r="R1937">
        <f>IF((($AC$1*F1937)^($AB$1))-(1-(($AC$1*F1937)^($AB$1)))/(I1937-1)&lt;0, 0,(($AC$1*F1937)^($AB$1))-(1-(($AC$1*F1937)^($AB$1)))/(I1937-1))</f>
        <v/>
      </c>
      <c r="S1937">
        <f>IF((($AC$1*G1937)^($AB$1))-(1-(($AC$1*G1937)^($AB$1)))/(J1937-1)&lt;0, 0,(($AC$1*G1937)^($AB$1))-(1-(($AC$1*G1937)^($AB$1)))/(J1937-1))</f>
        <v/>
      </c>
      <c r="T1937">
        <f>H1937*Q1937*N1937</f>
        <v/>
      </c>
      <c r="U1937">
        <f>I1937*R1937*O1937</f>
        <v/>
      </c>
      <c r="V1937">
        <f>J1937*S1937*P1937</f>
        <v/>
      </c>
      <c r="AL1937">
        <f>Q1937*COUNT(N1937)</f>
        <v/>
      </c>
      <c r="AM1937">
        <f>R1937*COUNT(O1937)</f>
        <v/>
      </c>
      <c r="AN1937">
        <f>S1937*COUNT(P1937)</f>
        <v/>
      </c>
      <c r="AO1937">
        <f>IF(AL1937=0,"",T1937-AL1937)</f>
        <v/>
      </c>
      <c r="AP1937">
        <f>IF(AM1937=0,"",U1937-AM1937)</f>
        <v/>
      </c>
      <c r="AQ1937">
        <f>IF(AN1937=0,"",V1937-AN1937)</f>
        <v/>
      </c>
    </row>
    <row r="1938">
      <c r="A1938" t="inlineStr">
        <is>
          <t>03-04-2021</t>
        </is>
      </c>
      <c r="B1938" t="inlineStr">
        <is>
          <t>Rio Ave</t>
        </is>
      </c>
      <c r="C1938" t="inlineStr">
        <is>
          <t>Gil Vicente</t>
        </is>
      </c>
      <c r="D1938" t="inlineStr">
        <is>
          <t>1864</t>
        </is>
      </c>
      <c r="E1938" t="n">
        <v>0.3926231317810263</v>
      </c>
      <c r="F1938" t="n">
        <v>0.3333084808142549</v>
      </c>
      <c r="G1938" t="n">
        <v>0.2740683874047187</v>
      </c>
      <c r="H1938" t="n">
        <v>2.25</v>
      </c>
      <c r="I1938" t="n">
        <v>3.35</v>
      </c>
      <c r="J1938" t="n">
        <v>3.05</v>
      </c>
      <c r="K1938" t="inlineStr">
        <is>
          <t>luckia</t>
        </is>
      </c>
      <c r="L1938" t="inlineStr">
        <is>
          <t>luckia</t>
        </is>
      </c>
      <c r="M1938" t="inlineStr">
        <is>
          <t>betano</t>
        </is>
      </c>
      <c r="N1938" t="n">
        <v>0</v>
      </c>
      <c r="O1938" t="n">
        <v>1</v>
      </c>
      <c r="P1938" t="n">
        <v>0</v>
      </c>
      <c r="Q1938">
        <f>IF((($AC$1*E1938)^($AB$1))-(1-(($AC$1*E1938)^($AB$1)))/(H1938-1)&lt;0, 0,(($AC$1*E1938)^($AB$1))-(1-(($AC$1*E1938)^($AB$1)))/(H1938-1))</f>
        <v/>
      </c>
      <c r="R1938">
        <f>IF((($AC$1*F1938)^($AB$1))-(1-(($AC$1*F1938)^($AB$1)))/(I1938-1)&lt;0, 0,(($AC$1*F1938)^($AB$1))-(1-(($AC$1*F1938)^($AB$1)))/(I1938-1))</f>
        <v/>
      </c>
      <c r="S1938">
        <f>IF((($AC$1*G1938)^($AB$1))-(1-(($AC$1*G1938)^($AB$1)))/(J1938-1)&lt;0, 0,(($AC$1*G1938)^($AB$1))-(1-(($AC$1*G1938)^($AB$1)))/(J1938-1))</f>
        <v/>
      </c>
      <c r="T1938">
        <f>H1938*Q1938*N1938</f>
        <v/>
      </c>
      <c r="U1938">
        <f>I1938*R1938*O1938</f>
        <v/>
      </c>
      <c r="V1938">
        <f>J1938*S1938*P1938</f>
        <v/>
      </c>
      <c r="AL1938">
        <f>Q1938*COUNT(N1938)</f>
        <v/>
      </c>
      <c r="AM1938">
        <f>R1938*COUNT(O1938)</f>
        <v/>
      </c>
      <c r="AN1938">
        <f>S1938*COUNT(P1938)</f>
        <v/>
      </c>
      <c r="AO1938">
        <f>IF(AL1938=0,"",T1938-AL1938)</f>
        <v/>
      </c>
      <c r="AP1938">
        <f>IF(AM1938=0,"",U1938-AM1938)</f>
        <v/>
      </c>
      <c r="AQ1938">
        <f>IF(AN1938=0,"",V1938-AN1938)</f>
        <v/>
      </c>
    </row>
    <row r="1939">
      <c r="A1939" t="inlineStr">
        <is>
          <t>03-04-2021</t>
        </is>
      </c>
      <c r="B1939" t="inlineStr">
        <is>
          <t>Caen</t>
        </is>
      </c>
      <c r="C1939" t="inlineStr">
        <is>
          <t>Pau FC</t>
        </is>
      </c>
      <c r="D1939" t="inlineStr">
        <is>
          <t>1844</t>
        </is>
      </c>
      <c r="E1939" t="n">
        <v>0.3312735638497171</v>
      </c>
      <c r="F1939" t="n">
        <v>0.3817006334466966</v>
      </c>
      <c r="G1939" t="n">
        <v>0.2870258027035864</v>
      </c>
      <c r="H1939" t="n">
        <v>2.52</v>
      </c>
      <c r="I1939" t="n">
        <v>2.45</v>
      </c>
      <c r="J1939" t="n">
        <v>2.65</v>
      </c>
      <c r="K1939" t="inlineStr">
        <is>
          <t>betano</t>
        </is>
      </c>
      <c r="L1939" t="inlineStr">
        <is>
          <t>betano</t>
        </is>
      </c>
      <c r="M1939" t="inlineStr">
        <is>
          <t>betano</t>
        </is>
      </c>
      <c r="N1939" t="n">
        <v>0</v>
      </c>
      <c r="O1939" t="n">
        <v>0</v>
      </c>
      <c r="P1939" t="n">
        <v>1</v>
      </c>
      <c r="Q1939">
        <f>IF((($AC$1*E1939)^($AB$1))-(1-(($AC$1*E1939)^($AB$1)))/(H1939-1)&lt;0, 0,(($AC$1*E1939)^($AB$1))-(1-(($AC$1*E1939)^($AB$1)))/(H1939-1))</f>
        <v/>
      </c>
      <c r="R1939">
        <f>IF((($AC$1*F1939)^($AB$1))-(1-(($AC$1*F1939)^($AB$1)))/(I1939-1)&lt;0, 0,(($AC$1*F1939)^($AB$1))-(1-(($AC$1*F1939)^($AB$1)))/(I1939-1))</f>
        <v/>
      </c>
      <c r="S1939">
        <f>IF((($AC$1*G1939)^($AB$1))-(1-(($AC$1*G1939)^($AB$1)))/(J1939-1)&lt;0, 0,(($AC$1*G1939)^($AB$1))-(1-(($AC$1*G1939)^($AB$1)))/(J1939-1))</f>
        <v/>
      </c>
      <c r="T1939">
        <f>H1939*Q1939*N1939</f>
        <v/>
      </c>
      <c r="U1939">
        <f>I1939*R1939*O1939</f>
        <v/>
      </c>
      <c r="V1939">
        <f>J1939*S1939*P1939</f>
        <v/>
      </c>
      <c r="AL1939">
        <f>Q1939*COUNT(N1939)</f>
        <v/>
      </c>
      <c r="AM1939">
        <f>R1939*COUNT(O1939)</f>
        <v/>
      </c>
      <c r="AN1939">
        <f>S1939*COUNT(P1939)</f>
        <v/>
      </c>
      <c r="AO1939">
        <f>IF(AL1939=0,"",T1939-AL1939)</f>
        <v/>
      </c>
      <c r="AP1939">
        <f>IF(AM1939=0,"",U1939-AM1939)</f>
        <v/>
      </c>
      <c r="AQ1939">
        <f>IF(AN1939=0,"",V1939-AN1939)</f>
        <v/>
      </c>
    </row>
    <row r="1940">
      <c r="A1940" t="inlineStr">
        <is>
          <t>03-04-2021</t>
        </is>
      </c>
      <c r="B1940" t="inlineStr">
        <is>
          <t>Troyes</t>
        </is>
      </c>
      <c r="C1940" t="inlineStr">
        <is>
          <t>Guingamp</t>
        </is>
      </c>
      <c r="D1940" t="inlineStr">
        <is>
          <t>1844</t>
        </is>
      </c>
      <c r="E1940" t="n">
        <v>0.4688890050130206</v>
      </c>
      <c r="F1940" t="n">
        <v>0.2770784940709654</v>
      </c>
      <c r="G1940" t="n">
        <v>0.254032500916014</v>
      </c>
      <c r="H1940" t="n">
        <v>1.62</v>
      </c>
      <c r="I1940" t="n">
        <v>3.95</v>
      </c>
      <c r="J1940" t="n">
        <v>3.2</v>
      </c>
      <c r="K1940" t="inlineStr">
        <is>
          <t>betano</t>
        </is>
      </c>
      <c r="L1940" t="inlineStr">
        <is>
          <t>betano</t>
        </is>
      </c>
      <c r="M1940" t="inlineStr">
        <is>
          <t>betano</t>
        </is>
      </c>
      <c r="N1940" t="n">
        <v>1</v>
      </c>
      <c r="O1940" t="n">
        <v>0</v>
      </c>
      <c r="P1940" t="n">
        <v>0</v>
      </c>
      <c r="Q1940">
        <f>IF((($AC$1*E1940)^($AB$1))-(1-(($AC$1*E1940)^($AB$1)))/(H1940-1)&lt;0, 0,(($AC$1*E1940)^($AB$1))-(1-(($AC$1*E1940)^($AB$1)))/(H1940-1))</f>
        <v/>
      </c>
      <c r="R1940">
        <f>IF((($AC$1*F1940)^($AB$1))-(1-(($AC$1*F1940)^($AB$1)))/(I1940-1)&lt;0, 0,(($AC$1*F1940)^($AB$1))-(1-(($AC$1*F1940)^($AB$1)))/(I1940-1))</f>
        <v/>
      </c>
      <c r="S1940">
        <f>IF((($AC$1*G1940)^($AB$1))-(1-(($AC$1*G1940)^($AB$1)))/(J1940-1)&lt;0, 0,(($AC$1*G1940)^($AB$1))-(1-(($AC$1*G1940)^($AB$1)))/(J1940-1))</f>
        <v/>
      </c>
      <c r="T1940">
        <f>H1940*Q1940*N1940</f>
        <v/>
      </c>
      <c r="U1940">
        <f>I1940*R1940*O1940</f>
        <v/>
      </c>
      <c r="V1940">
        <f>J1940*S1940*P1940</f>
        <v/>
      </c>
      <c r="AL1940">
        <f>Q1940*COUNT(N1940)</f>
        <v/>
      </c>
      <c r="AM1940">
        <f>R1940*COUNT(O1940)</f>
        <v/>
      </c>
      <c r="AN1940">
        <f>S1940*COUNT(P1940)</f>
        <v/>
      </c>
      <c r="AO1940">
        <f>IF(AL1940=0,"",T1940-AL1940)</f>
        <v/>
      </c>
      <c r="AP1940">
        <f>IF(AM1940=0,"",U1940-AM1940)</f>
        <v/>
      </c>
      <c r="AQ1940">
        <f>IF(AN1940=0,"",V1940-AN1940)</f>
        <v/>
      </c>
    </row>
    <row r="1941">
      <c r="A1941" t="inlineStr">
        <is>
          <t>03-04-2021</t>
        </is>
      </c>
      <c r="B1941" t="inlineStr">
        <is>
          <t>Sochaux</t>
        </is>
      </c>
      <c r="C1941" t="inlineStr">
        <is>
          <t>Paris FC</t>
        </is>
      </c>
      <c r="D1941" t="inlineStr">
        <is>
          <t>1844</t>
        </is>
      </c>
      <c r="E1941" t="n">
        <v>0.373871945049894</v>
      </c>
      <c r="F1941" t="n">
        <v>0.3282859514413752</v>
      </c>
      <c r="G1941" t="n">
        <v>0.2978421035087309</v>
      </c>
      <c r="H1941" t="n">
        <v>2.35</v>
      </c>
      <c r="I1941" t="n">
        <v>2.77</v>
      </c>
      <c r="J1941" t="n">
        <v>2.55</v>
      </c>
      <c r="K1941" t="inlineStr">
        <is>
          <t>betano</t>
        </is>
      </c>
      <c r="L1941" t="inlineStr">
        <is>
          <t>betano</t>
        </is>
      </c>
      <c r="M1941" t="inlineStr">
        <is>
          <t>betano</t>
        </is>
      </c>
      <c r="N1941" t="n">
        <v>0</v>
      </c>
      <c r="O1941" t="n">
        <v>1</v>
      </c>
      <c r="P1941" t="n">
        <v>0</v>
      </c>
      <c r="Q1941">
        <f>IF((($AC$1*E1941)^($AB$1))-(1-(($AC$1*E1941)^($AB$1)))/(H1941-1)&lt;0, 0,(($AC$1*E1941)^($AB$1))-(1-(($AC$1*E1941)^($AB$1)))/(H1941-1))</f>
        <v/>
      </c>
      <c r="R1941">
        <f>IF((($AC$1*F1941)^($AB$1))-(1-(($AC$1*F1941)^($AB$1)))/(I1941-1)&lt;0, 0,(($AC$1*F1941)^($AB$1))-(1-(($AC$1*F1941)^($AB$1)))/(I1941-1))</f>
        <v/>
      </c>
      <c r="S1941">
        <f>IF((($AC$1*G1941)^($AB$1))-(1-(($AC$1*G1941)^($AB$1)))/(J1941-1)&lt;0, 0,(($AC$1*G1941)^($AB$1))-(1-(($AC$1*G1941)^($AB$1)))/(J1941-1))</f>
        <v/>
      </c>
      <c r="T1941">
        <f>H1941*Q1941*N1941</f>
        <v/>
      </c>
      <c r="U1941">
        <f>I1941*R1941*O1941</f>
        <v/>
      </c>
      <c r="V1941">
        <f>J1941*S1941*P1941</f>
        <v/>
      </c>
      <c r="AL1941">
        <f>Q1941*COUNT(N1941)</f>
        <v/>
      </c>
      <c r="AM1941">
        <f>R1941*COUNT(O1941)</f>
        <v/>
      </c>
      <c r="AN1941">
        <f>S1941*COUNT(P1941)</f>
        <v/>
      </c>
      <c r="AO1941">
        <f>IF(AL1941=0,"",T1941-AL1941)</f>
        <v/>
      </c>
      <c r="AP1941">
        <f>IF(AM1941=0,"",U1941-AM1941)</f>
        <v/>
      </c>
      <c r="AQ1941">
        <f>IF(AN1941=0,"",V1941-AN1941)</f>
        <v/>
      </c>
    </row>
    <row r="1942">
      <c r="A1942" t="inlineStr">
        <is>
          <t>03-04-2021</t>
        </is>
      </c>
      <c r="B1942" t="inlineStr">
        <is>
          <t>Rodez</t>
        </is>
      </c>
      <c r="C1942" t="inlineStr">
        <is>
          <t>Chambly</t>
        </is>
      </c>
      <c r="D1942" t="inlineStr">
        <is>
          <t>1844</t>
        </is>
      </c>
      <c r="E1942" t="n">
        <v>0.4959745349754046</v>
      </c>
      <c r="F1942" t="n">
        <v>0.2396104422786708</v>
      </c>
      <c r="G1942" t="n">
        <v>0.2644150227459245</v>
      </c>
      <c r="H1942" t="n">
        <v>1.001</v>
      </c>
      <c r="I1942" t="n">
        <v>1.001</v>
      </c>
      <c r="J1942" t="n">
        <v>1.001</v>
      </c>
      <c r="N1942" t="n">
        <v>0</v>
      </c>
      <c r="O1942" t="n">
        <v>0</v>
      </c>
      <c r="P1942" t="n">
        <v>1</v>
      </c>
      <c r="Q1942">
        <f>IF((($AC$1*E1942)^($AB$1))-(1-(($AC$1*E1942)^($AB$1)))/(H1942-1)&lt;0, 0,(($AC$1*E1942)^($AB$1))-(1-(($AC$1*E1942)^($AB$1)))/(H1942-1))</f>
        <v/>
      </c>
      <c r="R1942">
        <f>IF((($AC$1*F1942)^($AB$1))-(1-(($AC$1*F1942)^($AB$1)))/(I1942-1)&lt;0, 0,(($AC$1*F1942)^($AB$1))-(1-(($AC$1*F1942)^($AB$1)))/(I1942-1))</f>
        <v/>
      </c>
      <c r="S1942">
        <f>IF((($AC$1*G1942)^($AB$1))-(1-(($AC$1*G1942)^($AB$1)))/(J1942-1)&lt;0, 0,(($AC$1*G1942)^($AB$1))-(1-(($AC$1*G1942)^($AB$1)))/(J1942-1))</f>
        <v/>
      </c>
      <c r="T1942">
        <f>H1942*Q1942*N1942</f>
        <v/>
      </c>
      <c r="U1942">
        <f>I1942*R1942*O1942</f>
        <v/>
      </c>
      <c r="V1942">
        <f>J1942*S1942*P1942</f>
        <v/>
      </c>
      <c r="AL1942">
        <f>Q1942*COUNT(N1942)</f>
        <v/>
      </c>
      <c r="AM1942">
        <f>R1942*COUNT(O1942)</f>
        <v/>
      </c>
      <c r="AN1942">
        <f>S1942*COUNT(P1942)</f>
        <v/>
      </c>
      <c r="AO1942">
        <f>IF(AL1942=0,"",T1942-AL1942)</f>
        <v/>
      </c>
      <c r="AP1942">
        <f>IF(AM1942=0,"",U1942-AM1942)</f>
        <v/>
      </c>
      <c r="AQ1942">
        <f>IF(AN1942=0,"",V1942-AN1942)</f>
        <v/>
      </c>
    </row>
    <row r="1943">
      <c r="A1943" t="inlineStr">
        <is>
          <t>03-04-2021</t>
        </is>
      </c>
      <c r="B1943" t="inlineStr">
        <is>
          <t>Clermont</t>
        </is>
      </c>
      <c r="C1943" t="inlineStr">
        <is>
          <t>Niort</t>
        </is>
      </c>
      <c r="D1943" t="inlineStr">
        <is>
          <t>1844</t>
        </is>
      </c>
      <c r="E1943" t="n">
        <v>0.7241223108198859</v>
      </c>
      <c r="F1943" t="n">
        <v>0.1089863184842978</v>
      </c>
      <c r="G1943" t="n">
        <v>0.1668913706958164</v>
      </c>
      <c r="H1943" t="n">
        <v>1.001</v>
      </c>
      <c r="I1943" t="n">
        <v>1.001</v>
      </c>
      <c r="J1943" t="n">
        <v>1.001</v>
      </c>
      <c r="N1943" t="n">
        <v>0</v>
      </c>
      <c r="O1943" t="n">
        <v>0</v>
      </c>
      <c r="P1943" t="n">
        <v>1</v>
      </c>
      <c r="Q1943">
        <f>IF((($AC$1*E1943)^($AB$1))-(1-(($AC$1*E1943)^($AB$1)))/(H1943-1)&lt;0, 0,(($AC$1*E1943)^($AB$1))-(1-(($AC$1*E1943)^($AB$1)))/(H1943-1))</f>
        <v/>
      </c>
      <c r="R1943">
        <f>IF((($AC$1*F1943)^($AB$1))-(1-(($AC$1*F1943)^($AB$1)))/(I1943-1)&lt;0, 0,(($AC$1*F1943)^($AB$1))-(1-(($AC$1*F1943)^($AB$1)))/(I1943-1))</f>
        <v/>
      </c>
      <c r="S1943">
        <f>IF((($AC$1*G1943)^($AB$1))-(1-(($AC$1*G1943)^($AB$1)))/(J1943-1)&lt;0, 0,(($AC$1*G1943)^($AB$1))-(1-(($AC$1*G1943)^($AB$1)))/(J1943-1))</f>
        <v/>
      </c>
      <c r="T1943">
        <f>H1943*Q1943*N1943</f>
        <v/>
      </c>
      <c r="U1943">
        <f>I1943*R1943*O1943</f>
        <v/>
      </c>
      <c r="V1943">
        <f>J1943*S1943*P1943</f>
        <v/>
      </c>
      <c r="AL1943">
        <f>Q1943*COUNT(N1943)</f>
        <v/>
      </c>
      <c r="AM1943">
        <f>R1943*COUNT(O1943)</f>
        <v/>
      </c>
      <c r="AN1943">
        <f>S1943*COUNT(P1943)</f>
        <v/>
      </c>
      <c r="AO1943">
        <f>IF(AL1943=0,"",T1943-AL1943)</f>
        <v/>
      </c>
      <c r="AP1943">
        <f>IF(AM1943=0,"",U1943-AM1943)</f>
        <v/>
      </c>
      <c r="AQ1943">
        <f>IF(AN1943=0,"",V1943-AN1943)</f>
        <v/>
      </c>
    </row>
    <row r="1944">
      <c r="A1944" t="inlineStr">
        <is>
          <t>03-04-2021</t>
        </is>
      </c>
      <c r="B1944" t="inlineStr">
        <is>
          <t>Willem II</t>
        </is>
      </c>
      <c r="C1944" t="inlineStr">
        <is>
          <t>AZ Alkmaar</t>
        </is>
      </c>
      <c r="D1944" t="inlineStr">
        <is>
          <t>1849</t>
        </is>
      </c>
      <c r="E1944" t="n">
        <v>0.2172392573403714</v>
      </c>
      <c r="F1944" t="n">
        <v>0.5629769809607529</v>
      </c>
      <c r="G1944" t="n">
        <v>0.2197837616988756</v>
      </c>
      <c r="H1944" t="n">
        <v>5</v>
      </c>
      <c r="I1944" t="n">
        <v>1.53</v>
      </c>
      <c r="J1944" t="n">
        <v>4.4</v>
      </c>
      <c r="K1944" t="inlineStr">
        <is>
          <t>betano</t>
        </is>
      </c>
      <c r="L1944" t="inlineStr">
        <is>
          <t>betano</t>
        </is>
      </c>
      <c r="M1944" t="inlineStr">
        <is>
          <t>betano</t>
        </is>
      </c>
      <c r="N1944" t="n">
        <v>0</v>
      </c>
      <c r="O1944" t="n">
        <v>1</v>
      </c>
      <c r="P1944" t="n">
        <v>0</v>
      </c>
      <c r="Q1944">
        <f>IF((($AC$1*E1944)^($AB$1))-(1-(($AC$1*E1944)^($AB$1)))/(H1944-1)&lt;0, 0,(($AC$1*E1944)^($AB$1))-(1-(($AC$1*E1944)^($AB$1)))/(H1944-1))</f>
        <v/>
      </c>
      <c r="R1944">
        <f>IF((($AC$1*F1944)^($AB$1))-(1-(($AC$1*F1944)^($AB$1)))/(I1944-1)&lt;0, 0,(($AC$1*F1944)^($AB$1))-(1-(($AC$1*F1944)^($AB$1)))/(I1944-1))</f>
        <v/>
      </c>
      <c r="S1944">
        <f>IF((($AC$1*G1944)^($AB$1))-(1-(($AC$1*G1944)^($AB$1)))/(J1944-1)&lt;0, 0,(($AC$1*G1944)^($AB$1))-(1-(($AC$1*G1944)^($AB$1)))/(J1944-1))</f>
        <v/>
      </c>
      <c r="T1944">
        <f>H1944*Q1944*N1944</f>
        <v/>
      </c>
      <c r="U1944">
        <f>I1944*R1944*O1944</f>
        <v/>
      </c>
      <c r="V1944">
        <f>J1944*S1944*P1944</f>
        <v/>
      </c>
      <c r="AL1944">
        <f>Q1944*COUNT(N1944)</f>
        <v/>
      </c>
      <c r="AM1944">
        <f>R1944*COUNT(O1944)</f>
        <v/>
      </c>
      <c r="AN1944">
        <f>S1944*COUNT(P1944)</f>
        <v/>
      </c>
      <c r="AO1944">
        <f>IF(AL1944=0,"",T1944-AL1944)</f>
        <v/>
      </c>
      <c r="AP1944">
        <f>IF(AM1944=0,"",U1944-AM1944)</f>
        <v/>
      </c>
      <c r="AQ1944">
        <f>IF(AN1944=0,"",V1944-AN1944)</f>
        <v/>
      </c>
    </row>
    <row r="1945">
      <c r="A1945" t="inlineStr">
        <is>
          <t>03-04-2021</t>
        </is>
      </c>
      <c r="B1945" t="inlineStr">
        <is>
          <t>Twente</t>
        </is>
      </c>
      <c r="C1945" t="inlineStr">
        <is>
          <t>Vitesse</t>
        </is>
      </c>
      <c r="D1945" t="inlineStr">
        <is>
          <t>1849</t>
        </is>
      </c>
      <c r="E1945" t="n">
        <v>0.4127016522566228</v>
      </c>
      <c r="F1945" t="n">
        <v>0.3265937735793576</v>
      </c>
      <c r="G1945" t="n">
        <v>0.2607045741640198</v>
      </c>
      <c r="H1945" t="n">
        <v>2.65</v>
      </c>
      <c r="I1945" t="n">
        <v>2.47</v>
      </c>
      <c r="J1945" t="n">
        <v>3.35</v>
      </c>
      <c r="K1945" t="inlineStr">
        <is>
          <t>betano</t>
        </is>
      </c>
      <c r="L1945" t="inlineStr">
        <is>
          <t>betano</t>
        </is>
      </c>
      <c r="M1945" t="inlineStr">
        <is>
          <t>betano</t>
        </is>
      </c>
      <c r="N1945" t="n">
        <v>0</v>
      </c>
      <c r="O1945" t="n">
        <v>1</v>
      </c>
      <c r="P1945" t="n">
        <v>0</v>
      </c>
      <c r="Q1945">
        <f>IF((($AC$1*E1945)^($AB$1))-(1-(($AC$1*E1945)^($AB$1)))/(H1945-1)&lt;0, 0,(($AC$1*E1945)^($AB$1))-(1-(($AC$1*E1945)^($AB$1)))/(H1945-1))</f>
        <v/>
      </c>
      <c r="R1945">
        <f>IF((($AC$1*F1945)^($AB$1))-(1-(($AC$1*F1945)^($AB$1)))/(I1945-1)&lt;0, 0,(($AC$1*F1945)^($AB$1))-(1-(($AC$1*F1945)^($AB$1)))/(I1945-1))</f>
        <v/>
      </c>
      <c r="S1945">
        <f>IF((($AC$1*G1945)^($AB$1))-(1-(($AC$1*G1945)^($AB$1)))/(J1945-1)&lt;0, 0,(($AC$1*G1945)^($AB$1))-(1-(($AC$1*G1945)^($AB$1)))/(J1945-1))</f>
        <v/>
      </c>
      <c r="T1945">
        <f>H1945*Q1945*N1945</f>
        <v/>
      </c>
      <c r="U1945">
        <f>I1945*R1945*O1945</f>
        <v/>
      </c>
      <c r="V1945">
        <f>J1945*S1945*P1945</f>
        <v/>
      </c>
      <c r="AL1945">
        <f>Q1945*COUNT(N1945)</f>
        <v/>
      </c>
      <c r="AM1945">
        <f>R1945*COUNT(O1945)</f>
        <v/>
      </c>
      <c r="AN1945">
        <f>S1945*COUNT(P1945)</f>
        <v/>
      </c>
      <c r="AO1945">
        <f>IF(AL1945=0,"",T1945-AL1945)</f>
        <v/>
      </c>
      <c r="AP1945">
        <f>IF(AM1945=0,"",U1945-AM1945)</f>
        <v/>
      </c>
      <c r="AQ1945">
        <f>IF(AN1945=0,"",V1945-AN1945)</f>
        <v/>
      </c>
    </row>
    <row r="1946">
      <c r="A1946" t="inlineStr">
        <is>
          <t>03-04-2021</t>
        </is>
      </c>
      <c r="B1946" t="inlineStr">
        <is>
          <t>Grenoble</t>
        </is>
      </c>
      <c r="C1946" t="inlineStr">
        <is>
          <t>Chateauroux</t>
        </is>
      </c>
      <c r="D1946" t="inlineStr">
        <is>
          <t>1844</t>
        </is>
      </c>
      <c r="E1946" t="n">
        <v>0.446736910206571</v>
      </c>
      <c r="F1946" t="n">
        <v>0.2772608323581049</v>
      </c>
      <c r="G1946" t="n">
        <v>0.2760022574353241</v>
      </c>
      <c r="H1946" t="n">
        <v>1.83</v>
      </c>
      <c r="I1946" t="n">
        <v>3.5</v>
      </c>
      <c r="J1946" t="n">
        <v>2.87</v>
      </c>
      <c r="K1946" t="inlineStr">
        <is>
          <t>betano</t>
        </is>
      </c>
      <c r="L1946" t="inlineStr">
        <is>
          <t>betano</t>
        </is>
      </c>
      <c r="M1946" t="inlineStr">
        <is>
          <t>betano</t>
        </is>
      </c>
      <c r="N1946" t="n">
        <v>0</v>
      </c>
      <c r="O1946" t="n">
        <v>0</v>
      </c>
      <c r="P1946" t="n">
        <v>1</v>
      </c>
      <c r="Q1946">
        <f>IF((($AC$1*E1946)^($AB$1))-(1-(($AC$1*E1946)^($AB$1)))/(H1946-1)&lt;0, 0,(($AC$1*E1946)^($AB$1))-(1-(($AC$1*E1946)^($AB$1)))/(H1946-1))</f>
        <v/>
      </c>
      <c r="R1946">
        <f>IF((($AC$1*F1946)^($AB$1))-(1-(($AC$1*F1946)^($AB$1)))/(I1946-1)&lt;0, 0,(($AC$1*F1946)^($AB$1))-(1-(($AC$1*F1946)^($AB$1)))/(I1946-1))</f>
        <v/>
      </c>
      <c r="S1946">
        <f>IF((($AC$1*G1946)^($AB$1))-(1-(($AC$1*G1946)^($AB$1)))/(J1946-1)&lt;0, 0,(($AC$1*G1946)^($AB$1))-(1-(($AC$1*G1946)^($AB$1)))/(J1946-1))</f>
        <v/>
      </c>
      <c r="T1946">
        <f>H1946*Q1946*N1946</f>
        <v/>
      </c>
      <c r="U1946">
        <f>I1946*R1946*O1946</f>
        <v/>
      </c>
      <c r="V1946">
        <f>J1946*S1946*P1946</f>
        <v/>
      </c>
      <c r="AL1946">
        <f>Q1946*COUNT(N1946)</f>
        <v/>
      </c>
      <c r="AM1946">
        <f>R1946*COUNT(O1946)</f>
        <v/>
      </c>
      <c r="AN1946">
        <f>S1946*COUNT(P1946)</f>
        <v/>
      </c>
      <c r="AO1946">
        <f>IF(AL1946=0,"",T1946-AL1946)</f>
        <v/>
      </c>
      <c r="AP1946">
        <f>IF(AM1946=0,"",U1946-AM1946)</f>
        <v/>
      </c>
      <c r="AQ1946">
        <f>IF(AN1946=0,"",V1946-AN1946)</f>
        <v/>
      </c>
    </row>
    <row r="1947">
      <c r="A1947" t="inlineStr">
        <is>
          <t>03-04-2021</t>
        </is>
      </c>
      <c r="B1947" t="inlineStr">
        <is>
          <t>AC Ajaccio</t>
        </is>
      </c>
      <c r="C1947" t="inlineStr">
        <is>
          <t>Valenciennes</t>
        </is>
      </c>
      <c r="D1947" t="inlineStr">
        <is>
          <t>1844</t>
        </is>
      </c>
      <c r="E1947" t="n">
        <v>0.566795660805713</v>
      </c>
      <c r="F1947" t="n">
        <v>0.1904158905322565</v>
      </c>
      <c r="G1947" t="n">
        <v>0.2427884486620305</v>
      </c>
      <c r="H1947" t="n">
        <v>1.55</v>
      </c>
      <c r="I1947" t="n">
        <v>4.65</v>
      </c>
      <c r="J1947" t="n">
        <v>3.15</v>
      </c>
      <c r="K1947" t="inlineStr">
        <is>
          <t>betano</t>
        </is>
      </c>
      <c r="L1947" t="inlineStr">
        <is>
          <t>betano</t>
        </is>
      </c>
      <c r="M1947" t="inlineStr">
        <is>
          <t>betano</t>
        </is>
      </c>
      <c r="N1947" t="n">
        <v>1</v>
      </c>
      <c r="O1947" t="n">
        <v>0</v>
      </c>
      <c r="P1947" t="n">
        <v>0</v>
      </c>
      <c r="Q1947">
        <f>IF((($AC$1*E1947)^($AB$1))-(1-(($AC$1*E1947)^($AB$1)))/(H1947-1)&lt;0, 0,(($AC$1*E1947)^($AB$1))-(1-(($AC$1*E1947)^($AB$1)))/(H1947-1))</f>
        <v/>
      </c>
      <c r="R1947">
        <f>IF((($AC$1*F1947)^($AB$1))-(1-(($AC$1*F1947)^($AB$1)))/(I1947-1)&lt;0, 0,(($AC$1*F1947)^($AB$1))-(1-(($AC$1*F1947)^($AB$1)))/(I1947-1))</f>
        <v/>
      </c>
      <c r="S1947">
        <f>IF((($AC$1*G1947)^($AB$1))-(1-(($AC$1*G1947)^($AB$1)))/(J1947-1)&lt;0, 0,(($AC$1*G1947)^($AB$1))-(1-(($AC$1*G1947)^($AB$1)))/(J1947-1))</f>
        <v/>
      </c>
      <c r="T1947">
        <f>H1947*Q1947*N1947</f>
        <v/>
      </c>
      <c r="U1947">
        <f>I1947*R1947*O1947</f>
        <v/>
      </c>
      <c r="V1947">
        <f>J1947*S1947*P1947</f>
        <v/>
      </c>
      <c r="AL1947">
        <f>Q1947*COUNT(N1947)</f>
        <v/>
      </c>
      <c r="AM1947">
        <f>R1947*COUNT(O1947)</f>
        <v/>
      </c>
      <c r="AN1947">
        <f>S1947*COUNT(P1947)</f>
        <v/>
      </c>
      <c r="AO1947">
        <f>IF(AL1947=0,"",T1947-AL1947)</f>
        <v/>
      </c>
      <c r="AP1947">
        <f>IF(AM1947=0,"",U1947-AM1947)</f>
        <v/>
      </c>
      <c r="AQ1947">
        <f>IF(AN1947=0,"",V1947-AN1947)</f>
        <v/>
      </c>
    </row>
    <row r="1948">
      <c r="A1948" t="inlineStr">
        <is>
          <t>03-04-2021</t>
        </is>
      </c>
      <c r="B1948" t="inlineStr">
        <is>
          <t>B. Monchengladbach</t>
        </is>
      </c>
      <c r="C1948" t="inlineStr">
        <is>
          <t>Freiburg</t>
        </is>
      </c>
      <c r="D1948" t="inlineStr">
        <is>
          <t>1845</t>
        </is>
      </c>
      <c r="E1948" t="n">
        <v>0.5518444705223987</v>
      </c>
      <c r="F1948" t="n">
        <v>0.212676478430904</v>
      </c>
      <c r="G1948" t="n">
        <v>0.2354790510466973</v>
      </c>
      <c r="H1948" t="n">
        <v>1.82</v>
      </c>
      <c r="I1948" t="n">
        <v>3.9</v>
      </c>
      <c r="J1948" t="n">
        <v>3.65</v>
      </c>
      <c r="K1948" t="inlineStr">
        <is>
          <t>betano</t>
        </is>
      </c>
      <c r="L1948" t="inlineStr">
        <is>
          <t>betano</t>
        </is>
      </c>
      <c r="M1948" t="inlineStr">
        <is>
          <t>betano</t>
        </is>
      </c>
      <c r="N1948" t="n">
        <v>1</v>
      </c>
      <c r="O1948" t="n">
        <v>0</v>
      </c>
      <c r="P1948" t="n">
        <v>0</v>
      </c>
      <c r="Q1948">
        <f>IF((($AC$1*E1948)^($AB$1))-(1-(($AC$1*E1948)^($AB$1)))/(H1948-1)&lt;0, 0,(($AC$1*E1948)^($AB$1))-(1-(($AC$1*E1948)^($AB$1)))/(H1948-1))</f>
        <v/>
      </c>
      <c r="R1948">
        <f>IF((($AC$1*F1948)^($AB$1))-(1-(($AC$1*F1948)^($AB$1)))/(I1948-1)&lt;0, 0,(($AC$1*F1948)^($AB$1))-(1-(($AC$1*F1948)^($AB$1)))/(I1948-1))</f>
        <v/>
      </c>
      <c r="S1948">
        <f>IF((($AC$1*G1948)^($AB$1))-(1-(($AC$1*G1948)^($AB$1)))/(J1948-1)&lt;0, 0,(($AC$1*G1948)^($AB$1))-(1-(($AC$1*G1948)^($AB$1)))/(J1948-1))</f>
        <v/>
      </c>
      <c r="T1948">
        <f>H1948*Q1948*N1948</f>
        <v/>
      </c>
      <c r="U1948">
        <f>I1948*R1948*O1948</f>
        <v/>
      </c>
      <c r="V1948">
        <f>J1948*S1948*P1948</f>
        <v/>
      </c>
      <c r="AL1948">
        <f>Q1948*COUNT(N1948)</f>
        <v/>
      </c>
      <c r="AM1948">
        <f>R1948*COUNT(O1948)</f>
        <v/>
      </c>
      <c r="AN1948">
        <f>S1948*COUNT(P1948)</f>
        <v/>
      </c>
      <c r="AO1948">
        <f>IF(AL1948=0,"",T1948-AL1948)</f>
        <v/>
      </c>
      <c r="AP1948">
        <f>IF(AM1948=0,"",U1948-AM1948)</f>
        <v/>
      </c>
      <c r="AQ1948">
        <f>IF(AN1948=0,"",V1948-AN1948)</f>
        <v/>
      </c>
    </row>
    <row r="1949">
      <c r="A1949" t="inlineStr">
        <is>
          <t>03-04-2021</t>
        </is>
      </c>
      <c r="B1949" t="inlineStr">
        <is>
          <t>St. Gallen</t>
        </is>
      </c>
      <c r="C1949" t="inlineStr">
        <is>
          <t>Zurich</t>
        </is>
      </c>
      <c r="D1949" t="inlineStr">
        <is>
          <t>1879</t>
        </is>
      </c>
      <c r="E1949" t="n">
        <v>0.4871326446089846</v>
      </c>
      <c r="F1949" t="n">
        <v>0.2777005447768486</v>
      </c>
      <c r="G1949" t="n">
        <v>0.2351668106141669</v>
      </c>
      <c r="H1949" t="n">
        <v>1.87</v>
      </c>
      <c r="I1949" t="n">
        <v>3.65</v>
      </c>
      <c r="J1949" t="n">
        <v>3.7</v>
      </c>
      <c r="K1949" t="inlineStr">
        <is>
          <t>betano</t>
        </is>
      </c>
      <c r="L1949" t="inlineStr">
        <is>
          <t>betano</t>
        </is>
      </c>
      <c r="M1949" t="inlineStr">
        <is>
          <t>betano</t>
        </is>
      </c>
      <c r="N1949" t="n">
        <v>0</v>
      </c>
      <c r="O1949" t="n">
        <v>0</v>
      </c>
      <c r="P1949" t="n">
        <v>1</v>
      </c>
      <c r="Q1949">
        <f>IF((($AC$1*E1949)^($AB$1))-(1-(($AC$1*E1949)^($AB$1)))/(H1949-1)&lt;0, 0,(($AC$1*E1949)^($AB$1))-(1-(($AC$1*E1949)^($AB$1)))/(H1949-1))</f>
        <v/>
      </c>
      <c r="R1949">
        <f>IF((($AC$1*F1949)^($AB$1))-(1-(($AC$1*F1949)^($AB$1)))/(I1949-1)&lt;0, 0,(($AC$1*F1949)^($AB$1))-(1-(($AC$1*F1949)^($AB$1)))/(I1949-1))</f>
        <v/>
      </c>
      <c r="S1949">
        <f>IF((($AC$1*G1949)^($AB$1))-(1-(($AC$1*G1949)^($AB$1)))/(J1949-1)&lt;0, 0,(($AC$1*G1949)^($AB$1))-(1-(($AC$1*G1949)^($AB$1)))/(J1949-1))</f>
        <v/>
      </c>
      <c r="T1949">
        <f>H1949*Q1949*N1949</f>
        <v/>
      </c>
      <c r="U1949">
        <f>I1949*R1949*O1949</f>
        <v/>
      </c>
      <c r="V1949">
        <f>J1949*S1949*P1949</f>
        <v/>
      </c>
      <c r="AL1949">
        <f>Q1949*COUNT(N1949)</f>
        <v/>
      </c>
      <c r="AM1949">
        <f>R1949*COUNT(O1949)</f>
        <v/>
      </c>
      <c r="AN1949">
        <f>S1949*COUNT(P1949)</f>
        <v/>
      </c>
      <c r="AO1949">
        <f>IF(AL1949=0,"",T1949-AL1949)</f>
        <v/>
      </c>
      <c r="AP1949">
        <f>IF(AM1949=0,"",U1949-AM1949)</f>
        <v/>
      </c>
      <c r="AQ1949">
        <f>IF(AN1949=0,"",V1949-AN1949)</f>
        <v/>
      </c>
    </row>
    <row r="1950">
      <c r="A1950" t="inlineStr">
        <is>
          <t>03-04-2021</t>
        </is>
      </c>
      <c r="B1950" t="inlineStr">
        <is>
          <t>Bologna</t>
        </is>
      </c>
      <c r="C1950" t="inlineStr">
        <is>
          <t>Inter</t>
        </is>
      </c>
      <c r="D1950" t="inlineStr">
        <is>
          <t>1854</t>
        </is>
      </c>
      <c r="E1950" t="n">
        <v>0.1494309295873451</v>
      </c>
      <c r="F1950" t="n">
        <v>0.6762947977497711</v>
      </c>
      <c r="G1950" t="n">
        <v>0.1742742726628838</v>
      </c>
      <c r="H1950" t="n">
        <v>6.8</v>
      </c>
      <c r="I1950" t="n">
        <v>1.42</v>
      </c>
      <c r="J1950" t="n">
        <v>4.4</v>
      </c>
      <c r="K1950" t="inlineStr">
        <is>
          <t>betano</t>
        </is>
      </c>
      <c r="L1950" t="inlineStr">
        <is>
          <t>betano</t>
        </is>
      </c>
      <c r="M1950" t="inlineStr">
        <is>
          <t>betano</t>
        </is>
      </c>
      <c r="N1950" t="n">
        <v>0</v>
      </c>
      <c r="O1950" t="n">
        <v>1</v>
      </c>
      <c r="P1950" t="n">
        <v>0</v>
      </c>
      <c r="Q1950">
        <f>IF((($AC$1*E1950)^($AB$1))-(1-(($AC$1*E1950)^($AB$1)))/(H1950-1)&lt;0, 0,(($AC$1*E1950)^($AB$1))-(1-(($AC$1*E1950)^($AB$1)))/(H1950-1))</f>
        <v/>
      </c>
      <c r="R1950">
        <f>IF((($AC$1*F1950)^($AB$1))-(1-(($AC$1*F1950)^($AB$1)))/(I1950-1)&lt;0, 0,(($AC$1*F1950)^($AB$1))-(1-(($AC$1*F1950)^($AB$1)))/(I1950-1))</f>
        <v/>
      </c>
      <c r="S1950">
        <f>IF((($AC$1*G1950)^($AB$1))-(1-(($AC$1*G1950)^($AB$1)))/(J1950-1)&lt;0, 0,(($AC$1*G1950)^($AB$1))-(1-(($AC$1*G1950)^($AB$1)))/(J1950-1))</f>
        <v/>
      </c>
      <c r="T1950">
        <f>H1950*Q1950*N1950</f>
        <v/>
      </c>
      <c r="U1950">
        <f>I1950*R1950*O1950</f>
        <v/>
      </c>
      <c r="V1950">
        <f>J1950*S1950*P1950</f>
        <v/>
      </c>
      <c r="AL1950">
        <f>Q1950*COUNT(N1950)</f>
        <v/>
      </c>
      <c r="AM1950">
        <f>R1950*COUNT(O1950)</f>
        <v/>
      </c>
      <c r="AN1950">
        <f>S1950*COUNT(P1950)</f>
        <v/>
      </c>
      <c r="AO1950">
        <f>IF(AL1950=0,"",T1950-AL1950)</f>
        <v/>
      </c>
      <c r="AP1950">
        <f>IF(AM1950=0,"",U1950-AM1950)</f>
        <v/>
      </c>
      <c r="AQ1950">
        <f>IF(AN1950=0,"",V1950-AN1950)</f>
        <v/>
      </c>
    </row>
    <row r="1951">
      <c r="A1951" t="inlineStr">
        <is>
          <t>03-04-2021</t>
        </is>
      </c>
      <c r="B1951" t="inlineStr">
        <is>
          <t>Kortrijk</t>
        </is>
      </c>
      <c r="C1951" t="inlineStr">
        <is>
          <t>Club Brugge KV</t>
        </is>
      </c>
      <c r="D1951" t="inlineStr">
        <is>
          <t>1832</t>
        </is>
      </c>
      <c r="E1951" t="n">
        <v>0.1892869465571266</v>
      </c>
      <c r="F1951" t="n">
        <v>0.6196763045616033</v>
      </c>
      <c r="G1951" t="n">
        <v>0.1910367488812701</v>
      </c>
      <c r="H1951" t="n">
        <v>6</v>
      </c>
      <c r="I1951" t="n">
        <v>1.5</v>
      </c>
      <c r="J1951" t="n">
        <v>4.1</v>
      </c>
      <c r="K1951" t="inlineStr">
        <is>
          <t>betano</t>
        </is>
      </c>
      <c r="L1951" t="inlineStr">
        <is>
          <t>betano</t>
        </is>
      </c>
      <c r="M1951" t="inlineStr">
        <is>
          <t>betano</t>
        </is>
      </c>
      <c r="N1951" t="n">
        <v>0</v>
      </c>
      <c r="O1951" t="n">
        <v>1</v>
      </c>
      <c r="P1951" t="n">
        <v>0</v>
      </c>
      <c r="Q1951">
        <f>IF((($AC$1*E1951)^($AB$1))-(1-(($AC$1*E1951)^($AB$1)))/(H1951-1)&lt;0, 0,(($AC$1*E1951)^($AB$1))-(1-(($AC$1*E1951)^($AB$1)))/(H1951-1))</f>
        <v/>
      </c>
      <c r="R1951">
        <f>IF((($AC$1*F1951)^($AB$1))-(1-(($AC$1*F1951)^($AB$1)))/(I1951-1)&lt;0, 0,(($AC$1*F1951)^($AB$1))-(1-(($AC$1*F1951)^($AB$1)))/(I1951-1))</f>
        <v/>
      </c>
      <c r="S1951">
        <f>IF((($AC$1*G1951)^($AB$1))-(1-(($AC$1*G1951)^($AB$1)))/(J1951-1)&lt;0, 0,(($AC$1*G1951)^($AB$1))-(1-(($AC$1*G1951)^($AB$1)))/(J1951-1))</f>
        <v/>
      </c>
      <c r="T1951">
        <f>H1951*Q1951*N1951</f>
        <v/>
      </c>
      <c r="U1951">
        <f>I1951*R1951*O1951</f>
        <v/>
      </c>
      <c r="V1951">
        <f>J1951*S1951*P1951</f>
        <v/>
      </c>
      <c r="AL1951">
        <f>Q1951*COUNT(N1951)</f>
        <v/>
      </c>
      <c r="AM1951">
        <f>R1951*COUNT(O1951)</f>
        <v/>
      </c>
      <c r="AN1951">
        <f>S1951*COUNT(P1951)</f>
        <v/>
      </c>
      <c r="AO1951">
        <f>IF(AL1951=0,"",T1951-AL1951)</f>
        <v/>
      </c>
      <c r="AP1951">
        <f>IF(AM1951=0,"",U1951-AM1951)</f>
        <v/>
      </c>
      <c r="AQ1951">
        <f>IF(AN1951=0,"",V1951-AN1951)</f>
        <v/>
      </c>
    </row>
    <row r="1952">
      <c r="A1952" t="inlineStr">
        <is>
          <t>03-04-2021</t>
        </is>
      </c>
      <c r="B1952" t="inlineStr">
        <is>
          <t>Sparta Rotterdam</t>
        </is>
      </c>
      <c r="C1952" t="inlineStr">
        <is>
          <t>Zwolle</t>
        </is>
      </c>
      <c r="D1952" t="inlineStr">
        <is>
          <t>1849</t>
        </is>
      </c>
      <c r="E1952" t="n">
        <v>0.5222476703537332</v>
      </c>
      <c r="F1952" t="n">
        <v>0.2372980761011239</v>
      </c>
      <c r="G1952" t="n">
        <v>0.2404542535451429</v>
      </c>
      <c r="H1952" t="n">
        <v>2.07</v>
      </c>
      <c r="I1952" t="n">
        <v>3.4</v>
      </c>
      <c r="J1952" t="n">
        <v>3.3</v>
      </c>
      <c r="K1952" t="inlineStr">
        <is>
          <t>betano</t>
        </is>
      </c>
      <c r="L1952" t="inlineStr">
        <is>
          <t>betano</t>
        </is>
      </c>
      <c r="M1952" t="inlineStr">
        <is>
          <t>betano</t>
        </is>
      </c>
      <c r="N1952" t="n">
        <v>1</v>
      </c>
      <c r="O1952" t="n">
        <v>0</v>
      </c>
      <c r="P1952" t="n">
        <v>0</v>
      </c>
      <c r="Q1952">
        <f>IF((($AC$1*E1952)^($AB$1))-(1-(($AC$1*E1952)^($AB$1)))/(H1952-1)&lt;0, 0,(($AC$1*E1952)^($AB$1))-(1-(($AC$1*E1952)^($AB$1)))/(H1952-1))</f>
        <v/>
      </c>
      <c r="R1952">
        <f>IF((($AC$1*F1952)^($AB$1))-(1-(($AC$1*F1952)^($AB$1)))/(I1952-1)&lt;0, 0,(($AC$1*F1952)^($AB$1))-(1-(($AC$1*F1952)^($AB$1)))/(I1952-1))</f>
        <v/>
      </c>
      <c r="S1952">
        <f>IF((($AC$1*G1952)^($AB$1))-(1-(($AC$1*G1952)^($AB$1)))/(J1952-1)&lt;0, 0,(($AC$1*G1952)^($AB$1))-(1-(($AC$1*G1952)^($AB$1)))/(J1952-1))</f>
        <v/>
      </c>
      <c r="T1952">
        <f>H1952*Q1952*N1952</f>
        <v/>
      </c>
      <c r="U1952">
        <f>I1952*R1952*O1952</f>
        <v/>
      </c>
      <c r="V1952">
        <f>J1952*S1952*P1952</f>
        <v/>
      </c>
      <c r="AL1952">
        <f>Q1952*COUNT(N1952)</f>
        <v/>
      </c>
      <c r="AM1952">
        <f>R1952*COUNT(O1952)</f>
        <v/>
      </c>
      <c r="AN1952">
        <f>S1952*COUNT(P1952)</f>
        <v/>
      </c>
      <c r="AO1952">
        <f>IF(AL1952=0,"",T1952-AL1952)</f>
        <v/>
      </c>
      <c r="AP1952">
        <f>IF(AM1952=0,"",U1952-AM1952)</f>
        <v/>
      </c>
      <c r="AQ1952">
        <f>IF(AN1952=0,"",V1952-AN1952)</f>
        <v/>
      </c>
    </row>
    <row r="1953">
      <c r="A1953" t="inlineStr">
        <is>
          <t>03-04-2021</t>
        </is>
      </c>
      <c r="B1953" t="inlineStr">
        <is>
          <t>Arsenal</t>
        </is>
      </c>
      <c r="C1953" t="inlineStr">
        <is>
          <t>Liverpool</t>
        </is>
      </c>
      <c r="D1953" t="inlineStr">
        <is>
          <t>2411</t>
        </is>
      </c>
      <c r="E1953" t="n">
        <v>0.3487960757875385</v>
      </c>
      <c r="F1953" t="n">
        <v>0.3836784705327201</v>
      </c>
      <c r="G1953" t="n">
        <v>0.2675254536797415</v>
      </c>
      <c r="H1953" t="n">
        <v>3.12</v>
      </c>
      <c r="I1953" t="n">
        <v>2.44</v>
      </c>
      <c r="J1953" t="n">
        <v>3.7</v>
      </c>
      <c r="K1953" t="inlineStr">
        <is>
          <t>betano</t>
        </is>
      </c>
      <c r="L1953" t="inlineStr">
        <is>
          <t>betano</t>
        </is>
      </c>
      <c r="M1953" t="inlineStr">
        <is>
          <t>betano</t>
        </is>
      </c>
      <c r="N1953" t="n">
        <v>0</v>
      </c>
      <c r="O1953" t="n">
        <v>1</v>
      </c>
      <c r="P1953" t="n">
        <v>0</v>
      </c>
      <c r="Q1953">
        <f>IF((($AC$1*E1953)^($AB$1))-(1-(($AC$1*E1953)^($AB$1)))/(H1953-1)&lt;0, 0,(($AC$1*E1953)^($AB$1))-(1-(($AC$1*E1953)^($AB$1)))/(H1953-1))</f>
        <v/>
      </c>
      <c r="R1953">
        <f>IF((($AC$1*F1953)^($AB$1))-(1-(($AC$1*F1953)^($AB$1)))/(I1953-1)&lt;0, 0,(($AC$1*F1953)^($AB$1))-(1-(($AC$1*F1953)^($AB$1)))/(I1953-1))</f>
        <v/>
      </c>
      <c r="S1953">
        <f>IF((($AC$1*G1953)^($AB$1))-(1-(($AC$1*G1953)^($AB$1)))/(J1953-1)&lt;0, 0,(($AC$1*G1953)^($AB$1))-(1-(($AC$1*G1953)^($AB$1)))/(J1953-1))</f>
        <v/>
      </c>
      <c r="T1953">
        <f>H1953*Q1953*N1953</f>
        <v/>
      </c>
      <c r="U1953">
        <f>I1953*R1953*O1953</f>
        <v/>
      </c>
      <c r="V1953">
        <f>J1953*S1953*P1953</f>
        <v/>
      </c>
      <c r="AL1953">
        <f>Q1953*COUNT(N1953)</f>
        <v/>
      </c>
      <c r="AM1953">
        <f>R1953*COUNT(O1953)</f>
        <v/>
      </c>
      <c r="AN1953">
        <f>S1953*COUNT(P1953)</f>
        <v/>
      </c>
      <c r="AO1953">
        <f>IF(AL1953=0,"",T1953-AL1953)</f>
        <v/>
      </c>
      <c r="AP1953">
        <f>IF(AM1953=0,"",U1953-AM1953)</f>
        <v/>
      </c>
      <c r="AQ1953">
        <f>IF(AN1953=0,"",V1953-AN1953)</f>
        <v/>
      </c>
    </row>
    <row r="1954">
      <c r="A1954" t="inlineStr">
        <is>
          <t>03-04-2021</t>
        </is>
      </c>
      <c r="B1954" t="inlineStr">
        <is>
          <t>Lens</t>
        </is>
      </c>
      <c r="C1954" t="inlineStr">
        <is>
          <t>Lyon</t>
        </is>
      </c>
      <c r="D1954" t="inlineStr">
        <is>
          <t>1843</t>
        </is>
      </c>
      <c r="E1954" t="n">
        <v>0.2631014246498945</v>
      </c>
      <c r="F1954" t="n">
        <v>0.4796245453015129</v>
      </c>
      <c r="G1954" t="n">
        <v>0.2572740300485926</v>
      </c>
      <c r="H1954" t="n">
        <v>3.85</v>
      </c>
      <c r="I1954" t="n">
        <v>1.82</v>
      </c>
      <c r="J1954" t="n">
        <v>3.65</v>
      </c>
      <c r="K1954" t="inlineStr">
        <is>
          <t>betano</t>
        </is>
      </c>
      <c r="L1954" t="inlineStr">
        <is>
          <t>betano</t>
        </is>
      </c>
      <c r="M1954" t="inlineStr">
        <is>
          <t>betano</t>
        </is>
      </c>
      <c r="N1954" t="n">
        <v>0</v>
      </c>
      <c r="O1954" t="n">
        <v>0</v>
      </c>
      <c r="P1954" t="n">
        <v>1</v>
      </c>
      <c r="Q1954">
        <f>IF((($AC$1*E1954)^($AB$1))-(1-(($AC$1*E1954)^($AB$1)))/(H1954-1)&lt;0, 0,(($AC$1*E1954)^($AB$1))-(1-(($AC$1*E1954)^($AB$1)))/(H1954-1))</f>
        <v/>
      </c>
      <c r="R1954">
        <f>IF((($AC$1*F1954)^($AB$1))-(1-(($AC$1*F1954)^($AB$1)))/(I1954-1)&lt;0, 0,(($AC$1*F1954)^($AB$1))-(1-(($AC$1*F1954)^($AB$1)))/(I1954-1))</f>
        <v/>
      </c>
      <c r="S1954">
        <f>IF((($AC$1*G1954)^($AB$1))-(1-(($AC$1*G1954)^($AB$1)))/(J1954-1)&lt;0, 0,(($AC$1*G1954)^($AB$1))-(1-(($AC$1*G1954)^($AB$1)))/(J1954-1))</f>
        <v/>
      </c>
      <c r="T1954">
        <f>H1954*Q1954*N1954</f>
        <v/>
      </c>
      <c r="U1954">
        <f>I1954*R1954*O1954</f>
        <v/>
      </c>
      <c r="V1954">
        <f>J1954*S1954*P1954</f>
        <v/>
      </c>
      <c r="AL1954">
        <f>Q1954*COUNT(N1954)</f>
        <v/>
      </c>
      <c r="AM1954">
        <f>R1954*COUNT(O1954)</f>
        <v/>
      </c>
      <c r="AN1954">
        <f>S1954*COUNT(P1954)</f>
        <v/>
      </c>
      <c r="AO1954">
        <f>IF(AL1954=0,"",T1954-AL1954)</f>
        <v/>
      </c>
      <c r="AP1954">
        <f>IF(AM1954=0,"",U1954-AM1954)</f>
        <v/>
      </c>
      <c r="AQ1954">
        <f>IF(AN1954=0,"",V1954-AN1954)</f>
        <v/>
      </c>
    </row>
    <row r="1955">
      <c r="A1955" t="inlineStr">
        <is>
          <t>03-04-2021</t>
        </is>
      </c>
      <c r="B1955" t="inlineStr">
        <is>
          <t>FC Porto</t>
        </is>
      </c>
      <c r="C1955" t="inlineStr">
        <is>
          <t>Santa Clara</t>
        </is>
      </c>
      <c r="D1955" t="inlineStr">
        <is>
          <t>1864</t>
        </is>
      </c>
      <c r="E1955" t="n">
        <v>0.7726784151655706</v>
      </c>
      <c r="F1955" t="n">
        <v>0.07849389000511575</v>
      </c>
      <c r="G1955" t="n">
        <v>0.1488276948293137</v>
      </c>
      <c r="H1955" t="n">
        <v>1.34</v>
      </c>
      <c r="I1955" t="n">
        <v>10.25</v>
      </c>
      <c r="J1955" t="n">
        <v>5.75</v>
      </c>
      <c r="K1955" t="inlineStr">
        <is>
          <t>betano</t>
        </is>
      </c>
      <c r="L1955" t="inlineStr">
        <is>
          <t>luckia</t>
        </is>
      </c>
      <c r="M1955" t="inlineStr">
        <is>
          <t>luckia</t>
        </is>
      </c>
      <c r="N1955" t="n">
        <v>1</v>
      </c>
      <c r="O1955" t="n">
        <v>0</v>
      </c>
      <c r="P1955" t="n">
        <v>0</v>
      </c>
      <c r="Q1955">
        <f>IF((($AC$1*E1955)^($AB$1))-(1-(($AC$1*E1955)^($AB$1)))/(H1955-1)&lt;0, 0,(($AC$1*E1955)^($AB$1))-(1-(($AC$1*E1955)^($AB$1)))/(H1955-1))</f>
        <v/>
      </c>
      <c r="R1955">
        <f>IF((($AC$1*F1955)^($AB$1))-(1-(($AC$1*F1955)^($AB$1)))/(I1955-1)&lt;0, 0,(($AC$1*F1955)^($AB$1))-(1-(($AC$1*F1955)^($AB$1)))/(I1955-1))</f>
        <v/>
      </c>
      <c r="S1955">
        <f>IF((($AC$1*G1955)^($AB$1))-(1-(($AC$1*G1955)^($AB$1)))/(J1955-1)&lt;0, 0,(($AC$1*G1955)^($AB$1))-(1-(($AC$1*G1955)^($AB$1)))/(J1955-1))</f>
        <v/>
      </c>
      <c r="T1955">
        <f>H1955*Q1955*N1955</f>
        <v/>
      </c>
      <c r="U1955">
        <f>I1955*R1955*O1955</f>
        <v/>
      </c>
      <c r="V1955">
        <f>J1955*S1955*P1955</f>
        <v/>
      </c>
      <c r="AL1955">
        <f>Q1955*COUNT(N1955)</f>
        <v/>
      </c>
      <c r="AM1955">
        <f>R1955*COUNT(O1955)</f>
        <v/>
      </c>
      <c r="AN1955">
        <f>S1955*COUNT(P1955)</f>
        <v/>
      </c>
      <c r="AO1955">
        <f>IF(AL1955=0,"",T1955-AL1955)</f>
        <v/>
      </c>
      <c r="AP1955">
        <f>IF(AM1955=0,"",U1955-AM1955)</f>
        <v/>
      </c>
      <c r="AQ1955">
        <f>IF(AN1955=0,"",V1955-AN1955)</f>
        <v/>
      </c>
    </row>
    <row r="1956">
      <c r="A1956" t="inlineStr">
        <is>
          <t>03-04-2021</t>
        </is>
      </c>
      <c r="B1956" t="inlineStr">
        <is>
          <t>Atlas</t>
        </is>
      </c>
      <c r="C1956" t="inlineStr">
        <is>
          <t>Club Tijuana</t>
        </is>
      </c>
      <c r="D1956" t="inlineStr">
        <is>
          <t>1975</t>
        </is>
      </c>
      <c r="E1956" t="n">
        <v>0.4731554243426839</v>
      </c>
      <c r="F1956" t="n">
        <v>0.2591248056812274</v>
      </c>
      <c r="G1956" t="n">
        <v>0.2677197699760887</v>
      </c>
      <c r="H1956" t="n">
        <v>1.82</v>
      </c>
      <c r="I1956" t="n">
        <v>4.1</v>
      </c>
      <c r="J1956" t="n">
        <v>3.25</v>
      </c>
      <c r="K1956" t="inlineStr">
        <is>
          <t>betano</t>
        </is>
      </c>
      <c r="L1956" t="inlineStr">
        <is>
          <t>betano</t>
        </is>
      </c>
      <c r="M1956" t="inlineStr">
        <is>
          <t>betano</t>
        </is>
      </c>
      <c r="N1956" t="n">
        <v>1</v>
      </c>
      <c r="O1956" t="n">
        <v>0</v>
      </c>
      <c r="P1956" t="n">
        <v>0</v>
      </c>
      <c r="Q1956">
        <f>IF((($AC$1*E1956)^($AB$1))-(1-(($AC$1*E1956)^($AB$1)))/(H1956-1)&lt;0, 0,(($AC$1*E1956)^($AB$1))-(1-(($AC$1*E1956)^($AB$1)))/(H1956-1))</f>
        <v/>
      </c>
      <c r="R1956">
        <f>IF((($AC$1*F1956)^($AB$1))-(1-(($AC$1*F1956)^($AB$1)))/(I1956-1)&lt;0, 0,(($AC$1*F1956)^($AB$1))-(1-(($AC$1*F1956)^($AB$1)))/(I1956-1))</f>
        <v/>
      </c>
      <c r="S1956">
        <f>IF((($AC$1*G1956)^($AB$1))-(1-(($AC$1*G1956)^($AB$1)))/(J1956-1)&lt;0, 0,(($AC$1*G1956)^($AB$1))-(1-(($AC$1*G1956)^($AB$1)))/(J1956-1))</f>
        <v/>
      </c>
      <c r="T1956">
        <f>H1956*Q1956*N1956</f>
        <v/>
      </c>
      <c r="U1956">
        <f>I1956*R1956*O1956</f>
        <v/>
      </c>
      <c r="V1956">
        <f>J1956*S1956*P1956</f>
        <v/>
      </c>
      <c r="AL1956">
        <f>Q1956*COUNT(N1956)</f>
        <v/>
      </c>
      <c r="AM1956">
        <f>R1956*COUNT(O1956)</f>
        <v/>
      </c>
      <c r="AN1956">
        <f>S1956*COUNT(P1956)</f>
        <v/>
      </c>
      <c r="AO1956">
        <f>IF(AL1956=0,"",T1956-AL1956)</f>
        <v/>
      </c>
      <c r="AP1956">
        <f>IF(AM1956=0,"",U1956-AM1956)</f>
        <v/>
      </c>
      <c r="AQ1956">
        <f>IF(AN1956=0,"",V1956-AN1956)</f>
        <v/>
      </c>
    </row>
    <row r="1957">
      <c r="A1957" t="inlineStr">
        <is>
          <t>04-04-2021</t>
        </is>
      </c>
      <c r="B1957" t="inlineStr">
        <is>
          <t>Southampton</t>
        </is>
      </c>
      <c r="C1957" t="inlineStr">
        <is>
          <t>Burnley</t>
        </is>
      </c>
      <c r="D1957" t="inlineStr">
        <is>
          <t>2411</t>
        </is>
      </c>
      <c r="E1957" t="n">
        <v>0.5079147830886038</v>
      </c>
      <c r="F1957" t="n">
        <v>0.2418480448518839</v>
      </c>
      <c r="G1957" t="n">
        <v>0.2502371720595122</v>
      </c>
      <c r="H1957" t="n">
        <v>2</v>
      </c>
      <c r="I1957" t="n">
        <v>3.9</v>
      </c>
      <c r="J1957" t="n">
        <v>3.25</v>
      </c>
      <c r="K1957" t="inlineStr">
        <is>
          <t>betano</t>
        </is>
      </c>
      <c r="L1957" t="inlineStr">
        <is>
          <t>luckia</t>
        </is>
      </c>
      <c r="M1957" t="inlineStr">
        <is>
          <t>luckia</t>
        </is>
      </c>
      <c r="N1957" t="n">
        <v>1</v>
      </c>
      <c r="O1957" t="n">
        <v>0</v>
      </c>
      <c r="P1957" t="n">
        <v>0</v>
      </c>
      <c r="Q1957">
        <f>IF((($AC$1*E1957)^($AB$1))-(1-(($AC$1*E1957)^($AB$1)))/(H1957-1)&lt;0, 0,(($AC$1*E1957)^($AB$1))-(1-(($AC$1*E1957)^($AB$1)))/(H1957-1))</f>
        <v/>
      </c>
      <c r="R1957">
        <f>IF((($AC$1*F1957)^($AB$1))-(1-(($AC$1*F1957)^($AB$1)))/(I1957-1)&lt;0, 0,(($AC$1*F1957)^($AB$1))-(1-(($AC$1*F1957)^($AB$1)))/(I1957-1))</f>
        <v/>
      </c>
      <c r="S1957">
        <f>IF((($AC$1*G1957)^($AB$1))-(1-(($AC$1*G1957)^($AB$1)))/(J1957-1)&lt;0, 0,(($AC$1*G1957)^($AB$1))-(1-(($AC$1*G1957)^($AB$1)))/(J1957-1))</f>
        <v/>
      </c>
      <c r="T1957">
        <f>H1957*Q1957*N1957</f>
        <v/>
      </c>
      <c r="U1957">
        <f>I1957*R1957*O1957</f>
        <v/>
      </c>
      <c r="V1957">
        <f>J1957*S1957*P1957</f>
        <v/>
      </c>
      <c r="AL1957">
        <f>Q1957*COUNT(N1957)</f>
        <v/>
      </c>
      <c r="AM1957">
        <f>R1957*COUNT(O1957)</f>
        <v/>
      </c>
      <c r="AN1957">
        <f>S1957*COUNT(P1957)</f>
        <v/>
      </c>
      <c r="AO1957">
        <f>IF(AL1957=0,"",T1957-AL1957)</f>
        <v/>
      </c>
      <c r="AP1957">
        <f>IF(AM1957=0,"",U1957-AM1957)</f>
        <v/>
      </c>
      <c r="AQ1957">
        <f>IF(AN1957=0,"",V1957-AN1957)</f>
        <v/>
      </c>
    </row>
    <row r="1958">
      <c r="A1958" t="inlineStr">
        <is>
          <t>04-04-2021</t>
        </is>
      </c>
      <c r="B1958" t="inlineStr">
        <is>
          <t>Angers</t>
        </is>
      </c>
      <c r="C1958" t="inlineStr">
        <is>
          <t>Montpellier</t>
        </is>
      </c>
      <c r="D1958" t="inlineStr">
        <is>
          <t>1843</t>
        </is>
      </c>
      <c r="E1958" t="n">
        <v>0.3905523313834093</v>
      </c>
      <c r="F1958" t="n">
        <v>0.3317983508455284</v>
      </c>
      <c r="G1958" t="n">
        <v>0.2776493177710622</v>
      </c>
      <c r="H1958" t="n">
        <v>2.6</v>
      </c>
      <c r="I1958" t="n">
        <v>2.55</v>
      </c>
      <c r="J1958" t="n">
        <v>3.3</v>
      </c>
      <c r="K1958" t="inlineStr">
        <is>
          <t>betano</t>
        </is>
      </c>
      <c r="L1958" t="inlineStr">
        <is>
          <t>betano</t>
        </is>
      </c>
      <c r="M1958" t="inlineStr">
        <is>
          <t>betano</t>
        </is>
      </c>
      <c r="N1958" t="n">
        <v>0</v>
      </c>
      <c r="O1958" t="n">
        <v>0</v>
      </c>
      <c r="P1958" t="n">
        <v>1</v>
      </c>
      <c r="Q1958">
        <f>IF((($AC$1*E1958)^($AB$1))-(1-(($AC$1*E1958)^($AB$1)))/(H1958-1)&lt;0, 0,(($AC$1*E1958)^($AB$1))-(1-(($AC$1*E1958)^($AB$1)))/(H1958-1))</f>
        <v/>
      </c>
      <c r="R1958">
        <f>IF((($AC$1*F1958)^($AB$1))-(1-(($AC$1*F1958)^($AB$1)))/(I1958-1)&lt;0, 0,(($AC$1*F1958)^($AB$1))-(1-(($AC$1*F1958)^($AB$1)))/(I1958-1))</f>
        <v/>
      </c>
      <c r="S1958">
        <f>IF((($AC$1*G1958)^($AB$1))-(1-(($AC$1*G1958)^($AB$1)))/(J1958-1)&lt;0, 0,(($AC$1*G1958)^($AB$1))-(1-(($AC$1*G1958)^($AB$1)))/(J1958-1))</f>
        <v/>
      </c>
      <c r="T1958">
        <f>H1958*Q1958*N1958</f>
        <v/>
      </c>
      <c r="U1958">
        <f>I1958*R1958*O1958</f>
        <v/>
      </c>
      <c r="V1958">
        <f>J1958*S1958*P1958</f>
        <v/>
      </c>
      <c r="AL1958">
        <f>Q1958*COUNT(N1958)</f>
        <v/>
      </c>
      <c r="AM1958">
        <f>R1958*COUNT(O1958)</f>
        <v/>
      </c>
      <c r="AN1958">
        <f>S1958*COUNT(P1958)</f>
        <v/>
      </c>
      <c r="AO1958">
        <f>IF(AL1958=0,"",T1958-AL1958)</f>
        <v/>
      </c>
      <c r="AP1958">
        <f>IF(AM1958=0,"",U1958-AM1958)</f>
        <v/>
      </c>
      <c r="AQ1958">
        <f>IF(AN1958=0,"",V1958-AN1958)</f>
        <v/>
      </c>
    </row>
    <row r="1959">
      <c r="A1959" t="inlineStr">
        <is>
          <t>04-04-2021</t>
        </is>
      </c>
      <c r="B1959" t="inlineStr">
        <is>
          <t>Ural</t>
        </is>
      </c>
      <c r="C1959" t="inlineStr">
        <is>
          <t>Arsenal Tula</t>
        </is>
      </c>
      <c r="D1959" t="inlineStr">
        <is>
          <t>1866</t>
        </is>
      </c>
      <c r="E1959" t="n">
        <v>0.3917849368703258</v>
      </c>
      <c r="F1959" t="n">
        <v>0.3201904252271389</v>
      </c>
      <c r="G1959" t="n">
        <v>0.2880246379025353</v>
      </c>
      <c r="H1959" t="n">
        <v>1.001</v>
      </c>
      <c r="I1959" t="n">
        <v>1.001</v>
      </c>
      <c r="J1959" t="n">
        <v>1.001</v>
      </c>
      <c r="N1959" t="n">
        <v>1</v>
      </c>
      <c r="O1959" t="n">
        <v>0</v>
      </c>
      <c r="P1959" t="n">
        <v>0</v>
      </c>
      <c r="Q1959">
        <f>IF((($AC$1*E1959)^($AB$1))-(1-(($AC$1*E1959)^($AB$1)))/(H1959-1)&lt;0, 0,(($AC$1*E1959)^($AB$1))-(1-(($AC$1*E1959)^($AB$1)))/(H1959-1))</f>
        <v/>
      </c>
      <c r="R1959">
        <f>IF((($AC$1*F1959)^($AB$1))-(1-(($AC$1*F1959)^($AB$1)))/(I1959-1)&lt;0, 0,(($AC$1*F1959)^($AB$1))-(1-(($AC$1*F1959)^($AB$1)))/(I1959-1))</f>
        <v/>
      </c>
      <c r="S1959">
        <f>IF((($AC$1*G1959)^($AB$1))-(1-(($AC$1*G1959)^($AB$1)))/(J1959-1)&lt;0, 0,(($AC$1*G1959)^($AB$1))-(1-(($AC$1*G1959)^($AB$1)))/(J1959-1))</f>
        <v/>
      </c>
      <c r="T1959">
        <f>H1959*Q1959*N1959</f>
        <v/>
      </c>
      <c r="U1959">
        <f>I1959*R1959*O1959</f>
        <v/>
      </c>
      <c r="V1959">
        <f>J1959*S1959*P1959</f>
        <v/>
      </c>
      <c r="AL1959">
        <f>Q1959*COUNT(N1959)</f>
        <v/>
      </c>
      <c r="AM1959">
        <f>R1959*COUNT(O1959)</f>
        <v/>
      </c>
      <c r="AN1959">
        <f>S1959*COUNT(P1959)</f>
        <v/>
      </c>
      <c r="AO1959">
        <f>IF(AL1959=0,"",T1959-AL1959)</f>
        <v/>
      </c>
      <c r="AP1959">
        <f>IF(AM1959=0,"",U1959-AM1959)</f>
        <v/>
      </c>
      <c r="AQ1959">
        <f>IF(AN1959=0,"",V1959-AN1959)</f>
        <v/>
      </c>
    </row>
    <row r="1960">
      <c r="A1960" t="inlineStr">
        <is>
          <t>04-04-2021</t>
        </is>
      </c>
      <c r="B1960" t="inlineStr">
        <is>
          <t>Sandhausen</t>
        </is>
      </c>
      <c r="C1960" t="inlineStr">
        <is>
          <t>Wurzburger Kickers</t>
        </is>
      </c>
      <c r="D1960" t="inlineStr">
        <is>
          <t>1846</t>
        </is>
      </c>
      <c r="E1960" t="n">
        <v>0.4747139950221151</v>
      </c>
      <c r="F1960" t="n">
        <v>0.2634637631616555</v>
      </c>
      <c r="G1960" t="n">
        <v>0.2618222418162293</v>
      </c>
      <c r="H1960" t="n">
        <v>1.95</v>
      </c>
      <c r="I1960" t="n">
        <v>3.6</v>
      </c>
      <c r="J1960" t="n">
        <v>3.2</v>
      </c>
      <c r="K1960" t="inlineStr">
        <is>
          <t>betano</t>
        </is>
      </c>
      <c r="L1960" t="inlineStr">
        <is>
          <t>betano</t>
        </is>
      </c>
      <c r="M1960" t="inlineStr">
        <is>
          <t>betano</t>
        </is>
      </c>
      <c r="N1960" t="n">
        <v>1</v>
      </c>
      <c r="O1960" t="n">
        <v>0</v>
      </c>
      <c r="P1960" t="n">
        <v>0</v>
      </c>
      <c r="Q1960">
        <f>IF((($AC$1*E1960)^($AB$1))-(1-(($AC$1*E1960)^($AB$1)))/(H1960-1)&lt;0, 0,(($AC$1*E1960)^($AB$1))-(1-(($AC$1*E1960)^($AB$1)))/(H1960-1))</f>
        <v/>
      </c>
      <c r="R1960">
        <f>IF((($AC$1*F1960)^($AB$1))-(1-(($AC$1*F1960)^($AB$1)))/(I1960-1)&lt;0, 0,(($AC$1*F1960)^($AB$1))-(1-(($AC$1*F1960)^($AB$1)))/(I1960-1))</f>
        <v/>
      </c>
      <c r="S1960">
        <f>IF((($AC$1*G1960)^($AB$1))-(1-(($AC$1*G1960)^($AB$1)))/(J1960-1)&lt;0, 0,(($AC$1*G1960)^($AB$1))-(1-(($AC$1*G1960)^($AB$1)))/(J1960-1))</f>
        <v/>
      </c>
      <c r="T1960">
        <f>H1960*Q1960*N1960</f>
        <v/>
      </c>
      <c r="U1960">
        <f>I1960*R1960*O1960</f>
        <v/>
      </c>
      <c r="V1960">
        <f>J1960*S1960*P1960</f>
        <v/>
      </c>
      <c r="AL1960">
        <f>Q1960*COUNT(N1960)</f>
        <v/>
      </c>
      <c r="AM1960">
        <f>R1960*COUNT(O1960)</f>
        <v/>
      </c>
      <c r="AN1960">
        <f>S1960*COUNT(P1960)</f>
        <v/>
      </c>
      <c r="AO1960">
        <f>IF(AL1960=0,"",T1960-AL1960)</f>
        <v/>
      </c>
      <c r="AP1960">
        <f>IF(AM1960=0,"",U1960-AM1960)</f>
        <v/>
      </c>
      <c r="AQ1960">
        <f>IF(AN1960=0,"",V1960-AN1960)</f>
        <v/>
      </c>
    </row>
    <row r="1961">
      <c r="A1961" t="inlineStr">
        <is>
          <t>04-04-2021</t>
        </is>
      </c>
      <c r="B1961" t="inlineStr">
        <is>
          <t>Darmstadt</t>
        </is>
      </c>
      <c r="C1961" t="inlineStr">
        <is>
          <t>Dusseldorf</t>
        </is>
      </c>
      <c r="D1961" t="inlineStr">
        <is>
          <t>1846</t>
        </is>
      </c>
      <c r="E1961" t="n">
        <v>0.4133153927394653</v>
      </c>
      <c r="F1961" t="n">
        <v>0.3133517289343286</v>
      </c>
      <c r="G1961" t="n">
        <v>0.2733328783262062</v>
      </c>
      <c r="H1961" t="n">
        <v>2.52</v>
      </c>
      <c r="I1961" t="n">
        <v>2.45</v>
      </c>
      <c r="J1961" t="n">
        <v>3.35</v>
      </c>
      <c r="K1961" t="inlineStr">
        <is>
          <t>betano</t>
        </is>
      </c>
      <c r="L1961" t="inlineStr">
        <is>
          <t>betano</t>
        </is>
      </c>
      <c r="M1961" t="inlineStr">
        <is>
          <t>betano</t>
        </is>
      </c>
      <c r="N1961" t="n">
        <v>0</v>
      </c>
      <c r="O1961" t="n">
        <v>1</v>
      </c>
      <c r="P1961" t="n">
        <v>0</v>
      </c>
      <c r="Q1961">
        <f>IF((($AC$1*E1961)^($AB$1))-(1-(($AC$1*E1961)^($AB$1)))/(H1961-1)&lt;0, 0,(($AC$1*E1961)^($AB$1))-(1-(($AC$1*E1961)^($AB$1)))/(H1961-1))</f>
        <v/>
      </c>
      <c r="R1961">
        <f>IF((($AC$1*F1961)^($AB$1))-(1-(($AC$1*F1961)^($AB$1)))/(I1961-1)&lt;0, 0,(($AC$1*F1961)^($AB$1))-(1-(($AC$1*F1961)^($AB$1)))/(I1961-1))</f>
        <v/>
      </c>
      <c r="S1961">
        <f>IF((($AC$1*G1961)^($AB$1))-(1-(($AC$1*G1961)^($AB$1)))/(J1961-1)&lt;0, 0,(($AC$1*G1961)^($AB$1))-(1-(($AC$1*G1961)^($AB$1)))/(J1961-1))</f>
        <v/>
      </c>
      <c r="T1961">
        <f>H1961*Q1961*N1961</f>
        <v/>
      </c>
      <c r="U1961">
        <f>I1961*R1961*O1961</f>
        <v/>
      </c>
      <c r="V1961">
        <f>J1961*S1961*P1961</f>
        <v/>
      </c>
      <c r="AL1961">
        <f>Q1961*COUNT(N1961)</f>
        <v/>
      </c>
      <c r="AM1961">
        <f>R1961*COUNT(O1961)</f>
        <v/>
      </c>
      <c r="AN1961">
        <f>S1961*COUNT(P1961)</f>
        <v/>
      </c>
      <c r="AO1961">
        <f>IF(AL1961=0,"",T1961-AL1961)</f>
        <v/>
      </c>
      <c r="AP1961">
        <f>IF(AM1961=0,"",U1961-AM1961)</f>
        <v/>
      </c>
      <c r="AQ1961">
        <f>IF(AN1961=0,"",V1961-AN1961)</f>
        <v/>
      </c>
    </row>
    <row r="1962">
      <c r="A1962" t="inlineStr">
        <is>
          <t>04-04-2021</t>
        </is>
      </c>
      <c r="B1962" t="inlineStr">
        <is>
          <t>Hannover</t>
        </is>
      </c>
      <c r="C1962" t="inlineStr">
        <is>
          <t>Hamburger SV</t>
        </is>
      </c>
      <c r="D1962" t="inlineStr">
        <is>
          <t>1846</t>
        </is>
      </c>
      <c r="E1962" t="n">
        <v>0.380939966071238</v>
      </c>
      <c r="F1962" t="n">
        <v>0.3319034455487243</v>
      </c>
      <c r="G1962" t="n">
        <v>0.2871565883800377</v>
      </c>
      <c r="H1962" t="n">
        <v>2.95</v>
      </c>
      <c r="I1962" t="n">
        <v>2.18</v>
      </c>
      <c r="J1962" t="n">
        <v>3.3</v>
      </c>
      <c r="K1962" t="inlineStr">
        <is>
          <t>betano</t>
        </is>
      </c>
      <c r="L1962" t="inlineStr">
        <is>
          <t>betano</t>
        </is>
      </c>
      <c r="M1962" t="inlineStr">
        <is>
          <t>betano</t>
        </is>
      </c>
      <c r="N1962" t="n">
        <v>0</v>
      </c>
      <c r="O1962" t="n">
        <v>0</v>
      </c>
      <c r="P1962" t="n">
        <v>1</v>
      </c>
      <c r="Q1962">
        <f>IF((($AC$1*E1962)^($AB$1))-(1-(($AC$1*E1962)^($AB$1)))/(H1962-1)&lt;0, 0,(($AC$1*E1962)^($AB$1))-(1-(($AC$1*E1962)^($AB$1)))/(H1962-1))</f>
        <v/>
      </c>
      <c r="R1962">
        <f>IF((($AC$1*F1962)^($AB$1))-(1-(($AC$1*F1962)^($AB$1)))/(I1962-1)&lt;0, 0,(($AC$1*F1962)^($AB$1))-(1-(($AC$1*F1962)^($AB$1)))/(I1962-1))</f>
        <v/>
      </c>
      <c r="S1962">
        <f>IF((($AC$1*G1962)^($AB$1))-(1-(($AC$1*G1962)^($AB$1)))/(J1962-1)&lt;0, 0,(($AC$1*G1962)^($AB$1))-(1-(($AC$1*G1962)^($AB$1)))/(J1962-1))</f>
        <v/>
      </c>
      <c r="T1962">
        <f>H1962*Q1962*N1962</f>
        <v/>
      </c>
      <c r="U1962">
        <f>I1962*R1962*O1962</f>
        <v/>
      </c>
      <c r="V1962">
        <f>J1962*S1962*P1962</f>
        <v/>
      </c>
      <c r="AL1962">
        <f>Q1962*COUNT(N1962)</f>
        <v/>
      </c>
      <c r="AM1962">
        <f>R1962*COUNT(O1962)</f>
        <v/>
      </c>
      <c r="AN1962">
        <f>S1962*COUNT(P1962)</f>
        <v/>
      </c>
      <c r="AO1962">
        <f>IF(AL1962=0,"",T1962-AL1962)</f>
        <v/>
      </c>
      <c r="AP1962">
        <f>IF(AM1962=0,"",U1962-AM1962)</f>
        <v/>
      </c>
      <c r="AQ1962">
        <f>IF(AN1962=0,"",V1962-AN1962)</f>
        <v/>
      </c>
    </row>
    <row r="1963">
      <c r="A1963" t="inlineStr">
        <is>
          <t>04-04-2021</t>
        </is>
      </c>
      <c r="B1963" t="inlineStr">
        <is>
          <t>Cercle Brugge KSV</t>
        </is>
      </c>
      <c r="C1963" t="inlineStr">
        <is>
          <t>Beerschot VA</t>
        </is>
      </c>
      <c r="D1963" t="inlineStr">
        <is>
          <t>1832</t>
        </is>
      </c>
      <c r="E1963" t="n">
        <v>0.5378983750929652</v>
      </c>
      <c r="F1963" t="n">
        <v>0.2304264945636259</v>
      </c>
      <c r="G1963" t="n">
        <v>0.2316751303434089</v>
      </c>
      <c r="H1963" t="n">
        <v>1.91</v>
      </c>
      <c r="I1963" t="n">
        <v>3.5</v>
      </c>
      <c r="J1963" t="n">
        <v>3.65</v>
      </c>
      <c r="K1963" t="inlineStr">
        <is>
          <t>betano</t>
        </is>
      </c>
      <c r="L1963" t="inlineStr">
        <is>
          <t>betano</t>
        </is>
      </c>
      <c r="M1963" t="inlineStr">
        <is>
          <t>betano</t>
        </is>
      </c>
      <c r="N1963" t="n">
        <v>1</v>
      </c>
      <c r="O1963" t="n">
        <v>0</v>
      </c>
      <c r="P1963" t="n">
        <v>0</v>
      </c>
      <c r="Q1963">
        <f>IF((($AC$1*E1963)^($AB$1))-(1-(($AC$1*E1963)^($AB$1)))/(H1963-1)&lt;0, 0,(($AC$1*E1963)^($AB$1))-(1-(($AC$1*E1963)^($AB$1)))/(H1963-1))</f>
        <v/>
      </c>
      <c r="R1963">
        <f>IF((($AC$1*F1963)^($AB$1))-(1-(($AC$1*F1963)^($AB$1)))/(I1963-1)&lt;0, 0,(($AC$1*F1963)^($AB$1))-(1-(($AC$1*F1963)^($AB$1)))/(I1963-1))</f>
        <v/>
      </c>
      <c r="S1963">
        <f>IF((($AC$1*G1963)^($AB$1))-(1-(($AC$1*G1963)^($AB$1)))/(J1963-1)&lt;0, 0,(($AC$1*G1963)^($AB$1))-(1-(($AC$1*G1963)^($AB$1)))/(J1963-1))</f>
        <v/>
      </c>
      <c r="T1963">
        <f>H1963*Q1963*N1963</f>
        <v/>
      </c>
      <c r="U1963">
        <f>I1963*R1963*O1963</f>
        <v/>
      </c>
      <c r="V1963">
        <f>J1963*S1963*P1963</f>
        <v/>
      </c>
      <c r="AL1963">
        <f>Q1963*COUNT(N1963)</f>
        <v/>
      </c>
      <c r="AM1963">
        <f>R1963*COUNT(O1963)</f>
        <v/>
      </c>
      <c r="AN1963">
        <f>S1963*COUNT(P1963)</f>
        <v/>
      </c>
      <c r="AO1963">
        <f>IF(AL1963=0,"",T1963-AL1963)</f>
        <v/>
      </c>
      <c r="AP1963">
        <f>IF(AM1963=0,"",U1963-AM1963)</f>
        <v/>
      </c>
      <c r="AQ1963">
        <f>IF(AN1963=0,"",V1963-AN1963)</f>
        <v/>
      </c>
    </row>
    <row r="1964">
      <c r="A1964" t="inlineStr">
        <is>
          <t>04-04-2021</t>
        </is>
      </c>
      <c r="B1964" t="inlineStr">
        <is>
          <t>Nurnberg</t>
        </is>
      </c>
      <c r="C1964" t="inlineStr">
        <is>
          <t>Paderborn</t>
        </is>
      </c>
      <c r="D1964" t="inlineStr">
        <is>
          <t>1846</t>
        </is>
      </c>
      <c r="E1964" t="n">
        <v>0.4259983354411064</v>
      </c>
      <c r="F1964" t="n">
        <v>0.2976641099929426</v>
      </c>
      <c r="G1964" t="n">
        <v>0.276337554565951</v>
      </c>
      <c r="H1964" t="n">
        <v>2.5</v>
      </c>
      <c r="I1964" t="n">
        <v>2.5</v>
      </c>
      <c r="J1964" t="n">
        <v>3.35</v>
      </c>
      <c r="K1964" t="inlineStr">
        <is>
          <t>betano</t>
        </is>
      </c>
      <c r="L1964" t="inlineStr">
        <is>
          <t>betano</t>
        </is>
      </c>
      <c r="M1964" t="inlineStr">
        <is>
          <t>betano</t>
        </is>
      </c>
      <c r="N1964" t="n">
        <v>1</v>
      </c>
      <c r="O1964" t="n">
        <v>0</v>
      </c>
      <c r="P1964" t="n">
        <v>0</v>
      </c>
      <c r="Q1964">
        <f>IF((($AC$1*E1964)^($AB$1))-(1-(($AC$1*E1964)^($AB$1)))/(H1964-1)&lt;0, 0,(($AC$1*E1964)^($AB$1))-(1-(($AC$1*E1964)^($AB$1)))/(H1964-1))</f>
        <v/>
      </c>
      <c r="R1964">
        <f>IF((($AC$1*F1964)^($AB$1))-(1-(($AC$1*F1964)^($AB$1)))/(I1964-1)&lt;0, 0,(($AC$1*F1964)^($AB$1))-(1-(($AC$1*F1964)^($AB$1)))/(I1964-1))</f>
        <v/>
      </c>
      <c r="S1964">
        <f>IF((($AC$1*G1964)^($AB$1))-(1-(($AC$1*G1964)^($AB$1)))/(J1964-1)&lt;0, 0,(($AC$1*G1964)^($AB$1))-(1-(($AC$1*G1964)^($AB$1)))/(J1964-1))</f>
        <v/>
      </c>
      <c r="T1964">
        <f>H1964*Q1964*N1964</f>
        <v/>
      </c>
      <c r="U1964">
        <f>I1964*R1964*O1964</f>
        <v/>
      </c>
      <c r="V1964">
        <f>J1964*S1964*P1964</f>
        <v/>
      </c>
      <c r="AL1964">
        <f>Q1964*COUNT(N1964)</f>
        <v/>
      </c>
      <c r="AM1964">
        <f>R1964*COUNT(O1964)</f>
        <v/>
      </c>
      <c r="AN1964">
        <f>S1964*COUNT(P1964)</f>
        <v/>
      </c>
      <c r="AO1964">
        <f>IF(AL1964=0,"",T1964-AL1964)</f>
        <v/>
      </c>
      <c r="AP1964">
        <f>IF(AM1964=0,"",U1964-AM1964)</f>
        <v/>
      </c>
      <c r="AQ1964">
        <f>IF(AN1964=0,"",V1964-AN1964)</f>
        <v/>
      </c>
    </row>
    <row r="1965">
      <c r="A1965" t="inlineStr">
        <is>
          <t>04-04-2021</t>
        </is>
      </c>
      <c r="B1965" t="inlineStr">
        <is>
          <t>Regensburg</t>
        </is>
      </c>
      <c r="C1965" t="inlineStr">
        <is>
          <t>Aue</t>
        </is>
      </c>
      <c r="D1965" t="inlineStr">
        <is>
          <t>1846</t>
        </is>
      </c>
      <c r="E1965" t="n">
        <v>0.4491881600547546</v>
      </c>
      <c r="F1965" t="n">
        <v>0.2773573904638972</v>
      </c>
      <c r="G1965" t="n">
        <v>0.2734544494813482</v>
      </c>
      <c r="H1965" t="n">
        <v>2.18</v>
      </c>
      <c r="I1965" t="n">
        <v>3</v>
      </c>
      <c r="J1965" t="n">
        <v>3.2</v>
      </c>
      <c r="K1965" t="inlineStr">
        <is>
          <t>betano</t>
        </is>
      </c>
      <c r="L1965" t="inlineStr">
        <is>
          <t>betano</t>
        </is>
      </c>
      <c r="M1965" t="inlineStr">
        <is>
          <t>betano</t>
        </is>
      </c>
      <c r="N1965" t="n">
        <v>0</v>
      </c>
      <c r="O1965" t="n">
        <v>0</v>
      </c>
      <c r="P1965" t="n">
        <v>1</v>
      </c>
      <c r="Q1965">
        <f>IF((($AC$1*E1965)^($AB$1))-(1-(($AC$1*E1965)^($AB$1)))/(H1965-1)&lt;0, 0,(($AC$1*E1965)^($AB$1))-(1-(($AC$1*E1965)^($AB$1)))/(H1965-1))</f>
        <v/>
      </c>
      <c r="R1965">
        <f>IF((($AC$1*F1965)^($AB$1))-(1-(($AC$1*F1965)^($AB$1)))/(I1965-1)&lt;0, 0,(($AC$1*F1965)^($AB$1))-(1-(($AC$1*F1965)^($AB$1)))/(I1965-1))</f>
        <v/>
      </c>
      <c r="S1965">
        <f>IF((($AC$1*G1965)^($AB$1))-(1-(($AC$1*G1965)^($AB$1)))/(J1965-1)&lt;0, 0,(($AC$1*G1965)^($AB$1))-(1-(($AC$1*G1965)^($AB$1)))/(J1965-1))</f>
        <v/>
      </c>
      <c r="T1965">
        <f>H1965*Q1965*N1965</f>
        <v/>
      </c>
      <c r="U1965">
        <f>I1965*R1965*O1965</f>
        <v/>
      </c>
      <c r="V1965">
        <f>J1965*S1965*P1965</f>
        <v/>
      </c>
      <c r="AL1965">
        <f>Q1965*COUNT(N1965)</f>
        <v/>
      </c>
      <c r="AM1965">
        <f>R1965*COUNT(O1965)</f>
        <v/>
      </c>
      <c r="AN1965">
        <f>S1965*COUNT(P1965)</f>
        <v/>
      </c>
      <c r="AO1965">
        <f>IF(AL1965=0,"",T1965-AL1965)</f>
        <v/>
      </c>
      <c r="AP1965">
        <f>IF(AM1965=0,"",U1965-AM1965)</f>
        <v/>
      </c>
      <c r="AQ1965">
        <f>IF(AN1965=0,"",V1965-AN1965)</f>
        <v/>
      </c>
    </row>
    <row r="1966">
      <c r="A1966" t="inlineStr">
        <is>
          <t>04-04-2021</t>
        </is>
      </c>
      <c r="B1966" t="inlineStr">
        <is>
          <t>Gijon</t>
        </is>
      </c>
      <c r="C1966" t="inlineStr">
        <is>
          <t>Mirandes</t>
        </is>
      </c>
      <c r="D1966" t="inlineStr">
        <is>
          <t>1871</t>
        </is>
      </c>
      <c r="E1966" t="n">
        <v>0.5388489892052394</v>
      </c>
      <c r="F1966" t="n">
        <v>0.201719749945256</v>
      </c>
      <c r="G1966" t="n">
        <v>0.2594312608495045</v>
      </c>
      <c r="H1966" t="n">
        <v>1.57</v>
      </c>
      <c r="I1966" t="n">
        <v>7.2</v>
      </c>
      <c r="J1966" t="n">
        <v>3.25</v>
      </c>
      <c r="K1966" t="inlineStr">
        <is>
          <t>betano</t>
        </is>
      </c>
      <c r="L1966" t="inlineStr">
        <is>
          <t>betano</t>
        </is>
      </c>
      <c r="M1966" t="inlineStr">
        <is>
          <t>betano</t>
        </is>
      </c>
      <c r="N1966" t="n">
        <v>0</v>
      </c>
      <c r="O1966" t="n">
        <v>1</v>
      </c>
      <c r="P1966" t="n">
        <v>0</v>
      </c>
      <c r="Q1966">
        <f>IF((($AC$1*E1966)^($AB$1))-(1-(($AC$1*E1966)^($AB$1)))/(H1966-1)&lt;0, 0,(($AC$1*E1966)^($AB$1))-(1-(($AC$1*E1966)^($AB$1)))/(H1966-1))</f>
        <v/>
      </c>
      <c r="R1966">
        <f>IF((($AC$1*F1966)^($AB$1))-(1-(($AC$1*F1966)^($AB$1)))/(I1966-1)&lt;0, 0,(($AC$1*F1966)^($AB$1))-(1-(($AC$1*F1966)^($AB$1)))/(I1966-1))</f>
        <v/>
      </c>
      <c r="S1966">
        <f>IF((($AC$1*G1966)^($AB$1))-(1-(($AC$1*G1966)^($AB$1)))/(J1966-1)&lt;0, 0,(($AC$1*G1966)^($AB$1))-(1-(($AC$1*G1966)^($AB$1)))/(J1966-1))</f>
        <v/>
      </c>
      <c r="T1966">
        <f>H1966*Q1966*N1966</f>
        <v/>
      </c>
      <c r="U1966">
        <f>I1966*R1966*O1966</f>
        <v/>
      </c>
      <c r="V1966">
        <f>J1966*S1966*P1966</f>
        <v/>
      </c>
      <c r="AL1966">
        <f>Q1966*COUNT(N1966)</f>
        <v/>
      </c>
      <c r="AM1966">
        <f>R1966*COUNT(O1966)</f>
        <v/>
      </c>
      <c r="AN1966">
        <f>S1966*COUNT(P1966)</f>
        <v/>
      </c>
      <c r="AO1966">
        <f>IF(AL1966=0,"",T1966-AL1966)</f>
        <v/>
      </c>
      <c r="AP1966">
        <f>IF(AM1966=0,"",U1966-AM1966)</f>
        <v/>
      </c>
      <c r="AQ1966">
        <f>IF(AN1966=0,"",V1966-AN1966)</f>
        <v/>
      </c>
    </row>
    <row r="1967">
      <c r="A1967" t="inlineStr">
        <is>
          <t>04-04-2021</t>
        </is>
      </c>
      <c r="B1967" t="inlineStr">
        <is>
          <t>Alaves</t>
        </is>
      </c>
      <c r="C1967" t="inlineStr">
        <is>
          <t>Celta Vigo</t>
        </is>
      </c>
      <c r="D1967" t="inlineStr">
        <is>
          <t>1869</t>
        </is>
      </c>
      <c r="E1967" t="n">
        <v>0.3507688123891145</v>
      </c>
      <c r="F1967" t="n">
        <v>0.3618646590598717</v>
      </c>
      <c r="G1967" t="n">
        <v>0.2873665285510137</v>
      </c>
      <c r="H1967" t="n">
        <v>2.87</v>
      </c>
      <c r="I1967" t="n">
        <v>2.52</v>
      </c>
      <c r="J1967" t="n">
        <v>3</v>
      </c>
      <c r="K1967" t="inlineStr">
        <is>
          <t>betano</t>
        </is>
      </c>
      <c r="L1967" t="inlineStr">
        <is>
          <t>betano</t>
        </is>
      </c>
      <c r="M1967" t="inlineStr">
        <is>
          <t>betano</t>
        </is>
      </c>
      <c r="N1967" t="n">
        <v>0</v>
      </c>
      <c r="O1967" t="n">
        <v>1</v>
      </c>
      <c r="P1967" t="n">
        <v>0</v>
      </c>
      <c r="Q1967">
        <f>IF((($AC$1*E1967)^($AB$1))-(1-(($AC$1*E1967)^($AB$1)))/(H1967-1)&lt;0, 0,(($AC$1*E1967)^($AB$1))-(1-(($AC$1*E1967)^($AB$1)))/(H1967-1))</f>
        <v/>
      </c>
      <c r="R1967">
        <f>IF((($AC$1*F1967)^($AB$1))-(1-(($AC$1*F1967)^($AB$1)))/(I1967-1)&lt;0, 0,(($AC$1*F1967)^($AB$1))-(1-(($AC$1*F1967)^($AB$1)))/(I1967-1))</f>
        <v/>
      </c>
      <c r="S1967">
        <f>IF((($AC$1*G1967)^($AB$1))-(1-(($AC$1*G1967)^($AB$1)))/(J1967-1)&lt;0, 0,(($AC$1*G1967)^($AB$1))-(1-(($AC$1*G1967)^($AB$1)))/(J1967-1))</f>
        <v/>
      </c>
      <c r="T1967">
        <f>H1967*Q1967*N1967</f>
        <v/>
      </c>
      <c r="U1967">
        <f>I1967*R1967*O1967</f>
        <v/>
      </c>
      <c r="V1967">
        <f>J1967*S1967*P1967</f>
        <v/>
      </c>
      <c r="AL1967">
        <f>Q1967*COUNT(N1967)</f>
        <v/>
      </c>
      <c r="AM1967">
        <f>R1967*COUNT(O1967)</f>
        <v/>
      </c>
      <c r="AN1967">
        <f>S1967*COUNT(P1967)</f>
        <v/>
      </c>
      <c r="AO1967">
        <f>IF(AL1967=0,"",T1967-AL1967)</f>
        <v/>
      </c>
      <c r="AP1967">
        <f>IF(AM1967=0,"",U1967-AM1967)</f>
        <v/>
      </c>
      <c r="AQ1967">
        <f>IF(AN1967=0,"",V1967-AN1967)</f>
        <v/>
      </c>
    </row>
    <row r="1968">
      <c r="A1968" t="inlineStr">
        <is>
          <t>04-04-2021</t>
        </is>
      </c>
      <c r="B1968" t="inlineStr">
        <is>
          <t>PSV</t>
        </is>
      </c>
      <c r="C1968" t="inlineStr">
        <is>
          <t>Heracles</t>
        </is>
      </c>
      <c r="D1968" t="inlineStr">
        <is>
          <t>1849</t>
        </is>
      </c>
      <c r="E1968" t="n">
        <v>0.7609786603662355</v>
      </c>
      <c r="F1968" t="n">
        <v>0.09301286995986156</v>
      </c>
      <c r="G1968" t="n">
        <v>0.146008469673903</v>
      </c>
      <c r="H1968" t="n">
        <v>1.34</v>
      </c>
      <c r="I1968" t="n">
        <v>8</v>
      </c>
      <c r="J1968" t="n">
        <v>4.8</v>
      </c>
      <c r="K1968" t="inlineStr">
        <is>
          <t>betano</t>
        </is>
      </c>
      <c r="L1968" t="inlineStr">
        <is>
          <t>betano</t>
        </is>
      </c>
      <c r="M1968" t="inlineStr">
        <is>
          <t>betano</t>
        </is>
      </c>
      <c r="N1968" t="n">
        <v>1</v>
      </c>
      <c r="O1968" t="n">
        <v>0</v>
      </c>
      <c r="P1968" t="n">
        <v>0</v>
      </c>
      <c r="Q1968">
        <f>IF((($AC$1*E1968)^($AB$1))-(1-(($AC$1*E1968)^($AB$1)))/(H1968-1)&lt;0, 0,(($AC$1*E1968)^($AB$1))-(1-(($AC$1*E1968)^($AB$1)))/(H1968-1))</f>
        <v/>
      </c>
      <c r="R1968">
        <f>IF((($AC$1*F1968)^($AB$1))-(1-(($AC$1*F1968)^($AB$1)))/(I1968-1)&lt;0, 0,(($AC$1*F1968)^($AB$1))-(1-(($AC$1*F1968)^($AB$1)))/(I1968-1))</f>
        <v/>
      </c>
      <c r="S1968">
        <f>IF((($AC$1*G1968)^($AB$1))-(1-(($AC$1*G1968)^($AB$1)))/(J1968-1)&lt;0, 0,(($AC$1*G1968)^($AB$1))-(1-(($AC$1*G1968)^($AB$1)))/(J1968-1))</f>
        <v/>
      </c>
      <c r="T1968">
        <f>H1968*Q1968*N1968</f>
        <v/>
      </c>
      <c r="U1968">
        <f>I1968*R1968*O1968</f>
        <v/>
      </c>
      <c r="V1968">
        <f>J1968*S1968*P1968</f>
        <v/>
      </c>
      <c r="AL1968">
        <f>Q1968*COUNT(N1968)</f>
        <v/>
      </c>
      <c r="AM1968">
        <f>R1968*COUNT(O1968)</f>
        <v/>
      </c>
      <c r="AN1968">
        <f>S1968*COUNT(P1968)</f>
        <v/>
      </c>
      <c r="AO1968">
        <f>IF(AL1968=0,"",T1968-AL1968)</f>
        <v/>
      </c>
      <c r="AP1968">
        <f>IF(AM1968=0,"",U1968-AM1968)</f>
        <v/>
      </c>
      <c r="AQ1968">
        <f>IF(AN1968=0,"",V1968-AN1968)</f>
        <v/>
      </c>
    </row>
    <row r="1969">
      <c r="A1969" t="inlineStr">
        <is>
          <t>04-04-2021</t>
        </is>
      </c>
      <c r="B1969" t="inlineStr">
        <is>
          <t>Den Haag</t>
        </is>
      </c>
      <c r="C1969" t="inlineStr">
        <is>
          <t>Utrecht</t>
        </is>
      </c>
      <c r="D1969" t="inlineStr">
        <is>
          <t>1849</t>
        </is>
      </c>
      <c r="E1969" t="n">
        <v>0.1930987918496004</v>
      </c>
      <c r="F1969" t="n">
        <v>0.6143360050079559</v>
      </c>
      <c r="G1969" t="n">
        <v>0.1925652031424436</v>
      </c>
      <c r="H1969" t="n">
        <v>10</v>
      </c>
      <c r="I1969" t="n">
        <v>1.27</v>
      </c>
      <c r="J1969" t="n">
        <v>5.1</v>
      </c>
      <c r="K1969" t="inlineStr">
        <is>
          <t>betano</t>
        </is>
      </c>
      <c r="L1969" t="inlineStr">
        <is>
          <t>betano</t>
        </is>
      </c>
      <c r="M1969" t="inlineStr">
        <is>
          <t>betano</t>
        </is>
      </c>
      <c r="N1969" t="n">
        <v>0</v>
      </c>
      <c r="O1969" t="n">
        <v>1</v>
      </c>
      <c r="P1969" t="n">
        <v>0</v>
      </c>
      <c r="Q1969">
        <f>IF((($AC$1*E1969)^($AB$1))-(1-(($AC$1*E1969)^($AB$1)))/(H1969-1)&lt;0, 0,(($AC$1*E1969)^($AB$1))-(1-(($AC$1*E1969)^($AB$1)))/(H1969-1))</f>
        <v/>
      </c>
      <c r="R1969">
        <f>IF((($AC$1*F1969)^($AB$1))-(1-(($AC$1*F1969)^($AB$1)))/(I1969-1)&lt;0, 0,(($AC$1*F1969)^($AB$1))-(1-(($AC$1*F1969)^($AB$1)))/(I1969-1))</f>
        <v/>
      </c>
      <c r="S1969">
        <f>IF((($AC$1*G1969)^($AB$1))-(1-(($AC$1*G1969)^($AB$1)))/(J1969-1)&lt;0, 0,(($AC$1*G1969)^($AB$1))-(1-(($AC$1*G1969)^($AB$1)))/(J1969-1))</f>
        <v/>
      </c>
      <c r="T1969">
        <f>H1969*Q1969*N1969</f>
        <v/>
      </c>
      <c r="U1969">
        <f>I1969*R1969*O1969</f>
        <v/>
      </c>
      <c r="V1969">
        <f>J1969*S1969*P1969</f>
        <v/>
      </c>
      <c r="AL1969">
        <f>Q1969*COUNT(N1969)</f>
        <v/>
      </c>
      <c r="AM1969">
        <f>R1969*COUNT(O1969)</f>
        <v/>
      </c>
      <c r="AN1969">
        <f>S1969*COUNT(P1969)</f>
        <v/>
      </c>
      <c r="AO1969">
        <f>IF(AL1969=0,"",T1969-AL1969)</f>
        <v/>
      </c>
      <c r="AP1969">
        <f>IF(AM1969=0,"",U1969-AM1969)</f>
        <v/>
      </c>
      <c r="AQ1969">
        <f>IF(AN1969=0,"",V1969-AN1969)</f>
        <v/>
      </c>
    </row>
    <row r="1970">
      <c r="A1970" t="inlineStr">
        <is>
          <t>04-04-2021</t>
        </is>
      </c>
      <c r="B1970" t="inlineStr">
        <is>
          <t>Tirol</t>
        </is>
      </c>
      <c r="C1970" t="inlineStr">
        <is>
          <t>LASK</t>
        </is>
      </c>
      <c r="D1970" t="inlineStr">
        <is>
          <t>1827</t>
        </is>
      </c>
      <c r="E1970" t="n">
        <v>0.1557623208210545</v>
      </c>
      <c r="F1970" t="n">
        <v>0.6565336530138853</v>
      </c>
      <c r="G1970" t="n">
        <v>0.1877040261650602</v>
      </c>
      <c r="H1970" t="n">
        <v>1.001</v>
      </c>
      <c r="I1970" t="n">
        <v>1.001</v>
      </c>
      <c r="J1970" t="n">
        <v>1.001</v>
      </c>
      <c r="N1970" t="n">
        <v>1</v>
      </c>
      <c r="O1970" t="n">
        <v>0</v>
      </c>
      <c r="P1970" t="n">
        <v>0</v>
      </c>
      <c r="Q1970">
        <f>IF((($AC$1*E1970)^($AB$1))-(1-(($AC$1*E1970)^($AB$1)))/(H1970-1)&lt;0, 0,(($AC$1*E1970)^($AB$1))-(1-(($AC$1*E1970)^($AB$1)))/(H1970-1))</f>
        <v/>
      </c>
      <c r="R1970">
        <f>IF((($AC$1*F1970)^($AB$1))-(1-(($AC$1*F1970)^($AB$1)))/(I1970-1)&lt;0, 0,(($AC$1*F1970)^($AB$1))-(1-(($AC$1*F1970)^($AB$1)))/(I1970-1))</f>
        <v/>
      </c>
      <c r="S1970">
        <f>IF((($AC$1*G1970)^($AB$1))-(1-(($AC$1*G1970)^($AB$1)))/(J1970-1)&lt;0, 0,(($AC$1*G1970)^($AB$1))-(1-(($AC$1*G1970)^($AB$1)))/(J1970-1))</f>
        <v/>
      </c>
      <c r="T1970">
        <f>H1970*Q1970*N1970</f>
        <v/>
      </c>
      <c r="U1970">
        <f>I1970*R1970*O1970</f>
        <v/>
      </c>
      <c r="V1970">
        <f>J1970*S1970*P1970</f>
        <v/>
      </c>
      <c r="AL1970">
        <f>Q1970*COUNT(N1970)</f>
        <v/>
      </c>
      <c r="AM1970">
        <f>R1970*COUNT(O1970)</f>
        <v/>
      </c>
      <c r="AN1970">
        <f>S1970*COUNT(P1970)</f>
        <v/>
      </c>
      <c r="AO1970">
        <f>IF(AL1970=0,"",T1970-AL1970)</f>
        <v/>
      </c>
      <c r="AP1970">
        <f>IF(AM1970=0,"",U1970-AM1970)</f>
        <v/>
      </c>
      <c r="AQ1970">
        <f>IF(AN1970=0,"",V1970-AN1970)</f>
        <v/>
      </c>
    </row>
    <row r="1971">
      <c r="A1971" t="inlineStr">
        <is>
          <t>04-04-2021</t>
        </is>
      </c>
      <c r="B1971" t="inlineStr">
        <is>
          <t>Wolfsberger AC</t>
        </is>
      </c>
      <c r="C1971" t="inlineStr">
        <is>
          <t>Rapid Vienna</t>
        </is>
      </c>
      <c r="D1971" t="inlineStr">
        <is>
          <t>1827</t>
        </is>
      </c>
      <c r="E1971" t="n">
        <v>0.2303531490544531</v>
      </c>
      <c r="F1971" t="n">
        <v>0.5376686787179031</v>
      </c>
      <c r="G1971" t="n">
        <v>0.2319781722276439</v>
      </c>
      <c r="H1971" t="n">
        <v>3.3</v>
      </c>
      <c r="I1971" t="n">
        <v>2.02</v>
      </c>
      <c r="J1971" t="n">
        <v>3.55</v>
      </c>
      <c r="K1971" t="inlineStr">
        <is>
          <t>betano</t>
        </is>
      </c>
      <c r="L1971" t="inlineStr">
        <is>
          <t>betano</t>
        </is>
      </c>
      <c r="M1971" t="inlineStr">
        <is>
          <t>betano</t>
        </is>
      </c>
      <c r="N1971" t="n">
        <v>0</v>
      </c>
      <c r="O1971" t="n">
        <v>1</v>
      </c>
      <c r="P1971" t="n">
        <v>0</v>
      </c>
      <c r="Q1971">
        <f>IF((($AC$1*E1971)^($AB$1))-(1-(($AC$1*E1971)^($AB$1)))/(H1971-1)&lt;0, 0,(($AC$1*E1971)^($AB$1))-(1-(($AC$1*E1971)^($AB$1)))/(H1971-1))</f>
        <v/>
      </c>
      <c r="R1971">
        <f>IF((($AC$1*F1971)^($AB$1))-(1-(($AC$1*F1971)^($AB$1)))/(I1971-1)&lt;0, 0,(($AC$1*F1971)^($AB$1))-(1-(($AC$1*F1971)^($AB$1)))/(I1971-1))</f>
        <v/>
      </c>
      <c r="S1971">
        <f>IF((($AC$1*G1971)^($AB$1))-(1-(($AC$1*G1971)^($AB$1)))/(J1971-1)&lt;0, 0,(($AC$1*G1971)^($AB$1))-(1-(($AC$1*G1971)^($AB$1)))/(J1971-1))</f>
        <v/>
      </c>
      <c r="T1971">
        <f>H1971*Q1971*N1971</f>
        <v/>
      </c>
      <c r="U1971">
        <f>I1971*R1971*O1971</f>
        <v/>
      </c>
      <c r="V1971">
        <f>J1971*S1971*P1971</f>
        <v/>
      </c>
      <c r="AL1971">
        <f>Q1971*COUNT(N1971)</f>
        <v/>
      </c>
      <c r="AM1971">
        <f>R1971*COUNT(O1971)</f>
        <v/>
      </c>
      <c r="AN1971">
        <f>S1971*COUNT(P1971)</f>
        <v/>
      </c>
      <c r="AO1971">
        <f>IF(AL1971=0,"",T1971-AL1971)</f>
        <v/>
      </c>
      <c r="AP1971">
        <f>IF(AM1971=0,"",U1971-AM1971)</f>
        <v/>
      </c>
      <c r="AQ1971">
        <f>IF(AN1971=0,"",V1971-AN1971)</f>
        <v/>
      </c>
    </row>
    <row r="1972">
      <c r="A1972" t="inlineStr">
        <is>
          <t>04-04-2021</t>
        </is>
      </c>
      <c r="B1972" t="inlineStr">
        <is>
          <t>Nantes</t>
        </is>
      </c>
      <c r="C1972" t="inlineStr">
        <is>
          <t>Nice</t>
        </is>
      </c>
      <c r="D1972" t="inlineStr">
        <is>
          <t>1843</t>
        </is>
      </c>
      <c r="E1972" t="n">
        <v>0.389776973236182</v>
      </c>
      <c r="F1972" t="n">
        <v>0.3313203250013901</v>
      </c>
      <c r="G1972" t="n">
        <v>0.2789027017624279</v>
      </c>
      <c r="H1972" t="n">
        <v>2.42</v>
      </c>
      <c r="I1972" t="n">
        <v>2.8</v>
      </c>
      <c r="J1972" t="n">
        <v>3.25</v>
      </c>
      <c r="K1972" t="inlineStr">
        <is>
          <t>betano</t>
        </is>
      </c>
      <c r="L1972" t="inlineStr">
        <is>
          <t>betano</t>
        </is>
      </c>
      <c r="M1972" t="inlineStr">
        <is>
          <t>betano</t>
        </is>
      </c>
      <c r="N1972" t="n">
        <v>0</v>
      </c>
      <c r="O1972" t="n">
        <v>1</v>
      </c>
      <c r="P1972" t="n">
        <v>0</v>
      </c>
      <c r="Q1972">
        <f>IF((($AC$1*E1972)^($AB$1))-(1-(($AC$1*E1972)^($AB$1)))/(H1972-1)&lt;0, 0,(($AC$1*E1972)^($AB$1))-(1-(($AC$1*E1972)^($AB$1)))/(H1972-1))</f>
        <v/>
      </c>
      <c r="R1972">
        <f>IF((($AC$1*F1972)^($AB$1))-(1-(($AC$1*F1972)^($AB$1)))/(I1972-1)&lt;0, 0,(($AC$1*F1972)^($AB$1))-(1-(($AC$1*F1972)^($AB$1)))/(I1972-1))</f>
        <v/>
      </c>
      <c r="S1972">
        <f>IF((($AC$1*G1972)^($AB$1))-(1-(($AC$1*G1972)^($AB$1)))/(J1972-1)&lt;0, 0,(($AC$1*G1972)^($AB$1))-(1-(($AC$1*G1972)^($AB$1)))/(J1972-1))</f>
        <v/>
      </c>
      <c r="T1972">
        <f>H1972*Q1972*N1972</f>
        <v/>
      </c>
      <c r="U1972">
        <f>I1972*R1972*O1972</f>
        <v/>
      </c>
      <c r="V1972">
        <f>J1972*S1972*P1972</f>
        <v/>
      </c>
      <c r="AL1972">
        <f>Q1972*COUNT(N1972)</f>
        <v/>
      </c>
      <c r="AM1972">
        <f>R1972*COUNT(O1972)</f>
        <v/>
      </c>
      <c r="AN1972">
        <f>S1972*COUNT(P1972)</f>
        <v/>
      </c>
      <c r="AO1972">
        <f>IF(AL1972=0,"",T1972-AL1972)</f>
        <v/>
      </c>
      <c r="AP1972">
        <f>IF(AM1972=0,"",U1972-AM1972)</f>
        <v/>
      </c>
      <c r="AQ1972">
        <f>IF(AN1972=0,"",V1972-AN1972)</f>
        <v/>
      </c>
    </row>
    <row r="1973">
      <c r="A1973" t="inlineStr">
        <is>
          <t>04-04-2021</t>
        </is>
      </c>
      <c r="B1973" t="inlineStr">
        <is>
          <t>Bordeaux</t>
        </is>
      </c>
      <c r="C1973" t="inlineStr">
        <is>
          <t>Strasbourg</t>
        </is>
      </c>
      <c r="D1973" t="inlineStr">
        <is>
          <t>1843</t>
        </is>
      </c>
      <c r="E1973" t="n">
        <v>0.3869492692175958</v>
      </c>
      <c r="F1973" t="n">
        <v>0.3252619540578559</v>
      </c>
      <c r="G1973" t="n">
        <v>0.2877887767245481</v>
      </c>
      <c r="H1973" t="n">
        <v>2.82</v>
      </c>
      <c r="I1973" t="n">
        <v>2.65</v>
      </c>
      <c r="J1973" t="n">
        <v>2.9</v>
      </c>
      <c r="K1973" t="inlineStr">
        <is>
          <t>betano</t>
        </is>
      </c>
      <c r="L1973" t="inlineStr">
        <is>
          <t>betano</t>
        </is>
      </c>
      <c r="M1973" t="inlineStr">
        <is>
          <t>betano</t>
        </is>
      </c>
      <c r="N1973" t="n">
        <v>0</v>
      </c>
      <c r="O1973" t="n">
        <v>1</v>
      </c>
      <c r="P1973" t="n">
        <v>0</v>
      </c>
      <c r="Q1973">
        <f>IF((($AC$1*E1973)^($AB$1))-(1-(($AC$1*E1973)^($AB$1)))/(H1973-1)&lt;0, 0,(($AC$1*E1973)^($AB$1))-(1-(($AC$1*E1973)^($AB$1)))/(H1973-1))</f>
        <v/>
      </c>
      <c r="R1973">
        <f>IF((($AC$1*F1973)^($AB$1))-(1-(($AC$1*F1973)^($AB$1)))/(I1973-1)&lt;0, 0,(($AC$1*F1973)^($AB$1))-(1-(($AC$1*F1973)^($AB$1)))/(I1973-1))</f>
        <v/>
      </c>
      <c r="S1973">
        <f>IF((($AC$1*G1973)^($AB$1))-(1-(($AC$1*G1973)^($AB$1)))/(J1973-1)&lt;0, 0,(($AC$1*G1973)^($AB$1))-(1-(($AC$1*G1973)^($AB$1)))/(J1973-1))</f>
        <v/>
      </c>
      <c r="T1973">
        <f>H1973*Q1973*N1973</f>
        <v/>
      </c>
      <c r="U1973">
        <f>I1973*R1973*O1973</f>
        <v/>
      </c>
      <c r="V1973">
        <f>J1973*S1973*P1973</f>
        <v/>
      </c>
      <c r="AL1973">
        <f>Q1973*COUNT(N1973)</f>
        <v/>
      </c>
      <c r="AM1973">
        <f>R1973*COUNT(O1973)</f>
        <v/>
      </c>
      <c r="AN1973">
        <f>S1973*COUNT(P1973)</f>
        <v/>
      </c>
      <c r="AO1973">
        <f>IF(AL1973=0,"",T1973-AL1973)</f>
        <v/>
      </c>
      <c r="AP1973">
        <f>IF(AM1973=0,"",U1973-AM1973)</f>
        <v/>
      </c>
      <c r="AQ1973">
        <f>IF(AN1973=0,"",V1973-AN1973)</f>
        <v/>
      </c>
    </row>
    <row r="1974">
      <c r="A1974" t="inlineStr">
        <is>
          <t>04-04-2021</t>
        </is>
      </c>
      <c r="B1974" t="inlineStr">
        <is>
          <t>Alanyaspor</t>
        </is>
      </c>
      <c r="C1974" t="inlineStr">
        <is>
          <t>Genclerbirligi</t>
        </is>
      </c>
      <c r="D1974" t="inlineStr">
        <is>
          <t>1882</t>
        </is>
      </c>
      <c r="E1974" t="n">
        <v>0.6404637240870075</v>
      </c>
      <c r="F1974" t="n">
        <v>0.1511976755616707</v>
      </c>
      <c r="G1974" t="n">
        <v>0.2083386003513219</v>
      </c>
      <c r="H1974" t="n">
        <v>1.5</v>
      </c>
      <c r="I1974" t="n">
        <v>5.4</v>
      </c>
      <c r="J1974" t="n">
        <v>4.1</v>
      </c>
      <c r="K1974" t="inlineStr">
        <is>
          <t>betano</t>
        </is>
      </c>
      <c r="L1974" t="inlineStr">
        <is>
          <t>betano</t>
        </is>
      </c>
      <c r="M1974" t="inlineStr">
        <is>
          <t>betano</t>
        </is>
      </c>
      <c r="N1974" t="n">
        <v>0</v>
      </c>
      <c r="O1974" t="n">
        <v>1</v>
      </c>
      <c r="P1974" t="n">
        <v>0</v>
      </c>
      <c r="Q1974">
        <f>IF((($AC$1*E1974)^($AB$1))-(1-(($AC$1*E1974)^($AB$1)))/(H1974-1)&lt;0, 0,(($AC$1*E1974)^($AB$1))-(1-(($AC$1*E1974)^($AB$1)))/(H1974-1))</f>
        <v/>
      </c>
      <c r="R1974">
        <f>IF((($AC$1*F1974)^($AB$1))-(1-(($AC$1*F1974)^($AB$1)))/(I1974-1)&lt;0, 0,(($AC$1*F1974)^($AB$1))-(1-(($AC$1*F1974)^($AB$1)))/(I1974-1))</f>
        <v/>
      </c>
      <c r="S1974">
        <f>IF((($AC$1*G1974)^($AB$1))-(1-(($AC$1*G1974)^($AB$1)))/(J1974-1)&lt;0, 0,(($AC$1*G1974)^($AB$1))-(1-(($AC$1*G1974)^($AB$1)))/(J1974-1))</f>
        <v/>
      </c>
      <c r="T1974">
        <f>H1974*Q1974*N1974</f>
        <v/>
      </c>
      <c r="U1974">
        <f>I1974*R1974*O1974</f>
        <v/>
      </c>
      <c r="V1974">
        <f>J1974*S1974*P1974</f>
        <v/>
      </c>
      <c r="AL1974">
        <f>Q1974*COUNT(N1974)</f>
        <v/>
      </c>
      <c r="AM1974">
        <f>R1974*COUNT(O1974)</f>
        <v/>
      </c>
      <c r="AN1974">
        <f>S1974*COUNT(P1974)</f>
        <v/>
      </c>
      <c r="AO1974">
        <f>IF(AL1974=0,"",T1974-AL1974)</f>
        <v/>
      </c>
      <c r="AP1974">
        <f>IF(AM1974=0,"",U1974-AM1974)</f>
        <v/>
      </c>
      <c r="AQ1974">
        <f>IF(AN1974=0,"",V1974-AN1974)</f>
        <v/>
      </c>
    </row>
    <row r="1975">
      <c r="A1975" t="inlineStr">
        <is>
          <t>04-04-2021</t>
        </is>
      </c>
      <c r="B1975" t="inlineStr">
        <is>
          <t>Ankaragucu</t>
        </is>
      </c>
      <c r="C1975" t="inlineStr">
        <is>
          <t>Antalyaspor</t>
        </is>
      </c>
      <c r="D1975" t="inlineStr">
        <is>
          <t>1882</t>
        </is>
      </c>
      <c r="E1975" t="n">
        <v>0.3824185373229929</v>
      </c>
      <c r="F1975" t="n">
        <v>0.3427143106017086</v>
      </c>
      <c r="G1975" t="n">
        <v>0.2748671520752985</v>
      </c>
      <c r="H1975" t="n">
        <v>2.42</v>
      </c>
      <c r="I1975" t="n">
        <v>2.92</v>
      </c>
      <c r="J1975" t="n">
        <v>2.9</v>
      </c>
      <c r="K1975" t="inlineStr">
        <is>
          <t>betano</t>
        </is>
      </c>
      <c r="L1975" t="inlineStr">
        <is>
          <t>betano</t>
        </is>
      </c>
      <c r="M1975" t="inlineStr">
        <is>
          <t>betano</t>
        </is>
      </c>
      <c r="N1975" t="n">
        <v>1</v>
      </c>
      <c r="O1975" t="n">
        <v>0</v>
      </c>
      <c r="P1975" t="n">
        <v>0</v>
      </c>
      <c r="Q1975">
        <f>IF((($AC$1*E1975)^($AB$1))-(1-(($AC$1*E1975)^($AB$1)))/(H1975-1)&lt;0, 0,(($AC$1*E1975)^($AB$1))-(1-(($AC$1*E1975)^($AB$1)))/(H1975-1))</f>
        <v/>
      </c>
      <c r="R1975">
        <f>IF((($AC$1*F1975)^($AB$1))-(1-(($AC$1*F1975)^($AB$1)))/(I1975-1)&lt;0, 0,(($AC$1*F1975)^($AB$1))-(1-(($AC$1*F1975)^($AB$1)))/(I1975-1))</f>
        <v/>
      </c>
      <c r="S1975">
        <f>IF((($AC$1*G1975)^($AB$1))-(1-(($AC$1*G1975)^($AB$1)))/(J1975-1)&lt;0, 0,(($AC$1*G1975)^($AB$1))-(1-(($AC$1*G1975)^($AB$1)))/(J1975-1))</f>
        <v/>
      </c>
      <c r="T1975">
        <f>H1975*Q1975*N1975</f>
        <v/>
      </c>
      <c r="U1975">
        <f>I1975*R1975*O1975</f>
        <v/>
      </c>
      <c r="V1975">
        <f>J1975*S1975*P1975</f>
        <v/>
      </c>
      <c r="AL1975">
        <f>Q1975*COUNT(N1975)</f>
        <v/>
      </c>
      <c r="AM1975">
        <f>R1975*COUNT(O1975)</f>
        <v/>
      </c>
      <c r="AN1975">
        <f>S1975*COUNT(P1975)</f>
        <v/>
      </c>
      <c r="AO1975">
        <f>IF(AL1975=0,"",T1975-AL1975)</f>
        <v/>
      </c>
      <c r="AP1975">
        <f>IF(AM1975=0,"",U1975-AM1975)</f>
        <v/>
      </c>
      <c r="AQ1975">
        <f>IF(AN1975=0,"",V1975-AN1975)</f>
        <v/>
      </c>
    </row>
    <row r="1976">
      <c r="A1976" t="inlineStr">
        <is>
          <t>04-04-2021</t>
        </is>
      </c>
      <c r="B1976" t="inlineStr">
        <is>
          <t>Lorient</t>
        </is>
      </c>
      <c r="C1976" t="inlineStr">
        <is>
          <t>Brest</t>
        </is>
      </c>
      <c r="D1976" t="inlineStr">
        <is>
          <t>1843</t>
        </is>
      </c>
      <c r="E1976" t="n">
        <v>0.3890574808360292</v>
      </c>
      <c r="F1976" t="n">
        <v>0.3454027063675688</v>
      </c>
      <c r="G1976" t="n">
        <v>0.2655398127964021</v>
      </c>
      <c r="H1976" t="n">
        <v>2.32</v>
      </c>
      <c r="I1976" t="n">
        <v>3</v>
      </c>
      <c r="J1976" t="n">
        <v>3.15</v>
      </c>
      <c r="K1976" t="inlineStr">
        <is>
          <t>betano</t>
        </is>
      </c>
      <c r="L1976" t="inlineStr">
        <is>
          <t>betano</t>
        </is>
      </c>
      <c r="M1976" t="inlineStr">
        <is>
          <t>betano</t>
        </is>
      </c>
      <c r="N1976" t="n">
        <v>1</v>
      </c>
      <c r="O1976" t="n">
        <v>0</v>
      </c>
      <c r="P1976" t="n">
        <v>0</v>
      </c>
      <c r="Q1976">
        <f>IF((($AC$1*E1976)^($AB$1))-(1-(($AC$1*E1976)^($AB$1)))/(H1976-1)&lt;0, 0,(($AC$1*E1976)^($AB$1))-(1-(($AC$1*E1976)^($AB$1)))/(H1976-1))</f>
        <v/>
      </c>
      <c r="R1976">
        <f>IF((($AC$1*F1976)^($AB$1))-(1-(($AC$1*F1976)^($AB$1)))/(I1976-1)&lt;0, 0,(($AC$1*F1976)^($AB$1))-(1-(($AC$1*F1976)^($AB$1)))/(I1976-1))</f>
        <v/>
      </c>
      <c r="S1976">
        <f>IF((($AC$1*G1976)^($AB$1))-(1-(($AC$1*G1976)^($AB$1)))/(J1976-1)&lt;0, 0,(($AC$1*G1976)^($AB$1))-(1-(($AC$1*G1976)^($AB$1)))/(J1976-1))</f>
        <v/>
      </c>
      <c r="T1976">
        <f>H1976*Q1976*N1976</f>
        <v/>
      </c>
      <c r="U1976">
        <f>I1976*R1976*O1976</f>
        <v/>
      </c>
      <c r="V1976">
        <f>J1976*S1976*P1976</f>
        <v/>
      </c>
      <c r="AL1976">
        <f>Q1976*COUNT(N1976)</f>
        <v/>
      </c>
      <c r="AM1976">
        <f>R1976*COUNT(O1976)</f>
        <v/>
      </c>
      <c r="AN1976">
        <f>S1976*COUNT(P1976)</f>
        <v/>
      </c>
      <c r="AO1976">
        <f>IF(AL1976=0,"",T1976-AL1976)</f>
        <v/>
      </c>
      <c r="AP1976">
        <f>IF(AM1976=0,"",U1976-AM1976)</f>
        <v/>
      </c>
      <c r="AQ1976">
        <f>IF(AN1976=0,"",V1976-AN1976)</f>
        <v/>
      </c>
    </row>
    <row r="1977">
      <c r="A1977" t="inlineStr">
        <is>
          <t>04-04-2021</t>
        </is>
      </c>
      <c r="B1977" t="inlineStr">
        <is>
          <t>Reims</t>
        </is>
      </c>
      <c r="C1977" t="inlineStr">
        <is>
          <t>Rennes</t>
        </is>
      </c>
      <c r="D1977" t="inlineStr">
        <is>
          <t>1843</t>
        </is>
      </c>
      <c r="E1977" t="n">
        <v>0.3330159743696386</v>
      </c>
      <c r="F1977" t="n">
        <v>0.3862745903331229</v>
      </c>
      <c r="G1977" t="n">
        <v>0.2807094352972386</v>
      </c>
      <c r="H1977" t="n">
        <v>3.65</v>
      </c>
      <c r="I1977" t="n">
        <v>2.1</v>
      </c>
      <c r="J1977" t="n">
        <v>3.05</v>
      </c>
      <c r="K1977" t="inlineStr">
        <is>
          <t>betano</t>
        </is>
      </c>
      <c r="L1977" t="inlineStr">
        <is>
          <t>betano</t>
        </is>
      </c>
      <c r="M1977" t="inlineStr">
        <is>
          <t>betano</t>
        </is>
      </c>
      <c r="N1977" t="n">
        <v>0</v>
      </c>
      <c r="O1977" t="n">
        <v>0</v>
      </c>
      <c r="P1977" t="n">
        <v>1</v>
      </c>
      <c r="Q1977">
        <f>IF((($AC$1*E1977)^($AB$1))-(1-(($AC$1*E1977)^($AB$1)))/(H1977-1)&lt;0, 0,(($AC$1*E1977)^($AB$1))-(1-(($AC$1*E1977)^($AB$1)))/(H1977-1))</f>
        <v/>
      </c>
      <c r="R1977">
        <f>IF((($AC$1*F1977)^($AB$1))-(1-(($AC$1*F1977)^($AB$1)))/(I1977-1)&lt;0, 0,(($AC$1*F1977)^($AB$1))-(1-(($AC$1*F1977)^($AB$1)))/(I1977-1))</f>
        <v/>
      </c>
      <c r="S1977">
        <f>IF((($AC$1*G1977)^($AB$1))-(1-(($AC$1*G1977)^($AB$1)))/(J1977-1)&lt;0, 0,(($AC$1*G1977)^($AB$1))-(1-(($AC$1*G1977)^($AB$1)))/(J1977-1))</f>
        <v/>
      </c>
      <c r="T1977">
        <f>H1977*Q1977*N1977</f>
        <v/>
      </c>
      <c r="U1977">
        <f>I1977*R1977*O1977</f>
        <v/>
      </c>
      <c r="V1977">
        <f>J1977*S1977*P1977</f>
        <v/>
      </c>
      <c r="AL1977">
        <f>Q1977*COUNT(N1977)</f>
        <v/>
      </c>
      <c r="AM1977">
        <f>R1977*COUNT(O1977)</f>
        <v/>
      </c>
      <c r="AN1977">
        <f>S1977*COUNT(P1977)</f>
        <v/>
      </c>
      <c r="AO1977">
        <f>IF(AL1977=0,"",T1977-AL1977)</f>
        <v/>
      </c>
      <c r="AP1977">
        <f>IF(AM1977=0,"",U1977-AM1977)</f>
        <v/>
      </c>
      <c r="AQ1977">
        <f>IF(AN1977=0,"",V1977-AN1977)</f>
        <v/>
      </c>
    </row>
    <row r="1978">
      <c r="A1978" t="inlineStr">
        <is>
          <t>04-04-2021</t>
        </is>
      </c>
      <c r="B1978" t="inlineStr">
        <is>
          <t>Basaksehir</t>
        </is>
      </c>
      <c r="C1978" t="inlineStr">
        <is>
          <t>Yeni Malatyaspor</t>
        </is>
      </c>
      <c r="D1978" t="inlineStr">
        <is>
          <t>1882</t>
        </is>
      </c>
      <c r="E1978" t="n">
        <v>0.5159677652911919</v>
      </c>
      <c r="F1978" t="n">
        <v>0.2372839678638305</v>
      </c>
      <c r="G1978" t="n">
        <v>0.2467482668449774</v>
      </c>
      <c r="H1978" t="n">
        <v>1.7</v>
      </c>
      <c r="I1978" t="n">
        <v>4.45</v>
      </c>
      <c r="J1978" t="n">
        <v>3.5</v>
      </c>
      <c r="K1978" t="inlineStr">
        <is>
          <t>betano</t>
        </is>
      </c>
      <c r="L1978" t="inlineStr">
        <is>
          <t>betano</t>
        </is>
      </c>
      <c r="M1978" t="inlineStr">
        <is>
          <t>betano</t>
        </is>
      </c>
      <c r="N1978" t="n">
        <v>1</v>
      </c>
      <c r="O1978" t="n">
        <v>0</v>
      </c>
      <c r="P1978" t="n">
        <v>0</v>
      </c>
      <c r="Q1978">
        <f>IF((($AC$1*E1978)^($AB$1))-(1-(($AC$1*E1978)^($AB$1)))/(H1978-1)&lt;0, 0,(($AC$1*E1978)^($AB$1))-(1-(($AC$1*E1978)^($AB$1)))/(H1978-1))</f>
        <v/>
      </c>
      <c r="R1978">
        <f>IF((($AC$1*F1978)^($AB$1))-(1-(($AC$1*F1978)^($AB$1)))/(I1978-1)&lt;0, 0,(($AC$1*F1978)^($AB$1))-(1-(($AC$1*F1978)^($AB$1)))/(I1978-1))</f>
        <v/>
      </c>
      <c r="S1978">
        <f>IF((($AC$1*G1978)^($AB$1))-(1-(($AC$1*G1978)^($AB$1)))/(J1978-1)&lt;0, 0,(($AC$1*G1978)^($AB$1))-(1-(($AC$1*G1978)^($AB$1)))/(J1978-1))</f>
        <v/>
      </c>
      <c r="T1978">
        <f>H1978*Q1978*N1978</f>
        <v/>
      </c>
      <c r="U1978">
        <f>I1978*R1978*O1978</f>
        <v/>
      </c>
      <c r="V1978">
        <f>J1978*S1978*P1978</f>
        <v/>
      </c>
      <c r="AL1978">
        <f>Q1978*COUNT(N1978)</f>
        <v/>
      </c>
      <c r="AM1978">
        <f>R1978*COUNT(O1978)</f>
        <v/>
      </c>
      <c r="AN1978">
        <f>S1978*COUNT(P1978)</f>
        <v/>
      </c>
      <c r="AO1978">
        <f>IF(AL1978=0,"",T1978-AL1978)</f>
        <v/>
      </c>
      <c r="AP1978">
        <f>IF(AM1978=0,"",U1978-AM1978)</f>
        <v/>
      </c>
      <c r="AQ1978">
        <f>IF(AN1978=0,"",V1978-AN1978)</f>
        <v/>
      </c>
    </row>
    <row r="1979">
      <c r="A1979" t="inlineStr">
        <is>
          <t>04-04-2021</t>
        </is>
      </c>
      <c r="B1979" t="inlineStr">
        <is>
          <t>Newcastle</t>
        </is>
      </c>
      <c r="C1979" t="inlineStr">
        <is>
          <t>Tottenham</t>
        </is>
      </c>
      <c r="D1979" t="inlineStr">
        <is>
          <t>2411</t>
        </is>
      </c>
      <c r="E1979" t="n">
        <v>0.2228815287677978</v>
      </c>
      <c r="F1979" t="n">
        <v>0.5454321211511539</v>
      </c>
      <c r="G1979" t="n">
        <v>0.2316863500810483</v>
      </c>
      <c r="H1979" t="n">
        <v>5.5</v>
      </c>
      <c r="I1979" t="n">
        <v>1.65</v>
      </c>
      <c r="J1979" t="n">
        <v>3.85</v>
      </c>
      <c r="K1979" t="inlineStr">
        <is>
          <t>betano</t>
        </is>
      </c>
      <c r="L1979" t="inlineStr">
        <is>
          <t>betano</t>
        </is>
      </c>
      <c r="M1979" t="inlineStr">
        <is>
          <t>luckia</t>
        </is>
      </c>
      <c r="N1979" t="n">
        <v>0</v>
      </c>
      <c r="O1979" t="n">
        <v>0</v>
      </c>
      <c r="P1979" t="n">
        <v>1</v>
      </c>
      <c r="Q1979">
        <f>IF((($AC$1*E1979)^($AB$1))-(1-(($AC$1*E1979)^($AB$1)))/(H1979-1)&lt;0, 0,(($AC$1*E1979)^($AB$1))-(1-(($AC$1*E1979)^($AB$1)))/(H1979-1))</f>
        <v/>
      </c>
      <c r="R1979">
        <f>IF((($AC$1*F1979)^($AB$1))-(1-(($AC$1*F1979)^($AB$1)))/(I1979-1)&lt;0, 0,(($AC$1*F1979)^($AB$1))-(1-(($AC$1*F1979)^($AB$1)))/(I1979-1))</f>
        <v/>
      </c>
      <c r="S1979">
        <f>IF((($AC$1*G1979)^($AB$1))-(1-(($AC$1*G1979)^($AB$1)))/(J1979-1)&lt;0, 0,(($AC$1*G1979)^($AB$1))-(1-(($AC$1*G1979)^($AB$1)))/(J1979-1))</f>
        <v/>
      </c>
      <c r="T1979">
        <f>H1979*Q1979*N1979</f>
        <v/>
      </c>
      <c r="U1979">
        <f>I1979*R1979*O1979</f>
        <v/>
      </c>
      <c r="V1979">
        <f>J1979*S1979*P1979</f>
        <v/>
      </c>
      <c r="AL1979">
        <f>Q1979*COUNT(N1979)</f>
        <v/>
      </c>
      <c r="AM1979">
        <f>R1979*COUNT(O1979)</f>
        <v/>
      </c>
      <c r="AN1979">
        <f>S1979*COUNT(P1979)</f>
        <v/>
      </c>
      <c r="AO1979">
        <f>IF(AL1979=0,"",T1979-AL1979)</f>
        <v/>
      </c>
      <c r="AP1979">
        <f>IF(AM1979=0,"",U1979-AM1979)</f>
        <v/>
      </c>
      <c r="AQ1979">
        <f>IF(AN1979=0,"",V1979-AN1979)</f>
        <v/>
      </c>
    </row>
    <row r="1980">
      <c r="A1980" t="inlineStr">
        <is>
          <t>04-04-2021</t>
        </is>
      </c>
      <c r="B1980" t="inlineStr">
        <is>
          <t>Stuttgart</t>
        </is>
      </c>
      <c r="C1980" t="inlineStr">
        <is>
          <t>Werder Bremen</t>
        </is>
      </c>
      <c r="D1980" t="inlineStr">
        <is>
          <t>1845</t>
        </is>
      </c>
      <c r="E1980" t="n">
        <v>0.5127040532102393</v>
      </c>
      <c r="F1980" t="n">
        <v>0.2376909707393906</v>
      </c>
      <c r="G1980" t="n">
        <v>0.2496049760503702</v>
      </c>
      <c r="H1980" t="n">
        <v>2</v>
      </c>
      <c r="I1980" t="n">
        <v>3.55</v>
      </c>
      <c r="J1980" t="n">
        <v>3.35</v>
      </c>
      <c r="K1980" t="inlineStr">
        <is>
          <t>betano</t>
        </is>
      </c>
      <c r="L1980" t="inlineStr">
        <is>
          <t>betano</t>
        </is>
      </c>
      <c r="M1980" t="inlineStr">
        <is>
          <t>betano</t>
        </is>
      </c>
      <c r="N1980" t="n">
        <v>1</v>
      </c>
      <c r="O1980" t="n">
        <v>0</v>
      </c>
      <c r="P1980" t="n">
        <v>0</v>
      </c>
      <c r="Q1980">
        <f>IF((($AC$1*E1980)^($AB$1))-(1-(($AC$1*E1980)^($AB$1)))/(H1980-1)&lt;0, 0,(($AC$1*E1980)^($AB$1))-(1-(($AC$1*E1980)^($AB$1)))/(H1980-1))</f>
        <v/>
      </c>
      <c r="R1980">
        <f>IF((($AC$1*F1980)^($AB$1))-(1-(($AC$1*F1980)^($AB$1)))/(I1980-1)&lt;0, 0,(($AC$1*F1980)^($AB$1))-(1-(($AC$1*F1980)^($AB$1)))/(I1980-1))</f>
        <v/>
      </c>
      <c r="S1980">
        <f>IF((($AC$1*G1980)^($AB$1))-(1-(($AC$1*G1980)^($AB$1)))/(J1980-1)&lt;0, 0,(($AC$1*G1980)^($AB$1))-(1-(($AC$1*G1980)^($AB$1)))/(J1980-1))</f>
        <v/>
      </c>
      <c r="T1980">
        <f>H1980*Q1980*N1980</f>
        <v/>
      </c>
      <c r="U1980">
        <f>I1980*R1980*O1980</f>
        <v/>
      </c>
      <c r="V1980">
        <f>J1980*S1980*P1980</f>
        <v/>
      </c>
      <c r="AL1980">
        <f>Q1980*COUNT(N1980)</f>
        <v/>
      </c>
      <c r="AM1980">
        <f>R1980*COUNT(O1980)</f>
        <v/>
      </c>
      <c r="AN1980">
        <f>S1980*COUNT(P1980)</f>
        <v/>
      </c>
      <c r="AO1980">
        <f>IF(AL1980=0,"",T1980-AL1980)</f>
        <v/>
      </c>
      <c r="AP1980">
        <f>IF(AM1980=0,"",U1980-AM1980)</f>
        <v/>
      </c>
      <c r="AQ1980">
        <f>IF(AN1980=0,"",V1980-AN1980)</f>
        <v/>
      </c>
    </row>
    <row r="1981">
      <c r="A1981" t="inlineStr">
        <is>
          <t>04-04-2021</t>
        </is>
      </c>
      <c r="B1981" t="inlineStr">
        <is>
          <t>Tambov</t>
        </is>
      </c>
      <c r="C1981" t="inlineStr">
        <is>
          <t>CSKA Moscow</t>
        </is>
      </c>
      <c r="D1981" t="inlineStr">
        <is>
          <t>1866</t>
        </is>
      </c>
      <c r="E1981" t="n">
        <v>0.07587888896958696</v>
      </c>
      <c r="F1981" t="n">
        <v>0.8208860187465098</v>
      </c>
      <c r="G1981" t="n">
        <v>0.1032350922839032</v>
      </c>
      <c r="H1981" t="n">
        <v>17.5</v>
      </c>
      <c r="I1981" t="n">
        <v>1.03</v>
      </c>
      <c r="J1981" t="n">
        <v>6.7</v>
      </c>
      <c r="K1981" t="inlineStr">
        <is>
          <t>betano</t>
        </is>
      </c>
      <c r="L1981" t="inlineStr">
        <is>
          <t>betano</t>
        </is>
      </c>
      <c r="M1981" t="inlineStr">
        <is>
          <t>betano</t>
        </is>
      </c>
      <c r="N1981" t="n">
        <v>0</v>
      </c>
      <c r="O1981" t="n">
        <v>1</v>
      </c>
      <c r="P1981" t="n">
        <v>0</v>
      </c>
      <c r="Q1981">
        <f>IF((($AC$1*E1981)^($AB$1))-(1-(($AC$1*E1981)^($AB$1)))/(H1981-1)&lt;0, 0,(($AC$1*E1981)^($AB$1))-(1-(($AC$1*E1981)^($AB$1)))/(H1981-1))</f>
        <v/>
      </c>
      <c r="R1981">
        <f>IF((($AC$1*F1981)^($AB$1))-(1-(($AC$1*F1981)^($AB$1)))/(I1981-1)&lt;0, 0,(($AC$1*F1981)^($AB$1))-(1-(($AC$1*F1981)^($AB$1)))/(I1981-1))</f>
        <v/>
      </c>
      <c r="S1981">
        <f>IF((($AC$1*G1981)^($AB$1))-(1-(($AC$1*G1981)^($AB$1)))/(J1981-1)&lt;0, 0,(($AC$1*G1981)^($AB$1))-(1-(($AC$1*G1981)^($AB$1)))/(J1981-1))</f>
        <v/>
      </c>
      <c r="T1981">
        <f>H1981*Q1981*N1981</f>
        <v/>
      </c>
      <c r="U1981">
        <f>I1981*R1981*O1981</f>
        <v/>
      </c>
      <c r="V1981">
        <f>J1981*S1981*P1981</f>
        <v/>
      </c>
      <c r="AL1981">
        <f>Q1981*COUNT(N1981)</f>
        <v/>
      </c>
      <c r="AM1981">
        <f>R1981*COUNT(O1981)</f>
        <v/>
      </c>
      <c r="AN1981">
        <f>S1981*COUNT(P1981)</f>
        <v/>
      </c>
      <c r="AO1981">
        <f>IF(AL1981=0,"",T1981-AL1981)</f>
        <v/>
      </c>
      <c r="AP1981">
        <f>IF(AM1981=0,"",U1981-AM1981)</f>
        <v/>
      </c>
      <c r="AQ1981">
        <f>IF(AN1981=0,"",V1981-AN1981)</f>
        <v/>
      </c>
    </row>
    <row r="1982">
      <c r="A1982" t="inlineStr">
        <is>
          <t>04-04-2021</t>
        </is>
      </c>
      <c r="B1982" t="inlineStr">
        <is>
          <t>Albacete</t>
        </is>
      </c>
      <c r="C1982" t="inlineStr">
        <is>
          <t>Espanyol</t>
        </is>
      </c>
      <c r="D1982" t="inlineStr">
        <is>
          <t>1871</t>
        </is>
      </c>
      <c r="E1982" t="n">
        <v>0.1784301219595818</v>
      </c>
      <c r="F1982" t="n">
        <v>0.6094496573552163</v>
      </c>
      <c r="G1982" t="n">
        <v>0.2121202206852019</v>
      </c>
      <c r="H1982" t="n">
        <v>6.9</v>
      </c>
      <c r="I1982" t="n">
        <v>1.57</v>
      </c>
      <c r="J1982" t="n">
        <v>3.4</v>
      </c>
      <c r="K1982" t="inlineStr">
        <is>
          <t>betano</t>
        </is>
      </c>
      <c r="L1982" t="inlineStr">
        <is>
          <t>betano</t>
        </is>
      </c>
      <c r="M1982" t="inlineStr">
        <is>
          <t>betano</t>
        </is>
      </c>
      <c r="N1982" t="n">
        <v>0</v>
      </c>
      <c r="O1982" t="n">
        <v>1</v>
      </c>
      <c r="P1982" t="n">
        <v>0</v>
      </c>
      <c r="Q1982">
        <f>IF((($AC$1*E1982)^($AB$1))-(1-(($AC$1*E1982)^($AB$1)))/(H1982-1)&lt;0, 0,(($AC$1*E1982)^($AB$1))-(1-(($AC$1*E1982)^($AB$1)))/(H1982-1))</f>
        <v/>
      </c>
      <c r="R1982">
        <f>IF((($AC$1*F1982)^($AB$1))-(1-(($AC$1*F1982)^($AB$1)))/(I1982-1)&lt;0, 0,(($AC$1*F1982)^($AB$1))-(1-(($AC$1*F1982)^($AB$1)))/(I1982-1))</f>
        <v/>
      </c>
      <c r="S1982">
        <f>IF((($AC$1*G1982)^($AB$1))-(1-(($AC$1*G1982)^($AB$1)))/(J1982-1)&lt;0, 0,(($AC$1*G1982)^($AB$1))-(1-(($AC$1*G1982)^($AB$1)))/(J1982-1))</f>
        <v/>
      </c>
      <c r="T1982">
        <f>H1982*Q1982*N1982</f>
        <v/>
      </c>
      <c r="U1982">
        <f>I1982*R1982*O1982</f>
        <v/>
      </c>
      <c r="V1982">
        <f>J1982*S1982*P1982</f>
        <v/>
      </c>
      <c r="AL1982">
        <f>Q1982*COUNT(N1982)</f>
        <v/>
      </c>
      <c r="AM1982">
        <f>R1982*COUNT(O1982)</f>
        <v/>
      </c>
      <c r="AN1982">
        <f>S1982*COUNT(P1982)</f>
        <v/>
      </c>
      <c r="AO1982">
        <f>IF(AL1982=0,"",T1982-AL1982)</f>
        <v/>
      </c>
      <c r="AP1982">
        <f>IF(AM1982=0,"",U1982-AM1982)</f>
        <v/>
      </c>
      <c r="AQ1982">
        <f>IF(AN1982=0,"",V1982-AN1982)</f>
        <v/>
      </c>
    </row>
    <row r="1983">
      <c r="A1983" t="inlineStr">
        <is>
          <t>04-04-2021</t>
        </is>
      </c>
      <c r="B1983" t="inlineStr">
        <is>
          <t>Servette</t>
        </is>
      </c>
      <c r="C1983" t="inlineStr">
        <is>
          <t>Lugano</t>
        </is>
      </c>
      <c r="D1983" t="inlineStr">
        <is>
          <t>1879</t>
        </is>
      </c>
      <c r="E1983" t="n">
        <v>0.477927409319965</v>
      </c>
      <c r="F1983" t="n">
        <v>0.268443807490471</v>
      </c>
      <c r="G1983" t="n">
        <v>0.2536287831895641</v>
      </c>
      <c r="H1983" t="n">
        <v>2.07</v>
      </c>
      <c r="I1983" t="n">
        <v>3.5</v>
      </c>
      <c r="J1983" t="n">
        <v>3.25</v>
      </c>
      <c r="K1983" t="inlineStr">
        <is>
          <t>betano</t>
        </is>
      </c>
      <c r="L1983" t="inlineStr">
        <is>
          <t>betano</t>
        </is>
      </c>
      <c r="M1983" t="inlineStr">
        <is>
          <t>betano</t>
        </is>
      </c>
      <c r="N1983" t="n">
        <v>0</v>
      </c>
      <c r="O1983" t="n">
        <v>0</v>
      </c>
      <c r="P1983" t="n">
        <v>1</v>
      </c>
      <c r="Q1983">
        <f>IF((($AC$1*E1983)^($AB$1))-(1-(($AC$1*E1983)^($AB$1)))/(H1983-1)&lt;0, 0,(($AC$1*E1983)^($AB$1))-(1-(($AC$1*E1983)^($AB$1)))/(H1983-1))</f>
        <v/>
      </c>
      <c r="R1983">
        <f>IF((($AC$1*F1983)^($AB$1))-(1-(($AC$1*F1983)^($AB$1)))/(I1983-1)&lt;0, 0,(($AC$1*F1983)^($AB$1))-(1-(($AC$1*F1983)^($AB$1)))/(I1983-1))</f>
        <v/>
      </c>
      <c r="S1983">
        <f>IF((($AC$1*G1983)^($AB$1))-(1-(($AC$1*G1983)^($AB$1)))/(J1983-1)&lt;0, 0,(($AC$1*G1983)^($AB$1))-(1-(($AC$1*G1983)^($AB$1)))/(J1983-1))</f>
        <v/>
      </c>
      <c r="T1983">
        <f>H1983*Q1983*N1983</f>
        <v/>
      </c>
      <c r="U1983">
        <f>I1983*R1983*O1983</f>
        <v/>
      </c>
      <c r="V1983">
        <f>J1983*S1983*P1983</f>
        <v/>
      </c>
      <c r="AL1983">
        <f>Q1983*COUNT(N1983)</f>
        <v/>
      </c>
      <c r="AM1983">
        <f>R1983*COUNT(O1983)</f>
        <v/>
      </c>
      <c r="AN1983">
        <f>S1983*COUNT(P1983)</f>
        <v/>
      </c>
      <c r="AO1983">
        <f>IF(AL1983=0,"",T1983-AL1983)</f>
        <v/>
      </c>
      <c r="AP1983">
        <f>IF(AM1983=0,"",U1983-AM1983)</f>
        <v/>
      </c>
      <c r="AQ1983">
        <f>IF(AN1983=0,"",V1983-AN1983)</f>
        <v/>
      </c>
    </row>
    <row r="1984">
      <c r="A1984" t="inlineStr">
        <is>
          <t>04-04-2021</t>
        </is>
      </c>
      <c r="B1984" t="inlineStr">
        <is>
          <t>Sion</t>
        </is>
      </c>
      <c r="C1984" t="inlineStr">
        <is>
          <t>Young Boys</t>
        </is>
      </c>
      <c r="D1984" t="inlineStr">
        <is>
          <t>1879</t>
        </is>
      </c>
      <c r="E1984" t="n">
        <v>0.1572991118965879</v>
      </c>
      <c r="F1984" t="n">
        <v>0.6641133112454027</v>
      </c>
      <c r="G1984" t="n">
        <v>0.1785875768580094</v>
      </c>
      <c r="H1984" t="n">
        <v>8.5</v>
      </c>
      <c r="I1984" t="n">
        <v>1.32</v>
      </c>
      <c r="J1984" t="n">
        <v>4.85</v>
      </c>
      <c r="K1984" t="inlineStr">
        <is>
          <t>betano</t>
        </is>
      </c>
      <c r="L1984" t="inlineStr">
        <is>
          <t>betano</t>
        </is>
      </c>
      <c r="M1984" t="inlineStr">
        <is>
          <t>betano</t>
        </is>
      </c>
      <c r="N1984" t="n">
        <v>0</v>
      </c>
      <c r="O1984" t="n">
        <v>1</v>
      </c>
      <c r="P1984" t="n">
        <v>0</v>
      </c>
      <c r="Q1984">
        <f>IF((($AC$1*E1984)^($AB$1))-(1-(($AC$1*E1984)^($AB$1)))/(H1984-1)&lt;0, 0,(($AC$1*E1984)^($AB$1))-(1-(($AC$1*E1984)^($AB$1)))/(H1984-1))</f>
        <v/>
      </c>
      <c r="R1984">
        <f>IF((($AC$1*F1984)^($AB$1))-(1-(($AC$1*F1984)^($AB$1)))/(I1984-1)&lt;0, 0,(($AC$1*F1984)^($AB$1))-(1-(($AC$1*F1984)^($AB$1)))/(I1984-1))</f>
        <v/>
      </c>
      <c r="S1984">
        <f>IF((($AC$1*G1984)^($AB$1))-(1-(($AC$1*G1984)^($AB$1)))/(J1984-1)&lt;0, 0,(($AC$1*G1984)^($AB$1))-(1-(($AC$1*G1984)^($AB$1)))/(J1984-1))</f>
        <v/>
      </c>
      <c r="T1984">
        <f>H1984*Q1984*N1984</f>
        <v/>
      </c>
      <c r="U1984">
        <f>I1984*R1984*O1984</f>
        <v/>
      </c>
      <c r="V1984">
        <f>J1984*S1984*P1984</f>
        <v/>
      </c>
      <c r="AL1984">
        <f>Q1984*COUNT(N1984)</f>
        <v/>
      </c>
      <c r="AM1984">
        <f>R1984*COUNT(O1984)</f>
        <v/>
      </c>
      <c r="AN1984">
        <f>S1984*COUNT(P1984)</f>
        <v/>
      </c>
      <c r="AO1984">
        <f>IF(AL1984=0,"",T1984-AL1984)</f>
        <v/>
      </c>
      <c r="AP1984">
        <f>IF(AM1984=0,"",U1984-AM1984)</f>
        <v/>
      </c>
      <c r="AQ1984">
        <f>IF(AN1984=0,"",V1984-AN1984)</f>
        <v/>
      </c>
    </row>
    <row r="1985">
      <c r="A1985" t="inlineStr">
        <is>
          <t>04-04-2021</t>
        </is>
      </c>
      <c r="B1985" t="inlineStr">
        <is>
          <t>Belenenses</t>
        </is>
      </c>
      <c r="C1985" t="inlineStr">
        <is>
          <t>Boavista</t>
        </is>
      </c>
      <c r="D1985" t="inlineStr">
        <is>
          <t>1864</t>
        </is>
      </c>
      <c r="E1985" t="n">
        <v>0.358460222297736</v>
      </c>
      <c r="F1985" t="n">
        <v>0.3546479378069042</v>
      </c>
      <c r="G1985" t="n">
        <v>0.2868918398953599</v>
      </c>
      <c r="H1985" t="n">
        <v>2.52</v>
      </c>
      <c r="I1985" t="n">
        <v>3.05</v>
      </c>
      <c r="J1985" t="n">
        <v>3</v>
      </c>
      <c r="K1985" t="inlineStr">
        <is>
          <t>betano</t>
        </is>
      </c>
      <c r="L1985" t="inlineStr">
        <is>
          <t>luckia</t>
        </is>
      </c>
      <c r="M1985" t="inlineStr">
        <is>
          <t>luckia</t>
        </is>
      </c>
      <c r="N1985" t="n">
        <v>0</v>
      </c>
      <c r="O1985" t="n">
        <v>1</v>
      </c>
      <c r="P1985" t="n">
        <v>0</v>
      </c>
      <c r="Q1985">
        <f>IF((($AC$1*E1985)^($AB$1))-(1-(($AC$1*E1985)^($AB$1)))/(H1985-1)&lt;0, 0,(($AC$1*E1985)^($AB$1))-(1-(($AC$1*E1985)^($AB$1)))/(H1985-1))</f>
        <v/>
      </c>
      <c r="R1985">
        <f>IF((($AC$1*F1985)^($AB$1))-(1-(($AC$1*F1985)^($AB$1)))/(I1985-1)&lt;0, 0,(($AC$1*F1985)^($AB$1))-(1-(($AC$1*F1985)^($AB$1)))/(I1985-1))</f>
        <v/>
      </c>
      <c r="S1985">
        <f>IF((($AC$1*G1985)^($AB$1))-(1-(($AC$1*G1985)^($AB$1)))/(J1985-1)&lt;0, 0,(($AC$1*G1985)^($AB$1))-(1-(($AC$1*G1985)^($AB$1)))/(J1985-1))</f>
        <v/>
      </c>
      <c r="T1985">
        <f>H1985*Q1985*N1985</f>
        <v/>
      </c>
      <c r="U1985">
        <f>I1985*R1985*O1985</f>
        <v/>
      </c>
      <c r="V1985">
        <f>J1985*S1985*P1985</f>
        <v/>
      </c>
      <c r="AL1985">
        <f>Q1985*COUNT(N1985)</f>
        <v/>
      </c>
      <c r="AM1985">
        <f>R1985*COUNT(O1985)</f>
        <v/>
      </c>
      <c r="AN1985">
        <f>S1985*COUNT(P1985)</f>
        <v/>
      </c>
      <c r="AO1985">
        <f>IF(AL1985=0,"",T1985-AL1985)</f>
        <v/>
      </c>
      <c r="AP1985">
        <f>IF(AM1985=0,"",U1985-AM1985)</f>
        <v/>
      </c>
      <c r="AQ1985">
        <f>IF(AN1985=0,"",V1985-AN1985)</f>
        <v/>
      </c>
    </row>
    <row r="1986">
      <c r="A1986" t="inlineStr">
        <is>
          <t>04-04-2021</t>
        </is>
      </c>
      <c r="B1986" t="inlineStr">
        <is>
          <t>Horsens</t>
        </is>
      </c>
      <c r="C1986" t="inlineStr">
        <is>
          <t>Odense</t>
        </is>
      </c>
      <c r="D1986" t="inlineStr">
        <is>
          <t>1837</t>
        </is>
      </c>
      <c r="E1986" t="n">
        <v>0.3550464167202237</v>
      </c>
      <c r="F1986" t="n">
        <v>0.3803425467065077</v>
      </c>
      <c r="G1986" t="n">
        <v>0.2646110365732685</v>
      </c>
      <c r="H1986" t="n">
        <v>3.15</v>
      </c>
      <c r="I1986" t="n">
        <v>1.93</v>
      </c>
      <c r="J1986" t="n">
        <v>2.92</v>
      </c>
      <c r="K1986" t="inlineStr">
        <is>
          <t>betano</t>
        </is>
      </c>
      <c r="L1986" t="inlineStr">
        <is>
          <t>betano</t>
        </is>
      </c>
      <c r="M1986" t="inlineStr">
        <is>
          <t>betano</t>
        </is>
      </c>
      <c r="N1986" t="n">
        <v>0</v>
      </c>
      <c r="O1986" t="n">
        <v>0</v>
      </c>
      <c r="P1986" t="n">
        <v>1</v>
      </c>
      <c r="Q1986">
        <f>IF((($AC$1*E1986)^($AB$1))-(1-(($AC$1*E1986)^($AB$1)))/(H1986-1)&lt;0, 0,(($AC$1*E1986)^($AB$1))-(1-(($AC$1*E1986)^($AB$1)))/(H1986-1))</f>
        <v/>
      </c>
      <c r="R1986">
        <f>IF((($AC$1*F1986)^($AB$1))-(1-(($AC$1*F1986)^($AB$1)))/(I1986-1)&lt;0, 0,(($AC$1*F1986)^($AB$1))-(1-(($AC$1*F1986)^($AB$1)))/(I1986-1))</f>
        <v/>
      </c>
      <c r="S1986">
        <f>IF((($AC$1*G1986)^($AB$1))-(1-(($AC$1*G1986)^($AB$1)))/(J1986-1)&lt;0, 0,(($AC$1*G1986)^($AB$1))-(1-(($AC$1*G1986)^($AB$1)))/(J1986-1))</f>
        <v/>
      </c>
      <c r="T1986">
        <f>H1986*Q1986*N1986</f>
        <v/>
      </c>
      <c r="U1986">
        <f>I1986*R1986*O1986</f>
        <v/>
      </c>
      <c r="V1986">
        <f>J1986*S1986*P1986</f>
        <v/>
      </c>
      <c r="AL1986">
        <f>Q1986*COUNT(N1986)</f>
        <v/>
      </c>
      <c r="AM1986">
        <f>R1986*COUNT(O1986)</f>
        <v/>
      </c>
      <c r="AN1986">
        <f>S1986*COUNT(P1986)</f>
        <v/>
      </c>
      <c r="AO1986">
        <f>IF(AL1986=0,"",T1986-AL1986)</f>
        <v/>
      </c>
      <c r="AP1986">
        <f>IF(AM1986=0,"",U1986-AM1986)</f>
        <v/>
      </c>
      <c r="AQ1986">
        <f>IF(AN1986=0,"",V1986-AN1986)</f>
        <v/>
      </c>
    </row>
    <row r="1987">
      <c r="A1987" t="inlineStr">
        <is>
          <t>04-04-2021</t>
        </is>
      </c>
      <c r="B1987" t="inlineStr">
        <is>
          <t>Elche</t>
        </is>
      </c>
      <c r="C1987" t="inlineStr">
        <is>
          <t>Betis</t>
        </is>
      </c>
      <c r="D1987" t="inlineStr">
        <is>
          <t>1869</t>
        </is>
      </c>
      <c r="E1987" t="n">
        <v>0.2471882206975042</v>
      </c>
      <c r="F1987" t="n">
        <v>0.486931184166079</v>
      </c>
      <c r="G1987" t="n">
        <v>0.2658805951364167</v>
      </c>
      <c r="H1987" t="n">
        <v>4.35</v>
      </c>
      <c r="I1987" t="n">
        <v>1.78</v>
      </c>
      <c r="J1987" t="n">
        <v>3.5</v>
      </c>
      <c r="K1987" t="inlineStr">
        <is>
          <t>betano</t>
        </is>
      </c>
      <c r="L1987" t="inlineStr">
        <is>
          <t>betano</t>
        </is>
      </c>
      <c r="M1987" t="inlineStr">
        <is>
          <t>betano</t>
        </is>
      </c>
      <c r="N1987" t="n">
        <v>0</v>
      </c>
      <c r="O1987" t="n">
        <v>0</v>
      </c>
      <c r="P1987" t="n">
        <v>1</v>
      </c>
      <c r="Q1987">
        <f>IF((($AC$1*E1987)^($AB$1))-(1-(($AC$1*E1987)^($AB$1)))/(H1987-1)&lt;0, 0,(($AC$1*E1987)^($AB$1))-(1-(($AC$1*E1987)^($AB$1)))/(H1987-1))</f>
        <v/>
      </c>
      <c r="R1987">
        <f>IF((($AC$1*F1987)^($AB$1))-(1-(($AC$1*F1987)^($AB$1)))/(I1987-1)&lt;0, 0,(($AC$1*F1987)^($AB$1))-(1-(($AC$1*F1987)^($AB$1)))/(I1987-1))</f>
        <v/>
      </c>
      <c r="S1987">
        <f>IF((($AC$1*G1987)^($AB$1))-(1-(($AC$1*G1987)^($AB$1)))/(J1987-1)&lt;0, 0,(($AC$1*G1987)^($AB$1))-(1-(($AC$1*G1987)^($AB$1)))/(J1987-1))</f>
        <v/>
      </c>
      <c r="T1987">
        <f>H1987*Q1987*N1987</f>
        <v/>
      </c>
      <c r="U1987">
        <f>I1987*R1987*O1987</f>
        <v/>
      </c>
      <c r="V1987">
        <f>J1987*S1987*P1987</f>
        <v/>
      </c>
      <c r="AL1987">
        <f>Q1987*COUNT(N1987)</f>
        <v/>
      </c>
      <c r="AM1987">
        <f>R1987*COUNT(O1987)</f>
        <v/>
      </c>
      <c r="AN1987">
        <f>S1987*COUNT(P1987)</f>
        <v/>
      </c>
      <c r="AO1987">
        <f>IF(AL1987=0,"",T1987-AL1987)</f>
        <v/>
      </c>
      <c r="AP1987">
        <f>IF(AM1987=0,"",U1987-AM1987)</f>
        <v/>
      </c>
      <c r="AQ1987">
        <f>IF(AN1987=0,"",V1987-AN1987)</f>
        <v/>
      </c>
    </row>
    <row r="1988">
      <c r="A1988" t="inlineStr">
        <is>
          <t>04-04-2021</t>
        </is>
      </c>
      <c r="B1988" t="inlineStr">
        <is>
          <t>Heerenveen</t>
        </is>
      </c>
      <c r="C1988" t="inlineStr">
        <is>
          <t>Ajax</t>
        </is>
      </c>
      <c r="D1988" t="inlineStr">
        <is>
          <t>1849</t>
        </is>
      </c>
      <c r="E1988" t="n">
        <v>0.1734286478213944</v>
      </c>
      <c r="F1988" t="n">
        <v>0.659848585270017</v>
      </c>
      <c r="G1988" t="n">
        <v>0.1667227669085885</v>
      </c>
      <c r="H1988" t="n">
        <v>9.5</v>
      </c>
      <c r="I1988" t="n">
        <v>1.25</v>
      </c>
      <c r="J1988" t="n">
        <v>5.7</v>
      </c>
      <c r="K1988" t="inlineStr">
        <is>
          <t>betano</t>
        </is>
      </c>
      <c r="L1988" t="inlineStr">
        <is>
          <t>betano</t>
        </is>
      </c>
      <c r="M1988" t="inlineStr">
        <is>
          <t>betano</t>
        </is>
      </c>
      <c r="N1988" t="n">
        <v>0</v>
      </c>
      <c r="O1988" t="n">
        <v>1</v>
      </c>
      <c r="P1988" t="n">
        <v>0</v>
      </c>
      <c r="Q1988">
        <f>IF((($AC$1*E1988)^($AB$1))-(1-(($AC$1*E1988)^($AB$1)))/(H1988-1)&lt;0, 0,(($AC$1*E1988)^($AB$1))-(1-(($AC$1*E1988)^($AB$1)))/(H1988-1))</f>
        <v/>
      </c>
      <c r="R1988">
        <f>IF((($AC$1*F1988)^($AB$1))-(1-(($AC$1*F1988)^($AB$1)))/(I1988-1)&lt;0, 0,(($AC$1*F1988)^($AB$1))-(1-(($AC$1*F1988)^($AB$1)))/(I1988-1))</f>
        <v/>
      </c>
      <c r="S1988">
        <f>IF((($AC$1*G1988)^($AB$1))-(1-(($AC$1*G1988)^($AB$1)))/(J1988-1)&lt;0, 0,(($AC$1*G1988)^($AB$1))-(1-(($AC$1*G1988)^($AB$1)))/(J1988-1))</f>
        <v/>
      </c>
      <c r="T1988">
        <f>H1988*Q1988*N1988</f>
        <v/>
      </c>
      <c r="U1988">
        <f>I1988*R1988*O1988</f>
        <v/>
      </c>
      <c r="V1988">
        <f>J1988*S1988*P1988</f>
        <v/>
      </c>
      <c r="AL1988">
        <f>Q1988*COUNT(N1988)</f>
        <v/>
      </c>
      <c r="AM1988">
        <f>R1988*COUNT(O1988)</f>
        <v/>
      </c>
      <c r="AN1988">
        <f>S1988*COUNT(P1988)</f>
        <v/>
      </c>
      <c r="AO1988">
        <f>IF(AL1988=0,"",T1988-AL1988)</f>
        <v/>
      </c>
      <c r="AP1988">
        <f>IF(AM1988=0,"",U1988-AM1988)</f>
        <v/>
      </c>
      <c r="AQ1988">
        <f>IF(AN1988=0,"",V1988-AN1988)</f>
        <v/>
      </c>
    </row>
    <row r="1989">
      <c r="A1989" t="inlineStr">
        <is>
          <t>04-04-2021</t>
        </is>
      </c>
      <c r="B1989" t="inlineStr">
        <is>
          <t>FC Emmen</t>
        </is>
      </c>
      <c r="C1989" t="inlineStr">
        <is>
          <t>Waalwijk</t>
        </is>
      </c>
      <c r="D1989" t="inlineStr">
        <is>
          <t>1849</t>
        </is>
      </c>
      <c r="E1989" t="n">
        <v>0.5022980187884163</v>
      </c>
      <c r="F1989" t="n">
        <v>0.2512301244055882</v>
      </c>
      <c r="G1989" t="n">
        <v>0.2464718568059956</v>
      </c>
      <c r="H1989" t="n">
        <v>2.07</v>
      </c>
      <c r="I1989" t="n">
        <v>3.25</v>
      </c>
      <c r="J1989" t="n">
        <v>3.4</v>
      </c>
      <c r="K1989" t="inlineStr">
        <is>
          <t>betano</t>
        </is>
      </c>
      <c r="L1989" t="inlineStr">
        <is>
          <t>betano</t>
        </is>
      </c>
      <c r="M1989" t="inlineStr">
        <is>
          <t>betano</t>
        </is>
      </c>
      <c r="N1989" t="n">
        <v>1</v>
      </c>
      <c r="O1989" t="n">
        <v>0</v>
      </c>
      <c r="P1989" t="n">
        <v>0</v>
      </c>
      <c r="Q1989">
        <f>IF((($AC$1*E1989)^($AB$1))-(1-(($AC$1*E1989)^($AB$1)))/(H1989-1)&lt;0, 0,(($AC$1*E1989)^($AB$1))-(1-(($AC$1*E1989)^($AB$1)))/(H1989-1))</f>
        <v/>
      </c>
      <c r="R1989">
        <f>IF((($AC$1*F1989)^($AB$1))-(1-(($AC$1*F1989)^($AB$1)))/(I1989-1)&lt;0, 0,(($AC$1*F1989)^($AB$1))-(1-(($AC$1*F1989)^($AB$1)))/(I1989-1))</f>
        <v/>
      </c>
      <c r="S1989">
        <f>IF((($AC$1*G1989)^($AB$1))-(1-(($AC$1*G1989)^($AB$1)))/(J1989-1)&lt;0, 0,(($AC$1*G1989)^($AB$1))-(1-(($AC$1*G1989)^($AB$1)))/(J1989-1))</f>
        <v/>
      </c>
      <c r="T1989">
        <f>H1989*Q1989*N1989</f>
        <v/>
      </c>
      <c r="U1989">
        <f>I1989*R1989*O1989</f>
        <v/>
      </c>
      <c r="V1989">
        <f>J1989*S1989*P1989</f>
        <v/>
      </c>
      <c r="AL1989">
        <f>Q1989*COUNT(N1989)</f>
        <v/>
      </c>
      <c r="AM1989">
        <f>R1989*COUNT(O1989)</f>
        <v/>
      </c>
      <c r="AN1989">
        <f>S1989*COUNT(P1989)</f>
        <v/>
      </c>
      <c r="AO1989">
        <f>IF(AL1989=0,"",T1989-AL1989)</f>
        <v/>
      </c>
      <c r="AP1989">
        <f>IF(AM1989=0,"",U1989-AM1989)</f>
        <v/>
      </c>
      <c r="AQ1989">
        <f>IF(AN1989=0,"",V1989-AN1989)</f>
        <v/>
      </c>
    </row>
    <row r="1990">
      <c r="A1990" t="inlineStr">
        <is>
          <t>04-04-2021</t>
        </is>
      </c>
      <c r="B1990" t="inlineStr">
        <is>
          <t>Salzburg</t>
        </is>
      </c>
      <c r="C1990" t="inlineStr">
        <is>
          <t>Sturm Graz</t>
        </is>
      </c>
      <c r="D1990" t="inlineStr">
        <is>
          <t>1827</t>
        </is>
      </c>
      <c r="E1990" t="n">
        <v>0.7220246142782351</v>
      </c>
      <c r="F1990" t="n">
        <v>0.1172597411199978</v>
      </c>
      <c r="G1990" t="n">
        <v>0.160715644601767</v>
      </c>
      <c r="H1990" t="n">
        <v>1.26</v>
      </c>
      <c r="I1990" t="n">
        <v>10.5</v>
      </c>
      <c r="J1990" t="n">
        <v>5.3</v>
      </c>
      <c r="K1990" t="inlineStr">
        <is>
          <t>betano</t>
        </is>
      </c>
      <c r="L1990" t="inlineStr">
        <is>
          <t>betano</t>
        </is>
      </c>
      <c r="M1990" t="inlineStr">
        <is>
          <t>betano</t>
        </is>
      </c>
      <c r="N1990" t="n">
        <v>1</v>
      </c>
      <c r="O1990" t="n">
        <v>0</v>
      </c>
      <c r="P1990" t="n">
        <v>0</v>
      </c>
      <c r="Q1990">
        <f>IF((($AC$1*E1990)^($AB$1))-(1-(($AC$1*E1990)^($AB$1)))/(H1990-1)&lt;0, 0,(($AC$1*E1990)^($AB$1))-(1-(($AC$1*E1990)^($AB$1)))/(H1990-1))</f>
        <v/>
      </c>
      <c r="R1990">
        <f>IF((($AC$1*F1990)^($AB$1))-(1-(($AC$1*F1990)^($AB$1)))/(I1990-1)&lt;0, 0,(($AC$1*F1990)^($AB$1))-(1-(($AC$1*F1990)^($AB$1)))/(I1990-1))</f>
        <v/>
      </c>
      <c r="S1990">
        <f>IF((($AC$1*G1990)^($AB$1))-(1-(($AC$1*G1990)^($AB$1)))/(J1990-1)&lt;0, 0,(($AC$1*G1990)^($AB$1))-(1-(($AC$1*G1990)^($AB$1)))/(J1990-1))</f>
        <v/>
      </c>
      <c r="T1990">
        <f>H1990*Q1990*N1990</f>
        <v/>
      </c>
      <c r="U1990">
        <f>I1990*R1990*O1990</f>
        <v/>
      </c>
      <c r="V1990">
        <f>J1990*S1990*P1990</f>
        <v/>
      </c>
      <c r="AL1990">
        <f>Q1990*COUNT(N1990)</f>
        <v/>
      </c>
      <c r="AM1990">
        <f>R1990*COUNT(O1990)</f>
        <v/>
      </c>
      <c r="AN1990">
        <f>S1990*COUNT(P1990)</f>
        <v/>
      </c>
      <c r="AO1990">
        <f>IF(AL1990=0,"",T1990-AL1990)</f>
        <v/>
      </c>
      <c r="AP1990">
        <f>IF(AM1990=0,"",U1990-AM1990)</f>
        <v/>
      </c>
      <c r="AQ1990">
        <f>IF(AN1990=0,"",V1990-AN1990)</f>
        <v/>
      </c>
    </row>
    <row r="1991">
      <c r="A1991" t="inlineStr">
        <is>
          <t>04-04-2021</t>
        </is>
      </c>
      <c r="B1991" t="inlineStr">
        <is>
          <t>Nimes</t>
        </is>
      </c>
      <c r="C1991" t="inlineStr">
        <is>
          <t>St Etienne</t>
        </is>
      </c>
      <c r="D1991" t="inlineStr">
        <is>
          <t>1843</t>
        </is>
      </c>
      <c r="E1991" t="n">
        <v>0.3143257649050129</v>
      </c>
      <c r="F1991" t="n">
        <v>0.4118425802725472</v>
      </c>
      <c r="G1991" t="n">
        <v>0.2738316548224399</v>
      </c>
      <c r="H1991" t="n">
        <v>3.05</v>
      </c>
      <c r="I1991" t="n">
        <v>2.22</v>
      </c>
      <c r="J1991" t="n">
        <v>3.3</v>
      </c>
      <c r="K1991" t="inlineStr">
        <is>
          <t>betano</t>
        </is>
      </c>
      <c r="L1991" t="inlineStr">
        <is>
          <t>betano</t>
        </is>
      </c>
      <c r="M1991" t="inlineStr">
        <is>
          <t>betano</t>
        </is>
      </c>
      <c r="N1991" t="n">
        <v>0</v>
      </c>
      <c r="O1991" t="n">
        <v>1</v>
      </c>
      <c r="P1991" t="n">
        <v>0</v>
      </c>
      <c r="Q1991">
        <f>IF((($AC$1*E1991)^($AB$1))-(1-(($AC$1*E1991)^($AB$1)))/(H1991-1)&lt;0, 0,(($AC$1*E1991)^($AB$1))-(1-(($AC$1*E1991)^($AB$1)))/(H1991-1))</f>
        <v/>
      </c>
      <c r="R1991">
        <f>IF((($AC$1*F1991)^($AB$1))-(1-(($AC$1*F1991)^($AB$1)))/(I1991-1)&lt;0, 0,(($AC$1*F1991)^($AB$1))-(1-(($AC$1*F1991)^($AB$1)))/(I1991-1))</f>
        <v/>
      </c>
      <c r="S1991">
        <f>IF((($AC$1*G1991)^($AB$1))-(1-(($AC$1*G1991)^($AB$1)))/(J1991-1)&lt;0, 0,(($AC$1*G1991)^($AB$1))-(1-(($AC$1*G1991)^($AB$1)))/(J1991-1))</f>
        <v/>
      </c>
      <c r="T1991">
        <f>H1991*Q1991*N1991</f>
        <v/>
      </c>
      <c r="U1991">
        <f>I1991*R1991*O1991</f>
        <v/>
      </c>
      <c r="V1991">
        <f>J1991*S1991*P1991</f>
        <v/>
      </c>
      <c r="AL1991">
        <f>Q1991*COUNT(N1991)</f>
        <v/>
      </c>
      <c r="AM1991">
        <f>R1991*COUNT(O1991)</f>
        <v/>
      </c>
      <c r="AN1991">
        <f>S1991*COUNT(P1991)</f>
        <v/>
      </c>
      <c r="AO1991">
        <f>IF(AL1991=0,"",T1991-AL1991)</f>
        <v/>
      </c>
      <c r="AP1991">
        <f>IF(AM1991=0,"",U1991-AM1991)</f>
        <v/>
      </c>
      <c r="AQ1991">
        <f>IF(AN1991=0,"",V1991-AN1991)</f>
        <v/>
      </c>
    </row>
    <row r="1992">
      <c r="A1992" t="inlineStr">
        <is>
          <t>04-04-2021</t>
        </is>
      </c>
      <c r="B1992" t="inlineStr">
        <is>
          <t>Aston Villa</t>
        </is>
      </c>
      <c r="C1992" t="inlineStr">
        <is>
          <t>Fulham</t>
        </is>
      </c>
      <c r="D1992" t="inlineStr">
        <is>
          <t>2411</t>
        </is>
      </c>
      <c r="E1992" t="n">
        <v>0.4512821018976524</v>
      </c>
      <c r="F1992" t="n">
        <v>0.2824241350353349</v>
      </c>
      <c r="G1992" t="n">
        <v>0.2662937630670126</v>
      </c>
      <c r="H1992" t="n">
        <v>2.2</v>
      </c>
      <c r="I1992" t="n">
        <v>3.25</v>
      </c>
      <c r="J1992" t="n">
        <v>3.2</v>
      </c>
      <c r="K1992" t="inlineStr">
        <is>
          <t>luckia</t>
        </is>
      </c>
      <c r="L1992" t="inlineStr">
        <is>
          <t>luckia</t>
        </is>
      </c>
      <c r="M1992" t="inlineStr">
        <is>
          <t>betano</t>
        </is>
      </c>
      <c r="N1992" t="n">
        <v>1</v>
      </c>
      <c r="O1992" t="n">
        <v>0</v>
      </c>
      <c r="P1992" t="n">
        <v>0</v>
      </c>
      <c r="Q1992">
        <f>IF((($AC$1*E1992)^($AB$1))-(1-(($AC$1*E1992)^($AB$1)))/(H1992-1)&lt;0, 0,(($AC$1*E1992)^($AB$1))-(1-(($AC$1*E1992)^($AB$1)))/(H1992-1))</f>
        <v/>
      </c>
      <c r="R1992">
        <f>IF((($AC$1*F1992)^($AB$1))-(1-(($AC$1*F1992)^($AB$1)))/(I1992-1)&lt;0, 0,(($AC$1*F1992)^($AB$1))-(1-(($AC$1*F1992)^($AB$1)))/(I1992-1))</f>
        <v/>
      </c>
      <c r="S1992">
        <f>IF((($AC$1*G1992)^($AB$1))-(1-(($AC$1*G1992)^($AB$1)))/(J1992-1)&lt;0, 0,(($AC$1*G1992)^($AB$1))-(1-(($AC$1*G1992)^($AB$1)))/(J1992-1))</f>
        <v/>
      </c>
      <c r="T1992">
        <f>H1992*Q1992*N1992</f>
        <v/>
      </c>
      <c r="U1992">
        <f>I1992*R1992*O1992</f>
        <v/>
      </c>
      <c r="V1992">
        <f>J1992*S1992*P1992</f>
        <v/>
      </c>
      <c r="AL1992">
        <f>Q1992*COUNT(N1992)</f>
        <v/>
      </c>
      <c r="AM1992">
        <f>R1992*COUNT(O1992)</f>
        <v/>
      </c>
      <c r="AN1992">
        <f>S1992*COUNT(P1992)</f>
        <v/>
      </c>
      <c r="AO1992">
        <f>IF(AL1992=0,"",T1992-AL1992)</f>
        <v/>
      </c>
      <c r="AP1992">
        <f>IF(AM1992=0,"",U1992-AM1992)</f>
        <v/>
      </c>
      <c r="AQ1992">
        <f>IF(AN1992=0,"",V1992-AN1992)</f>
        <v/>
      </c>
    </row>
    <row r="1993">
      <c r="A1993" t="inlineStr">
        <is>
          <t>04-04-2021</t>
        </is>
      </c>
      <c r="B1993" t="inlineStr">
        <is>
          <t>Kasimpasa</t>
        </is>
      </c>
      <c r="C1993" t="inlineStr">
        <is>
          <t>Besiktas</t>
        </is>
      </c>
      <c r="D1993" t="inlineStr">
        <is>
          <t>1882</t>
        </is>
      </c>
      <c r="E1993" t="n">
        <v>0.2260262078563963</v>
      </c>
      <c r="F1993" t="n">
        <v>0.5377244550693696</v>
      </c>
      <c r="G1993" t="n">
        <v>0.2362493370742341</v>
      </c>
      <c r="H1993" t="n">
        <v>3.95</v>
      </c>
      <c r="I1993" t="n">
        <v>1.78</v>
      </c>
      <c r="J1993" t="n">
        <v>3.5</v>
      </c>
      <c r="K1993" t="inlineStr">
        <is>
          <t>betano</t>
        </is>
      </c>
      <c r="L1993" t="inlineStr">
        <is>
          <t>betano</t>
        </is>
      </c>
      <c r="M1993" t="inlineStr">
        <is>
          <t>betano</t>
        </is>
      </c>
      <c r="N1993" t="n">
        <v>1</v>
      </c>
      <c r="O1993" t="n">
        <v>0</v>
      </c>
      <c r="P1993" t="n">
        <v>0</v>
      </c>
      <c r="Q1993">
        <f>IF((($AC$1*E1993)^($AB$1))-(1-(($AC$1*E1993)^($AB$1)))/(H1993-1)&lt;0, 0,(($AC$1*E1993)^($AB$1))-(1-(($AC$1*E1993)^($AB$1)))/(H1993-1))</f>
        <v/>
      </c>
      <c r="R1993">
        <f>IF((($AC$1*F1993)^($AB$1))-(1-(($AC$1*F1993)^($AB$1)))/(I1993-1)&lt;0, 0,(($AC$1*F1993)^($AB$1))-(1-(($AC$1*F1993)^($AB$1)))/(I1993-1))</f>
        <v/>
      </c>
      <c r="S1993">
        <f>IF((($AC$1*G1993)^($AB$1))-(1-(($AC$1*G1993)^($AB$1)))/(J1993-1)&lt;0, 0,(($AC$1*G1993)^($AB$1))-(1-(($AC$1*G1993)^($AB$1)))/(J1993-1))</f>
        <v/>
      </c>
      <c r="T1993">
        <f>H1993*Q1993*N1993</f>
        <v/>
      </c>
      <c r="U1993">
        <f>I1993*R1993*O1993</f>
        <v/>
      </c>
      <c r="V1993">
        <f>J1993*S1993*P1993</f>
        <v/>
      </c>
      <c r="AL1993">
        <f>Q1993*COUNT(N1993)</f>
        <v/>
      </c>
      <c r="AM1993">
        <f>R1993*COUNT(O1993)</f>
        <v/>
      </c>
      <c r="AN1993">
        <f>S1993*COUNT(P1993)</f>
        <v/>
      </c>
      <c r="AO1993">
        <f>IF(AL1993=0,"",T1993-AL1993)</f>
        <v/>
      </c>
      <c r="AP1993">
        <f>IF(AM1993=0,"",U1993-AM1993)</f>
        <v/>
      </c>
      <c r="AQ1993">
        <f>IF(AN1993=0,"",V1993-AN1993)</f>
        <v/>
      </c>
    </row>
    <row r="1994">
      <c r="A1994" t="inlineStr">
        <is>
          <t>04-04-2021</t>
        </is>
      </c>
      <c r="B1994" t="inlineStr">
        <is>
          <t>Union Berlin</t>
        </is>
      </c>
      <c r="C1994" t="inlineStr">
        <is>
          <t>Hertha Berlin</t>
        </is>
      </c>
      <c r="D1994" t="inlineStr">
        <is>
          <t>1845</t>
        </is>
      </c>
      <c r="E1994" t="n">
        <v>0.4049885929572564</v>
      </c>
      <c r="F1994" t="n">
        <v>0.3332575742055966</v>
      </c>
      <c r="G1994" t="n">
        <v>0.261753832837147</v>
      </c>
      <c r="H1994" t="n">
        <v>2.42</v>
      </c>
      <c r="I1994" t="n">
        <v>2.92</v>
      </c>
      <c r="J1994" t="n">
        <v>3.05</v>
      </c>
      <c r="K1994" t="inlineStr">
        <is>
          <t>betano</t>
        </is>
      </c>
      <c r="L1994" t="inlineStr">
        <is>
          <t>betano</t>
        </is>
      </c>
      <c r="M1994" t="inlineStr">
        <is>
          <t>betano</t>
        </is>
      </c>
      <c r="N1994" t="n">
        <v>0</v>
      </c>
      <c r="O1994" t="n">
        <v>0</v>
      </c>
      <c r="P1994" t="n">
        <v>1</v>
      </c>
      <c r="Q1994">
        <f>IF((($AC$1*E1994)^($AB$1))-(1-(($AC$1*E1994)^($AB$1)))/(H1994-1)&lt;0, 0,(($AC$1*E1994)^($AB$1))-(1-(($AC$1*E1994)^($AB$1)))/(H1994-1))</f>
        <v/>
      </c>
      <c r="R1994">
        <f>IF((($AC$1*F1994)^($AB$1))-(1-(($AC$1*F1994)^($AB$1)))/(I1994-1)&lt;0, 0,(($AC$1*F1994)^($AB$1))-(1-(($AC$1*F1994)^($AB$1)))/(I1994-1))</f>
        <v/>
      </c>
      <c r="S1994">
        <f>IF((($AC$1*G1994)^($AB$1))-(1-(($AC$1*G1994)^($AB$1)))/(J1994-1)&lt;0, 0,(($AC$1*G1994)^($AB$1))-(1-(($AC$1*G1994)^($AB$1)))/(J1994-1))</f>
        <v/>
      </c>
      <c r="T1994">
        <f>H1994*Q1994*N1994</f>
        <v/>
      </c>
      <c r="U1994">
        <f>I1994*R1994*O1994</f>
        <v/>
      </c>
      <c r="V1994">
        <f>J1994*S1994*P1994</f>
        <v/>
      </c>
      <c r="AL1994">
        <f>Q1994*COUNT(N1994)</f>
        <v/>
      </c>
      <c r="AM1994">
        <f>R1994*COUNT(O1994)</f>
        <v/>
      </c>
      <c r="AN1994">
        <f>S1994*COUNT(P1994)</f>
        <v/>
      </c>
      <c r="AO1994">
        <f>IF(AL1994=0,"",T1994-AL1994)</f>
        <v/>
      </c>
      <c r="AP1994">
        <f>IF(AM1994=0,"",U1994-AM1994)</f>
        <v/>
      </c>
      <c r="AQ1994">
        <f>IF(AN1994=0,"",V1994-AN1994)</f>
        <v/>
      </c>
    </row>
    <row r="1995">
      <c r="A1995" t="inlineStr">
        <is>
          <t>04-04-2021</t>
        </is>
      </c>
      <c r="B1995" t="inlineStr">
        <is>
          <t>FK Rostov</t>
        </is>
      </c>
      <c r="C1995" t="inlineStr">
        <is>
          <t>Spartak Moscow</t>
        </is>
      </c>
      <c r="D1995" t="inlineStr">
        <is>
          <t>1866</t>
        </is>
      </c>
      <c r="E1995" t="n">
        <v>0.2790838916848931</v>
      </c>
      <c r="F1995" t="n">
        <v>0.4464610038483232</v>
      </c>
      <c r="G1995" t="n">
        <v>0.2744551044667838</v>
      </c>
      <c r="H1995" t="n">
        <v>3.2</v>
      </c>
      <c r="I1995" t="n">
        <v>1.95</v>
      </c>
      <c r="J1995" t="n">
        <v>2.82</v>
      </c>
      <c r="K1995" t="inlineStr">
        <is>
          <t>betano</t>
        </is>
      </c>
      <c r="L1995" t="inlineStr">
        <is>
          <t>betano</t>
        </is>
      </c>
      <c r="M1995" t="inlineStr">
        <is>
          <t>betano</t>
        </is>
      </c>
      <c r="N1995" t="n">
        <v>0</v>
      </c>
      <c r="O1995" t="n">
        <v>1</v>
      </c>
      <c r="P1995" t="n">
        <v>0</v>
      </c>
      <c r="Q1995">
        <f>IF((($AC$1*E1995)^($AB$1))-(1-(($AC$1*E1995)^($AB$1)))/(H1995-1)&lt;0, 0,(($AC$1*E1995)^($AB$1))-(1-(($AC$1*E1995)^($AB$1)))/(H1995-1))</f>
        <v/>
      </c>
      <c r="R1995">
        <f>IF((($AC$1*F1995)^($AB$1))-(1-(($AC$1*F1995)^($AB$1)))/(I1995-1)&lt;0, 0,(($AC$1*F1995)^($AB$1))-(1-(($AC$1*F1995)^($AB$1)))/(I1995-1))</f>
        <v/>
      </c>
      <c r="S1995">
        <f>IF((($AC$1*G1995)^($AB$1))-(1-(($AC$1*G1995)^($AB$1)))/(J1995-1)&lt;0, 0,(($AC$1*G1995)^($AB$1))-(1-(($AC$1*G1995)^($AB$1)))/(J1995-1))</f>
        <v/>
      </c>
      <c r="T1995">
        <f>H1995*Q1995*N1995</f>
        <v/>
      </c>
      <c r="U1995">
        <f>I1995*R1995*O1995</f>
        <v/>
      </c>
      <c r="V1995">
        <f>J1995*S1995*P1995</f>
        <v/>
      </c>
      <c r="AL1995">
        <f>Q1995*COUNT(N1995)</f>
        <v/>
      </c>
      <c r="AM1995">
        <f>R1995*COUNT(O1995)</f>
        <v/>
      </c>
      <c r="AN1995">
        <f>S1995*COUNT(P1995)</f>
        <v/>
      </c>
      <c r="AO1995">
        <f>IF(AL1995=0,"",T1995-AL1995)</f>
        <v/>
      </c>
      <c r="AP1995">
        <f>IF(AM1995=0,"",U1995-AM1995)</f>
        <v/>
      </c>
      <c r="AQ1995">
        <f>IF(AN1995=0,"",V1995-AN1995)</f>
        <v/>
      </c>
    </row>
    <row r="1996">
      <c r="A1996" t="inlineStr">
        <is>
          <t>04-04-2021</t>
        </is>
      </c>
      <c r="B1996" t="inlineStr">
        <is>
          <t>Nordsjaelland</t>
        </is>
      </c>
      <c r="C1996" t="inlineStr">
        <is>
          <t>Aarhus</t>
        </is>
      </c>
      <c r="D1996" t="inlineStr">
        <is>
          <t>1837</t>
        </is>
      </c>
      <c r="E1996" t="n">
        <v>0.2882312842383553</v>
      </c>
      <c r="F1996" t="n">
        <v>0.4630579601563272</v>
      </c>
      <c r="G1996" t="n">
        <v>0.2487107556053176</v>
      </c>
      <c r="H1996" t="n">
        <v>3.65</v>
      </c>
      <c r="I1996" t="n">
        <v>1.62</v>
      </c>
      <c r="J1996" t="n">
        <v>3.45</v>
      </c>
      <c r="K1996" t="inlineStr">
        <is>
          <t>betano</t>
        </is>
      </c>
      <c r="L1996" t="inlineStr">
        <is>
          <t>betano</t>
        </is>
      </c>
      <c r="M1996" t="inlineStr">
        <is>
          <t>betano</t>
        </is>
      </c>
      <c r="N1996" t="n">
        <v>1</v>
      </c>
      <c r="O1996" t="n">
        <v>0</v>
      </c>
      <c r="P1996" t="n">
        <v>0</v>
      </c>
      <c r="Q1996">
        <f>IF((($AC$1*E1996)^($AB$1))-(1-(($AC$1*E1996)^($AB$1)))/(H1996-1)&lt;0, 0,(($AC$1*E1996)^($AB$1))-(1-(($AC$1*E1996)^($AB$1)))/(H1996-1))</f>
        <v/>
      </c>
      <c r="R1996">
        <f>IF((($AC$1*F1996)^($AB$1))-(1-(($AC$1*F1996)^($AB$1)))/(I1996-1)&lt;0, 0,(($AC$1*F1996)^($AB$1))-(1-(($AC$1*F1996)^($AB$1)))/(I1996-1))</f>
        <v/>
      </c>
      <c r="S1996">
        <f>IF((($AC$1*G1996)^($AB$1))-(1-(($AC$1*G1996)^($AB$1)))/(J1996-1)&lt;0, 0,(($AC$1*G1996)^($AB$1))-(1-(($AC$1*G1996)^($AB$1)))/(J1996-1))</f>
        <v/>
      </c>
      <c r="T1996">
        <f>H1996*Q1996*N1996</f>
        <v/>
      </c>
      <c r="U1996">
        <f>I1996*R1996*O1996</f>
        <v/>
      </c>
      <c r="V1996">
        <f>J1996*S1996*P1996</f>
        <v/>
      </c>
      <c r="AL1996">
        <f>Q1996*COUNT(N1996)</f>
        <v/>
      </c>
      <c r="AM1996">
        <f>R1996*COUNT(O1996)</f>
        <v/>
      </c>
      <c r="AN1996">
        <f>S1996*COUNT(P1996)</f>
        <v/>
      </c>
      <c r="AO1996">
        <f>IF(AL1996=0,"",T1996-AL1996)</f>
        <v/>
      </c>
      <c r="AP1996">
        <f>IF(AM1996=0,"",U1996-AM1996)</f>
        <v/>
      </c>
      <c r="AQ1996">
        <f>IF(AN1996=0,"",V1996-AN1996)</f>
        <v/>
      </c>
    </row>
    <row r="1997">
      <c r="A1997" t="inlineStr">
        <is>
          <t>04-04-2021</t>
        </is>
      </c>
      <c r="B1997" t="inlineStr">
        <is>
          <t>Lugo</t>
        </is>
      </c>
      <c r="C1997" t="inlineStr">
        <is>
          <t>Malaga</t>
        </is>
      </c>
      <c r="D1997" t="inlineStr">
        <is>
          <t>1871</t>
        </is>
      </c>
      <c r="E1997" t="n">
        <v>0.3505837354396185</v>
      </c>
      <c r="F1997" t="n">
        <v>0.3383412774581261</v>
      </c>
      <c r="G1997" t="n">
        <v>0.3110749871022556</v>
      </c>
      <c r="H1997" t="n">
        <v>2.7</v>
      </c>
      <c r="I1997" t="n">
        <v>2.77</v>
      </c>
      <c r="J1997" t="n">
        <v>2.87</v>
      </c>
      <c r="K1997" t="inlineStr">
        <is>
          <t>betano</t>
        </is>
      </c>
      <c r="L1997" t="inlineStr">
        <is>
          <t>betano</t>
        </is>
      </c>
      <c r="M1997" t="inlineStr">
        <is>
          <t>betano</t>
        </is>
      </c>
      <c r="N1997" t="n">
        <v>0</v>
      </c>
      <c r="O1997" t="n">
        <v>1</v>
      </c>
      <c r="P1997" t="n">
        <v>0</v>
      </c>
      <c r="Q1997">
        <f>IF((($AC$1*E1997)^($AB$1))-(1-(($AC$1*E1997)^($AB$1)))/(H1997-1)&lt;0, 0,(($AC$1*E1997)^($AB$1))-(1-(($AC$1*E1997)^($AB$1)))/(H1997-1))</f>
        <v/>
      </c>
      <c r="R1997">
        <f>IF((($AC$1*F1997)^($AB$1))-(1-(($AC$1*F1997)^($AB$1)))/(I1997-1)&lt;0, 0,(($AC$1*F1997)^($AB$1))-(1-(($AC$1*F1997)^($AB$1)))/(I1997-1))</f>
        <v/>
      </c>
      <c r="S1997">
        <f>IF((($AC$1*G1997)^($AB$1))-(1-(($AC$1*G1997)^($AB$1)))/(J1997-1)&lt;0, 0,(($AC$1*G1997)^($AB$1))-(1-(($AC$1*G1997)^($AB$1)))/(J1997-1))</f>
        <v/>
      </c>
      <c r="T1997">
        <f>H1997*Q1997*N1997</f>
        <v/>
      </c>
      <c r="U1997">
        <f>I1997*R1997*O1997</f>
        <v/>
      </c>
      <c r="V1997">
        <f>J1997*S1997*P1997</f>
        <v/>
      </c>
      <c r="AL1997">
        <f>Q1997*COUNT(N1997)</f>
        <v/>
      </c>
      <c r="AM1997">
        <f>R1997*COUNT(O1997)</f>
        <v/>
      </c>
      <c r="AN1997">
        <f>S1997*COUNT(P1997)</f>
        <v/>
      </c>
      <c r="AO1997">
        <f>IF(AL1997=0,"",T1997-AL1997)</f>
        <v/>
      </c>
      <c r="AP1997">
        <f>IF(AM1997=0,"",U1997-AM1997)</f>
        <v/>
      </c>
      <c r="AQ1997">
        <f>IF(AN1997=0,"",V1997-AN1997)</f>
        <v/>
      </c>
    </row>
    <row r="1998">
      <c r="A1998" t="inlineStr">
        <is>
          <t>04-04-2021</t>
        </is>
      </c>
      <c r="B1998" t="inlineStr">
        <is>
          <t>St. Liege</t>
        </is>
      </c>
      <c r="C1998" t="inlineStr">
        <is>
          <t>Gent</t>
        </is>
      </c>
      <c r="D1998" t="inlineStr">
        <is>
          <t>1832</t>
        </is>
      </c>
      <c r="E1998" t="n">
        <v>0.3924635921818153</v>
      </c>
      <c r="F1998" t="n">
        <v>0.3530479401402648</v>
      </c>
      <c r="G1998" t="n">
        <v>0.2544884676779199</v>
      </c>
      <c r="H1998" t="n">
        <v>2.8</v>
      </c>
      <c r="I1998" t="n">
        <v>2.45</v>
      </c>
      <c r="J1998" t="n">
        <v>3.15</v>
      </c>
      <c r="K1998" t="inlineStr">
        <is>
          <t>betano</t>
        </is>
      </c>
      <c r="L1998" t="inlineStr">
        <is>
          <t>betano</t>
        </is>
      </c>
      <c r="M1998" t="inlineStr">
        <is>
          <t>betano</t>
        </is>
      </c>
      <c r="N1998" t="n">
        <v>1</v>
      </c>
      <c r="O1998" t="n">
        <v>0</v>
      </c>
      <c r="P1998" t="n">
        <v>0</v>
      </c>
      <c r="Q1998">
        <f>IF((($AC$1*E1998)^($AB$1))-(1-(($AC$1*E1998)^($AB$1)))/(H1998-1)&lt;0, 0,(($AC$1*E1998)^($AB$1))-(1-(($AC$1*E1998)^($AB$1)))/(H1998-1))</f>
        <v/>
      </c>
      <c r="R1998">
        <f>IF((($AC$1*F1998)^($AB$1))-(1-(($AC$1*F1998)^($AB$1)))/(I1998-1)&lt;0, 0,(($AC$1*F1998)^($AB$1))-(1-(($AC$1*F1998)^($AB$1)))/(I1998-1))</f>
        <v/>
      </c>
      <c r="S1998">
        <f>IF((($AC$1*G1998)^($AB$1))-(1-(($AC$1*G1998)^($AB$1)))/(J1998-1)&lt;0, 0,(($AC$1*G1998)^($AB$1))-(1-(($AC$1*G1998)^($AB$1)))/(J1998-1))</f>
        <v/>
      </c>
      <c r="T1998">
        <f>H1998*Q1998*N1998</f>
        <v/>
      </c>
      <c r="U1998">
        <f>I1998*R1998*O1998</f>
        <v/>
      </c>
      <c r="V1998">
        <f>J1998*S1998*P1998</f>
        <v/>
      </c>
      <c r="AL1998">
        <f>Q1998*COUNT(N1998)</f>
        <v/>
      </c>
      <c r="AM1998">
        <f>R1998*COUNT(O1998)</f>
        <v/>
      </c>
      <c r="AN1998">
        <f>S1998*COUNT(P1998)</f>
        <v/>
      </c>
      <c r="AO1998">
        <f>IF(AL1998=0,"",T1998-AL1998)</f>
        <v/>
      </c>
      <c r="AP1998">
        <f>IF(AM1998=0,"",U1998-AM1998)</f>
        <v/>
      </c>
      <c r="AQ1998">
        <f>IF(AN1998=0,"",V1998-AN1998)</f>
        <v/>
      </c>
    </row>
    <row r="1999">
      <c r="A1999" t="inlineStr">
        <is>
          <t>04-04-2021</t>
        </is>
      </c>
      <c r="B1999" t="inlineStr">
        <is>
          <t>Leganes</t>
        </is>
      </c>
      <c r="C1999" t="inlineStr">
        <is>
          <t>Sabadell</t>
        </is>
      </c>
      <c r="D1999" t="inlineStr">
        <is>
          <t>1871</t>
        </is>
      </c>
      <c r="E1999" t="n">
        <v>0.5525457266407429</v>
      </c>
      <c r="F1999" t="n">
        <v>0.1932930646888299</v>
      </c>
      <c r="G1999" t="n">
        <v>0.2541612086704272</v>
      </c>
      <c r="H1999" t="n">
        <v>1.7</v>
      </c>
      <c r="I1999" t="n">
        <v>5.2</v>
      </c>
      <c r="J1999" t="n">
        <v>3.35</v>
      </c>
      <c r="K1999" t="inlineStr">
        <is>
          <t>betano</t>
        </is>
      </c>
      <c r="L1999" t="inlineStr">
        <is>
          <t>betano</t>
        </is>
      </c>
      <c r="M1999" t="inlineStr">
        <is>
          <t>betano</t>
        </is>
      </c>
      <c r="N1999" t="n">
        <v>1</v>
      </c>
      <c r="O1999" t="n">
        <v>0</v>
      </c>
      <c r="P1999" t="n">
        <v>0</v>
      </c>
      <c r="Q1999">
        <f>IF((($AC$1*E1999)^($AB$1))-(1-(($AC$1*E1999)^($AB$1)))/(H1999-1)&lt;0, 0,(($AC$1*E1999)^($AB$1))-(1-(($AC$1*E1999)^($AB$1)))/(H1999-1))</f>
        <v/>
      </c>
      <c r="R1999">
        <f>IF((($AC$1*F1999)^($AB$1))-(1-(($AC$1*F1999)^($AB$1)))/(I1999-1)&lt;0, 0,(($AC$1*F1999)^($AB$1))-(1-(($AC$1*F1999)^($AB$1)))/(I1999-1))</f>
        <v/>
      </c>
      <c r="S1999">
        <f>IF((($AC$1*G1999)^($AB$1))-(1-(($AC$1*G1999)^($AB$1)))/(J1999-1)&lt;0, 0,(($AC$1*G1999)^($AB$1))-(1-(($AC$1*G1999)^($AB$1)))/(J1999-1))</f>
        <v/>
      </c>
      <c r="T1999">
        <f>H1999*Q1999*N1999</f>
        <v/>
      </c>
      <c r="U1999">
        <f>I1999*R1999*O1999</f>
        <v/>
      </c>
      <c r="V1999">
        <f>J1999*S1999*P1999</f>
        <v/>
      </c>
      <c r="AL1999">
        <f>Q1999*COUNT(N1999)</f>
        <v/>
      </c>
      <c r="AM1999">
        <f>R1999*COUNT(O1999)</f>
        <v/>
      </c>
      <c r="AN1999">
        <f>S1999*COUNT(P1999)</f>
        <v/>
      </c>
      <c r="AO1999">
        <f>IF(AL1999=0,"",T1999-AL1999)</f>
        <v/>
      </c>
      <c r="AP1999">
        <f>IF(AM1999=0,"",U1999-AM1999)</f>
        <v/>
      </c>
      <c r="AQ1999">
        <f>IF(AN1999=0,"",V1999-AN1999)</f>
        <v/>
      </c>
    </row>
    <row r="2000">
      <c r="A2000" t="inlineStr">
        <is>
          <t>04-04-2021</t>
        </is>
      </c>
      <c r="B2000" t="inlineStr">
        <is>
          <t>Cadiz CF</t>
        </is>
      </c>
      <c r="C2000" t="inlineStr">
        <is>
          <t>Valencia</t>
        </is>
      </c>
      <c r="D2000" t="inlineStr">
        <is>
          <t>1869</t>
        </is>
      </c>
      <c r="E2000" t="n">
        <v>0.3242013565743345</v>
      </c>
      <c r="F2000" t="n">
        <v>0.3908314969254873</v>
      </c>
      <c r="G2000" t="n">
        <v>0.2849671465001783</v>
      </c>
      <c r="H2000" t="n">
        <v>3.25</v>
      </c>
      <c r="I2000" t="n">
        <v>2.27</v>
      </c>
      <c r="J2000" t="n">
        <v>3.05</v>
      </c>
      <c r="K2000" t="inlineStr">
        <is>
          <t>betano</t>
        </is>
      </c>
      <c r="L2000" t="inlineStr">
        <is>
          <t>betano</t>
        </is>
      </c>
      <c r="M2000" t="inlineStr">
        <is>
          <t>betano</t>
        </is>
      </c>
      <c r="N2000" t="n">
        <v>1</v>
      </c>
      <c r="O2000" t="n">
        <v>0</v>
      </c>
      <c r="P2000" t="n">
        <v>0</v>
      </c>
      <c r="Q2000">
        <f>IF((($AC$1*E2000)^($AB$1))-(1-(($AC$1*E2000)^($AB$1)))/(H2000-1)&lt;0, 0,(($AC$1*E2000)^($AB$1))-(1-(($AC$1*E2000)^($AB$1)))/(H2000-1))</f>
        <v/>
      </c>
      <c r="R2000">
        <f>IF((($AC$1*F2000)^($AB$1))-(1-(($AC$1*F2000)^($AB$1)))/(I2000-1)&lt;0, 0,(($AC$1*F2000)^($AB$1))-(1-(($AC$1*F2000)^($AB$1)))/(I2000-1))</f>
        <v/>
      </c>
      <c r="S2000">
        <f>IF((($AC$1*G2000)^($AB$1))-(1-(($AC$1*G2000)^($AB$1)))/(J2000-1)&lt;0, 0,(($AC$1*G2000)^($AB$1))-(1-(($AC$1*G2000)^($AB$1)))/(J2000-1))</f>
        <v/>
      </c>
      <c r="T2000">
        <f>H2000*Q2000*N2000</f>
        <v/>
      </c>
      <c r="U2000">
        <f>I2000*R2000*O2000</f>
        <v/>
      </c>
      <c r="V2000">
        <f>J2000*S2000*P2000</f>
        <v/>
      </c>
      <c r="AL2000">
        <f>Q2000*COUNT(N2000)</f>
        <v/>
      </c>
      <c r="AM2000">
        <f>R2000*COUNT(O2000)</f>
        <v/>
      </c>
      <c r="AN2000">
        <f>S2000*COUNT(P2000)</f>
        <v/>
      </c>
      <c r="AO2000">
        <f>IF(AL2000=0,"",T2000-AL2000)</f>
        <v/>
      </c>
      <c r="AP2000">
        <f>IF(AM2000=0,"",U2000-AM2000)</f>
        <v/>
      </c>
      <c r="AQ2000">
        <f>IF(AN2000=0,"",V2000-AN2000)</f>
        <v/>
      </c>
    </row>
    <row r="2001">
      <c r="A2001" t="inlineStr">
        <is>
          <t>04-04-2021</t>
        </is>
      </c>
      <c r="B2001" t="inlineStr">
        <is>
          <t>Vitoria Guimaraes</t>
        </is>
      </c>
      <c r="C2001" t="inlineStr">
        <is>
          <t>Tondela</t>
        </is>
      </c>
      <c r="D2001" t="inlineStr">
        <is>
          <t>1864</t>
        </is>
      </c>
      <c r="E2001" t="n">
        <v>0.6009751785876178</v>
      </c>
      <c r="F2001" t="n">
        <v>0.1786113426866201</v>
      </c>
      <c r="G2001" t="n">
        <v>0.2204134787257621</v>
      </c>
      <c r="H2001" t="n">
        <v>1.6</v>
      </c>
      <c r="I2001" t="n">
        <v>6</v>
      </c>
      <c r="J2001" t="n">
        <v>3.95</v>
      </c>
      <c r="K2001" t="inlineStr">
        <is>
          <t>betano</t>
        </is>
      </c>
      <c r="L2001" t="inlineStr">
        <is>
          <t>luckia</t>
        </is>
      </c>
      <c r="M2001" t="inlineStr">
        <is>
          <t>luckia</t>
        </is>
      </c>
      <c r="N2001" t="n">
        <v>0</v>
      </c>
      <c r="O2001" t="n">
        <v>1</v>
      </c>
      <c r="P2001" t="n">
        <v>0</v>
      </c>
      <c r="Q2001">
        <f>IF((($AC$1*E2001)^($AB$1))-(1-(($AC$1*E2001)^($AB$1)))/(H2001-1)&lt;0, 0,(($AC$1*E2001)^($AB$1))-(1-(($AC$1*E2001)^($AB$1)))/(H2001-1))</f>
        <v/>
      </c>
      <c r="R2001">
        <f>IF((($AC$1*F2001)^($AB$1))-(1-(($AC$1*F2001)^($AB$1)))/(I2001-1)&lt;0, 0,(($AC$1*F2001)^($AB$1))-(1-(($AC$1*F2001)^($AB$1)))/(I2001-1))</f>
        <v/>
      </c>
      <c r="S2001">
        <f>IF((($AC$1*G2001)^($AB$1))-(1-(($AC$1*G2001)^($AB$1)))/(J2001-1)&lt;0, 0,(($AC$1*G2001)^($AB$1))-(1-(($AC$1*G2001)^($AB$1)))/(J2001-1))</f>
        <v/>
      </c>
      <c r="T2001">
        <f>H2001*Q2001*N2001</f>
        <v/>
      </c>
      <c r="U2001">
        <f>I2001*R2001*O2001</f>
        <v/>
      </c>
      <c r="V2001">
        <f>J2001*S2001*P2001</f>
        <v/>
      </c>
      <c r="AL2001">
        <f>Q2001*COUNT(N2001)</f>
        <v/>
      </c>
      <c r="AM2001">
        <f>R2001*COUNT(O2001)</f>
        <v/>
      </c>
      <c r="AN2001">
        <f>S2001*COUNT(P2001)</f>
        <v/>
      </c>
      <c r="AO2001">
        <f>IF(AL2001=0,"",T2001-AL2001)</f>
        <v/>
      </c>
      <c r="AP2001">
        <f>IF(AM2001=0,"",U2001-AM2001)</f>
        <v/>
      </c>
      <c r="AQ2001">
        <f>IF(AN2001=0,"",V2001-AN2001)</f>
        <v/>
      </c>
    </row>
    <row r="2002">
      <c r="A2002" t="inlineStr">
        <is>
          <t>04-04-2021</t>
        </is>
      </c>
      <c r="B2002" t="inlineStr">
        <is>
          <t>U.N.A.M.- Pumas</t>
        </is>
      </c>
      <c r="C2002" t="inlineStr">
        <is>
          <t>Pachuca</t>
        </is>
      </c>
      <c r="D2002" t="inlineStr">
        <is>
          <t>1975</t>
        </is>
      </c>
      <c r="E2002" t="n">
        <v>0.3247778960191769</v>
      </c>
      <c r="F2002" t="n">
        <v>0.4070712428806283</v>
      </c>
      <c r="G2002" t="n">
        <v>0.2681508611001948</v>
      </c>
      <c r="H2002" t="n">
        <v>3.3</v>
      </c>
      <c r="I2002" t="n">
        <v>2.18</v>
      </c>
      <c r="J2002" t="n">
        <v>3.1</v>
      </c>
      <c r="K2002" t="inlineStr">
        <is>
          <t>luckia</t>
        </is>
      </c>
      <c r="L2002" t="inlineStr">
        <is>
          <t>betano</t>
        </is>
      </c>
      <c r="M2002" t="inlineStr">
        <is>
          <t>betano</t>
        </is>
      </c>
      <c r="N2002" t="n">
        <v>0</v>
      </c>
      <c r="O2002" t="n">
        <v>0</v>
      </c>
      <c r="P2002" t="n">
        <v>1</v>
      </c>
      <c r="Q2002">
        <f>IF((($AC$1*E2002)^($AB$1))-(1-(($AC$1*E2002)^($AB$1)))/(H2002-1)&lt;0, 0,(($AC$1*E2002)^($AB$1))-(1-(($AC$1*E2002)^($AB$1)))/(H2002-1))</f>
        <v/>
      </c>
      <c r="R2002">
        <f>IF((($AC$1*F2002)^($AB$1))-(1-(($AC$1*F2002)^($AB$1)))/(I2002-1)&lt;0, 0,(($AC$1*F2002)^($AB$1))-(1-(($AC$1*F2002)^($AB$1)))/(I2002-1))</f>
        <v/>
      </c>
      <c r="S2002">
        <f>IF((($AC$1*G2002)^($AB$1))-(1-(($AC$1*G2002)^($AB$1)))/(J2002-1)&lt;0, 0,(($AC$1*G2002)^($AB$1))-(1-(($AC$1*G2002)^($AB$1)))/(J2002-1))</f>
        <v/>
      </c>
      <c r="T2002">
        <f>H2002*Q2002*N2002</f>
        <v/>
      </c>
      <c r="U2002">
        <f>I2002*R2002*O2002</f>
        <v/>
      </c>
      <c r="V2002">
        <f>J2002*S2002*P2002</f>
        <v/>
      </c>
      <c r="AL2002">
        <f>Q2002*COUNT(N2002)</f>
        <v/>
      </c>
      <c r="AM2002">
        <f>R2002*COUNT(O2002)</f>
        <v/>
      </c>
      <c r="AN2002">
        <f>S2002*COUNT(P2002)</f>
        <v/>
      </c>
      <c r="AO2002">
        <f>IF(AL2002=0,"",T2002-AL2002)</f>
        <v/>
      </c>
      <c r="AP2002">
        <f>IF(AM2002=0,"",U2002-AM2002)</f>
        <v/>
      </c>
      <c r="AQ2002">
        <f>IF(AN2002=0,"",V2002-AN2002)</f>
        <v/>
      </c>
    </row>
    <row r="2003">
      <c r="A2003" t="inlineStr">
        <is>
          <t>04-04-2021</t>
        </is>
      </c>
      <c r="B2003" t="inlineStr">
        <is>
          <t>Manchester Utd</t>
        </is>
      </c>
      <c r="C2003" t="inlineStr">
        <is>
          <t>Brighton</t>
        </is>
      </c>
      <c r="D2003" t="inlineStr">
        <is>
          <t>2411</t>
        </is>
      </c>
      <c r="E2003" t="n">
        <v>0.6354458876207524</v>
      </c>
      <c r="F2003" t="n">
        <v>0.1509712836768721</v>
      </c>
      <c r="G2003" t="n">
        <v>0.2135828287023756</v>
      </c>
      <c r="H2003" t="n">
        <v>1.78</v>
      </c>
      <c r="I2003" t="n">
        <v>4.7</v>
      </c>
      <c r="J2003" t="n">
        <v>3.7</v>
      </c>
      <c r="K2003" t="inlineStr">
        <is>
          <t>betano</t>
        </is>
      </c>
      <c r="L2003" t="inlineStr">
        <is>
          <t>luckia</t>
        </is>
      </c>
      <c r="M2003" t="inlineStr">
        <is>
          <t>betano</t>
        </is>
      </c>
      <c r="N2003" t="n">
        <v>1</v>
      </c>
      <c r="O2003" t="n">
        <v>0</v>
      </c>
      <c r="P2003" t="n">
        <v>0</v>
      </c>
      <c r="Q2003">
        <f>IF((($AC$1*E2003)^($AB$1))-(1-(($AC$1*E2003)^($AB$1)))/(H2003-1)&lt;0, 0,(($AC$1*E2003)^($AB$1))-(1-(($AC$1*E2003)^($AB$1)))/(H2003-1))</f>
        <v/>
      </c>
      <c r="R2003">
        <f>IF((($AC$1*F2003)^($AB$1))-(1-(($AC$1*F2003)^($AB$1)))/(I2003-1)&lt;0, 0,(($AC$1*F2003)^($AB$1))-(1-(($AC$1*F2003)^($AB$1)))/(I2003-1))</f>
        <v/>
      </c>
      <c r="S2003">
        <f>IF((($AC$1*G2003)^($AB$1))-(1-(($AC$1*G2003)^($AB$1)))/(J2003-1)&lt;0, 0,(($AC$1*G2003)^($AB$1))-(1-(($AC$1*G2003)^($AB$1)))/(J2003-1))</f>
        <v/>
      </c>
      <c r="T2003">
        <f>H2003*Q2003*N2003</f>
        <v/>
      </c>
      <c r="U2003">
        <f>I2003*R2003*O2003</f>
        <v/>
      </c>
      <c r="V2003">
        <f>J2003*S2003*P2003</f>
        <v/>
      </c>
      <c r="AL2003">
        <f>Q2003*COUNT(N2003)</f>
        <v/>
      </c>
      <c r="AM2003">
        <f>R2003*COUNT(O2003)</f>
        <v/>
      </c>
      <c r="AN2003">
        <f>S2003*COUNT(P2003)</f>
        <v/>
      </c>
      <c r="AO2003">
        <f>IF(AL2003=0,"",T2003-AL2003)</f>
        <v/>
      </c>
      <c r="AP2003">
        <f>IF(AM2003=0,"",U2003-AM2003)</f>
        <v/>
      </c>
      <c r="AQ2003">
        <f>IF(AN2003=0,"",V2003-AN2003)</f>
        <v/>
      </c>
    </row>
    <row r="2004">
      <c r="A2004" t="inlineStr">
        <is>
          <t>04-04-2021</t>
        </is>
      </c>
      <c r="B2004" t="inlineStr">
        <is>
          <t>Las Palmas</t>
        </is>
      </c>
      <c r="C2004" t="inlineStr">
        <is>
          <t>Mallorca</t>
        </is>
      </c>
      <c r="D2004" t="inlineStr">
        <is>
          <t>1871</t>
        </is>
      </c>
      <c r="E2004" t="n">
        <v>0.3304152265032341</v>
      </c>
      <c r="F2004" t="n">
        <v>0.3555388593190652</v>
      </c>
      <c r="G2004" t="n">
        <v>0.3140459141777007</v>
      </c>
      <c r="H2004" t="n">
        <v>3.1</v>
      </c>
      <c r="I2004" t="n">
        <v>2.35</v>
      </c>
      <c r="J2004" t="n">
        <v>3</v>
      </c>
      <c r="K2004" t="inlineStr">
        <is>
          <t>betano</t>
        </is>
      </c>
      <c r="L2004" t="inlineStr">
        <is>
          <t>betano</t>
        </is>
      </c>
      <c r="M2004" t="inlineStr">
        <is>
          <t>betano</t>
        </is>
      </c>
      <c r="N2004" t="n">
        <v>0</v>
      </c>
      <c r="O2004" t="n">
        <v>0</v>
      </c>
      <c r="P2004" t="n">
        <v>1</v>
      </c>
      <c r="Q2004">
        <f>IF((($AC$1*E2004)^($AB$1))-(1-(($AC$1*E2004)^($AB$1)))/(H2004-1)&lt;0, 0,(($AC$1*E2004)^($AB$1))-(1-(($AC$1*E2004)^($AB$1)))/(H2004-1))</f>
        <v/>
      </c>
      <c r="R2004">
        <f>IF((($AC$1*F2004)^($AB$1))-(1-(($AC$1*F2004)^($AB$1)))/(I2004-1)&lt;0, 0,(($AC$1*F2004)^($AB$1))-(1-(($AC$1*F2004)^($AB$1)))/(I2004-1))</f>
        <v/>
      </c>
      <c r="S2004">
        <f>IF((($AC$1*G2004)^($AB$1))-(1-(($AC$1*G2004)^($AB$1)))/(J2004-1)&lt;0, 0,(($AC$1*G2004)^($AB$1))-(1-(($AC$1*G2004)^($AB$1)))/(J2004-1))</f>
        <v/>
      </c>
      <c r="T2004">
        <f>H2004*Q2004*N2004</f>
        <v/>
      </c>
      <c r="U2004">
        <f>I2004*R2004*O2004</f>
        <v/>
      </c>
      <c r="V2004">
        <f>J2004*S2004*P2004</f>
        <v/>
      </c>
      <c r="AL2004">
        <f>Q2004*COUNT(N2004)</f>
        <v/>
      </c>
      <c r="AM2004">
        <f>R2004*COUNT(O2004)</f>
        <v/>
      </c>
      <c r="AN2004">
        <f>S2004*COUNT(P2004)</f>
        <v/>
      </c>
      <c r="AO2004">
        <f>IF(AL2004=0,"",T2004-AL2004)</f>
        <v/>
      </c>
      <c r="AP2004">
        <f>IF(AM2004=0,"",U2004-AM2004)</f>
        <v/>
      </c>
      <c r="AQ2004">
        <f>IF(AN2004=0,"",V2004-AN2004)</f>
        <v/>
      </c>
    </row>
    <row r="2005">
      <c r="A2005" t="inlineStr">
        <is>
          <t>04-04-2021</t>
        </is>
      </c>
      <c r="B2005" t="inlineStr">
        <is>
          <t>Charleroi</t>
        </is>
      </c>
      <c r="C2005" t="inlineStr">
        <is>
          <t>Mouscron</t>
        </is>
      </c>
      <c r="D2005" t="inlineStr">
        <is>
          <t>1832</t>
        </is>
      </c>
      <c r="E2005" t="n">
        <v>0.5700965573459031</v>
      </c>
      <c r="F2005" t="n">
        <v>0.2018301864020618</v>
      </c>
      <c r="G2005" t="n">
        <v>0.2280732562520351</v>
      </c>
      <c r="H2005" t="n">
        <v>1.8</v>
      </c>
      <c r="I2005" t="n">
        <v>4.45</v>
      </c>
      <c r="J2005" t="n">
        <v>3.35</v>
      </c>
      <c r="K2005" t="inlineStr">
        <is>
          <t>betano</t>
        </is>
      </c>
      <c r="L2005" t="inlineStr">
        <is>
          <t>betano</t>
        </is>
      </c>
      <c r="M2005" t="inlineStr">
        <is>
          <t>betano</t>
        </is>
      </c>
      <c r="N2005" t="n">
        <v>0</v>
      </c>
      <c r="O2005" t="n">
        <v>0</v>
      </c>
      <c r="P2005" t="n">
        <v>1</v>
      </c>
      <c r="Q2005">
        <f>IF((($AC$1*E2005)^($AB$1))-(1-(($AC$1*E2005)^($AB$1)))/(H2005-1)&lt;0, 0,(($AC$1*E2005)^($AB$1))-(1-(($AC$1*E2005)^($AB$1)))/(H2005-1))</f>
        <v/>
      </c>
      <c r="R2005">
        <f>IF((($AC$1*F2005)^($AB$1))-(1-(($AC$1*F2005)^($AB$1)))/(I2005-1)&lt;0, 0,(($AC$1*F2005)^($AB$1))-(1-(($AC$1*F2005)^($AB$1)))/(I2005-1))</f>
        <v/>
      </c>
      <c r="S2005">
        <f>IF((($AC$1*G2005)^($AB$1))-(1-(($AC$1*G2005)^($AB$1)))/(J2005-1)&lt;0, 0,(($AC$1*G2005)^($AB$1))-(1-(($AC$1*G2005)^($AB$1)))/(J2005-1))</f>
        <v/>
      </c>
      <c r="T2005">
        <f>H2005*Q2005*N2005</f>
        <v/>
      </c>
      <c r="U2005">
        <f>I2005*R2005*O2005</f>
        <v/>
      </c>
      <c r="V2005">
        <f>J2005*S2005*P2005</f>
        <v/>
      </c>
      <c r="AL2005">
        <f>Q2005*COUNT(N2005)</f>
        <v/>
      </c>
      <c r="AM2005">
        <f>R2005*COUNT(O2005)</f>
        <v/>
      </c>
      <c r="AN2005">
        <f>S2005*COUNT(P2005)</f>
        <v/>
      </c>
      <c r="AO2005">
        <f>IF(AL2005=0,"",T2005-AL2005)</f>
        <v/>
      </c>
      <c r="AP2005">
        <f>IF(AM2005=0,"",U2005-AM2005)</f>
        <v/>
      </c>
      <c r="AQ2005">
        <f>IF(AN2005=0,"",V2005-AN2005)</f>
        <v/>
      </c>
    </row>
    <row r="2006">
      <c r="A2006" t="inlineStr">
        <is>
          <t>04-04-2021</t>
        </is>
      </c>
      <c r="B2006" t="inlineStr">
        <is>
          <t>Sevilla</t>
        </is>
      </c>
      <c r="C2006" t="inlineStr">
        <is>
          <t>Atl. Madrid</t>
        </is>
      </c>
      <c r="D2006" t="inlineStr">
        <is>
          <t>1869</t>
        </is>
      </c>
      <c r="E2006" t="n">
        <v>0.3507686913550582</v>
      </c>
      <c r="F2006" t="n">
        <v>0.3567153695271519</v>
      </c>
      <c r="G2006" t="n">
        <v>0.2925159391177898</v>
      </c>
      <c r="H2006" t="n">
        <v>3.06</v>
      </c>
      <c r="I2006" t="n">
        <v>2.84</v>
      </c>
      <c r="J2006" t="n">
        <v>3.11</v>
      </c>
      <c r="K2006" t="inlineStr">
        <is>
          <t>betano</t>
        </is>
      </c>
      <c r="L2006" t="inlineStr">
        <is>
          <t>betano</t>
        </is>
      </c>
      <c r="M2006" t="inlineStr">
        <is>
          <t>betano</t>
        </is>
      </c>
      <c r="N2006" t="n">
        <v>1</v>
      </c>
      <c r="O2006" t="n">
        <v>0</v>
      </c>
      <c r="P2006" t="n">
        <v>0</v>
      </c>
      <c r="Q2006">
        <f>IF((($AC$1*E2006)^($AB$1))-(1-(($AC$1*E2006)^($AB$1)))/(H2006-1)&lt;0, 0,(($AC$1*E2006)^($AB$1))-(1-(($AC$1*E2006)^($AB$1)))/(H2006-1))</f>
        <v/>
      </c>
      <c r="R2006">
        <f>IF((($AC$1*F2006)^($AB$1))-(1-(($AC$1*F2006)^($AB$1)))/(I2006-1)&lt;0, 0,(($AC$1*F2006)^($AB$1))-(1-(($AC$1*F2006)^($AB$1)))/(I2006-1))</f>
        <v/>
      </c>
      <c r="S2006">
        <f>IF((($AC$1*G2006)^($AB$1))-(1-(($AC$1*G2006)^($AB$1)))/(J2006-1)&lt;0, 0,(($AC$1*G2006)^($AB$1))-(1-(($AC$1*G2006)^($AB$1)))/(J2006-1))</f>
        <v/>
      </c>
      <c r="T2006">
        <f>H2006*Q2006*N2006</f>
        <v/>
      </c>
      <c r="U2006">
        <f>I2006*R2006*O2006</f>
        <v/>
      </c>
      <c r="V2006">
        <f>J2006*S2006*P2006</f>
        <v/>
      </c>
      <c r="AL2006">
        <f>Q2006*COUNT(N2006)</f>
        <v/>
      </c>
      <c r="AM2006">
        <f>R2006*COUNT(O2006)</f>
        <v/>
      </c>
      <c r="AN2006">
        <f>S2006*COUNT(P2006)</f>
        <v/>
      </c>
      <c r="AO2006">
        <f>IF(AL2006=0,"",T2006-AL2006)</f>
        <v/>
      </c>
      <c r="AP2006">
        <f>IF(AM2006=0,"",U2006-AM2006)</f>
        <v/>
      </c>
      <c r="AQ2006">
        <f>IF(AN2006=0,"",V2006-AN2006)</f>
        <v/>
      </c>
    </row>
    <row r="2007">
      <c r="A2007" t="inlineStr">
        <is>
          <t>04-04-2021</t>
        </is>
      </c>
      <c r="B2007" t="inlineStr">
        <is>
          <t>Famalicao</t>
        </is>
      </c>
      <c r="C2007" t="inlineStr">
        <is>
          <t>Ferreira</t>
        </is>
      </c>
      <c r="D2007" t="inlineStr">
        <is>
          <t>1864</t>
        </is>
      </c>
      <c r="E2007" t="n">
        <v>0.3351588827309809</v>
      </c>
      <c r="F2007" t="n">
        <v>0.4037362297555612</v>
      </c>
      <c r="G2007" t="n">
        <v>0.2611048875134579</v>
      </c>
      <c r="H2007" t="n">
        <v>2.65</v>
      </c>
      <c r="I2007" t="n">
        <v>2.8</v>
      </c>
      <c r="J2007" t="n">
        <v>3.1</v>
      </c>
      <c r="K2007" t="inlineStr">
        <is>
          <t>luckia</t>
        </is>
      </c>
      <c r="L2007" t="inlineStr">
        <is>
          <t>luckia</t>
        </is>
      </c>
      <c r="M2007" t="inlineStr">
        <is>
          <t>betano</t>
        </is>
      </c>
      <c r="N2007" t="n">
        <v>1</v>
      </c>
      <c r="O2007" t="n">
        <v>0</v>
      </c>
      <c r="P2007" t="n">
        <v>0</v>
      </c>
      <c r="Q2007">
        <f>IF((($AC$1*E2007)^($AB$1))-(1-(($AC$1*E2007)^($AB$1)))/(H2007-1)&lt;0, 0,(($AC$1*E2007)^($AB$1))-(1-(($AC$1*E2007)^($AB$1)))/(H2007-1))</f>
        <v/>
      </c>
      <c r="R2007">
        <f>IF((($AC$1*F2007)^($AB$1))-(1-(($AC$1*F2007)^($AB$1)))/(I2007-1)&lt;0, 0,(($AC$1*F2007)^($AB$1))-(1-(($AC$1*F2007)^($AB$1)))/(I2007-1))</f>
        <v/>
      </c>
      <c r="S2007">
        <f>IF((($AC$1*G2007)^($AB$1))-(1-(($AC$1*G2007)^($AB$1)))/(J2007-1)&lt;0, 0,(($AC$1*G2007)^($AB$1))-(1-(($AC$1*G2007)^($AB$1)))/(J2007-1))</f>
        <v/>
      </c>
      <c r="T2007">
        <f>H2007*Q2007*N2007</f>
        <v/>
      </c>
      <c r="U2007">
        <f>I2007*R2007*O2007</f>
        <v/>
      </c>
      <c r="V2007">
        <f>J2007*S2007*P2007</f>
        <v/>
      </c>
      <c r="AL2007">
        <f>Q2007*COUNT(N2007)</f>
        <v/>
      </c>
      <c r="AM2007">
        <f>R2007*COUNT(O2007)</f>
        <v/>
      </c>
      <c r="AN2007">
        <f>S2007*COUNT(P2007)</f>
        <v/>
      </c>
      <c r="AO2007">
        <f>IF(AL2007=0,"",T2007-AL2007)</f>
        <v/>
      </c>
      <c r="AP2007">
        <f>IF(AM2007=0,"",U2007-AM2007)</f>
        <v/>
      </c>
      <c r="AQ2007">
        <f>IF(AN2007=0,"",V2007-AN2007)</f>
        <v/>
      </c>
    </row>
    <row r="2008">
      <c r="A2008" t="inlineStr">
        <is>
          <t>04-04-2021</t>
        </is>
      </c>
      <c r="B2008" t="inlineStr">
        <is>
          <t>Marseille</t>
        </is>
      </c>
      <c r="C2008" t="inlineStr">
        <is>
          <t>Dijon</t>
        </is>
      </c>
      <c r="D2008" t="inlineStr">
        <is>
          <t>1843</t>
        </is>
      </c>
      <c r="E2008" t="n">
        <v>0.6555392983751793</v>
      </c>
      <c r="F2008" t="n">
        <v>0.1366038386313417</v>
      </c>
      <c r="G2008" t="n">
        <v>0.207856862993479</v>
      </c>
      <c r="H2008" t="n">
        <v>1.55</v>
      </c>
      <c r="I2008" t="n">
        <v>5.9</v>
      </c>
      <c r="J2008" t="n">
        <v>3.75</v>
      </c>
      <c r="K2008" t="inlineStr">
        <is>
          <t>betano</t>
        </is>
      </c>
      <c r="L2008" t="inlineStr">
        <is>
          <t>betano</t>
        </is>
      </c>
      <c r="M2008" t="inlineStr">
        <is>
          <t>betano</t>
        </is>
      </c>
      <c r="N2008" t="n">
        <v>1</v>
      </c>
      <c r="O2008" t="n">
        <v>0</v>
      </c>
      <c r="P2008" t="n">
        <v>0</v>
      </c>
      <c r="Q2008">
        <f>IF((($AC$1*E2008)^($AB$1))-(1-(($AC$1*E2008)^($AB$1)))/(H2008-1)&lt;0, 0,(($AC$1*E2008)^($AB$1))-(1-(($AC$1*E2008)^($AB$1)))/(H2008-1))</f>
        <v/>
      </c>
      <c r="R2008">
        <f>IF((($AC$1*F2008)^($AB$1))-(1-(($AC$1*F2008)^($AB$1)))/(I2008-1)&lt;0, 0,(($AC$1*F2008)^($AB$1))-(1-(($AC$1*F2008)^($AB$1)))/(I2008-1))</f>
        <v/>
      </c>
      <c r="S2008">
        <f>IF((($AC$1*G2008)^($AB$1))-(1-(($AC$1*G2008)^($AB$1)))/(J2008-1)&lt;0, 0,(($AC$1*G2008)^($AB$1))-(1-(($AC$1*G2008)^($AB$1)))/(J2008-1))</f>
        <v/>
      </c>
      <c r="T2008">
        <f>H2008*Q2008*N2008</f>
        <v/>
      </c>
      <c r="U2008">
        <f>I2008*R2008*O2008</f>
        <v/>
      </c>
      <c r="V2008">
        <f>J2008*S2008*P2008</f>
        <v/>
      </c>
      <c r="AL2008">
        <f>Q2008*COUNT(N2008)</f>
        <v/>
      </c>
      <c r="AM2008">
        <f>R2008*COUNT(O2008)</f>
        <v/>
      </c>
      <c r="AN2008">
        <f>S2008*COUNT(P2008)</f>
        <v/>
      </c>
      <c r="AO2008">
        <f>IF(AL2008=0,"",T2008-AL2008)</f>
        <v/>
      </c>
      <c r="AP2008">
        <f>IF(AM2008=0,"",U2008-AM2008)</f>
        <v/>
      </c>
      <c r="AQ2008">
        <f>IF(AN2008=0,"",V2008-AN2008)</f>
        <v/>
      </c>
    </row>
    <row r="2009">
      <c r="A2009" t="inlineStr">
        <is>
          <t>04-04-2021</t>
        </is>
      </c>
      <c r="B2009" t="inlineStr">
        <is>
          <t>Guadalajara Chivas</t>
        </is>
      </c>
      <c r="C2009" t="inlineStr">
        <is>
          <t>Santos Laguna</t>
        </is>
      </c>
      <c r="D2009" t="inlineStr">
        <is>
          <t>1975</t>
        </is>
      </c>
      <c r="E2009" t="n">
        <v>0.3755457407488085</v>
      </c>
      <c r="F2009" t="n">
        <v>0.3632149386112297</v>
      </c>
      <c r="G2009" t="n">
        <v>0.2612393206399619</v>
      </c>
      <c r="H2009" t="n">
        <v>2.4</v>
      </c>
      <c r="I2009" t="n">
        <v>2.85</v>
      </c>
      <c r="J2009" t="n">
        <v>3.05</v>
      </c>
      <c r="K2009" t="inlineStr">
        <is>
          <t>betano</t>
        </is>
      </c>
      <c r="L2009" t="inlineStr">
        <is>
          <t>luckia</t>
        </is>
      </c>
      <c r="M2009" t="inlineStr">
        <is>
          <t>luckia</t>
        </is>
      </c>
      <c r="N2009" t="n">
        <v>0</v>
      </c>
      <c r="O2009" t="n">
        <v>0</v>
      </c>
      <c r="P2009" t="n">
        <v>1</v>
      </c>
      <c r="Q2009">
        <f>IF((($AC$1*E2009)^($AB$1))-(1-(($AC$1*E2009)^($AB$1)))/(H2009-1)&lt;0, 0,(($AC$1*E2009)^($AB$1))-(1-(($AC$1*E2009)^($AB$1)))/(H2009-1))</f>
        <v/>
      </c>
      <c r="R2009">
        <f>IF((($AC$1*F2009)^($AB$1))-(1-(($AC$1*F2009)^($AB$1)))/(I2009-1)&lt;0, 0,(($AC$1*F2009)^($AB$1))-(1-(($AC$1*F2009)^($AB$1)))/(I2009-1))</f>
        <v/>
      </c>
      <c r="S2009">
        <f>IF((($AC$1*G2009)^($AB$1))-(1-(($AC$1*G2009)^($AB$1)))/(J2009-1)&lt;0, 0,(($AC$1*G2009)^($AB$1))-(1-(($AC$1*G2009)^($AB$1)))/(J2009-1))</f>
        <v/>
      </c>
      <c r="T2009">
        <f>H2009*Q2009*N2009</f>
        <v/>
      </c>
      <c r="U2009">
        <f>I2009*R2009*O2009</f>
        <v/>
      </c>
      <c r="V2009">
        <f>J2009*S2009*P2009</f>
        <v/>
      </c>
      <c r="AL2009">
        <f>Q2009*COUNT(N2009)</f>
        <v/>
      </c>
      <c r="AM2009">
        <f>R2009*COUNT(O2009)</f>
        <v/>
      </c>
      <c r="AN2009">
        <f>S2009*COUNT(P2009)</f>
        <v/>
      </c>
      <c r="AO2009">
        <f>IF(AL2009=0,"",T2009-AL2009)</f>
        <v/>
      </c>
      <c r="AP2009">
        <f>IF(AM2009=0,"",U2009-AM2009)</f>
        <v/>
      </c>
      <c r="AQ2009">
        <f>IF(AN2009=0,"",V2009-AN2009)</f>
        <v/>
      </c>
    </row>
    <row r="2010">
      <c r="A2010" t="inlineStr">
        <is>
          <t>05-04-2021</t>
        </is>
      </c>
      <c r="B2010" t="inlineStr">
        <is>
          <t>Aalborg</t>
        </is>
      </c>
      <c r="C2010" t="inlineStr">
        <is>
          <t>Sonderjyske</t>
        </is>
      </c>
      <c r="D2010" t="inlineStr">
        <is>
          <t>1837</t>
        </is>
      </c>
      <c r="E2010" t="n">
        <v>0.4271883431033042</v>
      </c>
      <c r="F2010" t="n">
        <v>0.2862844383461141</v>
      </c>
      <c r="G2010" t="n">
        <v>0.2865272185505817</v>
      </c>
      <c r="H2010" t="n">
        <v>2.15</v>
      </c>
      <c r="I2010" t="n">
        <v>3.3</v>
      </c>
      <c r="J2010" t="n">
        <v>3.05</v>
      </c>
      <c r="K2010" t="inlineStr">
        <is>
          <t>luckia</t>
        </is>
      </c>
      <c r="L2010" t="inlineStr">
        <is>
          <t>luckia</t>
        </is>
      </c>
      <c r="M2010" t="inlineStr">
        <is>
          <t>luckia</t>
        </is>
      </c>
      <c r="N2010" t="n">
        <v>1</v>
      </c>
      <c r="O2010" t="n">
        <v>0</v>
      </c>
      <c r="P2010" t="n">
        <v>0</v>
      </c>
      <c r="Q2010">
        <f>IF((($AC$1*E2010)^($AB$1))-(1-(($AC$1*E2010)^($AB$1)))/(H2010-1)&lt;0, 0,(($AC$1*E2010)^($AB$1))-(1-(($AC$1*E2010)^($AB$1)))/(H2010-1))</f>
        <v/>
      </c>
      <c r="R2010">
        <f>IF((($AC$1*F2010)^($AB$1))-(1-(($AC$1*F2010)^($AB$1)))/(I2010-1)&lt;0, 0,(($AC$1*F2010)^($AB$1))-(1-(($AC$1*F2010)^($AB$1)))/(I2010-1))</f>
        <v/>
      </c>
      <c r="S2010">
        <f>IF((($AC$1*G2010)^($AB$1))-(1-(($AC$1*G2010)^($AB$1)))/(J2010-1)&lt;0, 0,(($AC$1*G2010)^($AB$1))-(1-(($AC$1*G2010)^($AB$1)))/(J2010-1))</f>
        <v/>
      </c>
      <c r="T2010">
        <f>H2010*Q2010*N2010</f>
        <v/>
      </c>
      <c r="U2010">
        <f>I2010*R2010*O2010</f>
        <v/>
      </c>
      <c r="V2010">
        <f>J2010*S2010*P2010</f>
        <v/>
      </c>
      <c r="AL2010">
        <f>Q2010*COUNT(N2010)</f>
        <v/>
      </c>
      <c r="AM2010">
        <f>R2010*COUNT(O2010)</f>
        <v/>
      </c>
      <c r="AN2010">
        <f>S2010*COUNT(P2010)</f>
        <v/>
      </c>
      <c r="AO2010">
        <f>IF(AL2010=0,"",T2010-AL2010)</f>
        <v/>
      </c>
      <c r="AP2010">
        <f>IF(AM2010=0,"",U2010-AM2010)</f>
        <v/>
      </c>
      <c r="AQ2010">
        <f>IF(AN2010=0,"",V2010-AN2010)</f>
        <v/>
      </c>
    </row>
    <row r="2011">
      <c r="A2011" t="inlineStr">
        <is>
          <t>05-04-2021</t>
        </is>
      </c>
      <c r="B2011" t="inlineStr">
        <is>
          <t>Empoli</t>
        </is>
      </c>
      <c r="C2011" t="inlineStr">
        <is>
          <t>Chievo</t>
        </is>
      </c>
      <c r="D2011" t="inlineStr">
        <is>
          <t>1856</t>
        </is>
      </c>
      <c r="E2011" t="n">
        <v>0.5046270008342889</v>
      </c>
      <c r="F2011" t="n">
        <v>0.2192841919798245</v>
      </c>
      <c r="G2011" t="n">
        <v>0.2760888071858866</v>
      </c>
      <c r="H2011" t="n">
        <v>1.001</v>
      </c>
      <c r="I2011" t="n">
        <v>1.001</v>
      </c>
      <c r="J2011" t="n">
        <v>1.001</v>
      </c>
      <c r="Q2011">
        <f>IF((($AC$1*E2011)^($AB$1))-(1-(($AC$1*E2011)^($AB$1)))/(H2011-1)&lt;0, 0,(($AC$1*E2011)^($AB$1))-(1-(($AC$1*E2011)^($AB$1)))/(H2011-1))</f>
        <v/>
      </c>
      <c r="R2011">
        <f>IF((($AC$1*F2011)^($AB$1))-(1-(($AC$1*F2011)^($AB$1)))/(I2011-1)&lt;0, 0,(($AC$1*F2011)^($AB$1))-(1-(($AC$1*F2011)^($AB$1)))/(I2011-1))</f>
        <v/>
      </c>
      <c r="S2011">
        <f>IF((($AC$1*G2011)^($AB$1))-(1-(($AC$1*G2011)^($AB$1)))/(J2011-1)&lt;0, 0,(($AC$1*G2011)^($AB$1))-(1-(($AC$1*G2011)^($AB$1)))/(J2011-1))</f>
        <v/>
      </c>
      <c r="T2011">
        <f>H2011*Q2011*N2011</f>
        <v/>
      </c>
      <c r="U2011">
        <f>I2011*R2011*O2011</f>
        <v/>
      </c>
      <c r="V2011">
        <f>J2011*S2011*P2011</f>
        <v/>
      </c>
      <c r="AL2011">
        <f>Q2011*COUNT(N2011)</f>
        <v/>
      </c>
      <c r="AM2011">
        <f>R2011*COUNT(O2011)</f>
        <v/>
      </c>
      <c r="AN2011">
        <f>S2011*COUNT(P2011)</f>
        <v/>
      </c>
      <c r="AO2011">
        <f>IF(AL2011=0,"",T2011-AL2011)</f>
        <v/>
      </c>
      <c r="AP2011">
        <f>IF(AM2011=0,"",U2011-AM2011)</f>
        <v/>
      </c>
      <c r="AQ2011">
        <f>IF(AN2011=0,"",V2011-AN2011)</f>
        <v/>
      </c>
    </row>
    <row r="2012">
      <c r="A2012" t="inlineStr">
        <is>
          <t>05-04-2021</t>
        </is>
      </c>
      <c r="B2012" t="inlineStr">
        <is>
          <t>Pisa</t>
        </is>
      </c>
      <c r="C2012" t="inlineStr">
        <is>
          <t>Lecce</t>
        </is>
      </c>
      <c r="D2012" t="inlineStr">
        <is>
          <t>1856</t>
        </is>
      </c>
      <c r="E2012" t="n">
        <v>0.2752366433307827</v>
      </c>
      <c r="F2012" t="n">
        <v>0.4381899305674523</v>
      </c>
      <c r="G2012" t="n">
        <v>0.2865734261017648</v>
      </c>
      <c r="H2012" t="n">
        <v>3.9</v>
      </c>
      <c r="I2012" t="n">
        <v>1.93</v>
      </c>
      <c r="J2012" t="n">
        <v>3.25</v>
      </c>
      <c r="K2012" t="inlineStr">
        <is>
          <t>betano</t>
        </is>
      </c>
      <c r="L2012" t="inlineStr">
        <is>
          <t>betano</t>
        </is>
      </c>
      <c r="M2012" t="inlineStr">
        <is>
          <t>betano</t>
        </is>
      </c>
      <c r="N2012" t="n">
        <v>0</v>
      </c>
      <c r="O2012" t="n">
        <v>1</v>
      </c>
      <c r="P2012" t="n">
        <v>0</v>
      </c>
      <c r="Q2012">
        <f>IF((($AC$1*E2012)^($AB$1))-(1-(($AC$1*E2012)^($AB$1)))/(H2012-1)&lt;0, 0,(($AC$1*E2012)^($AB$1))-(1-(($AC$1*E2012)^($AB$1)))/(H2012-1))</f>
        <v/>
      </c>
      <c r="R2012">
        <f>IF((($AC$1*F2012)^($AB$1))-(1-(($AC$1*F2012)^($AB$1)))/(I2012-1)&lt;0, 0,(($AC$1*F2012)^($AB$1))-(1-(($AC$1*F2012)^($AB$1)))/(I2012-1))</f>
        <v/>
      </c>
      <c r="S2012">
        <f>IF((($AC$1*G2012)^($AB$1))-(1-(($AC$1*G2012)^($AB$1)))/(J2012-1)&lt;0, 0,(($AC$1*G2012)^($AB$1))-(1-(($AC$1*G2012)^($AB$1)))/(J2012-1))</f>
        <v/>
      </c>
      <c r="T2012">
        <f>H2012*Q2012*N2012</f>
        <v/>
      </c>
      <c r="U2012">
        <f>I2012*R2012*O2012</f>
        <v/>
      </c>
      <c r="V2012">
        <f>J2012*S2012*P2012</f>
        <v/>
      </c>
      <c r="AL2012">
        <f>Q2012*COUNT(N2012)</f>
        <v/>
      </c>
      <c r="AM2012">
        <f>R2012*COUNT(O2012)</f>
        <v/>
      </c>
      <c r="AN2012">
        <f>S2012*COUNT(P2012)</f>
        <v/>
      </c>
      <c r="AO2012">
        <f>IF(AL2012=0,"",T2012-AL2012)</f>
        <v/>
      </c>
      <c r="AP2012">
        <f>IF(AM2012=0,"",U2012-AM2012)</f>
        <v/>
      </c>
      <c r="AQ2012">
        <f>IF(AN2012=0,"",V2012-AN2012)</f>
        <v/>
      </c>
    </row>
    <row r="2013">
      <c r="A2013" t="inlineStr">
        <is>
          <t>05-04-2021</t>
        </is>
      </c>
      <c r="B2013" t="inlineStr">
        <is>
          <t>Cittadella</t>
        </is>
      </c>
      <c r="C2013" t="inlineStr">
        <is>
          <t>Reggina</t>
        </is>
      </c>
      <c r="D2013" t="inlineStr">
        <is>
          <t>1856</t>
        </is>
      </c>
      <c r="E2013" t="n">
        <v>0.4017219214227547</v>
      </c>
      <c r="F2013" t="n">
        <v>0.285395092549087</v>
      </c>
      <c r="G2013" t="n">
        <v>0.3128829860281581</v>
      </c>
      <c r="H2013" t="n">
        <v>2.12</v>
      </c>
      <c r="I2013" t="n">
        <v>3.65</v>
      </c>
      <c r="J2013" t="n">
        <v>3</v>
      </c>
      <c r="K2013" t="inlineStr">
        <is>
          <t>betano</t>
        </is>
      </c>
      <c r="L2013" t="inlineStr">
        <is>
          <t>betano</t>
        </is>
      </c>
      <c r="M2013" t="inlineStr">
        <is>
          <t>betano</t>
        </is>
      </c>
      <c r="N2013" t="n">
        <v>0</v>
      </c>
      <c r="O2013" t="n">
        <v>0</v>
      </c>
      <c r="P2013" t="n">
        <v>1</v>
      </c>
      <c r="Q2013">
        <f>IF((($AC$1*E2013)^($AB$1))-(1-(($AC$1*E2013)^($AB$1)))/(H2013-1)&lt;0, 0,(($AC$1*E2013)^($AB$1))-(1-(($AC$1*E2013)^($AB$1)))/(H2013-1))</f>
        <v/>
      </c>
      <c r="R2013">
        <f>IF((($AC$1*F2013)^($AB$1))-(1-(($AC$1*F2013)^($AB$1)))/(I2013-1)&lt;0, 0,(($AC$1*F2013)^($AB$1))-(1-(($AC$1*F2013)^($AB$1)))/(I2013-1))</f>
        <v/>
      </c>
      <c r="S2013">
        <f>IF((($AC$1*G2013)^($AB$1))-(1-(($AC$1*G2013)^($AB$1)))/(J2013-1)&lt;0, 0,(($AC$1*G2013)^($AB$1))-(1-(($AC$1*G2013)^($AB$1)))/(J2013-1))</f>
        <v/>
      </c>
      <c r="T2013">
        <f>H2013*Q2013*N2013</f>
        <v/>
      </c>
      <c r="U2013">
        <f>I2013*R2013*O2013</f>
        <v/>
      </c>
      <c r="V2013">
        <f>J2013*S2013*P2013</f>
        <v/>
      </c>
      <c r="AL2013">
        <f>Q2013*COUNT(N2013)</f>
        <v/>
      </c>
      <c r="AM2013">
        <f>R2013*COUNT(O2013)</f>
        <v/>
      </c>
      <c r="AN2013">
        <f>S2013*COUNT(P2013)</f>
        <v/>
      </c>
      <c r="AO2013">
        <f>IF(AL2013=0,"",T2013-AL2013)</f>
        <v/>
      </c>
      <c r="AP2013">
        <f>IF(AM2013=0,"",U2013-AM2013)</f>
        <v/>
      </c>
      <c r="AQ2013">
        <f>IF(AN2013=0,"",V2013-AN2013)</f>
        <v/>
      </c>
    </row>
    <row r="2014">
      <c r="A2014" t="inlineStr">
        <is>
          <t>05-04-2021</t>
        </is>
      </c>
      <c r="B2014" t="inlineStr">
        <is>
          <t>Monza</t>
        </is>
      </c>
      <c r="C2014" t="inlineStr">
        <is>
          <t>Pescara</t>
        </is>
      </c>
      <c r="D2014" t="inlineStr">
        <is>
          <t>1856</t>
        </is>
      </c>
      <c r="E2014" t="n">
        <v>0.5288738850738628</v>
      </c>
      <c r="F2014" t="n">
        <v>0.2022375501212891</v>
      </c>
      <c r="G2014" t="n">
        <v>0.2688885648048481</v>
      </c>
      <c r="H2014" t="n">
        <v>1.001</v>
      </c>
      <c r="I2014" t="n">
        <v>1.001</v>
      </c>
      <c r="J2014" t="n">
        <v>1.001</v>
      </c>
      <c r="N2014" t="n">
        <v>0</v>
      </c>
      <c r="O2014" t="n">
        <v>0</v>
      </c>
      <c r="P2014" t="n">
        <v>1</v>
      </c>
      <c r="Q2014">
        <f>IF((($AC$1*E2014)^($AB$1))-(1-(($AC$1*E2014)^($AB$1)))/(H2014-1)&lt;0, 0,(($AC$1*E2014)^($AB$1))-(1-(($AC$1*E2014)^($AB$1)))/(H2014-1))</f>
        <v/>
      </c>
      <c r="R2014">
        <f>IF((($AC$1*F2014)^($AB$1))-(1-(($AC$1*F2014)^($AB$1)))/(I2014-1)&lt;0, 0,(($AC$1*F2014)^($AB$1))-(1-(($AC$1*F2014)^($AB$1)))/(I2014-1))</f>
        <v/>
      </c>
      <c r="S2014">
        <f>IF((($AC$1*G2014)^($AB$1))-(1-(($AC$1*G2014)^($AB$1)))/(J2014-1)&lt;0, 0,(($AC$1*G2014)^($AB$1))-(1-(($AC$1*G2014)^($AB$1)))/(J2014-1))</f>
        <v/>
      </c>
      <c r="T2014">
        <f>H2014*Q2014*N2014</f>
        <v/>
      </c>
      <c r="U2014">
        <f>I2014*R2014*O2014</f>
        <v/>
      </c>
      <c r="V2014">
        <f>J2014*S2014*P2014</f>
        <v/>
      </c>
      <c r="AL2014">
        <f>Q2014*COUNT(N2014)</f>
        <v/>
      </c>
      <c r="AM2014">
        <f>R2014*COUNT(O2014)</f>
        <v/>
      </c>
      <c r="AN2014">
        <f>S2014*COUNT(P2014)</f>
        <v/>
      </c>
      <c r="AO2014">
        <f>IF(AL2014=0,"",T2014-AL2014)</f>
        <v/>
      </c>
      <c r="AP2014">
        <f>IF(AM2014=0,"",U2014-AM2014)</f>
        <v/>
      </c>
      <c r="AQ2014">
        <f>IF(AN2014=0,"",V2014-AN2014)</f>
        <v/>
      </c>
    </row>
    <row r="2015">
      <c r="A2015" t="inlineStr">
        <is>
          <t>05-04-2021</t>
        </is>
      </c>
      <c r="B2015" t="inlineStr">
        <is>
          <t>Cosenza</t>
        </is>
      </c>
      <c r="C2015" t="inlineStr">
        <is>
          <t>Cremonese</t>
        </is>
      </c>
      <c r="D2015" t="inlineStr">
        <is>
          <t>1856</t>
        </is>
      </c>
      <c r="E2015" t="n">
        <v>0.3112712450675</v>
      </c>
      <c r="F2015" t="n">
        <v>0.3692915339225524</v>
      </c>
      <c r="G2015" t="n">
        <v>0.3194372210099476</v>
      </c>
      <c r="H2015" t="n">
        <v>3.25</v>
      </c>
      <c r="I2015" t="n">
        <v>2.25</v>
      </c>
      <c r="J2015" t="n">
        <v>3.05</v>
      </c>
      <c r="K2015" t="inlineStr">
        <is>
          <t>betano</t>
        </is>
      </c>
      <c r="L2015" t="inlineStr">
        <is>
          <t>betano</t>
        </is>
      </c>
      <c r="M2015" t="inlineStr">
        <is>
          <t>betano</t>
        </is>
      </c>
      <c r="N2015" t="n">
        <v>0</v>
      </c>
      <c r="O2015" t="n">
        <v>1</v>
      </c>
      <c r="P2015" t="n">
        <v>0</v>
      </c>
      <c r="Q2015">
        <f>IF((($AC$1*E2015)^($AB$1))-(1-(($AC$1*E2015)^($AB$1)))/(H2015-1)&lt;0, 0,(($AC$1*E2015)^($AB$1))-(1-(($AC$1*E2015)^($AB$1)))/(H2015-1))</f>
        <v/>
      </c>
      <c r="R2015">
        <f>IF((($AC$1*F2015)^($AB$1))-(1-(($AC$1*F2015)^($AB$1)))/(I2015-1)&lt;0, 0,(($AC$1*F2015)^($AB$1))-(1-(($AC$1*F2015)^($AB$1)))/(I2015-1))</f>
        <v/>
      </c>
      <c r="S2015">
        <f>IF((($AC$1*G2015)^($AB$1))-(1-(($AC$1*G2015)^($AB$1)))/(J2015-1)&lt;0, 0,(($AC$1*G2015)^($AB$1))-(1-(($AC$1*G2015)^($AB$1)))/(J2015-1))</f>
        <v/>
      </c>
      <c r="T2015">
        <f>H2015*Q2015*N2015</f>
        <v/>
      </c>
      <c r="U2015">
        <f>I2015*R2015*O2015</f>
        <v/>
      </c>
      <c r="V2015">
        <f>J2015*S2015*P2015</f>
        <v/>
      </c>
      <c r="AL2015">
        <f>Q2015*COUNT(N2015)</f>
        <v/>
      </c>
      <c r="AM2015">
        <f>R2015*COUNT(O2015)</f>
        <v/>
      </c>
      <c r="AN2015">
        <f>S2015*COUNT(P2015)</f>
        <v/>
      </c>
      <c r="AO2015">
        <f>IF(AL2015=0,"",T2015-AL2015)</f>
        <v/>
      </c>
      <c r="AP2015">
        <f>IF(AM2015=0,"",U2015-AM2015)</f>
        <v/>
      </c>
      <c r="AQ2015">
        <f>IF(AN2015=0,"",V2015-AN2015)</f>
        <v/>
      </c>
    </row>
    <row r="2016">
      <c r="A2016" t="inlineStr">
        <is>
          <t>05-04-2021</t>
        </is>
      </c>
      <c r="B2016" t="inlineStr">
        <is>
          <t>Waregem</t>
        </is>
      </c>
      <c r="C2016" t="inlineStr">
        <is>
          <t>Eupen</t>
        </is>
      </c>
      <c r="D2016" t="inlineStr">
        <is>
          <t>1832</t>
        </is>
      </c>
      <c r="E2016" t="n">
        <v>0.3451776321304761</v>
      </c>
      <c r="F2016" t="n">
        <v>0.3769065233725552</v>
      </c>
      <c r="G2016" t="n">
        <v>0.2779158444969686</v>
      </c>
      <c r="H2016" t="n">
        <v>3</v>
      </c>
      <c r="I2016" t="n">
        <v>2.25</v>
      </c>
      <c r="J2016" t="n">
        <v>3.35</v>
      </c>
      <c r="K2016" t="inlineStr">
        <is>
          <t>luckia</t>
        </is>
      </c>
      <c r="L2016" t="inlineStr">
        <is>
          <t>betano</t>
        </is>
      </c>
      <c r="M2016" t="inlineStr">
        <is>
          <t>betano</t>
        </is>
      </c>
      <c r="N2016" t="n">
        <v>1</v>
      </c>
      <c r="O2016" t="n">
        <v>0</v>
      </c>
      <c r="P2016" t="n">
        <v>0</v>
      </c>
      <c r="Q2016">
        <f>IF((($AC$1*E2016)^($AB$1))-(1-(($AC$1*E2016)^($AB$1)))/(H2016-1)&lt;0, 0,(($AC$1*E2016)^($AB$1))-(1-(($AC$1*E2016)^($AB$1)))/(H2016-1))</f>
        <v/>
      </c>
      <c r="R2016">
        <f>IF((($AC$1*F2016)^($AB$1))-(1-(($AC$1*F2016)^($AB$1)))/(I2016-1)&lt;0, 0,(($AC$1*F2016)^($AB$1))-(1-(($AC$1*F2016)^($AB$1)))/(I2016-1))</f>
        <v/>
      </c>
      <c r="S2016">
        <f>IF((($AC$1*G2016)^($AB$1))-(1-(($AC$1*G2016)^($AB$1)))/(J2016-1)&lt;0, 0,(($AC$1*G2016)^($AB$1))-(1-(($AC$1*G2016)^($AB$1)))/(J2016-1))</f>
        <v/>
      </c>
      <c r="T2016">
        <f>H2016*Q2016*N2016</f>
        <v/>
      </c>
      <c r="U2016">
        <f>I2016*R2016*O2016</f>
        <v/>
      </c>
      <c r="V2016">
        <f>J2016*S2016*P2016</f>
        <v/>
      </c>
      <c r="AL2016">
        <f>Q2016*COUNT(N2016)</f>
        <v/>
      </c>
      <c r="AM2016">
        <f>R2016*COUNT(O2016)</f>
        <v/>
      </c>
      <c r="AN2016">
        <f>S2016*COUNT(P2016)</f>
        <v/>
      </c>
      <c r="AO2016">
        <f>IF(AL2016=0,"",T2016-AL2016)</f>
        <v/>
      </c>
      <c r="AP2016">
        <f>IF(AM2016=0,"",U2016-AM2016)</f>
        <v/>
      </c>
      <c r="AQ2016">
        <f>IF(AN2016=0,"",V2016-AN2016)</f>
        <v/>
      </c>
    </row>
    <row r="2017">
      <c r="A2017" t="inlineStr">
        <is>
          <t>05-04-2021</t>
        </is>
      </c>
      <c r="B2017" t="inlineStr">
        <is>
          <t>Nottingham</t>
        </is>
      </c>
      <c r="C2017" t="inlineStr">
        <is>
          <t>QPR</t>
        </is>
      </c>
      <c r="D2017" t="inlineStr">
        <is>
          <t>2412</t>
        </is>
      </c>
      <c r="E2017" t="n">
        <v>0.3705566738825316</v>
      </c>
      <c r="F2017" t="n">
        <v>0.3171838613925205</v>
      </c>
      <c r="G2017" t="n">
        <v>0.3122594647249479</v>
      </c>
      <c r="H2017" t="n">
        <v>2.55</v>
      </c>
      <c r="I2017" t="n">
        <v>2.72</v>
      </c>
      <c r="J2017" t="n">
        <v>3.25</v>
      </c>
      <c r="K2017" t="inlineStr">
        <is>
          <t>luckia</t>
        </is>
      </c>
      <c r="L2017" t="inlineStr">
        <is>
          <t>betano</t>
        </is>
      </c>
      <c r="M2017" t="inlineStr">
        <is>
          <t>betano</t>
        </is>
      </c>
      <c r="N2017" t="n">
        <v>1</v>
      </c>
      <c r="O2017" t="n">
        <v>0</v>
      </c>
      <c r="P2017" t="n">
        <v>0</v>
      </c>
      <c r="Q2017">
        <f>IF((($AC$1*E2017)^($AB$1))-(1-(($AC$1*E2017)^($AB$1)))/(H2017-1)&lt;0, 0,(($AC$1*E2017)^($AB$1))-(1-(($AC$1*E2017)^($AB$1)))/(H2017-1))</f>
        <v/>
      </c>
      <c r="R2017">
        <f>IF((($AC$1*F2017)^($AB$1))-(1-(($AC$1*F2017)^($AB$1)))/(I2017-1)&lt;0, 0,(($AC$1*F2017)^($AB$1))-(1-(($AC$1*F2017)^($AB$1)))/(I2017-1))</f>
        <v/>
      </c>
      <c r="S2017">
        <f>IF((($AC$1*G2017)^($AB$1))-(1-(($AC$1*G2017)^($AB$1)))/(J2017-1)&lt;0, 0,(($AC$1*G2017)^($AB$1))-(1-(($AC$1*G2017)^($AB$1)))/(J2017-1))</f>
        <v/>
      </c>
      <c r="T2017">
        <f>H2017*Q2017*N2017</f>
        <v/>
      </c>
      <c r="U2017">
        <f>I2017*R2017*O2017</f>
        <v/>
      </c>
      <c r="V2017">
        <f>J2017*S2017*P2017</f>
        <v/>
      </c>
      <c r="AL2017">
        <f>Q2017*COUNT(N2017)</f>
        <v/>
      </c>
      <c r="AM2017">
        <f>R2017*COUNT(O2017)</f>
        <v/>
      </c>
      <c r="AN2017">
        <f>S2017*COUNT(P2017)</f>
        <v/>
      </c>
      <c r="AO2017">
        <f>IF(AL2017=0,"",T2017-AL2017)</f>
        <v/>
      </c>
      <c r="AP2017">
        <f>IF(AM2017=0,"",U2017-AM2017)</f>
        <v/>
      </c>
      <c r="AQ2017">
        <f>IF(AN2017=0,"",V2017-AN2017)</f>
        <v/>
      </c>
    </row>
    <row r="2018">
      <c r="A2018" t="inlineStr">
        <is>
          <t>05-04-2021</t>
        </is>
      </c>
      <c r="B2018" t="inlineStr">
        <is>
          <t>Blackburn</t>
        </is>
      </c>
      <c r="C2018" t="inlineStr">
        <is>
          <t>Bournemouth</t>
        </is>
      </c>
      <c r="D2018" t="inlineStr">
        <is>
          <t>2412</t>
        </is>
      </c>
      <c r="E2018" t="n">
        <v>0.3199248732757672</v>
      </c>
      <c r="F2018" t="n">
        <v>0.3849368334530993</v>
      </c>
      <c r="G2018" t="n">
        <v>0.2951382932711336</v>
      </c>
      <c r="H2018" t="n">
        <v>3.25</v>
      </c>
      <c r="I2018" t="n">
        <v>2.12</v>
      </c>
      <c r="J2018" t="n">
        <v>3.5</v>
      </c>
      <c r="K2018" t="inlineStr">
        <is>
          <t>luckia</t>
        </is>
      </c>
      <c r="L2018" t="inlineStr">
        <is>
          <t>betano</t>
        </is>
      </c>
      <c r="M2018" t="inlineStr">
        <is>
          <t>betano</t>
        </is>
      </c>
      <c r="N2018" t="n">
        <v>0</v>
      </c>
      <c r="O2018" t="n">
        <v>1</v>
      </c>
      <c r="P2018" t="n">
        <v>0</v>
      </c>
      <c r="Q2018">
        <f>IF((($AC$1*E2018)^($AB$1))-(1-(($AC$1*E2018)^($AB$1)))/(H2018-1)&lt;0, 0,(($AC$1*E2018)^($AB$1))-(1-(($AC$1*E2018)^($AB$1)))/(H2018-1))</f>
        <v/>
      </c>
      <c r="R2018">
        <f>IF((($AC$1*F2018)^($AB$1))-(1-(($AC$1*F2018)^($AB$1)))/(I2018-1)&lt;0, 0,(($AC$1*F2018)^($AB$1))-(1-(($AC$1*F2018)^($AB$1)))/(I2018-1))</f>
        <v/>
      </c>
      <c r="S2018">
        <f>IF((($AC$1*G2018)^($AB$1))-(1-(($AC$1*G2018)^($AB$1)))/(J2018-1)&lt;0, 0,(($AC$1*G2018)^($AB$1))-(1-(($AC$1*G2018)^($AB$1)))/(J2018-1))</f>
        <v/>
      </c>
      <c r="T2018">
        <f>H2018*Q2018*N2018</f>
        <v/>
      </c>
      <c r="U2018">
        <f>I2018*R2018*O2018</f>
        <v/>
      </c>
      <c r="V2018">
        <f>J2018*S2018*P2018</f>
        <v/>
      </c>
      <c r="AL2018">
        <f>Q2018*COUNT(N2018)</f>
        <v/>
      </c>
      <c r="AM2018">
        <f>R2018*COUNT(O2018)</f>
        <v/>
      </c>
      <c r="AN2018">
        <f>S2018*COUNT(P2018)</f>
        <v/>
      </c>
      <c r="AO2018">
        <f>IF(AL2018=0,"",T2018-AL2018)</f>
        <v/>
      </c>
      <c r="AP2018">
        <f>IF(AM2018=0,"",U2018-AM2018)</f>
        <v/>
      </c>
      <c r="AQ2018">
        <f>IF(AN2018=0,"",V2018-AN2018)</f>
        <v/>
      </c>
    </row>
    <row r="2019">
      <c r="A2019" t="inlineStr">
        <is>
          <t>05-04-2021</t>
        </is>
      </c>
      <c r="B2019" t="inlineStr">
        <is>
          <t>Newport</t>
        </is>
      </c>
      <c r="C2019" t="inlineStr">
        <is>
          <t>Bolton</t>
        </is>
      </c>
      <c r="D2019" t="inlineStr">
        <is>
          <t>2414</t>
        </is>
      </c>
      <c r="E2019" t="n">
        <v>0.3493404987229057</v>
      </c>
      <c r="F2019" t="n">
        <v>0.3309425975920879</v>
      </c>
      <c r="G2019" t="n">
        <v>0.3197169036850064</v>
      </c>
      <c r="H2019" t="n">
        <v>1.001</v>
      </c>
      <c r="I2019" t="n">
        <v>1.001</v>
      </c>
      <c r="J2019" t="n">
        <v>1.001</v>
      </c>
      <c r="N2019" t="n">
        <v>1</v>
      </c>
      <c r="O2019" t="n">
        <v>0</v>
      </c>
      <c r="P2019" t="n">
        <v>0</v>
      </c>
      <c r="Q2019">
        <f>IF((($AC$1*E2019)^($AB$1))-(1-(($AC$1*E2019)^($AB$1)))/(H2019-1)&lt;0, 0,(($AC$1*E2019)^($AB$1))-(1-(($AC$1*E2019)^($AB$1)))/(H2019-1))</f>
        <v/>
      </c>
      <c r="R2019">
        <f>IF((($AC$1*F2019)^($AB$1))-(1-(($AC$1*F2019)^($AB$1)))/(I2019-1)&lt;0, 0,(($AC$1*F2019)^($AB$1))-(1-(($AC$1*F2019)^($AB$1)))/(I2019-1))</f>
        <v/>
      </c>
      <c r="S2019">
        <f>IF((($AC$1*G2019)^($AB$1))-(1-(($AC$1*G2019)^($AB$1)))/(J2019-1)&lt;0, 0,(($AC$1*G2019)^($AB$1))-(1-(($AC$1*G2019)^($AB$1)))/(J2019-1))</f>
        <v/>
      </c>
      <c r="T2019">
        <f>H2019*Q2019*N2019</f>
        <v/>
      </c>
      <c r="U2019">
        <f>I2019*R2019*O2019</f>
        <v/>
      </c>
      <c r="V2019">
        <f>J2019*S2019*P2019</f>
        <v/>
      </c>
      <c r="AL2019">
        <f>Q2019*COUNT(N2019)</f>
        <v/>
      </c>
      <c r="AM2019">
        <f>R2019*COUNT(O2019)</f>
        <v/>
      </c>
      <c r="AN2019">
        <f>S2019*COUNT(P2019)</f>
        <v/>
      </c>
      <c r="AO2019">
        <f>IF(AL2019=0,"",T2019-AL2019)</f>
        <v/>
      </c>
      <c r="AP2019">
        <f>IF(AM2019=0,"",U2019-AM2019)</f>
        <v/>
      </c>
      <c r="AQ2019">
        <f>IF(AN2019=0,"",V2019-AN2019)</f>
        <v/>
      </c>
    </row>
    <row r="2020">
      <c r="A2020" t="inlineStr">
        <is>
          <t>05-04-2021</t>
        </is>
      </c>
      <c r="B2020" t="inlineStr">
        <is>
          <t>Stevenage</t>
        </is>
      </c>
      <c r="C2020" t="inlineStr">
        <is>
          <t>Bradford City</t>
        </is>
      </c>
      <c r="D2020" t="inlineStr">
        <is>
          <t>2414</t>
        </is>
      </c>
      <c r="E2020" t="n">
        <v>0.3963949122199592</v>
      </c>
      <c r="F2020" t="n">
        <v>0.2887109179664992</v>
      </c>
      <c r="G2020" t="n">
        <v>0.3148941698135417</v>
      </c>
      <c r="H2020" t="n">
        <v>1.001</v>
      </c>
      <c r="I2020" t="n">
        <v>1.001</v>
      </c>
      <c r="J2020" t="n">
        <v>1.001</v>
      </c>
      <c r="N2020" t="n">
        <v>0</v>
      </c>
      <c r="O2020" t="n">
        <v>0</v>
      </c>
      <c r="P2020" t="n">
        <v>1</v>
      </c>
      <c r="Q2020">
        <f>IF((($AC$1*E2020)^($AB$1))-(1-(($AC$1*E2020)^($AB$1)))/(H2020-1)&lt;0, 0,(($AC$1*E2020)^($AB$1))-(1-(($AC$1*E2020)^($AB$1)))/(H2020-1))</f>
        <v/>
      </c>
      <c r="R2020">
        <f>IF((($AC$1*F2020)^($AB$1))-(1-(($AC$1*F2020)^($AB$1)))/(I2020-1)&lt;0, 0,(($AC$1*F2020)^($AB$1))-(1-(($AC$1*F2020)^($AB$1)))/(I2020-1))</f>
        <v/>
      </c>
      <c r="S2020">
        <f>IF((($AC$1*G2020)^($AB$1))-(1-(($AC$1*G2020)^($AB$1)))/(J2020-1)&lt;0, 0,(($AC$1*G2020)^($AB$1))-(1-(($AC$1*G2020)^($AB$1)))/(J2020-1))</f>
        <v/>
      </c>
      <c r="T2020">
        <f>H2020*Q2020*N2020</f>
        <v/>
      </c>
      <c r="U2020">
        <f>I2020*R2020*O2020</f>
        <v/>
      </c>
      <c r="V2020">
        <f>J2020*S2020*P2020</f>
        <v/>
      </c>
      <c r="AL2020">
        <f>Q2020*COUNT(N2020)</f>
        <v/>
      </c>
      <c r="AM2020">
        <f>R2020*COUNT(O2020)</f>
        <v/>
      </c>
      <c r="AN2020">
        <f>S2020*COUNT(P2020)</f>
        <v/>
      </c>
      <c r="AO2020">
        <f>IF(AL2020=0,"",T2020-AL2020)</f>
        <v/>
      </c>
      <c r="AP2020">
        <f>IF(AM2020=0,"",U2020-AM2020)</f>
        <v/>
      </c>
      <c r="AQ2020">
        <f>IF(AN2020=0,"",V2020-AN2020)</f>
        <v/>
      </c>
    </row>
    <row r="2021">
      <c r="A2021" t="inlineStr">
        <is>
          <t>05-04-2021</t>
        </is>
      </c>
      <c r="B2021" t="inlineStr">
        <is>
          <t>Tranmere</t>
        </is>
      </c>
      <c r="C2021" t="inlineStr">
        <is>
          <t>Cambridge Utd</t>
        </is>
      </c>
      <c r="D2021" t="inlineStr">
        <is>
          <t>2414</t>
        </is>
      </c>
      <c r="E2021" t="n">
        <v>0.3587459673628213</v>
      </c>
      <c r="F2021" t="n">
        <v>0.3273803924395012</v>
      </c>
      <c r="G2021" t="n">
        <v>0.3138736401976775</v>
      </c>
      <c r="H2021" t="n">
        <v>1.001</v>
      </c>
      <c r="I2021" t="n">
        <v>1.001</v>
      </c>
      <c r="J2021" t="n">
        <v>1.001</v>
      </c>
      <c r="N2021" t="n">
        <v>0</v>
      </c>
      <c r="O2021" t="n">
        <v>0</v>
      </c>
      <c r="P2021" t="n">
        <v>1</v>
      </c>
      <c r="Q2021">
        <f>IF((($AC$1*E2021)^($AB$1))-(1-(($AC$1*E2021)^($AB$1)))/(H2021-1)&lt;0, 0,(($AC$1*E2021)^($AB$1))-(1-(($AC$1*E2021)^($AB$1)))/(H2021-1))</f>
        <v/>
      </c>
      <c r="R2021">
        <f>IF((($AC$1*F2021)^($AB$1))-(1-(($AC$1*F2021)^($AB$1)))/(I2021-1)&lt;0, 0,(($AC$1*F2021)^($AB$1))-(1-(($AC$1*F2021)^($AB$1)))/(I2021-1))</f>
        <v/>
      </c>
      <c r="S2021">
        <f>IF((($AC$1*G2021)^($AB$1))-(1-(($AC$1*G2021)^($AB$1)))/(J2021-1)&lt;0, 0,(($AC$1*G2021)^($AB$1))-(1-(($AC$1*G2021)^($AB$1)))/(J2021-1))</f>
        <v/>
      </c>
      <c r="T2021">
        <f>H2021*Q2021*N2021</f>
        <v/>
      </c>
      <c r="U2021">
        <f>I2021*R2021*O2021</f>
        <v/>
      </c>
      <c r="V2021">
        <f>J2021*S2021*P2021</f>
        <v/>
      </c>
      <c r="AL2021">
        <f>Q2021*COUNT(N2021)</f>
        <v/>
      </c>
      <c r="AM2021">
        <f>R2021*COUNT(O2021)</f>
        <v/>
      </c>
      <c r="AN2021">
        <f>S2021*COUNT(P2021)</f>
        <v/>
      </c>
      <c r="AO2021">
        <f>IF(AL2021=0,"",T2021-AL2021)</f>
        <v/>
      </c>
      <c r="AP2021">
        <f>IF(AM2021=0,"",U2021-AM2021)</f>
        <v/>
      </c>
      <c r="AQ2021">
        <f>IF(AN2021=0,"",V2021-AN2021)</f>
        <v/>
      </c>
    </row>
    <row r="2022">
      <c r="A2022" t="inlineStr">
        <is>
          <t>05-04-2021</t>
        </is>
      </c>
      <c r="B2022" t="inlineStr">
        <is>
          <t>Grimsby</t>
        </is>
      </c>
      <c r="C2022" t="inlineStr">
        <is>
          <t>Cheltenham</t>
        </is>
      </c>
      <c r="D2022" t="inlineStr">
        <is>
          <t>2414</t>
        </is>
      </c>
      <c r="E2022" t="n">
        <v>0.2415698514332708</v>
      </c>
      <c r="F2022" t="n">
        <v>0.4809222587304123</v>
      </c>
      <c r="G2022" t="n">
        <v>0.277507889836317</v>
      </c>
      <c r="H2022" t="n">
        <v>1.001</v>
      </c>
      <c r="I2022" t="n">
        <v>1.001</v>
      </c>
      <c r="J2022" t="n">
        <v>1.001</v>
      </c>
      <c r="N2022" t="n">
        <v>0</v>
      </c>
      <c r="O2022" t="n">
        <v>0</v>
      </c>
      <c r="P2022" t="n">
        <v>1</v>
      </c>
      <c r="Q2022">
        <f>IF((($AC$1*E2022)^($AB$1))-(1-(($AC$1*E2022)^($AB$1)))/(H2022-1)&lt;0, 0,(($AC$1*E2022)^($AB$1))-(1-(($AC$1*E2022)^($AB$1)))/(H2022-1))</f>
        <v/>
      </c>
      <c r="R2022">
        <f>IF((($AC$1*F2022)^($AB$1))-(1-(($AC$1*F2022)^($AB$1)))/(I2022-1)&lt;0, 0,(($AC$1*F2022)^($AB$1))-(1-(($AC$1*F2022)^($AB$1)))/(I2022-1))</f>
        <v/>
      </c>
      <c r="S2022">
        <f>IF((($AC$1*G2022)^($AB$1))-(1-(($AC$1*G2022)^($AB$1)))/(J2022-1)&lt;0, 0,(($AC$1*G2022)^($AB$1))-(1-(($AC$1*G2022)^($AB$1)))/(J2022-1))</f>
        <v/>
      </c>
      <c r="T2022">
        <f>H2022*Q2022*N2022</f>
        <v/>
      </c>
      <c r="U2022">
        <f>I2022*R2022*O2022</f>
        <v/>
      </c>
      <c r="V2022">
        <f>J2022*S2022*P2022</f>
        <v/>
      </c>
      <c r="AL2022">
        <f>Q2022*COUNT(N2022)</f>
        <v/>
      </c>
      <c r="AM2022">
        <f>R2022*COUNT(O2022)</f>
        <v/>
      </c>
      <c r="AN2022">
        <f>S2022*COUNT(P2022)</f>
        <v/>
      </c>
      <c r="AO2022">
        <f>IF(AL2022=0,"",T2022-AL2022)</f>
        <v/>
      </c>
      <c r="AP2022">
        <f>IF(AM2022=0,"",U2022-AM2022)</f>
        <v/>
      </c>
      <c r="AQ2022">
        <f>IF(AN2022=0,"",V2022-AN2022)</f>
        <v/>
      </c>
    </row>
    <row r="2023">
      <c r="A2023" t="inlineStr">
        <is>
          <t>05-04-2021</t>
        </is>
      </c>
      <c r="B2023" t="inlineStr">
        <is>
          <t>FC Copenhagen</t>
        </is>
      </c>
      <c r="C2023" t="inlineStr">
        <is>
          <t>Randers FC</t>
        </is>
      </c>
      <c r="D2023" t="inlineStr">
        <is>
          <t>1837</t>
        </is>
      </c>
      <c r="E2023" t="n">
        <v>0.4981370843935941</v>
      </c>
      <c r="F2023" t="n">
        <v>0.2409975811932971</v>
      </c>
      <c r="G2023" t="n">
        <v>0.2608653344131088</v>
      </c>
      <c r="H2023" t="n">
        <v>1.71</v>
      </c>
      <c r="I2023" t="n">
        <v>4.2</v>
      </c>
      <c r="J2023" t="n">
        <v>3.6</v>
      </c>
      <c r="K2023" t="inlineStr">
        <is>
          <t>luckia</t>
        </is>
      </c>
      <c r="L2023" t="inlineStr">
        <is>
          <t>luckia</t>
        </is>
      </c>
      <c r="M2023" t="inlineStr">
        <is>
          <t>luckia</t>
        </is>
      </c>
      <c r="N2023" t="n">
        <v>1</v>
      </c>
      <c r="O2023" t="n">
        <v>0</v>
      </c>
      <c r="P2023" t="n">
        <v>0</v>
      </c>
      <c r="Q2023">
        <f>IF((($AC$1*E2023)^($AB$1))-(1-(($AC$1*E2023)^($AB$1)))/(H2023-1)&lt;0, 0,(($AC$1*E2023)^($AB$1))-(1-(($AC$1*E2023)^($AB$1)))/(H2023-1))</f>
        <v/>
      </c>
      <c r="R2023">
        <f>IF((($AC$1*F2023)^($AB$1))-(1-(($AC$1*F2023)^($AB$1)))/(I2023-1)&lt;0, 0,(($AC$1*F2023)^($AB$1))-(1-(($AC$1*F2023)^($AB$1)))/(I2023-1))</f>
        <v/>
      </c>
      <c r="S2023">
        <f>IF((($AC$1*G2023)^($AB$1))-(1-(($AC$1*G2023)^($AB$1)))/(J2023-1)&lt;0, 0,(($AC$1*G2023)^($AB$1))-(1-(($AC$1*G2023)^($AB$1)))/(J2023-1))</f>
        <v/>
      </c>
      <c r="T2023">
        <f>H2023*Q2023*N2023</f>
        <v/>
      </c>
      <c r="U2023">
        <f>I2023*R2023*O2023</f>
        <v/>
      </c>
      <c r="V2023">
        <f>J2023*S2023*P2023</f>
        <v/>
      </c>
      <c r="AL2023">
        <f>Q2023*COUNT(N2023)</f>
        <v/>
      </c>
      <c r="AM2023">
        <f>R2023*COUNT(O2023)</f>
        <v/>
      </c>
      <c r="AN2023">
        <f>S2023*COUNT(P2023)</f>
        <v/>
      </c>
      <c r="AO2023">
        <f>IF(AL2023=0,"",T2023-AL2023)</f>
        <v/>
      </c>
      <c r="AP2023">
        <f>IF(AM2023=0,"",U2023-AM2023)</f>
        <v/>
      </c>
      <c r="AQ2023">
        <f>IF(AN2023=0,"",V2023-AN2023)</f>
        <v/>
      </c>
    </row>
    <row r="2024">
      <c r="A2024" t="inlineStr">
        <is>
          <t>05-04-2021</t>
        </is>
      </c>
      <c r="B2024" t="inlineStr">
        <is>
          <t>Bristol Rovers</t>
        </is>
      </c>
      <c r="C2024" t="inlineStr">
        <is>
          <t>Doncaster</t>
        </is>
      </c>
      <c r="D2024" t="inlineStr">
        <is>
          <t>2413</t>
        </is>
      </c>
      <c r="E2024" t="n">
        <v>0.3780825386316143</v>
      </c>
      <c r="F2024" t="n">
        <v>0.3261828055194791</v>
      </c>
      <c r="G2024" t="n">
        <v>0.2957346558489066</v>
      </c>
      <c r="H2024" t="n">
        <v>2.62</v>
      </c>
      <c r="I2024" t="n">
        <v>2.62</v>
      </c>
      <c r="J2024" t="n">
        <v>3.15</v>
      </c>
      <c r="K2024" t="inlineStr">
        <is>
          <t>betano</t>
        </is>
      </c>
      <c r="L2024" t="inlineStr">
        <is>
          <t>betano</t>
        </is>
      </c>
      <c r="M2024" t="inlineStr">
        <is>
          <t>luckia</t>
        </is>
      </c>
      <c r="N2024" t="n">
        <v>1</v>
      </c>
      <c r="O2024" t="n">
        <v>0</v>
      </c>
      <c r="P2024" t="n">
        <v>0</v>
      </c>
      <c r="Q2024">
        <f>IF((($AC$1*E2024)^($AB$1))-(1-(($AC$1*E2024)^($AB$1)))/(H2024-1)&lt;0, 0,(($AC$1*E2024)^($AB$1))-(1-(($AC$1*E2024)^($AB$1)))/(H2024-1))</f>
        <v/>
      </c>
      <c r="R2024">
        <f>IF((($AC$1*F2024)^($AB$1))-(1-(($AC$1*F2024)^($AB$1)))/(I2024-1)&lt;0, 0,(($AC$1*F2024)^($AB$1))-(1-(($AC$1*F2024)^($AB$1)))/(I2024-1))</f>
        <v/>
      </c>
      <c r="S2024">
        <f>IF((($AC$1*G2024)^($AB$1))-(1-(($AC$1*G2024)^($AB$1)))/(J2024-1)&lt;0, 0,(($AC$1*G2024)^($AB$1))-(1-(($AC$1*G2024)^($AB$1)))/(J2024-1))</f>
        <v/>
      </c>
      <c r="T2024">
        <f>H2024*Q2024*N2024</f>
        <v/>
      </c>
      <c r="U2024">
        <f>I2024*R2024*O2024</f>
        <v/>
      </c>
      <c r="V2024">
        <f>J2024*S2024*P2024</f>
        <v/>
      </c>
      <c r="AL2024">
        <f>Q2024*COUNT(N2024)</f>
        <v/>
      </c>
      <c r="AM2024">
        <f>R2024*COUNT(O2024)</f>
        <v/>
      </c>
      <c r="AN2024">
        <f>S2024*COUNT(P2024)</f>
        <v/>
      </c>
      <c r="AO2024">
        <f>IF(AL2024=0,"",T2024-AL2024)</f>
        <v/>
      </c>
      <c r="AP2024">
        <f>IF(AM2024=0,"",U2024-AM2024)</f>
        <v/>
      </c>
      <c r="AQ2024">
        <f>IF(AN2024=0,"",V2024-AN2024)</f>
        <v/>
      </c>
    </row>
    <row r="2025">
      <c r="A2025" t="inlineStr">
        <is>
          <t>05-04-2021</t>
        </is>
      </c>
      <c r="B2025" t="inlineStr">
        <is>
          <t>MK Dons</t>
        </is>
      </c>
      <c r="C2025" t="inlineStr">
        <is>
          <t>Crewe</t>
        </is>
      </c>
      <c r="D2025" t="inlineStr">
        <is>
          <t>2413</t>
        </is>
      </c>
      <c r="E2025" t="n">
        <v>0.4363340895509</v>
      </c>
      <c r="F2025" t="n">
        <v>0.2864775848417336</v>
      </c>
      <c r="G2025" t="n">
        <v>0.2771883256073663</v>
      </c>
      <c r="H2025" t="n">
        <v>2.15</v>
      </c>
      <c r="I2025" t="n">
        <v>3.3</v>
      </c>
      <c r="J2025" t="n">
        <v>3.3</v>
      </c>
      <c r="K2025" t="inlineStr">
        <is>
          <t>betano</t>
        </is>
      </c>
      <c r="L2025" t="inlineStr">
        <is>
          <t>betano</t>
        </is>
      </c>
      <c r="M2025" t="inlineStr">
        <is>
          <t>luckia</t>
        </is>
      </c>
      <c r="N2025" t="n">
        <v>0</v>
      </c>
      <c r="O2025" t="n">
        <v>1</v>
      </c>
      <c r="P2025" t="n">
        <v>0</v>
      </c>
      <c r="Q2025">
        <f>IF((($AC$1*E2025)^($AB$1))-(1-(($AC$1*E2025)^($AB$1)))/(H2025-1)&lt;0, 0,(($AC$1*E2025)^($AB$1))-(1-(($AC$1*E2025)^($AB$1)))/(H2025-1))</f>
        <v/>
      </c>
      <c r="R2025">
        <f>IF((($AC$1*F2025)^($AB$1))-(1-(($AC$1*F2025)^($AB$1)))/(I2025-1)&lt;0, 0,(($AC$1*F2025)^($AB$1))-(1-(($AC$1*F2025)^($AB$1)))/(I2025-1))</f>
        <v/>
      </c>
      <c r="S2025">
        <f>IF((($AC$1*G2025)^($AB$1))-(1-(($AC$1*G2025)^($AB$1)))/(J2025-1)&lt;0, 0,(($AC$1*G2025)^($AB$1))-(1-(($AC$1*G2025)^($AB$1)))/(J2025-1))</f>
        <v/>
      </c>
      <c r="T2025">
        <f>H2025*Q2025*N2025</f>
        <v/>
      </c>
      <c r="U2025">
        <f>I2025*R2025*O2025</f>
        <v/>
      </c>
      <c r="V2025">
        <f>J2025*S2025*P2025</f>
        <v/>
      </c>
      <c r="AL2025">
        <f>Q2025*COUNT(N2025)</f>
        <v/>
      </c>
      <c r="AM2025">
        <f>R2025*COUNT(O2025)</f>
        <v/>
      </c>
      <c r="AN2025">
        <f>S2025*COUNT(P2025)</f>
        <v/>
      </c>
      <c r="AO2025">
        <f>IF(AL2025=0,"",T2025-AL2025)</f>
        <v/>
      </c>
      <c r="AP2025">
        <f>IF(AM2025=0,"",U2025-AM2025)</f>
        <v/>
      </c>
      <c r="AQ2025">
        <f>IF(AN2025=0,"",V2025-AN2025)</f>
        <v/>
      </c>
    </row>
    <row r="2026">
      <c r="A2026" t="inlineStr">
        <is>
          <t>05-04-2021</t>
        </is>
      </c>
      <c r="B2026" t="inlineStr">
        <is>
          <t>Oxford Utd</t>
        </is>
      </c>
      <c r="C2026" t="inlineStr">
        <is>
          <t>Accrington</t>
        </is>
      </c>
      <c r="D2026" t="inlineStr">
        <is>
          <t>2413</t>
        </is>
      </c>
      <c r="E2026" t="n">
        <v>0.5229062954988578</v>
      </c>
      <c r="F2026" t="n">
        <v>0.2204707935423365</v>
      </c>
      <c r="G2026" t="n">
        <v>0.2566229109588057</v>
      </c>
      <c r="H2026" t="n">
        <v>1.82</v>
      </c>
      <c r="I2026" t="n">
        <v>4.6</v>
      </c>
      <c r="J2026" t="n">
        <v>3.4</v>
      </c>
      <c r="K2026" t="inlineStr">
        <is>
          <t>betano</t>
        </is>
      </c>
      <c r="L2026" t="inlineStr">
        <is>
          <t>luckia</t>
        </is>
      </c>
      <c r="M2026" t="inlineStr">
        <is>
          <t>betano</t>
        </is>
      </c>
      <c r="N2026" t="n">
        <v>0</v>
      </c>
      <c r="O2026" t="n">
        <v>1</v>
      </c>
      <c r="P2026" t="n">
        <v>0</v>
      </c>
      <c r="Q2026">
        <f>IF((($AC$1*E2026)^($AB$1))-(1-(($AC$1*E2026)^($AB$1)))/(H2026-1)&lt;0, 0,(($AC$1*E2026)^($AB$1))-(1-(($AC$1*E2026)^($AB$1)))/(H2026-1))</f>
        <v/>
      </c>
      <c r="R2026">
        <f>IF((($AC$1*F2026)^($AB$1))-(1-(($AC$1*F2026)^($AB$1)))/(I2026-1)&lt;0, 0,(($AC$1*F2026)^($AB$1))-(1-(($AC$1*F2026)^($AB$1)))/(I2026-1))</f>
        <v/>
      </c>
      <c r="S2026">
        <f>IF((($AC$1*G2026)^($AB$1))-(1-(($AC$1*G2026)^($AB$1)))/(J2026-1)&lt;0, 0,(($AC$1*G2026)^($AB$1))-(1-(($AC$1*G2026)^($AB$1)))/(J2026-1))</f>
        <v/>
      </c>
      <c r="T2026">
        <f>H2026*Q2026*N2026</f>
        <v/>
      </c>
      <c r="U2026">
        <f>I2026*R2026*O2026</f>
        <v/>
      </c>
      <c r="V2026">
        <f>J2026*S2026*P2026</f>
        <v/>
      </c>
      <c r="AL2026">
        <f>Q2026*COUNT(N2026)</f>
        <v/>
      </c>
      <c r="AM2026">
        <f>R2026*COUNT(O2026)</f>
        <v/>
      </c>
      <c r="AN2026">
        <f>S2026*COUNT(P2026)</f>
        <v/>
      </c>
      <c r="AO2026">
        <f>IF(AL2026=0,"",T2026-AL2026)</f>
        <v/>
      </c>
      <c r="AP2026">
        <f>IF(AM2026=0,"",U2026-AM2026)</f>
        <v/>
      </c>
      <c r="AQ2026">
        <f>IF(AN2026=0,"",V2026-AN2026)</f>
        <v/>
      </c>
    </row>
    <row r="2027">
      <c r="A2027" t="inlineStr">
        <is>
          <t>05-04-2021</t>
        </is>
      </c>
      <c r="B2027" t="inlineStr">
        <is>
          <t>Exeter</t>
        </is>
      </c>
      <c r="C2027" t="inlineStr">
        <is>
          <t>Mansfield</t>
        </is>
      </c>
      <c r="D2027" t="inlineStr">
        <is>
          <t>2414</t>
        </is>
      </c>
      <c r="E2027" t="n">
        <v>0.4280357466231923</v>
      </c>
      <c r="F2027" t="n">
        <v>0.2821542769918465</v>
      </c>
      <c r="G2027" t="n">
        <v>0.2898099763849612</v>
      </c>
      <c r="H2027" t="n">
        <v>1.001</v>
      </c>
      <c r="I2027" t="n">
        <v>1.001</v>
      </c>
      <c r="J2027" t="n">
        <v>1.001</v>
      </c>
      <c r="N2027" t="n">
        <v>0</v>
      </c>
      <c r="O2027" t="n">
        <v>0</v>
      </c>
      <c r="P2027" t="n">
        <v>1</v>
      </c>
      <c r="Q2027">
        <f>IF((($AC$1*E2027)^($AB$1))-(1-(($AC$1*E2027)^($AB$1)))/(H2027-1)&lt;0, 0,(($AC$1*E2027)^($AB$1))-(1-(($AC$1*E2027)^($AB$1)))/(H2027-1))</f>
        <v/>
      </c>
      <c r="R2027">
        <f>IF((($AC$1*F2027)^($AB$1))-(1-(($AC$1*F2027)^($AB$1)))/(I2027-1)&lt;0, 0,(($AC$1*F2027)^($AB$1))-(1-(($AC$1*F2027)^($AB$1)))/(I2027-1))</f>
        <v/>
      </c>
      <c r="S2027">
        <f>IF((($AC$1*G2027)^($AB$1))-(1-(($AC$1*G2027)^($AB$1)))/(J2027-1)&lt;0, 0,(($AC$1*G2027)^($AB$1))-(1-(($AC$1*G2027)^($AB$1)))/(J2027-1))</f>
        <v/>
      </c>
      <c r="T2027">
        <f>H2027*Q2027*N2027</f>
        <v/>
      </c>
      <c r="U2027">
        <f>I2027*R2027*O2027</f>
        <v/>
      </c>
      <c r="V2027">
        <f>J2027*S2027*P2027</f>
        <v/>
      </c>
      <c r="AL2027">
        <f>Q2027*COUNT(N2027)</f>
        <v/>
      </c>
      <c r="AM2027">
        <f>R2027*COUNT(O2027)</f>
        <v/>
      </c>
      <c r="AN2027">
        <f>S2027*COUNT(P2027)</f>
        <v/>
      </c>
      <c r="AO2027">
        <f>IF(AL2027=0,"",T2027-AL2027)</f>
        <v/>
      </c>
      <c r="AP2027">
        <f>IF(AM2027=0,"",U2027-AM2027)</f>
        <v/>
      </c>
      <c r="AQ2027">
        <f>IF(AN2027=0,"",V2027-AN2027)</f>
        <v/>
      </c>
    </row>
    <row r="2028">
      <c r="A2028" t="inlineStr">
        <is>
          <t>05-04-2021</t>
        </is>
      </c>
      <c r="B2028" t="inlineStr">
        <is>
          <t>Hull</t>
        </is>
      </c>
      <c r="C2028" t="inlineStr">
        <is>
          <t>Northampton</t>
        </is>
      </c>
      <c r="D2028" t="inlineStr">
        <is>
          <t>2413</t>
        </is>
      </c>
      <c r="E2028" t="n">
        <v>0.6439719191372107</v>
      </c>
      <c r="F2028" t="n">
        <v>0.1428893567505238</v>
      </c>
      <c r="G2028" t="n">
        <v>0.2131387241122654</v>
      </c>
      <c r="H2028" t="n">
        <v>1.52</v>
      </c>
      <c r="I2028" t="n">
        <v>6.5</v>
      </c>
      <c r="J2028" t="n">
        <v>3.8</v>
      </c>
      <c r="K2028" t="inlineStr">
        <is>
          <t>betano</t>
        </is>
      </c>
      <c r="L2028" t="inlineStr">
        <is>
          <t>luckia</t>
        </is>
      </c>
      <c r="M2028" t="inlineStr">
        <is>
          <t>luckia</t>
        </is>
      </c>
      <c r="N2028" t="n">
        <v>1</v>
      </c>
      <c r="O2028" t="n">
        <v>0</v>
      </c>
      <c r="P2028" t="n">
        <v>0</v>
      </c>
      <c r="Q2028">
        <f>IF((($AC$1*E2028)^($AB$1))-(1-(($AC$1*E2028)^($AB$1)))/(H2028-1)&lt;0, 0,(($AC$1*E2028)^($AB$1))-(1-(($AC$1*E2028)^($AB$1)))/(H2028-1))</f>
        <v/>
      </c>
      <c r="R2028">
        <f>IF((($AC$1*F2028)^($AB$1))-(1-(($AC$1*F2028)^($AB$1)))/(I2028-1)&lt;0, 0,(($AC$1*F2028)^($AB$1))-(1-(($AC$1*F2028)^($AB$1)))/(I2028-1))</f>
        <v/>
      </c>
      <c r="S2028">
        <f>IF((($AC$1*G2028)^($AB$1))-(1-(($AC$1*G2028)^($AB$1)))/(J2028-1)&lt;0, 0,(($AC$1*G2028)^($AB$1))-(1-(($AC$1*G2028)^($AB$1)))/(J2028-1))</f>
        <v/>
      </c>
      <c r="T2028">
        <f>H2028*Q2028*N2028</f>
        <v/>
      </c>
      <c r="U2028">
        <f>I2028*R2028*O2028</f>
        <v/>
      </c>
      <c r="V2028">
        <f>J2028*S2028*P2028</f>
        <v/>
      </c>
      <c r="AL2028">
        <f>Q2028*COUNT(N2028)</f>
        <v/>
      </c>
      <c r="AM2028">
        <f>R2028*COUNT(O2028)</f>
        <v/>
      </c>
      <c r="AN2028">
        <f>S2028*COUNT(P2028)</f>
        <v/>
      </c>
      <c r="AO2028">
        <f>IF(AL2028=0,"",T2028-AL2028)</f>
        <v/>
      </c>
      <c r="AP2028">
        <f>IF(AM2028=0,"",U2028-AM2028)</f>
        <v/>
      </c>
      <c r="AQ2028">
        <f>IF(AN2028=0,"",V2028-AN2028)</f>
        <v/>
      </c>
    </row>
    <row r="2029">
      <c r="A2029" t="inlineStr">
        <is>
          <t>05-04-2021</t>
        </is>
      </c>
      <c r="B2029" t="inlineStr">
        <is>
          <t>AFC Wimbledon</t>
        </is>
      </c>
      <c r="C2029" t="inlineStr">
        <is>
          <t>Fleetwood</t>
        </is>
      </c>
      <c r="D2029" t="inlineStr">
        <is>
          <t>2413</t>
        </is>
      </c>
      <c r="E2029" t="n">
        <v>0.3345381647672871</v>
      </c>
      <c r="F2029" t="n">
        <v>0.3539105193059385</v>
      </c>
      <c r="G2029" t="n">
        <v>0.3115513159267744</v>
      </c>
      <c r="H2029" t="n">
        <v>3</v>
      </c>
      <c r="I2029" t="n">
        <v>2.4</v>
      </c>
      <c r="J2029" t="n">
        <v>3.1</v>
      </c>
      <c r="K2029" t="inlineStr">
        <is>
          <t>betano</t>
        </is>
      </c>
      <c r="L2029" t="inlineStr">
        <is>
          <t>luckia</t>
        </is>
      </c>
      <c r="M2029" t="inlineStr">
        <is>
          <t>betano</t>
        </is>
      </c>
      <c r="N2029" t="n">
        <v>0</v>
      </c>
      <c r="O2029" t="n">
        <v>1</v>
      </c>
      <c r="P2029" t="n">
        <v>0</v>
      </c>
      <c r="Q2029">
        <f>IF((($AC$1*E2029)^($AB$1))-(1-(($AC$1*E2029)^($AB$1)))/(H2029-1)&lt;0, 0,(($AC$1*E2029)^($AB$1))-(1-(($AC$1*E2029)^($AB$1)))/(H2029-1))</f>
        <v/>
      </c>
      <c r="R2029">
        <f>IF((($AC$1*F2029)^($AB$1))-(1-(($AC$1*F2029)^($AB$1)))/(I2029-1)&lt;0, 0,(($AC$1*F2029)^($AB$1))-(1-(($AC$1*F2029)^($AB$1)))/(I2029-1))</f>
        <v/>
      </c>
      <c r="S2029">
        <f>IF((($AC$1*G2029)^($AB$1))-(1-(($AC$1*G2029)^($AB$1)))/(J2029-1)&lt;0, 0,(($AC$1*G2029)^($AB$1))-(1-(($AC$1*G2029)^($AB$1)))/(J2029-1))</f>
        <v/>
      </c>
      <c r="T2029">
        <f>H2029*Q2029*N2029</f>
        <v/>
      </c>
      <c r="U2029">
        <f>I2029*R2029*O2029</f>
        <v/>
      </c>
      <c r="V2029">
        <f>J2029*S2029*P2029</f>
        <v/>
      </c>
      <c r="AL2029">
        <f>Q2029*COUNT(N2029)</f>
        <v/>
      </c>
      <c r="AM2029">
        <f>R2029*COUNT(O2029)</f>
        <v/>
      </c>
      <c r="AN2029">
        <f>S2029*COUNT(P2029)</f>
        <v/>
      </c>
      <c r="AO2029">
        <f>IF(AL2029=0,"",T2029-AL2029)</f>
        <v/>
      </c>
      <c r="AP2029">
        <f>IF(AM2029=0,"",U2029-AM2029)</f>
        <v/>
      </c>
      <c r="AQ2029">
        <f>IF(AN2029=0,"",V2029-AN2029)</f>
        <v/>
      </c>
    </row>
    <row r="2030">
      <c r="A2030" t="inlineStr">
        <is>
          <t>05-04-2021</t>
        </is>
      </c>
      <c r="B2030" t="inlineStr">
        <is>
          <t>Shrewsbury</t>
        </is>
      </c>
      <c r="C2030" t="inlineStr">
        <is>
          <t>Plymouth</t>
        </is>
      </c>
      <c r="D2030" t="inlineStr">
        <is>
          <t>2413</t>
        </is>
      </c>
      <c r="E2030" t="n">
        <v>0.4123015707071763</v>
      </c>
      <c r="F2030" t="n">
        <v>0.298106086890536</v>
      </c>
      <c r="G2030" t="n">
        <v>0.2895923424022877</v>
      </c>
      <c r="H2030" t="n">
        <v>2.4</v>
      </c>
      <c r="I2030" t="n">
        <v>3.05</v>
      </c>
      <c r="J2030" t="n">
        <v>3</v>
      </c>
      <c r="K2030" t="inlineStr">
        <is>
          <t>betano</t>
        </is>
      </c>
      <c r="L2030" t="inlineStr">
        <is>
          <t>luckia</t>
        </is>
      </c>
      <c r="M2030" t="inlineStr">
        <is>
          <t>betano</t>
        </is>
      </c>
      <c r="N2030" t="n">
        <v>1</v>
      </c>
      <c r="O2030" t="n">
        <v>0</v>
      </c>
      <c r="P2030" t="n">
        <v>0</v>
      </c>
      <c r="Q2030">
        <f>IF((($AC$1*E2030)^($AB$1))-(1-(($AC$1*E2030)^($AB$1)))/(H2030-1)&lt;0, 0,(($AC$1*E2030)^($AB$1))-(1-(($AC$1*E2030)^($AB$1)))/(H2030-1))</f>
        <v/>
      </c>
      <c r="R2030">
        <f>IF((($AC$1*F2030)^($AB$1))-(1-(($AC$1*F2030)^($AB$1)))/(I2030-1)&lt;0, 0,(($AC$1*F2030)^($AB$1))-(1-(($AC$1*F2030)^($AB$1)))/(I2030-1))</f>
        <v/>
      </c>
      <c r="S2030">
        <f>IF((($AC$1*G2030)^($AB$1))-(1-(($AC$1*G2030)^($AB$1)))/(J2030-1)&lt;0, 0,(($AC$1*G2030)^($AB$1))-(1-(($AC$1*G2030)^($AB$1)))/(J2030-1))</f>
        <v/>
      </c>
      <c r="T2030">
        <f>H2030*Q2030*N2030</f>
        <v/>
      </c>
      <c r="U2030">
        <f>I2030*R2030*O2030</f>
        <v/>
      </c>
      <c r="V2030">
        <f>J2030*S2030*P2030</f>
        <v/>
      </c>
      <c r="AL2030">
        <f>Q2030*COUNT(N2030)</f>
        <v/>
      </c>
      <c r="AM2030">
        <f>R2030*COUNT(O2030)</f>
        <v/>
      </c>
      <c r="AN2030">
        <f>S2030*COUNT(P2030)</f>
        <v/>
      </c>
      <c r="AO2030">
        <f>IF(AL2030=0,"",T2030-AL2030)</f>
        <v/>
      </c>
      <c r="AP2030">
        <f>IF(AM2030=0,"",U2030-AM2030)</f>
        <v/>
      </c>
      <c r="AQ2030">
        <f>IF(AN2030=0,"",V2030-AN2030)</f>
        <v/>
      </c>
    </row>
    <row r="2031">
      <c r="A2031" t="inlineStr">
        <is>
          <t>05-04-2021</t>
        </is>
      </c>
      <c r="B2031" t="inlineStr">
        <is>
          <t>Wigan</t>
        </is>
      </c>
      <c r="C2031" t="inlineStr">
        <is>
          <t>Portsmouth</t>
        </is>
      </c>
      <c r="D2031" t="inlineStr">
        <is>
          <t>2413</t>
        </is>
      </c>
      <c r="E2031" t="n">
        <v>0.2729764132899976</v>
      </c>
      <c r="F2031" t="n">
        <v>0.4504373932236006</v>
      </c>
      <c r="G2031" t="n">
        <v>0.2765861934864017</v>
      </c>
      <c r="H2031" t="n">
        <v>4.1</v>
      </c>
      <c r="I2031" t="n">
        <v>1.86</v>
      </c>
      <c r="J2031" t="n">
        <v>3.4</v>
      </c>
      <c r="K2031" t="inlineStr">
        <is>
          <t>betano</t>
        </is>
      </c>
      <c r="L2031" t="inlineStr">
        <is>
          <t>luckia</t>
        </is>
      </c>
      <c r="M2031" t="inlineStr">
        <is>
          <t>betano</t>
        </is>
      </c>
      <c r="N2031" t="n">
        <v>0</v>
      </c>
      <c r="O2031" t="n">
        <v>1</v>
      </c>
      <c r="P2031" t="n">
        <v>0</v>
      </c>
      <c r="Q2031">
        <f>IF((($AC$1*E2031)^($AB$1))-(1-(($AC$1*E2031)^($AB$1)))/(H2031-1)&lt;0, 0,(($AC$1*E2031)^($AB$1))-(1-(($AC$1*E2031)^($AB$1)))/(H2031-1))</f>
        <v/>
      </c>
      <c r="R2031">
        <f>IF((($AC$1*F2031)^($AB$1))-(1-(($AC$1*F2031)^($AB$1)))/(I2031-1)&lt;0, 0,(($AC$1*F2031)^($AB$1))-(1-(($AC$1*F2031)^($AB$1)))/(I2031-1))</f>
        <v/>
      </c>
      <c r="S2031">
        <f>IF((($AC$1*G2031)^($AB$1))-(1-(($AC$1*G2031)^($AB$1)))/(J2031-1)&lt;0, 0,(($AC$1*G2031)^($AB$1))-(1-(($AC$1*G2031)^($AB$1)))/(J2031-1))</f>
        <v/>
      </c>
      <c r="T2031">
        <f>H2031*Q2031*N2031</f>
        <v/>
      </c>
      <c r="U2031">
        <f>I2031*R2031*O2031</f>
        <v/>
      </c>
      <c r="V2031">
        <f>J2031*S2031*P2031</f>
        <v/>
      </c>
      <c r="AL2031">
        <f>Q2031*COUNT(N2031)</f>
        <v/>
      </c>
      <c r="AM2031">
        <f>R2031*COUNT(O2031)</f>
        <v/>
      </c>
      <c r="AN2031">
        <f>S2031*COUNT(P2031)</f>
        <v/>
      </c>
      <c r="AO2031">
        <f>IF(AL2031=0,"",T2031-AL2031)</f>
        <v/>
      </c>
      <c r="AP2031">
        <f>IF(AM2031=0,"",U2031-AM2031)</f>
        <v/>
      </c>
      <c r="AQ2031">
        <f>IF(AN2031=0,"",V2031-AN2031)</f>
        <v/>
      </c>
    </row>
    <row r="2032">
      <c r="A2032" t="inlineStr">
        <is>
          <t>05-04-2021</t>
        </is>
      </c>
      <c r="B2032" t="inlineStr">
        <is>
          <t>Basel</t>
        </is>
      </c>
      <c r="C2032" t="inlineStr">
        <is>
          <t>Vaduz</t>
        </is>
      </c>
      <c r="D2032" t="inlineStr">
        <is>
          <t>1879</t>
        </is>
      </c>
      <c r="E2032" t="n">
        <v>0.460584425390858</v>
      </c>
      <c r="F2032" t="n">
        <v>0.2736047350491742</v>
      </c>
      <c r="G2032" t="n">
        <v>0.2658108395599678</v>
      </c>
      <c r="H2032" t="n">
        <v>1.91</v>
      </c>
      <c r="I2032" t="n">
        <v>3.7</v>
      </c>
      <c r="J2032" t="n">
        <v>3.5</v>
      </c>
      <c r="K2032" t="inlineStr">
        <is>
          <t>betano</t>
        </is>
      </c>
      <c r="L2032" t="inlineStr">
        <is>
          <t>betano</t>
        </is>
      </c>
      <c r="M2032" t="inlineStr">
        <is>
          <t>betano</t>
        </is>
      </c>
      <c r="N2032" t="n">
        <v>0</v>
      </c>
      <c r="O2032" t="n">
        <v>1</v>
      </c>
      <c r="P2032" t="n">
        <v>0</v>
      </c>
      <c r="Q2032">
        <f>IF((($AC$1*E2032)^($AB$1))-(1-(($AC$1*E2032)^($AB$1)))/(H2032-1)&lt;0, 0,(($AC$1*E2032)^($AB$1))-(1-(($AC$1*E2032)^($AB$1)))/(H2032-1))</f>
        <v/>
      </c>
      <c r="R2032">
        <f>IF((($AC$1*F2032)^($AB$1))-(1-(($AC$1*F2032)^($AB$1)))/(I2032-1)&lt;0, 0,(($AC$1*F2032)^($AB$1))-(1-(($AC$1*F2032)^($AB$1)))/(I2032-1))</f>
        <v/>
      </c>
      <c r="S2032">
        <f>IF((($AC$1*G2032)^($AB$1))-(1-(($AC$1*G2032)^($AB$1)))/(J2032-1)&lt;0, 0,(($AC$1*G2032)^($AB$1))-(1-(($AC$1*G2032)^($AB$1)))/(J2032-1))</f>
        <v/>
      </c>
      <c r="T2032">
        <f>H2032*Q2032*N2032</f>
        <v/>
      </c>
      <c r="U2032">
        <f>I2032*R2032*O2032</f>
        <v/>
      </c>
      <c r="V2032">
        <f>J2032*S2032*P2032</f>
        <v/>
      </c>
      <c r="AL2032">
        <f>Q2032*COUNT(N2032)</f>
        <v/>
      </c>
      <c r="AM2032">
        <f>R2032*COUNT(O2032)</f>
        <v/>
      </c>
      <c r="AN2032">
        <f>S2032*COUNT(P2032)</f>
        <v/>
      </c>
      <c r="AO2032">
        <f>IF(AL2032=0,"",T2032-AL2032)</f>
        <v/>
      </c>
      <c r="AP2032">
        <f>IF(AM2032=0,"",U2032-AM2032)</f>
        <v/>
      </c>
      <c r="AQ2032">
        <f>IF(AN2032=0,"",V2032-AN2032)</f>
        <v/>
      </c>
    </row>
    <row r="2033">
      <c r="A2033" t="inlineStr">
        <is>
          <t>05-04-2021</t>
        </is>
      </c>
      <c r="B2033" t="inlineStr">
        <is>
          <t>Peterborough</t>
        </is>
      </c>
      <c r="C2033" t="inlineStr">
        <is>
          <t>Sunderland</t>
        </is>
      </c>
      <c r="D2033" t="inlineStr">
        <is>
          <t>2413</t>
        </is>
      </c>
      <c r="E2033" t="n">
        <v>0.3298139855609308</v>
      </c>
      <c r="F2033" t="n">
        <v>0.3801838661409028</v>
      </c>
      <c r="G2033" t="n">
        <v>0.2900021482981664</v>
      </c>
      <c r="H2033" t="n">
        <v>2.67</v>
      </c>
      <c r="I2033" t="n">
        <v>2.57</v>
      </c>
      <c r="J2033" t="n">
        <v>3.15</v>
      </c>
      <c r="K2033" t="inlineStr">
        <is>
          <t>betano</t>
        </is>
      </c>
      <c r="L2033" t="inlineStr">
        <is>
          <t>betano</t>
        </is>
      </c>
      <c r="M2033" t="inlineStr">
        <is>
          <t>betano</t>
        </is>
      </c>
      <c r="N2033" t="n">
        <v>0</v>
      </c>
      <c r="O2033" t="n">
        <v>0</v>
      </c>
      <c r="P2033" t="n">
        <v>1</v>
      </c>
      <c r="Q2033">
        <f>IF((($AC$1*E2033)^($AB$1))-(1-(($AC$1*E2033)^($AB$1)))/(H2033-1)&lt;0, 0,(($AC$1*E2033)^($AB$1))-(1-(($AC$1*E2033)^($AB$1)))/(H2033-1))</f>
        <v/>
      </c>
      <c r="R2033">
        <f>IF((($AC$1*F2033)^($AB$1))-(1-(($AC$1*F2033)^($AB$1)))/(I2033-1)&lt;0, 0,(($AC$1*F2033)^($AB$1))-(1-(($AC$1*F2033)^($AB$1)))/(I2033-1))</f>
        <v/>
      </c>
      <c r="S2033">
        <f>IF((($AC$1*G2033)^($AB$1))-(1-(($AC$1*G2033)^($AB$1)))/(J2033-1)&lt;0, 0,(($AC$1*G2033)^($AB$1))-(1-(($AC$1*G2033)^($AB$1)))/(J2033-1))</f>
        <v/>
      </c>
      <c r="T2033">
        <f>H2033*Q2033*N2033</f>
        <v/>
      </c>
      <c r="U2033">
        <f>I2033*R2033*O2033</f>
        <v/>
      </c>
      <c r="V2033">
        <f>J2033*S2033*P2033</f>
        <v/>
      </c>
      <c r="AL2033">
        <f>Q2033*COUNT(N2033)</f>
        <v/>
      </c>
      <c r="AM2033">
        <f>R2033*COUNT(O2033)</f>
        <v/>
      </c>
      <c r="AN2033">
        <f>S2033*COUNT(P2033)</f>
        <v/>
      </c>
      <c r="AO2033">
        <f>IF(AL2033=0,"",T2033-AL2033)</f>
        <v/>
      </c>
      <c r="AP2033">
        <f>IF(AM2033=0,"",U2033-AM2033)</f>
        <v/>
      </c>
      <c r="AQ2033">
        <f>IF(AN2033=0,"",V2033-AN2033)</f>
        <v/>
      </c>
    </row>
    <row r="2034">
      <c r="A2034" t="inlineStr">
        <is>
          <t>05-04-2021</t>
        </is>
      </c>
      <c r="B2034" t="inlineStr">
        <is>
          <t>Burton</t>
        </is>
      </c>
      <c r="C2034" t="inlineStr">
        <is>
          <t>Swindon</t>
        </is>
      </c>
      <c r="D2034" t="inlineStr">
        <is>
          <t>2413</t>
        </is>
      </c>
      <c r="E2034" t="n">
        <v>0.4431002779093148</v>
      </c>
      <c r="F2034" t="n">
        <v>0.2846771043358379</v>
      </c>
      <c r="G2034" t="n">
        <v>0.2722226177548472</v>
      </c>
      <c r="H2034" t="n">
        <v>2.1</v>
      </c>
      <c r="I2034" t="n">
        <v>3.4</v>
      </c>
      <c r="J2034" t="n">
        <v>3.3</v>
      </c>
      <c r="K2034" t="inlineStr">
        <is>
          <t>betano</t>
        </is>
      </c>
      <c r="L2034" t="inlineStr">
        <is>
          <t>luckia</t>
        </is>
      </c>
      <c r="M2034" t="inlineStr">
        <is>
          <t>betano</t>
        </is>
      </c>
      <c r="N2034" t="n">
        <v>1</v>
      </c>
      <c r="O2034" t="n">
        <v>0</v>
      </c>
      <c r="P2034" t="n">
        <v>0</v>
      </c>
      <c r="Q2034">
        <f>IF((($AC$1*E2034)^($AB$1))-(1-(($AC$1*E2034)^($AB$1)))/(H2034-1)&lt;0, 0,(($AC$1*E2034)^($AB$1))-(1-(($AC$1*E2034)^($AB$1)))/(H2034-1))</f>
        <v/>
      </c>
      <c r="R2034">
        <f>IF((($AC$1*F2034)^($AB$1))-(1-(($AC$1*F2034)^($AB$1)))/(I2034-1)&lt;0, 0,(($AC$1*F2034)^($AB$1))-(1-(($AC$1*F2034)^($AB$1)))/(I2034-1))</f>
        <v/>
      </c>
      <c r="S2034">
        <f>IF((($AC$1*G2034)^($AB$1))-(1-(($AC$1*G2034)^($AB$1)))/(J2034-1)&lt;0, 0,(($AC$1*G2034)^($AB$1))-(1-(($AC$1*G2034)^($AB$1)))/(J2034-1))</f>
        <v/>
      </c>
      <c r="T2034">
        <f>H2034*Q2034*N2034</f>
        <v/>
      </c>
      <c r="U2034">
        <f>I2034*R2034*O2034</f>
        <v/>
      </c>
      <c r="V2034">
        <f>J2034*S2034*P2034</f>
        <v/>
      </c>
      <c r="AL2034">
        <f>Q2034*COUNT(N2034)</f>
        <v/>
      </c>
      <c r="AM2034">
        <f>R2034*COUNT(O2034)</f>
        <v/>
      </c>
      <c r="AN2034">
        <f>S2034*COUNT(P2034)</f>
        <v/>
      </c>
      <c r="AO2034">
        <f>IF(AL2034=0,"",T2034-AL2034)</f>
        <v/>
      </c>
      <c r="AP2034">
        <f>IF(AM2034=0,"",U2034-AM2034)</f>
        <v/>
      </c>
      <c r="AQ2034">
        <f>IF(AN2034=0,"",V2034-AN2034)</f>
        <v/>
      </c>
    </row>
    <row r="2035">
      <c r="A2035" t="inlineStr">
        <is>
          <t>05-04-2021</t>
        </is>
      </c>
      <c r="B2035" t="inlineStr">
        <is>
          <t>Rochdale</t>
        </is>
      </c>
      <c r="C2035" t="inlineStr">
        <is>
          <t>Ipswich</t>
        </is>
      </c>
      <c r="D2035" t="inlineStr">
        <is>
          <t>2413</t>
        </is>
      </c>
      <c r="E2035" t="n">
        <v>0.3220247646325094</v>
      </c>
      <c r="F2035" t="n">
        <v>0.3855657537073269</v>
      </c>
      <c r="G2035" t="n">
        <v>0.2924094816601637</v>
      </c>
      <c r="H2035" t="n">
        <v>3.35</v>
      </c>
      <c r="I2035" t="n">
        <v>2.25</v>
      </c>
      <c r="J2035" t="n">
        <v>3</v>
      </c>
      <c r="K2035" t="inlineStr">
        <is>
          <t>betano</t>
        </is>
      </c>
      <c r="L2035" t="inlineStr">
        <is>
          <t>betano</t>
        </is>
      </c>
      <c r="M2035" t="inlineStr">
        <is>
          <t>luckia</t>
        </is>
      </c>
      <c r="N2035" t="n">
        <v>0</v>
      </c>
      <c r="O2035" t="n">
        <v>0</v>
      </c>
      <c r="P2035" t="n">
        <v>1</v>
      </c>
      <c r="Q2035">
        <f>IF((($AC$1*E2035)^($AB$1))-(1-(($AC$1*E2035)^($AB$1)))/(H2035-1)&lt;0, 0,(($AC$1*E2035)^($AB$1))-(1-(($AC$1*E2035)^($AB$1)))/(H2035-1))</f>
        <v/>
      </c>
      <c r="R2035">
        <f>IF((($AC$1*F2035)^($AB$1))-(1-(($AC$1*F2035)^($AB$1)))/(I2035-1)&lt;0, 0,(($AC$1*F2035)^($AB$1))-(1-(($AC$1*F2035)^($AB$1)))/(I2035-1))</f>
        <v/>
      </c>
      <c r="S2035">
        <f>IF((($AC$1*G2035)^($AB$1))-(1-(($AC$1*G2035)^($AB$1)))/(J2035-1)&lt;0, 0,(($AC$1*G2035)^($AB$1))-(1-(($AC$1*G2035)^($AB$1)))/(J2035-1))</f>
        <v/>
      </c>
      <c r="T2035">
        <f>H2035*Q2035*N2035</f>
        <v/>
      </c>
      <c r="U2035">
        <f>I2035*R2035*O2035</f>
        <v/>
      </c>
      <c r="V2035">
        <f>J2035*S2035*P2035</f>
        <v/>
      </c>
      <c r="AL2035">
        <f>Q2035*COUNT(N2035)</f>
        <v/>
      </c>
      <c r="AM2035">
        <f>R2035*COUNT(O2035)</f>
        <v/>
      </c>
      <c r="AN2035">
        <f>S2035*COUNT(P2035)</f>
        <v/>
      </c>
      <c r="AO2035">
        <f>IF(AL2035=0,"",T2035-AL2035)</f>
        <v/>
      </c>
      <c r="AP2035">
        <f>IF(AM2035=0,"",U2035-AM2035)</f>
        <v/>
      </c>
      <c r="AQ2035">
        <f>IF(AN2035=0,"",V2035-AN2035)</f>
        <v/>
      </c>
    </row>
    <row r="2036">
      <c r="A2036" t="inlineStr">
        <is>
          <t>05-04-2021</t>
        </is>
      </c>
      <c r="B2036" t="inlineStr">
        <is>
          <t>Blackpool</t>
        </is>
      </c>
      <c r="C2036" t="inlineStr">
        <is>
          <t>Gillingham</t>
        </is>
      </c>
      <c r="D2036" t="inlineStr">
        <is>
          <t>2413</t>
        </is>
      </c>
      <c r="E2036" t="n">
        <v>0.4268495352647621</v>
      </c>
      <c r="F2036" t="n">
        <v>0.2856345707978373</v>
      </c>
      <c r="G2036" t="n">
        <v>0.2875158939374006</v>
      </c>
      <c r="H2036" t="n">
        <v>2.05</v>
      </c>
      <c r="I2036" t="n">
        <v>3.5</v>
      </c>
      <c r="J2036" t="n">
        <v>3.4</v>
      </c>
      <c r="K2036" t="inlineStr">
        <is>
          <t>betano</t>
        </is>
      </c>
      <c r="L2036" t="inlineStr">
        <is>
          <t>luckia</t>
        </is>
      </c>
      <c r="M2036" t="inlineStr">
        <is>
          <t>betano</t>
        </is>
      </c>
      <c r="N2036" t="n">
        <v>1</v>
      </c>
      <c r="O2036" t="n">
        <v>0</v>
      </c>
      <c r="P2036" t="n">
        <v>0</v>
      </c>
      <c r="Q2036">
        <f>IF((($AC$1*E2036)^($AB$1))-(1-(($AC$1*E2036)^($AB$1)))/(H2036-1)&lt;0, 0,(($AC$1*E2036)^($AB$1))-(1-(($AC$1*E2036)^($AB$1)))/(H2036-1))</f>
        <v/>
      </c>
      <c r="R2036">
        <f>IF((($AC$1*F2036)^($AB$1))-(1-(($AC$1*F2036)^($AB$1)))/(I2036-1)&lt;0, 0,(($AC$1*F2036)^($AB$1))-(1-(($AC$1*F2036)^($AB$1)))/(I2036-1))</f>
        <v/>
      </c>
      <c r="S2036">
        <f>IF((($AC$1*G2036)^($AB$1))-(1-(($AC$1*G2036)^($AB$1)))/(J2036-1)&lt;0, 0,(($AC$1*G2036)^($AB$1))-(1-(($AC$1*G2036)^($AB$1)))/(J2036-1))</f>
        <v/>
      </c>
      <c r="T2036">
        <f>H2036*Q2036*N2036</f>
        <v/>
      </c>
      <c r="U2036">
        <f>I2036*R2036*O2036</f>
        <v/>
      </c>
      <c r="V2036">
        <f>J2036*S2036*P2036</f>
        <v/>
      </c>
      <c r="AL2036">
        <f>Q2036*COUNT(N2036)</f>
        <v/>
      </c>
      <c r="AM2036">
        <f>R2036*COUNT(O2036)</f>
        <v/>
      </c>
      <c r="AN2036">
        <f>S2036*COUNT(P2036)</f>
        <v/>
      </c>
      <c r="AO2036">
        <f>IF(AL2036=0,"",T2036-AL2036)</f>
        <v/>
      </c>
      <c r="AP2036">
        <f>IF(AM2036=0,"",U2036-AM2036)</f>
        <v/>
      </c>
      <c r="AQ2036">
        <f>IF(AN2036=0,"",V2036-AN2036)</f>
        <v/>
      </c>
    </row>
    <row r="2037">
      <c r="A2037" t="inlineStr">
        <is>
          <t>05-04-2021</t>
        </is>
      </c>
      <c r="B2037" t="inlineStr">
        <is>
          <t>Forest Green</t>
        </is>
      </c>
      <c r="C2037" t="inlineStr">
        <is>
          <t>Salford</t>
        </is>
      </c>
      <c r="D2037" t="inlineStr">
        <is>
          <t>2414</t>
        </is>
      </c>
      <c r="E2037" t="n">
        <v>0.3508133821594463</v>
      </c>
      <c r="F2037" t="n">
        <v>0.3206808743853992</v>
      </c>
      <c r="G2037" t="n">
        <v>0.3285057434551545</v>
      </c>
      <c r="H2037" t="n">
        <v>1.001</v>
      </c>
      <c r="I2037" t="n">
        <v>1.001</v>
      </c>
      <c r="J2037" t="n">
        <v>1.001</v>
      </c>
      <c r="N2037" t="n">
        <v>0</v>
      </c>
      <c r="O2037" t="n">
        <v>1</v>
      </c>
      <c r="P2037" t="n">
        <v>0</v>
      </c>
      <c r="Q2037">
        <f>IF((($AC$1*E2037)^($AB$1))-(1-(($AC$1*E2037)^($AB$1)))/(H2037-1)&lt;0, 0,(($AC$1*E2037)^($AB$1))-(1-(($AC$1*E2037)^($AB$1)))/(H2037-1))</f>
        <v/>
      </c>
      <c r="R2037">
        <f>IF((($AC$1*F2037)^($AB$1))-(1-(($AC$1*F2037)^($AB$1)))/(I2037-1)&lt;0, 0,(($AC$1*F2037)^($AB$1))-(1-(($AC$1*F2037)^($AB$1)))/(I2037-1))</f>
        <v/>
      </c>
      <c r="S2037">
        <f>IF((($AC$1*G2037)^($AB$1))-(1-(($AC$1*G2037)^($AB$1)))/(J2037-1)&lt;0, 0,(($AC$1*G2037)^($AB$1))-(1-(($AC$1*G2037)^($AB$1)))/(J2037-1))</f>
        <v/>
      </c>
      <c r="T2037">
        <f>H2037*Q2037*N2037</f>
        <v/>
      </c>
      <c r="U2037">
        <f>I2037*R2037*O2037</f>
        <v/>
      </c>
      <c r="V2037">
        <f>J2037*S2037*P2037</f>
        <v/>
      </c>
      <c r="AL2037">
        <f>Q2037*COUNT(N2037)</f>
        <v/>
      </c>
      <c r="AM2037">
        <f>R2037*COUNT(O2037)</f>
        <v/>
      </c>
      <c r="AN2037">
        <f>S2037*COUNT(P2037)</f>
        <v/>
      </c>
      <c r="AO2037">
        <f>IF(AL2037=0,"",T2037-AL2037)</f>
        <v/>
      </c>
      <c r="AP2037">
        <f>IF(AM2037=0,"",U2037-AM2037)</f>
        <v/>
      </c>
      <c r="AQ2037">
        <f>IF(AN2037=0,"",V2037-AN2037)</f>
        <v/>
      </c>
    </row>
    <row r="2038">
      <c r="A2038" t="inlineStr">
        <is>
          <t>05-04-2021</t>
        </is>
      </c>
      <c r="B2038" t="inlineStr">
        <is>
          <t>Rotherham</t>
        </is>
      </c>
      <c r="C2038" t="inlineStr">
        <is>
          <t>Wycombe</t>
        </is>
      </c>
      <c r="D2038" t="inlineStr">
        <is>
          <t>2412</t>
        </is>
      </c>
      <c r="E2038" t="n">
        <v>0.4453510524855831</v>
      </c>
      <c r="F2038" t="n">
        <v>0.2721721239747314</v>
      </c>
      <c r="G2038" t="n">
        <v>0.2824768235396855</v>
      </c>
      <c r="H2038" t="n">
        <v>1.82</v>
      </c>
      <c r="I2038" t="n">
        <v>4.15</v>
      </c>
      <c r="J2038" t="n">
        <v>3.55</v>
      </c>
      <c r="K2038" t="inlineStr">
        <is>
          <t>betano</t>
        </is>
      </c>
      <c r="L2038" t="inlineStr">
        <is>
          <t>luckia</t>
        </is>
      </c>
      <c r="M2038" t="inlineStr">
        <is>
          <t>betano</t>
        </is>
      </c>
      <c r="N2038" t="n">
        <v>0</v>
      </c>
      <c r="O2038" t="n">
        <v>1</v>
      </c>
      <c r="P2038" t="n">
        <v>0</v>
      </c>
      <c r="Q2038">
        <f>IF((($AC$1*E2038)^($AB$1))-(1-(($AC$1*E2038)^($AB$1)))/(H2038-1)&lt;0, 0,(($AC$1*E2038)^($AB$1))-(1-(($AC$1*E2038)^($AB$1)))/(H2038-1))</f>
        <v/>
      </c>
      <c r="R2038">
        <f>IF((($AC$1*F2038)^($AB$1))-(1-(($AC$1*F2038)^($AB$1)))/(I2038-1)&lt;0, 0,(($AC$1*F2038)^($AB$1))-(1-(($AC$1*F2038)^($AB$1)))/(I2038-1))</f>
        <v/>
      </c>
      <c r="S2038">
        <f>IF((($AC$1*G2038)^($AB$1))-(1-(($AC$1*G2038)^($AB$1)))/(J2038-1)&lt;0, 0,(($AC$1*G2038)^($AB$1))-(1-(($AC$1*G2038)^($AB$1)))/(J2038-1))</f>
        <v/>
      </c>
      <c r="T2038">
        <f>H2038*Q2038*N2038</f>
        <v/>
      </c>
      <c r="U2038">
        <f>I2038*R2038*O2038</f>
        <v/>
      </c>
      <c r="V2038">
        <f>J2038*S2038*P2038</f>
        <v/>
      </c>
      <c r="AL2038">
        <f>Q2038*COUNT(N2038)</f>
        <v/>
      </c>
      <c r="AM2038">
        <f>R2038*COUNT(O2038)</f>
        <v/>
      </c>
      <c r="AN2038">
        <f>S2038*COUNT(P2038)</f>
        <v/>
      </c>
      <c r="AO2038">
        <f>IF(AL2038=0,"",T2038-AL2038)</f>
        <v/>
      </c>
      <c r="AP2038">
        <f>IF(AM2038=0,"",U2038-AM2038)</f>
        <v/>
      </c>
      <c r="AQ2038">
        <f>IF(AN2038=0,"",V2038-AN2038)</f>
        <v/>
      </c>
    </row>
    <row r="2039">
      <c r="A2039" t="inlineStr">
        <is>
          <t>05-04-2021</t>
        </is>
      </c>
      <c r="B2039" t="inlineStr">
        <is>
          <t>Stoke</t>
        </is>
      </c>
      <c r="C2039" t="inlineStr">
        <is>
          <t>Millwall</t>
        </is>
      </c>
      <c r="D2039" t="inlineStr">
        <is>
          <t>2412</t>
        </is>
      </c>
      <c r="E2039" t="n">
        <v>0.4078097004934648</v>
      </c>
      <c r="F2039" t="n">
        <v>0.284665373755387</v>
      </c>
      <c r="G2039" t="n">
        <v>0.3075249257511482</v>
      </c>
      <c r="H2039" t="n">
        <v>2.18</v>
      </c>
      <c r="I2039" t="n">
        <v>3.7</v>
      </c>
      <c r="J2039" t="n">
        <v>2.95</v>
      </c>
      <c r="K2039" t="inlineStr">
        <is>
          <t>betano</t>
        </is>
      </c>
      <c r="L2039" t="inlineStr">
        <is>
          <t>betano</t>
        </is>
      </c>
      <c r="M2039" t="inlineStr">
        <is>
          <t>luckia</t>
        </is>
      </c>
      <c r="N2039" t="n">
        <v>0</v>
      </c>
      <c r="O2039" t="n">
        <v>1</v>
      </c>
      <c r="P2039" t="n">
        <v>0</v>
      </c>
      <c r="Q2039">
        <f>IF((($AC$1*E2039)^($AB$1))-(1-(($AC$1*E2039)^($AB$1)))/(H2039-1)&lt;0, 0,(($AC$1*E2039)^($AB$1))-(1-(($AC$1*E2039)^($AB$1)))/(H2039-1))</f>
        <v/>
      </c>
      <c r="R2039">
        <f>IF((($AC$1*F2039)^($AB$1))-(1-(($AC$1*F2039)^($AB$1)))/(I2039-1)&lt;0, 0,(($AC$1*F2039)^($AB$1))-(1-(($AC$1*F2039)^($AB$1)))/(I2039-1))</f>
        <v/>
      </c>
      <c r="S2039">
        <f>IF((($AC$1*G2039)^($AB$1))-(1-(($AC$1*G2039)^($AB$1)))/(J2039-1)&lt;0, 0,(($AC$1*G2039)^($AB$1))-(1-(($AC$1*G2039)^($AB$1)))/(J2039-1))</f>
        <v/>
      </c>
      <c r="T2039">
        <f>H2039*Q2039*N2039</f>
        <v/>
      </c>
      <c r="U2039">
        <f>I2039*R2039*O2039</f>
        <v/>
      </c>
      <c r="V2039">
        <f>J2039*S2039*P2039</f>
        <v/>
      </c>
      <c r="AL2039">
        <f>Q2039*COUNT(N2039)</f>
        <v/>
      </c>
      <c r="AM2039">
        <f>R2039*COUNT(O2039)</f>
        <v/>
      </c>
      <c r="AN2039">
        <f>S2039*COUNT(P2039)</f>
        <v/>
      </c>
      <c r="AO2039">
        <f>IF(AL2039=0,"",T2039-AL2039)</f>
        <v/>
      </c>
      <c r="AP2039">
        <f>IF(AM2039=0,"",U2039-AM2039)</f>
        <v/>
      </c>
      <c r="AQ2039">
        <f>IF(AN2039=0,"",V2039-AN2039)</f>
        <v/>
      </c>
    </row>
    <row r="2040">
      <c r="A2040" t="inlineStr">
        <is>
          <t>05-04-2021</t>
        </is>
      </c>
      <c r="B2040" t="inlineStr">
        <is>
          <t>Luton</t>
        </is>
      </c>
      <c r="C2040" t="inlineStr">
        <is>
          <t>Barnsley</t>
        </is>
      </c>
      <c r="D2040" t="inlineStr">
        <is>
          <t>2412</t>
        </is>
      </c>
      <c r="E2040" t="n">
        <v>0.3084441821373229</v>
      </c>
      <c r="F2040" t="n">
        <v>0.3909308398305725</v>
      </c>
      <c r="G2040" t="n">
        <v>0.3006249780321045</v>
      </c>
      <c r="H2040" t="n">
        <v>3.35</v>
      </c>
      <c r="I2040" t="n">
        <v>2.2</v>
      </c>
      <c r="J2040" t="n">
        <v>3.15</v>
      </c>
      <c r="K2040" t="inlineStr">
        <is>
          <t>luckia</t>
        </is>
      </c>
      <c r="L2040" t="inlineStr">
        <is>
          <t>betano</t>
        </is>
      </c>
      <c r="M2040" t="inlineStr">
        <is>
          <t>luckia</t>
        </is>
      </c>
      <c r="N2040" t="n">
        <v>0</v>
      </c>
      <c r="O2040" t="n">
        <v>1</v>
      </c>
      <c r="P2040" t="n">
        <v>0</v>
      </c>
      <c r="Q2040">
        <f>IF((($AC$1*E2040)^($AB$1))-(1-(($AC$1*E2040)^($AB$1)))/(H2040-1)&lt;0, 0,(($AC$1*E2040)^($AB$1))-(1-(($AC$1*E2040)^($AB$1)))/(H2040-1))</f>
        <v/>
      </c>
      <c r="R2040">
        <f>IF((($AC$1*F2040)^($AB$1))-(1-(($AC$1*F2040)^($AB$1)))/(I2040-1)&lt;0, 0,(($AC$1*F2040)^($AB$1))-(1-(($AC$1*F2040)^($AB$1)))/(I2040-1))</f>
        <v/>
      </c>
      <c r="S2040">
        <f>IF((($AC$1*G2040)^($AB$1))-(1-(($AC$1*G2040)^($AB$1)))/(J2040-1)&lt;0, 0,(($AC$1*G2040)^($AB$1))-(1-(($AC$1*G2040)^($AB$1)))/(J2040-1))</f>
        <v/>
      </c>
      <c r="T2040">
        <f>H2040*Q2040*N2040</f>
        <v/>
      </c>
      <c r="U2040">
        <f>I2040*R2040*O2040</f>
        <v/>
      </c>
      <c r="V2040">
        <f>J2040*S2040*P2040</f>
        <v/>
      </c>
      <c r="AL2040">
        <f>Q2040*COUNT(N2040)</f>
        <v/>
      </c>
      <c r="AM2040">
        <f>R2040*COUNT(O2040)</f>
        <v/>
      </c>
      <c r="AN2040">
        <f>S2040*COUNT(P2040)</f>
        <v/>
      </c>
      <c r="AO2040">
        <f>IF(AL2040=0,"",T2040-AL2040)</f>
        <v/>
      </c>
      <c r="AP2040">
        <f>IF(AM2040=0,"",U2040-AM2040)</f>
        <v/>
      </c>
      <c r="AQ2040">
        <f>IF(AN2040=0,"",V2040-AN2040)</f>
        <v/>
      </c>
    </row>
    <row r="2041">
      <c r="A2041" t="inlineStr">
        <is>
          <t>05-04-2021</t>
        </is>
      </c>
      <c r="B2041" t="inlineStr">
        <is>
          <t>Reading</t>
        </is>
      </c>
      <c r="C2041" t="inlineStr">
        <is>
          <t>Derby</t>
        </is>
      </c>
      <c r="D2041" t="inlineStr">
        <is>
          <t>2412</t>
        </is>
      </c>
      <c r="E2041" t="n">
        <v>0.4000042723968859</v>
      </c>
      <c r="F2041" t="n">
        <v>0.2881588187313264</v>
      </c>
      <c r="G2041" t="n">
        <v>0.3118369088717876</v>
      </c>
      <c r="H2041" t="n">
        <v>2.15</v>
      </c>
      <c r="I2041" t="n">
        <v>3.65</v>
      </c>
      <c r="J2041" t="n">
        <v>3.2</v>
      </c>
      <c r="K2041" t="inlineStr">
        <is>
          <t>betano</t>
        </is>
      </c>
      <c r="L2041" t="inlineStr">
        <is>
          <t>luckia</t>
        </is>
      </c>
      <c r="M2041" t="inlineStr">
        <is>
          <t>betano</t>
        </is>
      </c>
      <c r="N2041" t="n">
        <v>1</v>
      </c>
      <c r="O2041" t="n">
        <v>0</v>
      </c>
      <c r="P2041" t="n">
        <v>0</v>
      </c>
      <c r="Q2041">
        <f>IF((($AC$1*E2041)^($AB$1))-(1-(($AC$1*E2041)^($AB$1)))/(H2041-1)&lt;0, 0,(($AC$1*E2041)^($AB$1))-(1-(($AC$1*E2041)^($AB$1)))/(H2041-1))</f>
        <v/>
      </c>
      <c r="R2041">
        <f>IF((($AC$1*F2041)^($AB$1))-(1-(($AC$1*F2041)^($AB$1)))/(I2041-1)&lt;0, 0,(($AC$1*F2041)^($AB$1))-(1-(($AC$1*F2041)^($AB$1)))/(I2041-1))</f>
        <v/>
      </c>
      <c r="S2041">
        <f>IF((($AC$1*G2041)^($AB$1))-(1-(($AC$1*G2041)^($AB$1)))/(J2041-1)&lt;0, 0,(($AC$1*G2041)^($AB$1))-(1-(($AC$1*G2041)^($AB$1)))/(J2041-1))</f>
        <v/>
      </c>
      <c r="T2041">
        <f>H2041*Q2041*N2041</f>
        <v/>
      </c>
      <c r="U2041">
        <f>I2041*R2041*O2041</f>
        <v/>
      </c>
      <c r="V2041">
        <f>J2041*S2041*P2041</f>
        <v/>
      </c>
      <c r="AL2041">
        <f>Q2041*COUNT(N2041)</f>
        <v/>
      </c>
      <c r="AM2041">
        <f>R2041*COUNT(O2041)</f>
        <v/>
      </c>
      <c r="AN2041">
        <f>S2041*COUNT(P2041)</f>
        <v/>
      </c>
      <c r="AO2041">
        <f>IF(AL2041=0,"",T2041-AL2041)</f>
        <v/>
      </c>
      <c r="AP2041">
        <f>IF(AM2041=0,"",U2041-AM2041)</f>
        <v/>
      </c>
      <c r="AQ2041">
        <f>IF(AN2041=0,"",V2041-AN2041)</f>
        <v/>
      </c>
    </row>
    <row r="2042">
      <c r="A2042" t="inlineStr">
        <is>
          <t>05-04-2021</t>
        </is>
      </c>
      <c r="B2042" t="inlineStr">
        <is>
          <t>Crawley</t>
        </is>
      </c>
      <c r="C2042" t="inlineStr">
        <is>
          <t>Oldham</t>
        </is>
      </c>
      <c r="D2042" t="inlineStr">
        <is>
          <t>2414</t>
        </is>
      </c>
      <c r="E2042" t="n">
        <v>0.4334741142456788</v>
      </c>
      <c r="F2042" t="n">
        <v>0.2764362404032616</v>
      </c>
      <c r="G2042" t="n">
        <v>0.2900896453510595</v>
      </c>
      <c r="H2042" t="n">
        <v>1.001</v>
      </c>
      <c r="I2042" t="n">
        <v>1.001</v>
      </c>
      <c r="J2042" t="n">
        <v>1.001</v>
      </c>
      <c r="N2042" t="n">
        <v>0</v>
      </c>
      <c r="O2042" t="n">
        <v>1</v>
      </c>
      <c r="P2042" t="n">
        <v>0</v>
      </c>
      <c r="Q2042">
        <f>IF((($AC$1*E2042)^($AB$1))-(1-(($AC$1*E2042)^($AB$1)))/(H2042-1)&lt;0, 0,(($AC$1*E2042)^($AB$1))-(1-(($AC$1*E2042)^($AB$1)))/(H2042-1))</f>
        <v/>
      </c>
      <c r="R2042">
        <f>IF((($AC$1*F2042)^($AB$1))-(1-(($AC$1*F2042)^($AB$1)))/(I2042-1)&lt;0, 0,(($AC$1*F2042)^($AB$1))-(1-(($AC$1*F2042)^($AB$1)))/(I2042-1))</f>
        <v/>
      </c>
      <c r="S2042">
        <f>IF((($AC$1*G2042)^($AB$1))-(1-(($AC$1*G2042)^($AB$1)))/(J2042-1)&lt;0, 0,(($AC$1*G2042)^($AB$1))-(1-(($AC$1*G2042)^($AB$1)))/(J2042-1))</f>
        <v/>
      </c>
      <c r="T2042">
        <f>H2042*Q2042*N2042</f>
        <v/>
      </c>
      <c r="U2042">
        <f>I2042*R2042*O2042</f>
        <v/>
      </c>
      <c r="V2042">
        <f>J2042*S2042*P2042</f>
        <v/>
      </c>
      <c r="AL2042">
        <f>Q2042*COUNT(N2042)</f>
        <v/>
      </c>
      <c r="AM2042">
        <f>R2042*COUNT(O2042)</f>
        <v/>
      </c>
      <c r="AN2042">
        <f>S2042*COUNT(P2042)</f>
        <v/>
      </c>
      <c r="AO2042">
        <f>IF(AL2042=0,"",T2042-AL2042)</f>
        <v/>
      </c>
      <c r="AP2042">
        <f>IF(AM2042=0,"",U2042-AM2042)</f>
        <v/>
      </c>
      <c r="AQ2042">
        <f>IF(AN2042=0,"",V2042-AN2042)</f>
        <v/>
      </c>
    </row>
    <row r="2043">
      <c r="A2043" t="inlineStr">
        <is>
          <t>05-04-2021</t>
        </is>
      </c>
      <c r="B2043" t="inlineStr">
        <is>
          <t>Leyton Orient</t>
        </is>
      </c>
      <c r="C2043" t="inlineStr">
        <is>
          <t>Walsall</t>
        </is>
      </c>
      <c r="D2043" t="inlineStr">
        <is>
          <t>2414</t>
        </is>
      </c>
      <c r="E2043" t="n">
        <v>0.4054155327647556</v>
      </c>
      <c r="F2043" t="n">
        <v>0.2865076566011732</v>
      </c>
      <c r="G2043" t="n">
        <v>0.3080768106340711</v>
      </c>
      <c r="H2043" t="n">
        <v>1.001</v>
      </c>
      <c r="I2043" t="n">
        <v>1.001</v>
      </c>
      <c r="J2043" t="n">
        <v>1.001</v>
      </c>
      <c r="N2043" t="n">
        <v>0</v>
      </c>
      <c r="O2043" t="n">
        <v>0</v>
      </c>
      <c r="P2043" t="n">
        <v>1</v>
      </c>
      <c r="Q2043">
        <f>IF((($AC$1*E2043)^($AB$1))-(1-(($AC$1*E2043)^($AB$1)))/(H2043-1)&lt;0, 0,(($AC$1*E2043)^($AB$1))-(1-(($AC$1*E2043)^($AB$1)))/(H2043-1))</f>
        <v/>
      </c>
      <c r="R2043">
        <f>IF((($AC$1*F2043)^($AB$1))-(1-(($AC$1*F2043)^($AB$1)))/(I2043-1)&lt;0, 0,(($AC$1*F2043)^($AB$1))-(1-(($AC$1*F2043)^($AB$1)))/(I2043-1))</f>
        <v/>
      </c>
      <c r="S2043">
        <f>IF((($AC$1*G2043)^($AB$1))-(1-(($AC$1*G2043)^($AB$1)))/(J2043-1)&lt;0, 0,(($AC$1*G2043)^($AB$1))-(1-(($AC$1*G2043)^($AB$1)))/(J2043-1))</f>
        <v/>
      </c>
      <c r="T2043">
        <f>H2043*Q2043*N2043</f>
        <v/>
      </c>
      <c r="U2043">
        <f>I2043*R2043*O2043</f>
        <v/>
      </c>
      <c r="V2043">
        <f>J2043*S2043*P2043</f>
        <v/>
      </c>
      <c r="AL2043">
        <f>Q2043*COUNT(N2043)</f>
        <v/>
      </c>
      <c r="AM2043">
        <f>R2043*COUNT(O2043)</f>
        <v/>
      </c>
      <c r="AN2043">
        <f>S2043*COUNT(P2043)</f>
        <v/>
      </c>
      <c r="AO2043">
        <f>IF(AL2043=0,"",T2043-AL2043)</f>
        <v/>
      </c>
      <c r="AP2043">
        <f>IF(AM2043=0,"",U2043-AM2043)</f>
        <v/>
      </c>
      <c r="AQ2043">
        <f>IF(AN2043=0,"",V2043-AN2043)</f>
        <v/>
      </c>
    </row>
    <row r="2044">
      <c r="A2044" t="inlineStr">
        <is>
          <t>05-04-2021</t>
        </is>
      </c>
      <c r="B2044" t="inlineStr">
        <is>
          <t>Colchester</t>
        </is>
      </c>
      <c r="C2044" t="inlineStr">
        <is>
          <t>Barrow</t>
        </is>
      </c>
      <c r="D2044" t="inlineStr">
        <is>
          <t>2414</t>
        </is>
      </c>
      <c r="E2044" t="n">
        <v>0.3735689736250479</v>
      </c>
      <c r="F2044" t="n">
        <v>0.305728942772843</v>
      </c>
      <c r="G2044" t="n">
        <v>0.320702083602109</v>
      </c>
      <c r="H2044" t="n">
        <v>1.001</v>
      </c>
      <c r="I2044" t="n">
        <v>1.001</v>
      </c>
      <c r="J2044" t="n">
        <v>1.001</v>
      </c>
      <c r="N2044" t="n">
        <v>0</v>
      </c>
      <c r="O2044" t="n">
        <v>0</v>
      </c>
      <c r="P2044" t="n">
        <v>1</v>
      </c>
      <c r="Q2044">
        <f>IF((($AC$1*E2044)^($AB$1))-(1-(($AC$1*E2044)^($AB$1)))/(H2044-1)&lt;0, 0,(($AC$1*E2044)^($AB$1))-(1-(($AC$1*E2044)^($AB$1)))/(H2044-1))</f>
        <v/>
      </c>
      <c r="R2044">
        <f>IF((($AC$1*F2044)^($AB$1))-(1-(($AC$1*F2044)^($AB$1)))/(I2044-1)&lt;0, 0,(($AC$1*F2044)^($AB$1))-(1-(($AC$1*F2044)^($AB$1)))/(I2044-1))</f>
        <v/>
      </c>
      <c r="S2044">
        <f>IF((($AC$1*G2044)^($AB$1))-(1-(($AC$1*G2044)^($AB$1)))/(J2044-1)&lt;0, 0,(($AC$1*G2044)^($AB$1))-(1-(($AC$1*G2044)^($AB$1)))/(J2044-1))</f>
        <v/>
      </c>
      <c r="T2044">
        <f>H2044*Q2044*N2044</f>
        <v/>
      </c>
      <c r="U2044">
        <f>I2044*R2044*O2044</f>
        <v/>
      </c>
      <c r="V2044">
        <f>J2044*S2044*P2044</f>
        <v/>
      </c>
      <c r="AL2044">
        <f>Q2044*COUNT(N2044)</f>
        <v/>
      </c>
      <c r="AM2044">
        <f>R2044*COUNT(O2044)</f>
        <v/>
      </c>
      <c r="AN2044">
        <f>S2044*COUNT(P2044)</f>
        <v/>
      </c>
      <c r="AO2044">
        <f>IF(AL2044=0,"",T2044-AL2044)</f>
        <v/>
      </c>
      <c r="AP2044">
        <f>IF(AM2044=0,"",U2044-AM2044)</f>
        <v/>
      </c>
      <c r="AQ2044">
        <f>IF(AN2044=0,"",V2044-AN2044)</f>
        <v/>
      </c>
    </row>
    <row r="2045">
      <c r="A2045" t="inlineStr">
        <is>
          <t>05-04-2021</t>
        </is>
      </c>
      <c r="B2045" t="inlineStr">
        <is>
          <t>Coventry</t>
        </is>
      </c>
      <c r="C2045" t="inlineStr">
        <is>
          <t>Bristol City</t>
        </is>
      </c>
      <c r="D2045" t="inlineStr">
        <is>
          <t>2412</t>
        </is>
      </c>
      <c r="E2045" t="n">
        <v>0.4116371377230477</v>
      </c>
      <c r="F2045" t="n">
        <v>0.2890999382434692</v>
      </c>
      <c r="G2045" t="n">
        <v>0.299262924033483</v>
      </c>
      <c r="H2045" t="n">
        <v>2</v>
      </c>
      <c r="I2045" t="n">
        <v>3.75</v>
      </c>
      <c r="J2045" t="n">
        <v>3.25</v>
      </c>
      <c r="K2045" t="inlineStr">
        <is>
          <t>luckia</t>
        </is>
      </c>
      <c r="L2045" t="inlineStr">
        <is>
          <t>luckia</t>
        </is>
      </c>
      <c r="M2045" t="inlineStr">
        <is>
          <t>betano</t>
        </is>
      </c>
      <c r="N2045" t="n">
        <v>1</v>
      </c>
      <c r="O2045" t="n">
        <v>0</v>
      </c>
      <c r="P2045" t="n">
        <v>0</v>
      </c>
      <c r="Q2045">
        <f>IF((($AC$1*E2045)^($AB$1))-(1-(($AC$1*E2045)^($AB$1)))/(H2045-1)&lt;0, 0,(($AC$1*E2045)^($AB$1))-(1-(($AC$1*E2045)^($AB$1)))/(H2045-1))</f>
        <v/>
      </c>
      <c r="R2045">
        <f>IF((($AC$1*F2045)^($AB$1))-(1-(($AC$1*F2045)^($AB$1)))/(I2045-1)&lt;0, 0,(($AC$1*F2045)^($AB$1))-(1-(($AC$1*F2045)^($AB$1)))/(I2045-1))</f>
        <v/>
      </c>
      <c r="S2045">
        <f>IF((($AC$1*G2045)^($AB$1))-(1-(($AC$1*G2045)^($AB$1)))/(J2045-1)&lt;0, 0,(($AC$1*G2045)^($AB$1))-(1-(($AC$1*G2045)^($AB$1)))/(J2045-1))</f>
        <v/>
      </c>
      <c r="T2045">
        <f>H2045*Q2045*N2045</f>
        <v/>
      </c>
      <c r="U2045">
        <f>I2045*R2045*O2045</f>
        <v/>
      </c>
      <c r="V2045">
        <f>J2045*S2045*P2045</f>
        <v/>
      </c>
      <c r="AL2045">
        <f>Q2045*COUNT(N2045)</f>
        <v/>
      </c>
      <c r="AM2045">
        <f>R2045*COUNT(O2045)</f>
        <v/>
      </c>
      <c r="AN2045">
        <f>S2045*COUNT(P2045)</f>
        <v/>
      </c>
      <c r="AO2045">
        <f>IF(AL2045=0,"",T2045-AL2045)</f>
        <v/>
      </c>
      <c r="AP2045">
        <f>IF(AM2045=0,"",U2045-AM2045)</f>
        <v/>
      </c>
      <c r="AQ2045">
        <f>IF(AN2045=0,"",V2045-AN2045)</f>
        <v/>
      </c>
    </row>
    <row r="2046">
      <c r="A2046" t="inlineStr">
        <is>
          <t>05-04-2021</t>
        </is>
      </c>
      <c r="B2046" t="inlineStr">
        <is>
          <t>Swansea</t>
        </is>
      </c>
      <c r="C2046" t="inlineStr">
        <is>
          <t>Preston</t>
        </is>
      </c>
      <c r="D2046" t="inlineStr">
        <is>
          <t>2412</t>
        </is>
      </c>
      <c r="E2046" t="n">
        <v>0.4250618117163518</v>
      </c>
      <c r="F2046" t="n">
        <v>0.2748058252807024</v>
      </c>
      <c r="G2046" t="n">
        <v>0.3001323630029458</v>
      </c>
      <c r="H2046" t="n">
        <v>1.95</v>
      </c>
      <c r="I2046" t="n">
        <v>4</v>
      </c>
      <c r="J2046" t="n">
        <v>3.15</v>
      </c>
      <c r="K2046" t="inlineStr">
        <is>
          <t>betano</t>
        </is>
      </c>
      <c r="L2046" t="inlineStr">
        <is>
          <t>luckia</t>
        </is>
      </c>
      <c r="M2046" t="inlineStr">
        <is>
          <t>luckia</t>
        </is>
      </c>
      <c r="N2046" t="n">
        <v>0</v>
      </c>
      <c r="O2046" t="n">
        <v>1</v>
      </c>
      <c r="P2046" t="n">
        <v>0</v>
      </c>
      <c r="Q2046">
        <f>IF((($AC$1*E2046)^($AB$1))-(1-(($AC$1*E2046)^($AB$1)))/(H2046-1)&lt;0, 0,(($AC$1*E2046)^($AB$1))-(1-(($AC$1*E2046)^($AB$1)))/(H2046-1))</f>
        <v/>
      </c>
      <c r="R2046">
        <f>IF((($AC$1*F2046)^($AB$1))-(1-(($AC$1*F2046)^($AB$1)))/(I2046-1)&lt;0, 0,(($AC$1*F2046)^($AB$1))-(1-(($AC$1*F2046)^($AB$1)))/(I2046-1))</f>
        <v/>
      </c>
      <c r="S2046">
        <f>IF((($AC$1*G2046)^($AB$1))-(1-(($AC$1*G2046)^($AB$1)))/(J2046-1)&lt;0, 0,(($AC$1*G2046)^($AB$1))-(1-(($AC$1*G2046)^($AB$1)))/(J2046-1))</f>
        <v/>
      </c>
      <c r="T2046">
        <f>H2046*Q2046*N2046</f>
        <v/>
      </c>
      <c r="U2046">
        <f>I2046*R2046*O2046</f>
        <v/>
      </c>
      <c r="V2046">
        <f>J2046*S2046*P2046</f>
        <v/>
      </c>
      <c r="AL2046">
        <f>Q2046*COUNT(N2046)</f>
        <v/>
      </c>
      <c r="AM2046">
        <f>R2046*COUNT(O2046)</f>
        <v/>
      </c>
      <c r="AN2046">
        <f>S2046*COUNT(P2046)</f>
        <v/>
      </c>
      <c r="AO2046">
        <f>IF(AL2046=0,"",T2046-AL2046)</f>
        <v/>
      </c>
      <c r="AP2046">
        <f>IF(AM2046=0,"",U2046-AM2046)</f>
        <v/>
      </c>
      <c r="AQ2046">
        <f>IF(AN2046=0,"",V2046-AN2046)</f>
        <v/>
      </c>
    </row>
    <row r="2047">
      <c r="A2047" t="inlineStr">
        <is>
          <t>05-04-2021</t>
        </is>
      </c>
      <c r="B2047" t="inlineStr">
        <is>
          <t>Reggiana</t>
        </is>
      </c>
      <c r="C2047" t="inlineStr">
        <is>
          <t>Brescia</t>
        </is>
      </c>
      <c r="D2047" t="inlineStr">
        <is>
          <t>1856</t>
        </is>
      </c>
      <c r="E2047" t="n">
        <v>0.3045625534357012</v>
      </c>
      <c r="F2047" t="n">
        <v>0.3911416220693118</v>
      </c>
      <c r="G2047" t="n">
        <v>0.3042958244949872</v>
      </c>
      <c r="H2047" t="n">
        <v>3.15</v>
      </c>
      <c r="I2047" t="n">
        <v>2.4</v>
      </c>
      <c r="J2047" t="n">
        <v>2.9</v>
      </c>
      <c r="K2047" t="inlineStr">
        <is>
          <t>betano</t>
        </is>
      </c>
      <c r="L2047" t="inlineStr">
        <is>
          <t>betano</t>
        </is>
      </c>
      <c r="M2047" t="inlineStr">
        <is>
          <t>betano</t>
        </is>
      </c>
      <c r="N2047" t="n">
        <v>0</v>
      </c>
      <c r="O2047" t="n">
        <v>0</v>
      </c>
      <c r="P2047" t="n">
        <v>1</v>
      </c>
      <c r="Q2047">
        <f>IF((($AC$1*E2047)^($AB$1))-(1-(($AC$1*E2047)^($AB$1)))/(H2047-1)&lt;0, 0,(($AC$1*E2047)^($AB$1))-(1-(($AC$1*E2047)^($AB$1)))/(H2047-1))</f>
        <v/>
      </c>
      <c r="R2047">
        <f>IF((($AC$1*F2047)^($AB$1))-(1-(($AC$1*F2047)^($AB$1)))/(I2047-1)&lt;0, 0,(($AC$1*F2047)^($AB$1))-(1-(($AC$1*F2047)^($AB$1)))/(I2047-1))</f>
        <v/>
      </c>
      <c r="S2047">
        <f>IF((($AC$1*G2047)^($AB$1))-(1-(($AC$1*G2047)^($AB$1)))/(J2047-1)&lt;0, 0,(($AC$1*G2047)^($AB$1))-(1-(($AC$1*G2047)^($AB$1)))/(J2047-1))</f>
        <v/>
      </c>
      <c r="T2047">
        <f>H2047*Q2047*N2047</f>
        <v/>
      </c>
      <c r="U2047">
        <f>I2047*R2047*O2047</f>
        <v/>
      </c>
      <c r="V2047">
        <f>J2047*S2047*P2047</f>
        <v/>
      </c>
      <c r="AL2047">
        <f>Q2047*COUNT(N2047)</f>
        <v/>
      </c>
      <c r="AM2047">
        <f>R2047*COUNT(O2047)</f>
        <v/>
      </c>
      <c r="AN2047">
        <f>S2047*COUNT(P2047)</f>
        <v/>
      </c>
      <c r="AO2047">
        <f>IF(AL2047=0,"",T2047-AL2047)</f>
        <v/>
      </c>
      <c r="AP2047">
        <f>IF(AM2047=0,"",U2047-AM2047)</f>
        <v/>
      </c>
      <c r="AQ2047">
        <f>IF(AN2047=0,"",V2047-AN2047)</f>
        <v/>
      </c>
    </row>
    <row r="2048">
      <c r="A2048" t="inlineStr">
        <is>
          <t>05-04-2021</t>
        </is>
      </c>
      <c r="B2048" t="inlineStr">
        <is>
          <t>Zenit</t>
        </is>
      </c>
      <c r="C2048" t="inlineStr">
        <is>
          <t>Khimki</t>
        </is>
      </c>
      <c r="D2048" t="inlineStr">
        <is>
          <t>1866</t>
        </is>
      </c>
      <c r="E2048" t="n">
        <v>0.7921630623145176</v>
      </c>
      <c r="F2048" t="n">
        <v>0.0696170941640817</v>
      </c>
      <c r="G2048" t="n">
        <v>0.1382198435214007</v>
      </c>
      <c r="H2048" t="n">
        <v>1.15</v>
      </c>
      <c r="I2048" t="n">
        <v>11</v>
      </c>
      <c r="J2048" t="n">
        <v>6.75</v>
      </c>
      <c r="K2048" t="inlineStr">
        <is>
          <t>luckia</t>
        </is>
      </c>
      <c r="L2048" t="inlineStr">
        <is>
          <t>luckia</t>
        </is>
      </c>
      <c r="M2048" t="inlineStr">
        <is>
          <t>luckia</t>
        </is>
      </c>
      <c r="N2048" t="n">
        <v>1</v>
      </c>
      <c r="O2048" t="n">
        <v>0</v>
      </c>
      <c r="P2048" t="n">
        <v>0</v>
      </c>
      <c r="Q2048">
        <f>IF((($AC$1*E2048)^($AB$1))-(1-(($AC$1*E2048)^($AB$1)))/(H2048-1)&lt;0, 0,(($AC$1*E2048)^($AB$1))-(1-(($AC$1*E2048)^($AB$1)))/(H2048-1))</f>
        <v/>
      </c>
      <c r="R2048">
        <f>IF((($AC$1*F2048)^($AB$1))-(1-(($AC$1*F2048)^($AB$1)))/(I2048-1)&lt;0, 0,(($AC$1*F2048)^($AB$1))-(1-(($AC$1*F2048)^($AB$1)))/(I2048-1))</f>
        <v/>
      </c>
      <c r="S2048">
        <f>IF((($AC$1*G2048)^($AB$1))-(1-(($AC$1*G2048)^($AB$1)))/(J2048-1)&lt;0, 0,(($AC$1*G2048)^($AB$1))-(1-(($AC$1*G2048)^($AB$1)))/(J2048-1))</f>
        <v/>
      </c>
      <c r="T2048">
        <f>H2048*Q2048*N2048</f>
        <v/>
      </c>
      <c r="U2048">
        <f>I2048*R2048*O2048</f>
        <v/>
      </c>
      <c r="V2048">
        <f>J2048*S2048*P2048</f>
        <v/>
      </c>
      <c r="AL2048">
        <f>Q2048*COUNT(N2048)</f>
        <v/>
      </c>
      <c r="AM2048">
        <f>R2048*COUNT(O2048)</f>
        <v/>
      </c>
      <c r="AN2048">
        <f>S2048*COUNT(P2048)</f>
        <v/>
      </c>
      <c r="AO2048">
        <f>IF(AL2048=0,"",T2048-AL2048)</f>
        <v/>
      </c>
      <c r="AP2048">
        <f>IF(AM2048=0,"",U2048-AM2048)</f>
        <v/>
      </c>
      <c r="AQ2048">
        <f>IF(AN2048=0,"",V2048-AN2048)</f>
        <v/>
      </c>
    </row>
    <row r="2049">
      <c r="A2049" t="inlineStr">
        <is>
          <t>05-04-2021</t>
        </is>
      </c>
      <c r="B2049" t="inlineStr">
        <is>
          <t>Fenerbahce</t>
        </is>
      </c>
      <c r="C2049" t="inlineStr">
        <is>
          <t>Denizlispor</t>
        </is>
      </c>
      <c r="D2049" t="inlineStr">
        <is>
          <t>1882</t>
        </is>
      </c>
      <c r="E2049" t="n">
        <v>0.7394025198708492</v>
      </c>
      <c r="F2049" t="n">
        <v>0.09070024716237551</v>
      </c>
      <c r="G2049" t="n">
        <v>0.1698972329667754</v>
      </c>
      <c r="H2049" t="n">
        <v>1.32</v>
      </c>
      <c r="I2049" t="n">
        <v>8</v>
      </c>
      <c r="J2049" t="n">
        <v>5.5</v>
      </c>
      <c r="K2049" t="inlineStr">
        <is>
          <t>betano</t>
        </is>
      </c>
      <c r="L2049" t="inlineStr">
        <is>
          <t>luckia</t>
        </is>
      </c>
      <c r="M2049" t="inlineStr">
        <is>
          <t>luckia</t>
        </is>
      </c>
      <c r="N2049" t="n">
        <v>1</v>
      </c>
      <c r="O2049" t="n">
        <v>0</v>
      </c>
      <c r="P2049" t="n">
        <v>0</v>
      </c>
      <c r="Q2049">
        <f>IF((($AC$1*E2049)^($AB$1))-(1-(($AC$1*E2049)^($AB$1)))/(H2049-1)&lt;0, 0,(($AC$1*E2049)^($AB$1))-(1-(($AC$1*E2049)^($AB$1)))/(H2049-1))</f>
        <v/>
      </c>
      <c r="R2049">
        <f>IF((($AC$1*F2049)^($AB$1))-(1-(($AC$1*F2049)^($AB$1)))/(I2049-1)&lt;0, 0,(($AC$1*F2049)^($AB$1))-(1-(($AC$1*F2049)^($AB$1)))/(I2049-1))</f>
        <v/>
      </c>
      <c r="S2049">
        <f>IF((($AC$1*G2049)^($AB$1))-(1-(($AC$1*G2049)^($AB$1)))/(J2049-1)&lt;0, 0,(($AC$1*G2049)^($AB$1))-(1-(($AC$1*G2049)^($AB$1)))/(J2049-1))</f>
        <v/>
      </c>
      <c r="T2049">
        <f>H2049*Q2049*N2049</f>
        <v/>
      </c>
      <c r="U2049">
        <f>I2049*R2049*O2049</f>
        <v/>
      </c>
      <c r="V2049">
        <f>J2049*S2049*P2049</f>
        <v/>
      </c>
      <c r="AL2049">
        <f>Q2049*COUNT(N2049)</f>
        <v/>
      </c>
      <c r="AM2049">
        <f>R2049*COUNT(O2049)</f>
        <v/>
      </c>
      <c r="AN2049">
        <f>S2049*COUNT(P2049)</f>
        <v/>
      </c>
      <c r="AO2049">
        <f>IF(AL2049=0,"",T2049-AL2049)</f>
        <v/>
      </c>
      <c r="AP2049">
        <f>IF(AM2049=0,"",U2049-AM2049)</f>
        <v/>
      </c>
      <c r="AQ2049">
        <f>IF(AN2049=0,"",V2049-AN2049)</f>
        <v/>
      </c>
    </row>
    <row r="2050">
      <c r="A2050" t="inlineStr">
        <is>
          <t>05-04-2021</t>
        </is>
      </c>
      <c r="B2050" t="inlineStr">
        <is>
          <t>Midtjylland</t>
        </is>
      </c>
      <c r="C2050" t="inlineStr">
        <is>
          <t>Brondby</t>
        </is>
      </c>
      <c r="D2050" t="inlineStr">
        <is>
          <t>1837</t>
        </is>
      </c>
      <c r="E2050" t="n">
        <v>0.4032061911325621</v>
      </c>
      <c r="F2050" t="n">
        <v>0.3165503639082191</v>
      </c>
      <c r="G2050" t="n">
        <v>0.2802434449592189</v>
      </c>
      <c r="H2050" t="n">
        <v>1.95</v>
      </c>
      <c r="I2050" t="n">
        <v>3.75</v>
      </c>
      <c r="J2050" t="n">
        <v>3.1</v>
      </c>
      <c r="K2050" t="inlineStr">
        <is>
          <t>luckia</t>
        </is>
      </c>
      <c r="L2050" t="inlineStr">
        <is>
          <t>luckia</t>
        </is>
      </c>
      <c r="M2050" t="inlineStr">
        <is>
          <t>luckia</t>
        </is>
      </c>
      <c r="N2050" t="n">
        <v>1</v>
      </c>
      <c r="O2050" t="n">
        <v>0</v>
      </c>
      <c r="P2050" t="n">
        <v>0</v>
      </c>
      <c r="Q2050">
        <f>IF((($AC$1*E2050)^($AB$1))-(1-(($AC$1*E2050)^($AB$1)))/(H2050-1)&lt;0, 0,(($AC$1*E2050)^($AB$1))-(1-(($AC$1*E2050)^($AB$1)))/(H2050-1))</f>
        <v/>
      </c>
      <c r="R2050">
        <f>IF((($AC$1*F2050)^($AB$1))-(1-(($AC$1*F2050)^($AB$1)))/(I2050-1)&lt;0, 0,(($AC$1*F2050)^($AB$1))-(1-(($AC$1*F2050)^($AB$1)))/(I2050-1))</f>
        <v/>
      </c>
      <c r="S2050">
        <f>IF((($AC$1*G2050)^($AB$1))-(1-(($AC$1*G2050)^($AB$1)))/(J2050-1)&lt;0, 0,(($AC$1*G2050)^($AB$1))-(1-(($AC$1*G2050)^($AB$1)))/(J2050-1))</f>
        <v/>
      </c>
      <c r="T2050">
        <f>H2050*Q2050*N2050</f>
        <v/>
      </c>
      <c r="U2050">
        <f>I2050*R2050*O2050</f>
        <v/>
      </c>
      <c r="V2050">
        <f>J2050*S2050*P2050</f>
        <v/>
      </c>
      <c r="AL2050">
        <f>Q2050*COUNT(N2050)</f>
        <v/>
      </c>
      <c r="AM2050">
        <f>R2050*COUNT(O2050)</f>
        <v/>
      </c>
      <c r="AN2050">
        <f>S2050*COUNT(P2050)</f>
        <v/>
      </c>
      <c r="AO2050">
        <f>IF(AL2050=0,"",T2050-AL2050)</f>
        <v/>
      </c>
      <c r="AP2050">
        <f>IF(AM2050=0,"",U2050-AM2050)</f>
        <v/>
      </c>
      <c r="AQ2050">
        <f>IF(AN2050=0,"",V2050-AN2050)</f>
        <v/>
      </c>
    </row>
    <row r="2051">
      <c r="A2051" t="inlineStr">
        <is>
          <t>05-04-2021</t>
        </is>
      </c>
      <c r="B2051" t="inlineStr">
        <is>
          <t>Antwerp</t>
        </is>
      </c>
      <c r="C2051" t="inlineStr">
        <is>
          <t>Anderlecht</t>
        </is>
      </c>
      <c r="D2051" t="inlineStr">
        <is>
          <t>1832</t>
        </is>
      </c>
      <c r="E2051" t="n">
        <v>0.3281040874429657</v>
      </c>
      <c r="F2051" t="n">
        <v>0.3808722562780349</v>
      </c>
      <c r="G2051" t="n">
        <v>0.2910236562789995</v>
      </c>
      <c r="H2051" t="n">
        <v>2.9</v>
      </c>
      <c r="I2051" t="n">
        <v>2.4</v>
      </c>
      <c r="J2051" t="n">
        <v>3.2</v>
      </c>
      <c r="K2051" t="inlineStr">
        <is>
          <t>luckia</t>
        </is>
      </c>
      <c r="L2051" t="inlineStr">
        <is>
          <t>betano</t>
        </is>
      </c>
      <c r="M2051" t="inlineStr">
        <is>
          <t>betano</t>
        </is>
      </c>
      <c r="N2051" t="n">
        <v>0</v>
      </c>
      <c r="O2051" t="n">
        <v>1</v>
      </c>
      <c r="P2051" t="n">
        <v>0</v>
      </c>
      <c r="Q2051">
        <f>IF((($AC$1*E2051)^($AB$1))-(1-(($AC$1*E2051)^($AB$1)))/(H2051-1)&lt;0, 0,(($AC$1*E2051)^($AB$1))-(1-(($AC$1*E2051)^($AB$1)))/(H2051-1))</f>
        <v/>
      </c>
      <c r="R2051">
        <f>IF((($AC$1*F2051)^($AB$1))-(1-(($AC$1*F2051)^($AB$1)))/(I2051-1)&lt;0, 0,(($AC$1*F2051)^($AB$1))-(1-(($AC$1*F2051)^($AB$1)))/(I2051-1))</f>
        <v/>
      </c>
      <c r="S2051">
        <f>IF((($AC$1*G2051)^($AB$1))-(1-(($AC$1*G2051)^($AB$1)))/(J2051-1)&lt;0, 0,(($AC$1*G2051)^($AB$1))-(1-(($AC$1*G2051)^($AB$1)))/(J2051-1))</f>
        <v/>
      </c>
      <c r="T2051">
        <f>H2051*Q2051*N2051</f>
        <v/>
      </c>
      <c r="U2051">
        <f>I2051*R2051*O2051</f>
        <v/>
      </c>
      <c r="V2051">
        <f>J2051*S2051*P2051</f>
        <v/>
      </c>
      <c r="AL2051">
        <f>Q2051*COUNT(N2051)</f>
        <v/>
      </c>
      <c r="AM2051">
        <f>R2051*COUNT(O2051)</f>
        <v/>
      </c>
      <c r="AN2051">
        <f>S2051*COUNT(P2051)</f>
        <v/>
      </c>
      <c r="AO2051">
        <f>IF(AL2051=0,"",T2051-AL2051)</f>
        <v/>
      </c>
      <c r="AP2051">
        <f>IF(AM2051=0,"",U2051-AM2051)</f>
        <v/>
      </c>
      <c r="AQ2051">
        <f>IF(AN2051=0,"",V2051-AN2051)</f>
        <v/>
      </c>
    </row>
    <row r="2052">
      <c r="A2052" t="inlineStr">
        <is>
          <t>05-04-2021</t>
        </is>
      </c>
      <c r="B2052" t="inlineStr">
        <is>
          <t>Sheffield Wed</t>
        </is>
      </c>
      <c r="C2052" t="inlineStr">
        <is>
          <t>Cardiff</t>
        </is>
      </c>
      <c r="D2052" t="inlineStr">
        <is>
          <t>2412</t>
        </is>
      </c>
      <c r="E2052" t="n">
        <v>0.3103418103053376</v>
      </c>
      <c r="F2052" t="n">
        <v>0.3825300903519678</v>
      </c>
      <c r="G2052" t="n">
        <v>0.3071280993426945</v>
      </c>
      <c r="H2052" t="n">
        <v>3.2</v>
      </c>
      <c r="I2052" t="n">
        <v>2.27</v>
      </c>
      <c r="J2052" t="n">
        <v>3.1</v>
      </c>
      <c r="K2052" t="inlineStr">
        <is>
          <t>luckia</t>
        </is>
      </c>
      <c r="L2052" t="inlineStr">
        <is>
          <t>betano</t>
        </is>
      </c>
      <c r="M2052" t="inlineStr">
        <is>
          <t>betano</t>
        </is>
      </c>
      <c r="N2052" t="n">
        <v>1</v>
      </c>
      <c r="O2052" t="n">
        <v>0</v>
      </c>
      <c r="P2052" t="n">
        <v>0</v>
      </c>
      <c r="Q2052">
        <f>IF((($AC$1*E2052)^($AB$1))-(1-(($AC$1*E2052)^($AB$1)))/(H2052-1)&lt;0, 0,(($AC$1*E2052)^($AB$1))-(1-(($AC$1*E2052)^($AB$1)))/(H2052-1))</f>
        <v/>
      </c>
      <c r="R2052">
        <f>IF((($AC$1*F2052)^($AB$1))-(1-(($AC$1*F2052)^($AB$1)))/(I2052-1)&lt;0, 0,(($AC$1*F2052)^($AB$1))-(1-(($AC$1*F2052)^($AB$1)))/(I2052-1))</f>
        <v/>
      </c>
      <c r="S2052">
        <f>IF((($AC$1*G2052)^($AB$1))-(1-(($AC$1*G2052)^($AB$1)))/(J2052-1)&lt;0, 0,(($AC$1*G2052)^($AB$1))-(1-(($AC$1*G2052)^($AB$1)))/(J2052-1))</f>
        <v/>
      </c>
      <c r="T2052">
        <f>H2052*Q2052*N2052</f>
        <v/>
      </c>
      <c r="U2052">
        <f>I2052*R2052*O2052</f>
        <v/>
      </c>
      <c r="V2052">
        <f>J2052*S2052*P2052</f>
        <v/>
      </c>
      <c r="AL2052">
        <f>Q2052*COUNT(N2052)</f>
        <v/>
      </c>
      <c r="AM2052">
        <f>R2052*COUNT(O2052)</f>
        <v/>
      </c>
      <c r="AN2052">
        <f>S2052*COUNT(P2052)</f>
        <v/>
      </c>
      <c r="AO2052">
        <f>IF(AL2052=0,"",T2052-AL2052)</f>
        <v/>
      </c>
      <c r="AP2052">
        <f>IF(AM2052=0,"",U2052-AM2052)</f>
        <v/>
      </c>
      <c r="AQ2052">
        <f>IF(AN2052=0,"",V2052-AN2052)</f>
        <v/>
      </c>
    </row>
    <row r="2053">
      <c r="A2053" t="inlineStr">
        <is>
          <t>05-04-2021</t>
        </is>
      </c>
      <c r="B2053" t="inlineStr">
        <is>
          <t>Everton</t>
        </is>
      </c>
      <c r="C2053" t="inlineStr">
        <is>
          <t>Crystal Palace</t>
        </is>
      </c>
      <c r="D2053" t="inlineStr">
        <is>
          <t>2411</t>
        </is>
      </c>
      <c r="E2053" t="n">
        <v>0.5208979542536304</v>
      </c>
      <c r="F2053" t="n">
        <v>0.2124626681924006</v>
      </c>
      <c r="G2053" t="n">
        <v>0.2666393775539688</v>
      </c>
      <c r="H2053" t="n">
        <v>1.82</v>
      </c>
      <c r="I2053" t="n">
        <v>4.8</v>
      </c>
      <c r="J2053" t="n">
        <v>3.4</v>
      </c>
      <c r="K2053" t="inlineStr">
        <is>
          <t>betano</t>
        </is>
      </c>
      <c r="L2053" t="inlineStr">
        <is>
          <t>betano</t>
        </is>
      </c>
      <c r="M2053" t="inlineStr">
        <is>
          <t>betano</t>
        </is>
      </c>
      <c r="N2053" t="n">
        <v>0</v>
      </c>
      <c r="O2053" t="n">
        <v>0</v>
      </c>
      <c r="P2053" t="n">
        <v>1</v>
      </c>
      <c r="Q2053">
        <f>IF((($AC$1*E2053)^($AB$1))-(1-(($AC$1*E2053)^($AB$1)))/(H2053-1)&lt;0, 0,(($AC$1*E2053)^($AB$1))-(1-(($AC$1*E2053)^($AB$1)))/(H2053-1))</f>
        <v/>
      </c>
      <c r="R2053">
        <f>IF((($AC$1*F2053)^($AB$1))-(1-(($AC$1*F2053)^($AB$1)))/(I2053-1)&lt;0, 0,(($AC$1*F2053)^($AB$1))-(1-(($AC$1*F2053)^($AB$1)))/(I2053-1))</f>
        <v/>
      </c>
      <c r="S2053">
        <f>IF((($AC$1*G2053)^($AB$1))-(1-(($AC$1*G2053)^($AB$1)))/(J2053-1)&lt;0, 0,(($AC$1*G2053)^($AB$1))-(1-(($AC$1*G2053)^($AB$1)))/(J2053-1))</f>
        <v/>
      </c>
      <c r="T2053">
        <f>H2053*Q2053*N2053</f>
        <v/>
      </c>
      <c r="U2053">
        <f>I2053*R2053*O2053</f>
        <v/>
      </c>
      <c r="V2053">
        <f>J2053*S2053*P2053</f>
        <v/>
      </c>
      <c r="AL2053">
        <f>Q2053*COUNT(N2053)</f>
        <v/>
      </c>
      <c r="AM2053">
        <f>R2053*COUNT(O2053)</f>
        <v/>
      </c>
      <c r="AN2053">
        <f>S2053*COUNT(P2053)</f>
        <v/>
      </c>
      <c r="AO2053">
        <f>IF(AL2053=0,"",T2053-AL2053)</f>
        <v/>
      </c>
      <c r="AP2053">
        <f>IF(AM2053=0,"",U2053-AM2053)</f>
        <v/>
      </c>
      <c r="AQ2053">
        <f>IF(AN2053=0,"",V2053-AN2053)</f>
        <v/>
      </c>
    </row>
    <row r="2054">
      <c r="A2054" t="inlineStr">
        <is>
          <t>05-04-2021</t>
        </is>
      </c>
      <c r="B2054" t="inlineStr">
        <is>
          <t>Spal</t>
        </is>
      </c>
      <c r="C2054" t="inlineStr">
        <is>
          <t>Venezia</t>
        </is>
      </c>
      <c r="D2054" t="inlineStr">
        <is>
          <t>1856</t>
        </is>
      </c>
      <c r="E2054" t="n">
        <v>0.3585597775047624</v>
      </c>
      <c r="F2054" t="n">
        <v>0.3270859320731048</v>
      </c>
      <c r="G2054" t="n">
        <v>0.3143542904221328</v>
      </c>
      <c r="H2054" t="n">
        <v>2.57</v>
      </c>
      <c r="I2054" t="n">
        <v>2.77</v>
      </c>
      <c r="J2054" t="n">
        <v>3.05</v>
      </c>
      <c r="K2054" t="inlineStr">
        <is>
          <t>betano</t>
        </is>
      </c>
      <c r="L2054" t="inlineStr">
        <is>
          <t>betano</t>
        </is>
      </c>
      <c r="M2054" t="inlineStr">
        <is>
          <t>betano</t>
        </is>
      </c>
      <c r="N2054" t="n">
        <v>0</v>
      </c>
      <c r="O2054" t="n">
        <v>0</v>
      </c>
      <c r="P2054" t="n">
        <v>1</v>
      </c>
      <c r="Q2054">
        <f>IF((($AC$1*E2054)^($AB$1))-(1-(($AC$1*E2054)^($AB$1)))/(H2054-1)&lt;0, 0,(($AC$1*E2054)^($AB$1))-(1-(($AC$1*E2054)^($AB$1)))/(H2054-1))</f>
        <v/>
      </c>
      <c r="R2054">
        <f>IF((($AC$1*F2054)^($AB$1))-(1-(($AC$1*F2054)^($AB$1)))/(I2054-1)&lt;0, 0,(($AC$1*F2054)^($AB$1))-(1-(($AC$1*F2054)^($AB$1)))/(I2054-1))</f>
        <v/>
      </c>
      <c r="S2054">
        <f>IF((($AC$1*G2054)^($AB$1))-(1-(($AC$1*G2054)^($AB$1)))/(J2054-1)&lt;0, 0,(($AC$1*G2054)^($AB$1))-(1-(($AC$1*G2054)^($AB$1)))/(J2054-1))</f>
        <v/>
      </c>
      <c r="T2054">
        <f>H2054*Q2054*N2054</f>
        <v/>
      </c>
      <c r="U2054">
        <f>I2054*R2054*O2054</f>
        <v/>
      </c>
      <c r="V2054">
        <f>J2054*S2054*P2054</f>
        <v/>
      </c>
      <c r="AL2054">
        <f>Q2054*COUNT(N2054)</f>
        <v/>
      </c>
      <c r="AM2054">
        <f>R2054*COUNT(O2054)</f>
        <v/>
      </c>
      <c r="AN2054">
        <f>S2054*COUNT(P2054)</f>
        <v/>
      </c>
      <c r="AO2054">
        <f>IF(AL2054=0,"",T2054-AL2054)</f>
        <v/>
      </c>
      <c r="AP2054">
        <f>IF(AM2054=0,"",U2054-AM2054)</f>
        <v/>
      </c>
      <c r="AQ2054">
        <f>IF(AN2054=0,"",V2054-AN2054)</f>
        <v/>
      </c>
    </row>
    <row r="2055">
      <c r="A2055" t="inlineStr">
        <is>
          <t>05-04-2021</t>
        </is>
      </c>
      <c r="B2055" t="inlineStr">
        <is>
          <t>SC Farense</t>
        </is>
      </c>
      <c r="C2055" t="inlineStr">
        <is>
          <t>Braga</t>
        </is>
      </c>
      <c r="D2055" t="inlineStr">
        <is>
          <t>1864</t>
        </is>
      </c>
      <c r="E2055" t="n">
        <v>0.1914426929101645</v>
      </c>
      <c r="F2055" t="n">
        <v>0.5743066648544837</v>
      </c>
      <c r="G2055" t="n">
        <v>0.2342506422353517</v>
      </c>
      <c r="H2055" t="n">
        <v>5</v>
      </c>
      <c r="I2055" t="n">
        <v>1.72</v>
      </c>
      <c r="J2055" t="n">
        <v>3.9</v>
      </c>
      <c r="K2055" t="inlineStr">
        <is>
          <t>luckia</t>
        </is>
      </c>
      <c r="L2055" t="inlineStr">
        <is>
          <t>betano</t>
        </is>
      </c>
      <c r="M2055" t="inlineStr">
        <is>
          <t>betano</t>
        </is>
      </c>
      <c r="N2055" t="n">
        <v>0</v>
      </c>
      <c r="O2055" t="n">
        <v>1</v>
      </c>
      <c r="P2055" t="n">
        <v>0</v>
      </c>
      <c r="Q2055">
        <f>IF((($AC$1*E2055)^($AB$1))-(1-(($AC$1*E2055)^($AB$1)))/(H2055-1)&lt;0, 0,(($AC$1*E2055)^($AB$1))-(1-(($AC$1*E2055)^($AB$1)))/(H2055-1))</f>
        <v/>
      </c>
      <c r="R2055">
        <f>IF((($AC$1*F2055)^($AB$1))-(1-(($AC$1*F2055)^($AB$1)))/(I2055-1)&lt;0, 0,(($AC$1*F2055)^($AB$1))-(1-(($AC$1*F2055)^($AB$1)))/(I2055-1))</f>
        <v/>
      </c>
      <c r="S2055">
        <f>IF((($AC$1*G2055)^($AB$1))-(1-(($AC$1*G2055)^($AB$1)))/(J2055-1)&lt;0, 0,(($AC$1*G2055)^($AB$1))-(1-(($AC$1*G2055)^($AB$1)))/(J2055-1))</f>
        <v/>
      </c>
      <c r="T2055">
        <f>H2055*Q2055*N2055</f>
        <v/>
      </c>
      <c r="U2055">
        <f>I2055*R2055*O2055</f>
        <v/>
      </c>
      <c r="V2055">
        <f>J2055*S2055*P2055</f>
        <v/>
      </c>
      <c r="AL2055">
        <f>Q2055*COUNT(N2055)</f>
        <v/>
      </c>
      <c r="AM2055">
        <f>R2055*COUNT(O2055)</f>
        <v/>
      </c>
      <c r="AN2055">
        <f>S2055*COUNT(P2055)</f>
        <v/>
      </c>
      <c r="AO2055">
        <f>IF(AL2055=0,"",T2055-AL2055)</f>
        <v/>
      </c>
      <c r="AP2055">
        <f>IF(AM2055=0,"",U2055-AM2055)</f>
        <v/>
      </c>
      <c r="AQ2055">
        <f>IF(AN2055=0,"",V2055-AN2055)</f>
        <v/>
      </c>
    </row>
    <row r="2056">
      <c r="A2056" t="inlineStr">
        <is>
          <t>05-04-2021</t>
        </is>
      </c>
      <c r="B2056" t="inlineStr">
        <is>
          <t>Benfica</t>
        </is>
      </c>
      <c r="C2056" t="inlineStr">
        <is>
          <t>Maritimo</t>
        </is>
      </c>
      <c r="D2056" t="inlineStr">
        <is>
          <t>1864</t>
        </is>
      </c>
      <c r="E2056" t="n">
        <v>0.8194882516945371</v>
      </c>
      <c r="F2056" t="n">
        <v>0.05667419091368014</v>
      </c>
      <c r="G2056" t="n">
        <v>0.1238375573917827</v>
      </c>
      <c r="H2056" t="n">
        <v>1.16</v>
      </c>
      <c r="I2056" t="n">
        <v>20</v>
      </c>
      <c r="J2056" t="n">
        <v>7.75</v>
      </c>
      <c r="K2056" t="inlineStr">
        <is>
          <t>betano</t>
        </is>
      </c>
      <c r="L2056" t="inlineStr">
        <is>
          <t>betano</t>
        </is>
      </c>
      <c r="M2056" t="inlineStr">
        <is>
          <t>luckia</t>
        </is>
      </c>
      <c r="N2056" t="n">
        <v>1</v>
      </c>
      <c r="O2056" t="n">
        <v>0</v>
      </c>
      <c r="P2056" t="n">
        <v>0</v>
      </c>
      <c r="Q2056">
        <f>IF((($AC$1*E2056)^($AB$1))-(1-(($AC$1*E2056)^($AB$1)))/(H2056-1)&lt;0, 0,(($AC$1*E2056)^($AB$1))-(1-(($AC$1*E2056)^($AB$1)))/(H2056-1))</f>
        <v/>
      </c>
      <c r="R2056">
        <f>IF((($AC$1*F2056)^($AB$1))-(1-(($AC$1*F2056)^($AB$1)))/(I2056-1)&lt;0, 0,(($AC$1*F2056)^($AB$1))-(1-(($AC$1*F2056)^($AB$1)))/(I2056-1))</f>
        <v/>
      </c>
      <c r="S2056">
        <f>IF((($AC$1*G2056)^($AB$1))-(1-(($AC$1*G2056)^($AB$1)))/(J2056-1)&lt;0, 0,(($AC$1*G2056)^($AB$1))-(1-(($AC$1*G2056)^($AB$1)))/(J2056-1))</f>
        <v/>
      </c>
      <c r="T2056">
        <f>H2056*Q2056*N2056</f>
        <v/>
      </c>
      <c r="U2056">
        <f>I2056*R2056*O2056</f>
        <v/>
      </c>
      <c r="V2056">
        <f>J2056*S2056*P2056</f>
        <v/>
      </c>
      <c r="AL2056">
        <f>Q2056*COUNT(N2056)</f>
        <v/>
      </c>
      <c r="AM2056">
        <f>R2056*COUNT(O2056)</f>
        <v/>
      </c>
      <c r="AN2056">
        <f>S2056*COUNT(P2056)</f>
        <v/>
      </c>
      <c r="AO2056">
        <f>IF(AL2056=0,"",T2056-AL2056)</f>
        <v/>
      </c>
      <c r="AP2056">
        <f>IF(AM2056=0,"",U2056-AM2056)</f>
        <v/>
      </c>
      <c r="AQ2056">
        <f>IF(AN2056=0,"",V2056-AN2056)</f>
        <v/>
      </c>
    </row>
    <row r="2057">
      <c r="A2057" t="inlineStr">
        <is>
          <t>05-04-2021</t>
        </is>
      </c>
      <c r="B2057" t="inlineStr">
        <is>
          <t>St. Pauli</t>
        </is>
      </c>
      <c r="C2057" t="inlineStr">
        <is>
          <t>Braunschweig</t>
        </is>
      </c>
      <c r="D2057" t="inlineStr">
        <is>
          <t>1846</t>
        </is>
      </c>
      <c r="E2057" t="n">
        <v>0.5067648353187711</v>
      </c>
      <c r="F2057" t="n">
        <v>0.2265175779921456</v>
      </c>
      <c r="G2057" t="n">
        <v>0.2667175866890832</v>
      </c>
      <c r="H2057" t="n">
        <v>1.75</v>
      </c>
      <c r="I2057" t="n">
        <v>4.5</v>
      </c>
      <c r="J2057" t="n">
        <v>3.65</v>
      </c>
      <c r="K2057" t="inlineStr">
        <is>
          <t>betano</t>
        </is>
      </c>
      <c r="L2057" t="inlineStr">
        <is>
          <t>luckia</t>
        </is>
      </c>
      <c r="M2057" t="inlineStr">
        <is>
          <t>luckia</t>
        </is>
      </c>
      <c r="N2057" t="n">
        <v>1</v>
      </c>
      <c r="O2057" t="n">
        <v>0</v>
      </c>
      <c r="P2057" t="n">
        <v>0</v>
      </c>
      <c r="Q2057">
        <f>IF((($AC$1*E2057)^($AB$1))-(1-(($AC$1*E2057)^($AB$1)))/(H2057-1)&lt;0, 0,(($AC$1*E2057)^($AB$1))-(1-(($AC$1*E2057)^($AB$1)))/(H2057-1))</f>
        <v/>
      </c>
      <c r="R2057">
        <f>IF((($AC$1*F2057)^($AB$1))-(1-(($AC$1*F2057)^($AB$1)))/(I2057-1)&lt;0, 0,(($AC$1*F2057)^($AB$1))-(1-(($AC$1*F2057)^($AB$1)))/(I2057-1))</f>
        <v/>
      </c>
      <c r="S2057">
        <f>IF((($AC$1*G2057)^($AB$1))-(1-(($AC$1*G2057)^($AB$1)))/(J2057-1)&lt;0, 0,(($AC$1*G2057)^($AB$1))-(1-(($AC$1*G2057)^($AB$1)))/(J2057-1))</f>
        <v/>
      </c>
      <c r="T2057">
        <f>H2057*Q2057*N2057</f>
        <v/>
      </c>
      <c r="U2057">
        <f>I2057*R2057*O2057</f>
        <v/>
      </c>
      <c r="V2057">
        <f>J2057*S2057*P2057</f>
        <v/>
      </c>
      <c r="AL2057">
        <f>Q2057*COUNT(N2057)</f>
        <v/>
      </c>
      <c r="AM2057">
        <f>R2057*COUNT(O2057)</f>
        <v/>
      </c>
      <c r="AN2057">
        <f>S2057*COUNT(P2057)</f>
        <v/>
      </c>
      <c r="AO2057">
        <f>IF(AL2057=0,"",T2057-AL2057)</f>
        <v/>
      </c>
      <c r="AP2057">
        <f>IF(AM2057=0,"",U2057-AM2057)</f>
        <v/>
      </c>
      <c r="AQ2057">
        <f>IF(AN2057=0,"",V2057-AN2057)</f>
        <v/>
      </c>
    </row>
    <row r="2058">
      <c r="A2058" t="inlineStr">
        <is>
          <t>05-04-2021</t>
        </is>
      </c>
      <c r="B2058" t="inlineStr">
        <is>
          <t>Auxerre</t>
        </is>
      </c>
      <c r="C2058" t="inlineStr">
        <is>
          <t>Le Havre</t>
        </is>
      </c>
      <c r="D2058" t="inlineStr">
        <is>
          <t>1844</t>
        </is>
      </c>
      <c r="E2058" t="n">
        <v>0.400934860681999</v>
      </c>
      <c r="F2058" t="n">
        <v>0.290691021811085</v>
      </c>
      <c r="G2058" t="n">
        <v>0.3083741175069161</v>
      </c>
      <c r="H2058" t="n">
        <v>2</v>
      </c>
      <c r="I2058" t="n">
        <v>3.65</v>
      </c>
      <c r="J2058" t="n">
        <v>3.1</v>
      </c>
      <c r="K2058" t="inlineStr">
        <is>
          <t>luckia</t>
        </is>
      </c>
      <c r="L2058" t="inlineStr">
        <is>
          <t>luckia</t>
        </is>
      </c>
      <c r="M2058" t="inlineStr">
        <is>
          <t>luckia</t>
        </is>
      </c>
      <c r="N2058" t="n">
        <v>0</v>
      </c>
      <c r="O2058" t="n">
        <v>0</v>
      </c>
      <c r="P2058" t="n">
        <v>1</v>
      </c>
      <c r="Q2058">
        <f>IF((($AC$1*E2058)^($AB$1))-(1-(($AC$1*E2058)^($AB$1)))/(H2058-1)&lt;0, 0,(($AC$1*E2058)^($AB$1))-(1-(($AC$1*E2058)^($AB$1)))/(H2058-1))</f>
        <v/>
      </c>
      <c r="R2058">
        <f>IF((($AC$1*F2058)^($AB$1))-(1-(($AC$1*F2058)^($AB$1)))/(I2058-1)&lt;0, 0,(($AC$1*F2058)^($AB$1))-(1-(($AC$1*F2058)^($AB$1)))/(I2058-1))</f>
        <v/>
      </c>
      <c r="S2058">
        <f>IF((($AC$1*G2058)^($AB$1))-(1-(($AC$1*G2058)^($AB$1)))/(J2058-1)&lt;0, 0,(($AC$1*G2058)^($AB$1))-(1-(($AC$1*G2058)^($AB$1)))/(J2058-1))</f>
        <v/>
      </c>
      <c r="T2058">
        <f>H2058*Q2058*N2058</f>
        <v/>
      </c>
      <c r="U2058">
        <f>I2058*R2058*O2058</f>
        <v/>
      </c>
      <c r="V2058">
        <f>J2058*S2058*P2058</f>
        <v/>
      </c>
      <c r="AL2058">
        <f>Q2058*COUNT(N2058)</f>
        <v/>
      </c>
      <c r="AM2058">
        <f>R2058*COUNT(O2058)</f>
        <v/>
      </c>
      <c r="AN2058">
        <f>S2058*COUNT(P2058)</f>
        <v/>
      </c>
      <c r="AO2058">
        <f>IF(AL2058=0,"",T2058-AL2058)</f>
        <v/>
      </c>
      <c r="AP2058">
        <f>IF(AM2058=0,"",U2058-AM2058)</f>
        <v/>
      </c>
      <c r="AQ2058">
        <f>IF(AN2058=0,"",V2058-AN2058)</f>
        <v/>
      </c>
    </row>
    <row r="2059">
      <c r="A2059" t="inlineStr">
        <is>
          <t>05-04-2021</t>
        </is>
      </c>
      <c r="B2059" t="inlineStr">
        <is>
          <t>Salernitana</t>
        </is>
      </c>
      <c r="C2059" t="inlineStr">
        <is>
          <t>Frosinone</t>
        </is>
      </c>
      <c r="D2059" t="inlineStr">
        <is>
          <t>1856</t>
        </is>
      </c>
      <c r="E2059" t="n">
        <v>0.3643010064557073</v>
      </c>
      <c r="F2059" t="n">
        <v>0.3096731667768406</v>
      </c>
      <c r="G2059" t="n">
        <v>0.3260258267674521</v>
      </c>
      <c r="H2059" t="n">
        <v>2.37</v>
      </c>
      <c r="I2059" t="n">
        <v>3.2</v>
      </c>
      <c r="J2059" t="n">
        <v>2.9</v>
      </c>
      <c r="K2059" t="inlineStr">
        <is>
          <t>betano</t>
        </is>
      </c>
      <c r="L2059" t="inlineStr">
        <is>
          <t>betano</t>
        </is>
      </c>
      <c r="M2059" t="inlineStr">
        <is>
          <t>betano</t>
        </is>
      </c>
      <c r="N2059" t="n">
        <v>1</v>
      </c>
      <c r="O2059" t="n">
        <v>0</v>
      </c>
      <c r="P2059" t="n">
        <v>0</v>
      </c>
      <c r="Q2059">
        <f>IF((($AC$1*E2059)^($AB$1))-(1-(($AC$1*E2059)^($AB$1)))/(H2059-1)&lt;0, 0,(($AC$1*E2059)^($AB$1))-(1-(($AC$1*E2059)^($AB$1)))/(H2059-1))</f>
        <v/>
      </c>
      <c r="R2059">
        <f>IF((($AC$1*F2059)^($AB$1))-(1-(($AC$1*F2059)^($AB$1)))/(I2059-1)&lt;0, 0,(($AC$1*F2059)^($AB$1))-(1-(($AC$1*F2059)^($AB$1)))/(I2059-1))</f>
        <v/>
      </c>
      <c r="S2059">
        <f>IF((($AC$1*G2059)^($AB$1))-(1-(($AC$1*G2059)^($AB$1)))/(J2059-1)&lt;0, 0,(($AC$1*G2059)^($AB$1))-(1-(($AC$1*G2059)^($AB$1)))/(J2059-1))</f>
        <v/>
      </c>
      <c r="T2059">
        <f>H2059*Q2059*N2059</f>
        <v/>
      </c>
      <c r="U2059">
        <f>I2059*R2059*O2059</f>
        <v/>
      </c>
      <c r="V2059">
        <f>J2059*S2059*P2059</f>
        <v/>
      </c>
      <c r="AL2059">
        <f>Q2059*COUNT(N2059)</f>
        <v/>
      </c>
      <c r="AM2059">
        <f>R2059*COUNT(O2059)</f>
        <v/>
      </c>
      <c r="AN2059">
        <f>S2059*COUNT(P2059)</f>
        <v/>
      </c>
      <c r="AO2059">
        <f>IF(AL2059=0,"",T2059-AL2059)</f>
        <v/>
      </c>
      <c r="AP2059">
        <f>IF(AM2059=0,"",U2059-AM2059)</f>
        <v/>
      </c>
      <c r="AQ2059">
        <f>IF(AN2059=0,"",V2059-AN2059)</f>
        <v/>
      </c>
    </row>
    <row r="2060">
      <c r="A2060" t="inlineStr">
        <is>
          <t>05-04-2021</t>
        </is>
      </c>
      <c r="B2060" t="inlineStr">
        <is>
          <t>Barcelona</t>
        </is>
      </c>
      <c r="C2060" t="inlineStr">
        <is>
          <t>Valladolid</t>
        </is>
      </c>
      <c r="D2060" t="inlineStr">
        <is>
          <t>1869</t>
        </is>
      </c>
      <c r="E2060" t="n">
        <v>0.8594662070267548</v>
      </c>
      <c r="F2060" t="n">
        <v>0.04146332126915554</v>
      </c>
      <c r="G2060" t="n">
        <v>0.09907047170408957</v>
      </c>
      <c r="H2060" t="n">
        <v>1.13</v>
      </c>
      <c r="I2060" t="n">
        <v>16.5</v>
      </c>
      <c r="J2060" t="n">
        <v>9</v>
      </c>
      <c r="K2060" t="inlineStr">
        <is>
          <t>betano</t>
        </is>
      </c>
      <c r="L2060" t="inlineStr">
        <is>
          <t>betano</t>
        </is>
      </c>
      <c r="M2060" t="inlineStr">
        <is>
          <t>luckia</t>
        </is>
      </c>
      <c r="N2060" t="n">
        <v>1</v>
      </c>
      <c r="O2060" t="n">
        <v>0</v>
      </c>
      <c r="P2060" t="n">
        <v>0</v>
      </c>
      <c r="Q2060">
        <f>IF((($AC$1*E2060)^($AB$1))-(1-(($AC$1*E2060)^($AB$1)))/(H2060-1)&lt;0, 0,(($AC$1*E2060)^($AB$1))-(1-(($AC$1*E2060)^($AB$1)))/(H2060-1))</f>
        <v/>
      </c>
      <c r="R2060">
        <f>IF((($AC$1*F2060)^($AB$1))-(1-(($AC$1*F2060)^($AB$1)))/(I2060-1)&lt;0, 0,(($AC$1*F2060)^($AB$1))-(1-(($AC$1*F2060)^($AB$1)))/(I2060-1))</f>
        <v/>
      </c>
      <c r="S2060">
        <f>IF((($AC$1*G2060)^($AB$1))-(1-(($AC$1*G2060)^($AB$1)))/(J2060-1)&lt;0, 0,(($AC$1*G2060)^($AB$1))-(1-(($AC$1*G2060)^($AB$1)))/(J2060-1))</f>
        <v/>
      </c>
      <c r="T2060">
        <f>H2060*Q2060*N2060</f>
        <v/>
      </c>
      <c r="U2060">
        <f>I2060*R2060*O2060</f>
        <v/>
      </c>
      <c r="V2060">
        <f>J2060*S2060*P2060</f>
        <v/>
      </c>
      <c r="AL2060">
        <f>Q2060*COUNT(N2060)</f>
        <v/>
      </c>
      <c r="AM2060">
        <f>R2060*COUNT(O2060)</f>
        <v/>
      </c>
      <c r="AN2060">
        <f>S2060*COUNT(P2060)</f>
        <v/>
      </c>
      <c r="AO2060">
        <f>IF(AL2060=0,"",T2060-AL2060)</f>
        <v/>
      </c>
      <c r="AP2060">
        <f>IF(AM2060=0,"",U2060-AM2060)</f>
        <v/>
      </c>
      <c r="AQ2060">
        <f>IF(AN2060=0,"",V2060-AN2060)</f>
        <v/>
      </c>
    </row>
    <row r="2061">
      <c r="A2061" t="inlineStr">
        <is>
          <t>05-04-2021</t>
        </is>
      </c>
      <c r="B2061" t="inlineStr">
        <is>
          <t>Fuenlabrada</t>
        </is>
      </c>
      <c r="C2061" t="inlineStr">
        <is>
          <t>Zaragoza</t>
        </is>
      </c>
      <c r="D2061" t="inlineStr">
        <is>
          <t>1871</t>
        </is>
      </c>
      <c r="E2061" t="n">
        <v>0.3688506955245612</v>
      </c>
      <c r="F2061" t="n">
        <v>0.2962250456420116</v>
      </c>
      <c r="G2061" t="n">
        <v>0.3349242588334272</v>
      </c>
      <c r="H2061" t="n">
        <v>2.37</v>
      </c>
      <c r="I2061" t="n">
        <v>3.4</v>
      </c>
      <c r="J2061" t="n">
        <v>2.8</v>
      </c>
      <c r="K2061" t="inlineStr">
        <is>
          <t>betano</t>
        </is>
      </c>
      <c r="L2061" t="inlineStr">
        <is>
          <t>luckia</t>
        </is>
      </c>
      <c r="M2061" t="inlineStr">
        <is>
          <t>betano</t>
        </is>
      </c>
      <c r="N2061" t="n">
        <v>0</v>
      </c>
      <c r="O2061" t="n">
        <v>1</v>
      </c>
      <c r="P2061" t="n">
        <v>0</v>
      </c>
      <c r="Q2061">
        <f>IF((($AC$1*E2061)^($AB$1))-(1-(($AC$1*E2061)^($AB$1)))/(H2061-1)&lt;0, 0,(($AC$1*E2061)^($AB$1))-(1-(($AC$1*E2061)^($AB$1)))/(H2061-1))</f>
        <v/>
      </c>
      <c r="R2061">
        <f>IF((($AC$1*F2061)^($AB$1))-(1-(($AC$1*F2061)^($AB$1)))/(I2061-1)&lt;0, 0,(($AC$1*F2061)^($AB$1))-(1-(($AC$1*F2061)^($AB$1)))/(I2061-1))</f>
        <v/>
      </c>
      <c r="S2061">
        <f>IF((($AC$1*G2061)^($AB$1))-(1-(($AC$1*G2061)^($AB$1)))/(J2061-1)&lt;0, 0,(($AC$1*G2061)^($AB$1))-(1-(($AC$1*G2061)^($AB$1)))/(J2061-1))</f>
        <v/>
      </c>
      <c r="T2061">
        <f>H2061*Q2061*N2061</f>
        <v/>
      </c>
      <c r="U2061">
        <f>I2061*R2061*O2061</f>
        <v/>
      </c>
      <c r="V2061">
        <f>J2061*S2061*P2061</f>
        <v/>
      </c>
      <c r="AL2061">
        <f>Q2061*COUNT(N2061)</f>
        <v/>
      </c>
      <c r="AM2061">
        <f>R2061*COUNT(O2061)</f>
        <v/>
      </c>
      <c r="AN2061">
        <f>S2061*COUNT(P2061)</f>
        <v/>
      </c>
      <c r="AO2061">
        <f>IF(AL2061=0,"",T2061-AL2061)</f>
        <v/>
      </c>
      <c r="AP2061">
        <f>IF(AM2061=0,"",U2061-AM2061)</f>
        <v/>
      </c>
      <c r="AQ2061">
        <f>IF(AN2061=0,"",V2061-AN2061)</f>
        <v/>
      </c>
    </row>
    <row r="2062">
      <c r="A2062" t="inlineStr">
        <is>
          <t>05-04-2021</t>
        </is>
      </c>
      <c r="B2062" t="inlineStr">
        <is>
          <t>Wolves</t>
        </is>
      </c>
      <c r="C2062" t="inlineStr">
        <is>
          <t>West Ham</t>
        </is>
      </c>
      <c r="D2062" t="inlineStr">
        <is>
          <t>2411</t>
        </is>
      </c>
      <c r="E2062" t="n">
        <v>0.3625595336380247</v>
      </c>
      <c r="F2062" t="n">
        <v>0.3442052342581519</v>
      </c>
      <c r="G2062" t="n">
        <v>0.2932352321038233</v>
      </c>
      <c r="H2062" t="n">
        <v>2.87</v>
      </c>
      <c r="I2062" t="n">
        <v>2.75</v>
      </c>
      <c r="J2062" t="n">
        <v>3.47</v>
      </c>
      <c r="K2062" t="inlineStr">
        <is>
          <t>betano</t>
        </is>
      </c>
      <c r="L2062" t="inlineStr">
        <is>
          <t>betano</t>
        </is>
      </c>
      <c r="M2062" t="inlineStr">
        <is>
          <t>betano</t>
        </is>
      </c>
      <c r="N2062" t="n">
        <v>0</v>
      </c>
      <c r="O2062" t="n">
        <v>1</v>
      </c>
      <c r="P2062" t="n">
        <v>0</v>
      </c>
      <c r="Q2062">
        <f>IF((($AC$1*E2062)^($AB$1))-(1-(($AC$1*E2062)^($AB$1)))/(H2062-1)&lt;0, 0,(($AC$1*E2062)^($AB$1))-(1-(($AC$1*E2062)^($AB$1)))/(H2062-1))</f>
        <v/>
      </c>
      <c r="R2062">
        <f>IF((($AC$1*F2062)^($AB$1))-(1-(($AC$1*F2062)^($AB$1)))/(I2062-1)&lt;0, 0,(($AC$1*F2062)^($AB$1))-(1-(($AC$1*F2062)^($AB$1)))/(I2062-1))</f>
        <v/>
      </c>
      <c r="S2062">
        <f>IF((($AC$1*G2062)^($AB$1))-(1-(($AC$1*G2062)^($AB$1)))/(J2062-1)&lt;0, 0,(($AC$1*G2062)^($AB$1))-(1-(($AC$1*G2062)^($AB$1)))/(J2062-1))</f>
        <v/>
      </c>
      <c r="T2062">
        <f>H2062*Q2062*N2062</f>
        <v/>
      </c>
      <c r="U2062">
        <f>I2062*R2062*O2062</f>
        <v/>
      </c>
      <c r="V2062">
        <f>J2062*S2062*P2062</f>
        <v/>
      </c>
      <c r="AL2062">
        <f>Q2062*COUNT(N2062)</f>
        <v/>
      </c>
      <c r="AM2062">
        <f>R2062*COUNT(O2062)</f>
        <v/>
      </c>
      <c r="AN2062">
        <f>S2062*COUNT(P2062)</f>
        <v/>
      </c>
      <c r="AO2062">
        <f>IF(AL2062=0,"",T2062-AL2062)</f>
        <v/>
      </c>
      <c r="AP2062">
        <f>IF(AM2062=0,"",U2062-AM2062)</f>
        <v/>
      </c>
      <c r="AQ2062">
        <f>IF(AN2062=0,"",V2062-AN2062)</f>
        <v/>
      </c>
    </row>
    <row r="2063">
      <c r="A2063" t="inlineStr">
        <is>
          <t>05-04-2021</t>
        </is>
      </c>
      <c r="B2063" t="inlineStr">
        <is>
          <t>Moreirense</t>
        </is>
      </c>
      <c r="C2063" t="inlineStr">
        <is>
          <t>Sporting</t>
        </is>
      </c>
      <c r="D2063" t="inlineStr">
        <is>
          <t>1864</t>
        </is>
      </c>
      <c r="E2063" t="n">
        <v>0.1503082760325962</v>
      </c>
      <c r="F2063" t="n">
        <v>0.660683805698549</v>
      </c>
      <c r="G2063" t="n">
        <v>0.1890079182688547</v>
      </c>
      <c r="H2063" t="n">
        <v>8.25</v>
      </c>
      <c r="I2063" t="n">
        <v>1.44</v>
      </c>
      <c r="J2063" t="n">
        <v>4</v>
      </c>
      <c r="K2063" t="inlineStr">
        <is>
          <t>betano</t>
        </is>
      </c>
      <c r="L2063" t="inlineStr">
        <is>
          <t>betano</t>
        </is>
      </c>
      <c r="M2063" t="inlineStr">
        <is>
          <t>luckia</t>
        </is>
      </c>
      <c r="N2063" t="n">
        <v>0</v>
      </c>
      <c r="O2063" t="n">
        <v>0</v>
      </c>
      <c r="P2063" t="n">
        <v>1</v>
      </c>
      <c r="Q2063">
        <f>IF((($AC$1*E2063)^($AB$1))-(1-(($AC$1*E2063)^($AB$1)))/(H2063-1)&lt;0, 0,(($AC$1*E2063)^($AB$1))-(1-(($AC$1*E2063)^($AB$1)))/(H2063-1))</f>
        <v/>
      </c>
      <c r="R2063">
        <f>IF((($AC$1*F2063)^($AB$1))-(1-(($AC$1*F2063)^($AB$1)))/(I2063-1)&lt;0, 0,(($AC$1*F2063)^($AB$1))-(1-(($AC$1*F2063)^($AB$1)))/(I2063-1))</f>
        <v/>
      </c>
      <c r="S2063">
        <f>IF((($AC$1*G2063)^($AB$1))-(1-(($AC$1*G2063)^($AB$1)))/(J2063-1)&lt;0, 0,(($AC$1*G2063)^($AB$1))-(1-(($AC$1*G2063)^($AB$1)))/(J2063-1))</f>
        <v/>
      </c>
      <c r="T2063">
        <f>H2063*Q2063*N2063</f>
        <v/>
      </c>
      <c r="U2063">
        <f>I2063*R2063*O2063</f>
        <v/>
      </c>
      <c r="V2063">
        <f>J2063*S2063*P2063</f>
        <v/>
      </c>
      <c r="AL2063">
        <f>Q2063*COUNT(N2063)</f>
        <v/>
      </c>
      <c r="AM2063">
        <f>R2063*COUNT(O2063)</f>
        <v/>
      </c>
      <c r="AN2063">
        <f>S2063*COUNT(P2063)</f>
        <v/>
      </c>
      <c r="AO2063">
        <f>IF(AL2063=0,"",T2063-AL2063)</f>
        <v/>
      </c>
      <c r="AP2063">
        <f>IF(AM2063=0,"",U2063-AM2063)</f>
        <v/>
      </c>
      <c r="AQ2063">
        <f>IF(AN2063=0,"",V2063-AN2063)</f>
        <v/>
      </c>
    </row>
    <row r="2064">
      <c r="A2064" t="inlineStr">
        <is>
          <t>06-04-2021</t>
        </is>
      </c>
      <c r="B2064" t="inlineStr">
        <is>
          <t>Goztepe</t>
        </is>
      </c>
      <c r="C2064" t="inlineStr">
        <is>
          <t>Rizespor</t>
        </is>
      </c>
      <c r="D2064" t="inlineStr">
        <is>
          <t>1882</t>
        </is>
      </c>
      <c r="E2064" t="n">
        <v>0.3919657727993051</v>
      </c>
      <c r="F2064" t="n">
        <v>0.3072000321522208</v>
      </c>
      <c r="G2064" t="n">
        <v>0.3008341950484741</v>
      </c>
      <c r="H2064" t="n">
        <v>2.32</v>
      </c>
      <c r="I2064" t="n">
        <v>3</v>
      </c>
      <c r="J2064" t="n">
        <v>3.15</v>
      </c>
      <c r="K2064" t="inlineStr">
        <is>
          <t>betano</t>
        </is>
      </c>
      <c r="L2064" t="inlineStr">
        <is>
          <t>betano</t>
        </is>
      </c>
      <c r="M2064" t="inlineStr">
        <is>
          <t>betano</t>
        </is>
      </c>
      <c r="N2064" t="n">
        <v>1</v>
      </c>
      <c r="O2064" t="n">
        <v>0</v>
      </c>
      <c r="P2064" t="n">
        <v>0</v>
      </c>
      <c r="Q2064">
        <f>IF((($AC$1*E2064)^($AB$1))-(1-(($AC$1*E2064)^($AB$1)))/(H2064-1)&lt;0, 0,(($AC$1*E2064)^($AB$1))-(1-(($AC$1*E2064)^($AB$1)))/(H2064-1))</f>
        <v/>
      </c>
      <c r="R2064">
        <f>IF((($AC$1*F2064)^($AB$1))-(1-(($AC$1*F2064)^($AB$1)))/(I2064-1)&lt;0, 0,(($AC$1*F2064)^($AB$1))-(1-(($AC$1*F2064)^($AB$1)))/(I2064-1))</f>
        <v/>
      </c>
      <c r="S2064">
        <f>IF((($AC$1*G2064)^($AB$1))-(1-(($AC$1*G2064)^($AB$1)))/(J2064-1)&lt;0, 0,(($AC$1*G2064)^($AB$1))-(1-(($AC$1*G2064)^($AB$1)))/(J2064-1))</f>
        <v/>
      </c>
      <c r="T2064">
        <f>H2064*Q2064*N2064</f>
        <v/>
      </c>
      <c r="U2064">
        <f>I2064*R2064*O2064</f>
        <v/>
      </c>
      <c r="V2064">
        <f>J2064*S2064*P2064</f>
        <v/>
      </c>
      <c r="AL2064">
        <f>Q2064*COUNT(N2064)</f>
        <v/>
      </c>
      <c r="AM2064">
        <f>R2064*COUNT(O2064)</f>
        <v/>
      </c>
      <c r="AN2064">
        <f>S2064*COUNT(P2064)</f>
        <v/>
      </c>
      <c r="AO2064">
        <f>IF(AL2064=0,"",T2064-AL2064)</f>
        <v/>
      </c>
      <c r="AP2064">
        <f>IF(AM2064=0,"",U2064-AM2064)</f>
        <v/>
      </c>
      <c r="AQ2064">
        <f>IF(AN2064=0,"",V2064-AN2064)</f>
        <v/>
      </c>
    </row>
    <row r="2065">
      <c r="A2065" t="inlineStr">
        <is>
          <t>06-04-2021</t>
        </is>
      </c>
      <c r="B2065" t="inlineStr">
        <is>
          <t>Karagumruk</t>
        </is>
      </c>
      <c r="C2065" t="inlineStr">
        <is>
          <t>Hatayspor</t>
        </is>
      </c>
      <c r="D2065" t="inlineStr">
        <is>
          <t>1882</t>
        </is>
      </c>
      <c r="E2065" t="n">
        <v>0.4096608492944661</v>
      </c>
      <c r="F2065" t="n">
        <v>0.2907612843786809</v>
      </c>
      <c r="G2065" t="n">
        <v>0.2995778663268531</v>
      </c>
      <c r="H2065" t="n">
        <v>2.35</v>
      </c>
      <c r="I2065" t="n">
        <v>2.9</v>
      </c>
      <c r="J2065" t="n">
        <v>3.3</v>
      </c>
      <c r="K2065" t="inlineStr">
        <is>
          <t>betano</t>
        </is>
      </c>
      <c r="L2065" t="inlineStr">
        <is>
          <t>luckia</t>
        </is>
      </c>
      <c r="M2065" t="inlineStr">
        <is>
          <t>betano</t>
        </is>
      </c>
      <c r="N2065" t="n">
        <v>1</v>
      </c>
      <c r="O2065" t="n">
        <v>0</v>
      </c>
      <c r="P2065" t="n">
        <v>0</v>
      </c>
      <c r="Q2065">
        <f>IF((($AC$1*E2065)^($AB$1))-(1-(($AC$1*E2065)^($AB$1)))/(H2065-1)&lt;0, 0,(($AC$1*E2065)^($AB$1))-(1-(($AC$1*E2065)^($AB$1)))/(H2065-1))</f>
        <v/>
      </c>
      <c r="R2065">
        <f>IF((($AC$1*F2065)^($AB$1))-(1-(($AC$1*F2065)^($AB$1)))/(I2065-1)&lt;0, 0,(($AC$1*F2065)^($AB$1))-(1-(($AC$1*F2065)^($AB$1)))/(I2065-1))</f>
        <v/>
      </c>
      <c r="S2065">
        <f>IF((($AC$1*G2065)^($AB$1))-(1-(($AC$1*G2065)^($AB$1)))/(J2065-1)&lt;0, 0,(($AC$1*G2065)^($AB$1))-(1-(($AC$1*G2065)^($AB$1)))/(J2065-1))</f>
        <v/>
      </c>
      <c r="T2065">
        <f>H2065*Q2065*N2065</f>
        <v/>
      </c>
      <c r="U2065">
        <f>I2065*R2065*O2065</f>
        <v/>
      </c>
      <c r="V2065">
        <f>J2065*S2065*P2065</f>
        <v/>
      </c>
      <c r="AL2065">
        <f>Q2065*COUNT(N2065)</f>
        <v/>
      </c>
      <c r="AM2065">
        <f>R2065*COUNT(O2065)</f>
        <v/>
      </c>
      <c r="AN2065">
        <f>S2065*COUNT(P2065)</f>
        <v/>
      </c>
      <c r="AO2065">
        <f>IF(AL2065=0,"",T2065-AL2065)</f>
        <v/>
      </c>
      <c r="AP2065">
        <f>IF(AM2065=0,"",U2065-AM2065)</f>
        <v/>
      </c>
      <c r="AQ2065">
        <f>IF(AN2065=0,"",V2065-AN2065)</f>
        <v/>
      </c>
    </row>
    <row r="2066">
      <c r="A2066" t="inlineStr">
        <is>
          <t>06-04-2021</t>
        </is>
      </c>
      <c r="B2066" t="inlineStr">
        <is>
          <t>Trabzonspor</t>
        </is>
      </c>
      <c r="C2066" t="inlineStr">
        <is>
          <t>Kayserispor</t>
        </is>
      </c>
      <c r="D2066" t="inlineStr">
        <is>
          <t>1882</t>
        </is>
      </c>
      <c r="E2066" t="n">
        <v>0.5501014505620546</v>
      </c>
      <c r="F2066" t="n">
        <v>0.188484055749048</v>
      </c>
      <c r="G2066" t="n">
        <v>0.2614144936888975</v>
      </c>
      <c r="H2066" t="n">
        <v>1.75</v>
      </c>
      <c r="I2066" t="n">
        <v>5</v>
      </c>
      <c r="J2066" t="n">
        <v>3.45</v>
      </c>
      <c r="K2066" t="inlineStr">
        <is>
          <t>betano</t>
        </is>
      </c>
      <c r="L2066" t="inlineStr">
        <is>
          <t>luckia</t>
        </is>
      </c>
      <c r="M2066" t="inlineStr">
        <is>
          <t>luckia</t>
        </is>
      </c>
      <c r="N2066" t="n">
        <v>0</v>
      </c>
      <c r="O2066" t="n">
        <v>0</v>
      </c>
      <c r="P2066" t="n">
        <v>1</v>
      </c>
      <c r="Q2066">
        <f>IF((($AC$1*E2066)^($AB$1))-(1-(($AC$1*E2066)^($AB$1)))/(H2066-1)&lt;0, 0,(($AC$1*E2066)^($AB$1))-(1-(($AC$1*E2066)^($AB$1)))/(H2066-1))</f>
        <v/>
      </c>
      <c r="R2066">
        <f>IF((($AC$1*F2066)^($AB$1))-(1-(($AC$1*F2066)^($AB$1)))/(I2066-1)&lt;0, 0,(($AC$1*F2066)^($AB$1))-(1-(($AC$1*F2066)^($AB$1)))/(I2066-1))</f>
        <v/>
      </c>
      <c r="S2066">
        <f>IF((($AC$1*G2066)^($AB$1))-(1-(($AC$1*G2066)^($AB$1)))/(J2066-1)&lt;0, 0,(($AC$1*G2066)^($AB$1))-(1-(($AC$1*G2066)^($AB$1)))/(J2066-1))</f>
        <v/>
      </c>
      <c r="T2066">
        <f>H2066*Q2066*N2066</f>
        <v/>
      </c>
      <c r="U2066">
        <f>I2066*R2066*O2066</f>
        <v/>
      </c>
      <c r="V2066">
        <f>J2066*S2066*P2066</f>
        <v/>
      </c>
      <c r="AL2066">
        <f>Q2066*COUNT(N2066)</f>
        <v/>
      </c>
      <c r="AM2066">
        <f>R2066*COUNT(O2066)</f>
        <v/>
      </c>
      <c r="AN2066">
        <f>S2066*COUNT(P2066)</f>
        <v/>
      </c>
      <c r="AO2066">
        <f>IF(AL2066=0,"",T2066-AL2066)</f>
        <v/>
      </c>
      <c r="AP2066">
        <f>IF(AM2066=0,"",U2066-AM2066)</f>
        <v/>
      </c>
      <c r="AQ2066">
        <f>IF(AN2066=0,"",V2066-AN2066)</f>
        <v/>
      </c>
    </row>
    <row r="2067">
      <c r="A2067" t="inlineStr">
        <is>
          <t>06-04-2021</t>
        </is>
      </c>
      <c r="B2067" t="inlineStr">
        <is>
          <t>Heidenheim</t>
        </is>
      </c>
      <c r="C2067" t="inlineStr">
        <is>
          <t>Holstein Kiel</t>
        </is>
      </c>
      <c r="D2067" t="inlineStr">
        <is>
          <t>1846</t>
        </is>
      </c>
      <c r="E2067" t="n">
        <v>0.3640167872282371</v>
      </c>
      <c r="F2067" t="n">
        <v>0.3181572851903331</v>
      </c>
      <c r="G2067" t="n">
        <v>0.3178259275814299</v>
      </c>
      <c r="H2067" t="n">
        <v>2.67</v>
      </c>
      <c r="I2067" t="n">
        <v>2.52</v>
      </c>
      <c r="J2067" t="n">
        <v>3.25</v>
      </c>
      <c r="K2067" t="inlineStr">
        <is>
          <t>betano</t>
        </is>
      </c>
      <c r="L2067" t="inlineStr">
        <is>
          <t>betano</t>
        </is>
      </c>
      <c r="M2067" t="inlineStr">
        <is>
          <t>betano</t>
        </is>
      </c>
      <c r="N2067" t="n">
        <v>1</v>
      </c>
      <c r="O2067" t="n">
        <v>0</v>
      </c>
      <c r="P2067" t="n">
        <v>0</v>
      </c>
      <c r="Q2067">
        <f>IF((($AC$1*E2067)^($AB$1))-(1-(($AC$1*E2067)^($AB$1)))/(H2067-1)&lt;0, 0,(($AC$1*E2067)^($AB$1))-(1-(($AC$1*E2067)^($AB$1)))/(H2067-1))</f>
        <v/>
      </c>
      <c r="R2067">
        <f>IF((($AC$1*F2067)^($AB$1))-(1-(($AC$1*F2067)^($AB$1)))/(I2067-1)&lt;0, 0,(($AC$1*F2067)^($AB$1))-(1-(($AC$1*F2067)^($AB$1)))/(I2067-1))</f>
        <v/>
      </c>
      <c r="S2067">
        <f>IF((($AC$1*G2067)^($AB$1))-(1-(($AC$1*G2067)^($AB$1)))/(J2067-1)&lt;0, 0,(($AC$1*G2067)^($AB$1))-(1-(($AC$1*G2067)^($AB$1)))/(J2067-1))</f>
        <v/>
      </c>
      <c r="T2067">
        <f>H2067*Q2067*N2067</f>
        <v/>
      </c>
      <c r="U2067">
        <f>I2067*R2067*O2067</f>
        <v/>
      </c>
      <c r="V2067">
        <f>J2067*S2067*P2067</f>
        <v/>
      </c>
      <c r="AL2067">
        <f>Q2067*COUNT(N2067)</f>
        <v/>
      </c>
      <c r="AM2067">
        <f>R2067*COUNT(O2067)</f>
        <v/>
      </c>
      <c r="AN2067">
        <f>S2067*COUNT(P2067)</f>
        <v/>
      </c>
      <c r="AO2067">
        <f>IF(AL2067=0,"",T2067-AL2067)</f>
        <v/>
      </c>
      <c r="AP2067">
        <f>IF(AM2067=0,"",U2067-AM2067)</f>
        <v/>
      </c>
      <c r="AQ2067">
        <f>IF(AN2067=0,"",V2067-AN2067)</f>
        <v/>
      </c>
    </row>
    <row r="2068">
      <c r="A2068" t="inlineStr">
        <is>
          <t>06-04-2021</t>
        </is>
      </c>
      <c r="B2068" t="inlineStr">
        <is>
          <t>Lyngby</t>
        </is>
      </c>
      <c r="C2068" t="inlineStr">
        <is>
          <t>Vejle</t>
        </is>
      </c>
      <c r="D2068" t="inlineStr">
        <is>
          <t>1837</t>
        </is>
      </c>
      <c r="E2068" t="n">
        <v>0.3620565161000874</v>
      </c>
      <c r="F2068" t="n">
        <v>0.3544795089810033</v>
      </c>
      <c r="G2068" t="n">
        <v>0.2834639749189092</v>
      </c>
      <c r="H2068" t="n">
        <v>2.25</v>
      </c>
      <c r="I2068" t="n">
        <v>3</v>
      </c>
      <c r="J2068" t="n">
        <v>3.15</v>
      </c>
      <c r="K2068" t="inlineStr">
        <is>
          <t>luckia</t>
        </is>
      </c>
      <c r="L2068" t="inlineStr">
        <is>
          <t>luckia</t>
        </is>
      </c>
      <c r="M2068" t="inlineStr">
        <is>
          <t>luckia</t>
        </is>
      </c>
      <c r="N2068" t="n">
        <v>0</v>
      </c>
      <c r="O2068" t="n">
        <v>0</v>
      </c>
      <c r="P2068" t="n">
        <v>1</v>
      </c>
      <c r="Q2068">
        <f>IF((($AC$1*E2068)^($AB$1))-(1-(($AC$1*E2068)^($AB$1)))/(H2068-1)&lt;0, 0,(($AC$1*E2068)^($AB$1))-(1-(($AC$1*E2068)^($AB$1)))/(H2068-1))</f>
        <v/>
      </c>
      <c r="R2068">
        <f>IF((($AC$1*F2068)^($AB$1))-(1-(($AC$1*F2068)^($AB$1)))/(I2068-1)&lt;0, 0,(($AC$1*F2068)^($AB$1))-(1-(($AC$1*F2068)^($AB$1)))/(I2068-1))</f>
        <v/>
      </c>
      <c r="S2068">
        <f>IF((($AC$1*G2068)^($AB$1))-(1-(($AC$1*G2068)^($AB$1)))/(J2068-1)&lt;0, 0,(($AC$1*G2068)^($AB$1))-(1-(($AC$1*G2068)^($AB$1)))/(J2068-1))</f>
        <v/>
      </c>
      <c r="T2068">
        <f>H2068*Q2068*N2068</f>
        <v/>
      </c>
      <c r="U2068">
        <f>I2068*R2068*O2068</f>
        <v/>
      </c>
      <c r="V2068">
        <f>J2068*S2068*P2068</f>
        <v/>
      </c>
      <c r="AL2068">
        <f>Q2068*COUNT(N2068)</f>
        <v/>
      </c>
      <c r="AM2068">
        <f>R2068*COUNT(O2068)</f>
        <v/>
      </c>
      <c r="AN2068">
        <f>S2068*COUNT(P2068)</f>
        <v/>
      </c>
      <c r="AO2068">
        <f>IF(AL2068=0,"",T2068-AL2068)</f>
        <v/>
      </c>
      <c r="AP2068">
        <f>IF(AM2068=0,"",U2068-AM2068)</f>
        <v/>
      </c>
      <c r="AQ2068">
        <f>IF(AN2068=0,"",V2068-AN2068)</f>
        <v/>
      </c>
    </row>
    <row r="2069">
      <c r="A2069" t="inlineStr">
        <is>
          <t>06-04-2021</t>
        </is>
      </c>
      <c r="B2069" t="inlineStr">
        <is>
          <t>Waasland-Beveren</t>
        </is>
      </c>
      <c r="C2069" t="inlineStr">
        <is>
          <t>St. Truiden</t>
        </is>
      </c>
      <c r="D2069" t="inlineStr">
        <is>
          <t>1832</t>
        </is>
      </c>
      <c r="E2069" t="n">
        <v>0.2910025020840693</v>
      </c>
      <c r="F2069" t="n">
        <v>0.4325308092252831</v>
      </c>
      <c r="G2069" t="n">
        <v>0.2764666886906476</v>
      </c>
      <c r="H2069" t="n">
        <v>3.1</v>
      </c>
      <c r="I2069" t="n">
        <v>2.18</v>
      </c>
      <c r="J2069" t="n">
        <v>3.3</v>
      </c>
      <c r="K2069" t="inlineStr">
        <is>
          <t>luckia</t>
        </is>
      </c>
      <c r="L2069" t="inlineStr">
        <is>
          <t>betano</t>
        </is>
      </c>
      <c r="M2069" t="inlineStr">
        <is>
          <t>betano</t>
        </is>
      </c>
      <c r="N2069" t="n">
        <v>0</v>
      </c>
      <c r="O2069" t="n">
        <v>1</v>
      </c>
      <c r="P2069" t="n">
        <v>0</v>
      </c>
      <c r="Q2069">
        <f>IF((($AC$1*E2069)^($AB$1))-(1-(($AC$1*E2069)^($AB$1)))/(H2069-1)&lt;0, 0,(($AC$1*E2069)^($AB$1))-(1-(($AC$1*E2069)^($AB$1)))/(H2069-1))</f>
        <v/>
      </c>
      <c r="R2069">
        <f>IF((($AC$1*F2069)^($AB$1))-(1-(($AC$1*F2069)^($AB$1)))/(I2069-1)&lt;0, 0,(($AC$1*F2069)^($AB$1))-(1-(($AC$1*F2069)^($AB$1)))/(I2069-1))</f>
        <v/>
      </c>
      <c r="S2069">
        <f>IF((($AC$1*G2069)^($AB$1))-(1-(($AC$1*G2069)^($AB$1)))/(J2069-1)&lt;0, 0,(($AC$1*G2069)^($AB$1))-(1-(($AC$1*G2069)^($AB$1)))/(J2069-1))</f>
        <v/>
      </c>
      <c r="T2069">
        <f>H2069*Q2069*N2069</f>
        <v/>
      </c>
      <c r="U2069">
        <f>I2069*R2069*O2069</f>
        <v/>
      </c>
      <c r="V2069">
        <f>J2069*S2069*P2069</f>
        <v/>
      </c>
      <c r="AL2069">
        <f>Q2069*COUNT(N2069)</f>
        <v/>
      </c>
      <c r="AM2069">
        <f>R2069*COUNT(O2069)</f>
        <v/>
      </c>
      <c r="AN2069">
        <f>S2069*COUNT(P2069)</f>
        <v/>
      </c>
      <c r="AO2069">
        <f>IF(AL2069=0,"",T2069-AL2069)</f>
        <v/>
      </c>
      <c r="AP2069">
        <f>IF(AM2069=0,"",U2069-AM2069)</f>
        <v/>
      </c>
      <c r="AQ2069">
        <f>IF(AN2069=0,"",V2069-AN2069)</f>
        <v/>
      </c>
    </row>
    <row r="2070">
      <c r="A2070" t="inlineStr">
        <is>
          <t>06-04-2021</t>
        </is>
      </c>
      <c r="B2070" t="inlineStr">
        <is>
          <t>Morecambe</t>
        </is>
      </c>
      <c r="C2070" t="inlineStr">
        <is>
          <t>Southend</t>
        </is>
      </c>
      <c r="D2070" t="inlineStr">
        <is>
          <t>2414</t>
        </is>
      </c>
      <c r="E2070" t="n">
        <v>0.4550665060930003</v>
      </c>
      <c r="F2070" t="n">
        <v>0.2530569971126383</v>
      </c>
      <c r="G2070" t="n">
        <v>0.2918764967943613</v>
      </c>
      <c r="H2070" t="n">
        <v>1.001</v>
      </c>
      <c r="I2070" t="n">
        <v>1.001</v>
      </c>
      <c r="J2070" t="n">
        <v>1.001</v>
      </c>
      <c r="N2070" t="n">
        <v>0</v>
      </c>
      <c r="O2070" t="n">
        <v>0</v>
      </c>
      <c r="P2070" t="n">
        <v>1</v>
      </c>
      <c r="Q2070">
        <f>IF((($AC$1*E2070)^($AB$1))-(1-(($AC$1*E2070)^($AB$1)))/(H2070-1)&lt;0, 0,(($AC$1*E2070)^($AB$1))-(1-(($AC$1*E2070)^($AB$1)))/(H2070-1))</f>
        <v/>
      </c>
      <c r="R2070">
        <f>IF((($AC$1*F2070)^($AB$1))-(1-(($AC$1*F2070)^($AB$1)))/(I2070-1)&lt;0, 0,(($AC$1*F2070)^($AB$1))-(1-(($AC$1*F2070)^($AB$1)))/(I2070-1))</f>
        <v/>
      </c>
      <c r="S2070">
        <f>IF((($AC$1*G2070)^($AB$1))-(1-(($AC$1*G2070)^($AB$1)))/(J2070-1)&lt;0, 0,(($AC$1*G2070)^($AB$1))-(1-(($AC$1*G2070)^($AB$1)))/(J2070-1))</f>
        <v/>
      </c>
      <c r="T2070">
        <f>H2070*Q2070*N2070</f>
        <v/>
      </c>
      <c r="U2070">
        <f>I2070*R2070*O2070</f>
        <v/>
      </c>
      <c r="V2070">
        <f>J2070*S2070*P2070</f>
        <v/>
      </c>
      <c r="AL2070">
        <f>Q2070*COUNT(N2070)</f>
        <v/>
      </c>
      <c r="AM2070">
        <f>R2070*COUNT(O2070)</f>
        <v/>
      </c>
      <c r="AN2070">
        <f>S2070*COUNT(P2070)</f>
        <v/>
      </c>
      <c r="AO2070">
        <f>IF(AL2070=0,"",T2070-AL2070)</f>
        <v/>
      </c>
      <c r="AP2070">
        <f>IF(AM2070=0,"",U2070-AM2070)</f>
        <v/>
      </c>
      <c r="AQ2070">
        <f>IF(AN2070=0,"",V2070-AN2070)</f>
        <v/>
      </c>
    </row>
    <row r="2071">
      <c r="A2071" t="inlineStr">
        <is>
          <t>06-04-2021</t>
        </is>
      </c>
      <c r="B2071" t="inlineStr">
        <is>
          <t>Carlisle</t>
        </is>
      </c>
      <c r="C2071" t="inlineStr">
        <is>
          <t>Scunthorpe</t>
        </is>
      </c>
      <c r="D2071" t="inlineStr">
        <is>
          <t>2414</t>
        </is>
      </c>
      <c r="E2071" t="n">
        <v>0.4715118983091263</v>
      </c>
      <c r="F2071" t="n">
        <v>0.2434857555601568</v>
      </c>
      <c r="G2071" t="n">
        <v>0.2850023461307168</v>
      </c>
      <c r="H2071" t="n">
        <v>1.001</v>
      </c>
      <c r="I2071" t="n">
        <v>1.001</v>
      </c>
      <c r="J2071" t="n">
        <v>1.001</v>
      </c>
      <c r="N2071" t="n">
        <v>1</v>
      </c>
      <c r="O2071" t="n">
        <v>0</v>
      </c>
      <c r="P2071" t="n">
        <v>0</v>
      </c>
      <c r="Q2071">
        <f>IF((($AC$1*E2071)^($AB$1))-(1-(($AC$1*E2071)^($AB$1)))/(H2071-1)&lt;0, 0,(($AC$1*E2071)^($AB$1))-(1-(($AC$1*E2071)^($AB$1)))/(H2071-1))</f>
        <v/>
      </c>
      <c r="R2071">
        <f>IF((($AC$1*F2071)^($AB$1))-(1-(($AC$1*F2071)^($AB$1)))/(I2071-1)&lt;0, 0,(($AC$1*F2071)^($AB$1))-(1-(($AC$1*F2071)^($AB$1)))/(I2071-1))</f>
        <v/>
      </c>
      <c r="S2071">
        <f>IF((($AC$1*G2071)^($AB$1))-(1-(($AC$1*G2071)^($AB$1)))/(J2071-1)&lt;0, 0,(($AC$1*G2071)^($AB$1))-(1-(($AC$1*G2071)^($AB$1)))/(J2071-1))</f>
        <v/>
      </c>
      <c r="T2071">
        <f>H2071*Q2071*N2071</f>
        <v/>
      </c>
      <c r="U2071">
        <f>I2071*R2071*O2071</f>
        <v/>
      </c>
      <c r="V2071">
        <f>J2071*S2071*P2071</f>
        <v/>
      </c>
      <c r="AL2071">
        <f>Q2071*COUNT(N2071)</f>
        <v/>
      </c>
      <c r="AM2071">
        <f>R2071*COUNT(O2071)</f>
        <v/>
      </c>
      <c r="AN2071">
        <f>S2071*COUNT(P2071)</f>
        <v/>
      </c>
      <c r="AO2071">
        <f>IF(AL2071=0,"",T2071-AL2071)</f>
        <v/>
      </c>
      <c r="AP2071">
        <f>IF(AM2071=0,"",U2071-AM2071)</f>
        <v/>
      </c>
      <c r="AQ2071">
        <f>IF(AN2071=0,"",V2071-AN2071)</f>
        <v/>
      </c>
    </row>
    <row r="2072">
      <c r="A2072" t="inlineStr">
        <is>
          <t>06-04-2021</t>
        </is>
      </c>
      <c r="B2072" t="inlineStr">
        <is>
          <t>Brentford</t>
        </is>
      </c>
      <c r="C2072" t="inlineStr">
        <is>
          <t>Birmingham</t>
        </is>
      </c>
      <c r="D2072" t="inlineStr">
        <is>
          <t>2412</t>
        </is>
      </c>
      <c r="E2072" t="n">
        <v>0.5933249266155811</v>
      </c>
      <c r="F2072" t="n">
        <v>0.1746710784855149</v>
      </c>
      <c r="G2072" t="n">
        <v>0.232003994898904</v>
      </c>
      <c r="H2072" t="n">
        <v>1.57</v>
      </c>
      <c r="I2072" t="n">
        <v>6</v>
      </c>
      <c r="J2072" t="n">
        <v>3.8</v>
      </c>
      <c r="K2072" t="inlineStr">
        <is>
          <t>betano</t>
        </is>
      </c>
      <c r="L2072" t="inlineStr">
        <is>
          <t>luckia</t>
        </is>
      </c>
      <c r="M2072" t="inlineStr">
        <is>
          <t>luckia</t>
        </is>
      </c>
      <c r="N2072" t="n">
        <v>0</v>
      </c>
      <c r="O2072" t="n">
        <v>0</v>
      </c>
      <c r="P2072" t="n">
        <v>1</v>
      </c>
      <c r="Q2072">
        <f>IF((($AC$1*E2072)^($AB$1))-(1-(($AC$1*E2072)^($AB$1)))/(H2072-1)&lt;0, 0,(($AC$1*E2072)^($AB$1))-(1-(($AC$1*E2072)^($AB$1)))/(H2072-1))</f>
        <v/>
      </c>
      <c r="R2072">
        <f>IF((($AC$1*F2072)^($AB$1))-(1-(($AC$1*F2072)^($AB$1)))/(I2072-1)&lt;0, 0,(($AC$1*F2072)^($AB$1))-(1-(($AC$1*F2072)^($AB$1)))/(I2072-1))</f>
        <v/>
      </c>
      <c r="S2072">
        <f>IF((($AC$1*G2072)^($AB$1))-(1-(($AC$1*G2072)^($AB$1)))/(J2072-1)&lt;0, 0,(($AC$1*G2072)^($AB$1))-(1-(($AC$1*G2072)^($AB$1)))/(J2072-1))</f>
        <v/>
      </c>
      <c r="T2072">
        <f>H2072*Q2072*N2072</f>
        <v/>
      </c>
      <c r="U2072">
        <f>I2072*R2072*O2072</f>
        <v/>
      </c>
      <c r="V2072">
        <f>J2072*S2072*P2072</f>
        <v/>
      </c>
      <c r="AL2072">
        <f>Q2072*COUNT(N2072)</f>
        <v/>
      </c>
      <c r="AM2072">
        <f>R2072*COUNT(O2072)</f>
        <v/>
      </c>
      <c r="AN2072">
        <f>S2072*COUNT(P2072)</f>
        <v/>
      </c>
      <c r="AO2072">
        <f>IF(AL2072=0,"",T2072-AL2072)</f>
        <v/>
      </c>
      <c r="AP2072">
        <f>IF(AM2072=0,"",U2072-AM2072)</f>
        <v/>
      </c>
      <c r="AQ2072">
        <f>IF(AN2072=0,"",V2072-AN2072)</f>
        <v/>
      </c>
    </row>
    <row r="2073">
      <c r="A2073" t="inlineStr">
        <is>
          <t>06-04-2021</t>
        </is>
      </c>
      <c r="B2073" t="inlineStr">
        <is>
          <t>Norwich</t>
        </is>
      </c>
      <c r="C2073" t="inlineStr">
        <is>
          <t>Huddersfield</t>
        </is>
      </c>
      <c r="D2073" t="inlineStr">
        <is>
          <t>2412</t>
        </is>
      </c>
      <c r="E2073" t="n">
        <v>0.6847000089665297</v>
      </c>
      <c r="F2073" t="n">
        <v>0.122583289815609</v>
      </c>
      <c r="G2073" t="n">
        <v>0.1927167012178613</v>
      </c>
      <c r="H2073" t="n">
        <v>1.42</v>
      </c>
      <c r="I2073" t="n">
        <v>7.25</v>
      </c>
      <c r="J2073" t="n">
        <v>4.5</v>
      </c>
      <c r="K2073" t="inlineStr">
        <is>
          <t>betano</t>
        </is>
      </c>
      <c r="L2073" t="inlineStr">
        <is>
          <t>luckia</t>
        </is>
      </c>
      <c r="M2073" t="inlineStr">
        <is>
          <t>luckia</t>
        </is>
      </c>
      <c r="N2073" t="n">
        <v>1</v>
      </c>
      <c r="O2073" t="n">
        <v>0</v>
      </c>
      <c r="P2073" t="n">
        <v>0</v>
      </c>
      <c r="Q2073">
        <f>IF((($AC$1*E2073)^($AB$1))-(1-(($AC$1*E2073)^($AB$1)))/(H2073-1)&lt;0, 0,(($AC$1*E2073)^($AB$1))-(1-(($AC$1*E2073)^($AB$1)))/(H2073-1))</f>
        <v/>
      </c>
      <c r="R2073">
        <f>IF((($AC$1*F2073)^($AB$1))-(1-(($AC$1*F2073)^($AB$1)))/(I2073-1)&lt;0, 0,(($AC$1*F2073)^($AB$1))-(1-(($AC$1*F2073)^($AB$1)))/(I2073-1))</f>
        <v/>
      </c>
      <c r="S2073">
        <f>IF((($AC$1*G2073)^($AB$1))-(1-(($AC$1*G2073)^($AB$1)))/(J2073-1)&lt;0, 0,(($AC$1*G2073)^($AB$1))-(1-(($AC$1*G2073)^($AB$1)))/(J2073-1))</f>
        <v/>
      </c>
      <c r="T2073">
        <f>H2073*Q2073*N2073</f>
        <v/>
      </c>
      <c r="U2073">
        <f>I2073*R2073*O2073</f>
        <v/>
      </c>
      <c r="V2073">
        <f>J2073*S2073*P2073</f>
        <v/>
      </c>
      <c r="AL2073">
        <f>Q2073*COUNT(N2073)</f>
        <v/>
      </c>
      <c r="AM2073">
        <f>R2073*COUNT(O2073)</f>
        <v/>
      </c>
      <c r="AN2073">
        <f>S2073*COUNT(P2073)</f>
        <v/>
      </c>
      <c r="AO2073">
        <f>IF(AL2073=0,"",T2073-AL2073)</f>
        <v/>
      </c>
      <c r="AP2073">
        <f>IF(AM2073=0,"",U2073-AM2073)</f>
        <v/>
      </c>
      <c r="AQ2073">
        <f>IF(AN2073=0,"",V2073-AN2073)</f>
        <v/>
      </c>
    </row>
    <row r="2074">
      <c r="A2074" t="inlineStr">
        <is>
          <t>06-04-2021</t>
        </is>
      </c>
      <c r="B2074" t="inlineStr">
        <is>
          <t>Manchester City</t>
        </is>
      </c>
      <c r="C2074" t="inlineStr">
        <is>
          <t>Dortmund</t>
        </is>
      </c>
      <c r="D2074" t="inlineStr">
        <is>
          <t>1818</t>
        </is>
      </c>
      <c r="E2074" t="n">
        <v>0.6791566105879754</v>
      </c>
      <c r="F2074" t="n">
        <v>0.12858135597176</v>
      </c>
      <c r="G2074" t="n">
        <v>0.1922620334402647</v>
      </c>
      <c r="H2074" t="n">
        <v>1.32</v>
      </c>
      <c r="I2074" t="n">
        <v>10.5</v>
      </c>
      <c r="J2074" t="n">
        <v>5.3</v>
      </c>
      <c r="K2074" t="inlineStr">
        <is>
          <t>betano</t>
        </is>
      </c>
      <c r="L2074" t="inlineStr">
        <is>
          <t>betano</t>
        </is>
      </c>
      <c r="M2074" t="inlineStr">
        <is>
          <t>betano</t>
        </is>
      </c>
      <c r="N2074" t="n">
        <v>1</v>
      </c>
      <c r="O2074" t="n">
        <v>0</v>
      </c>
      <c r="P2074" t="n">
        <v>0</v>
      </c>
      <c r="Q2074">
        <f>IF((($AC$1*E2074)^($AB$1))-(1-(($AC$1*E2074)^($AB$1)))/(H2074-1)&lt;0, 0,(($AC$1*E2074)^($AB$1))-(1-(($AC$1*E2074)^($AB$1)))/(H2074-1))</f>
        <v/>
      </c>
      <c r="R2074">
        <f>IF((($AC$1*F2074)^($AB$1))-(1-(($AC$1*F2074)^($AB$1)))/(I2074-1)&lt;0, 0,(($AC$1*F2074)^($AB$1))-(1-(($AC$1*F2074)^($AB$1)))/(I2074-1))</f>
        <v/>
      </c>
      <c r="S2074">
        <f>IF((($AC$1*G2074)^($AB$1))-(1-(($AC$1*G2074)^($AB$1)))/(J2074-1)&lt;0, 0,(($AC$1*G2074)^($AB$1))-(1-(($AC$1*G2074)^($AB$1)))/(J2074-1))</f>
        <v/>
      </c>
      <c r="T2074">
        <f>H2074*Q2074*N2074</f>
        <v/>
      </c>
      <c r="U2074">
        <f>I2074*R2074*O2074</f>
        <v/>
      </c>
      <c r="V2074">
        <f>J2074*S2074*P2074</f>
        <v/>
      </c>
      <c r="AL2074">
        <f>Q2074*COUNT(N2074)</f>
        <v/>
      </c>
      <c r="AM2074">
        <f>R2074*COUNT(O2074)</f>
        <v/>
      </c>
      <c r="AN2074">
        <f>S2074*COUNT(P2074)</f>
        <v/>
      </c>
      <c r="AO2074">
        <f>IF(AL2074=0,"",T2074-AL2074)</f>
        <v/>
      </c>
      <c r="AP2074">
        <f>IF(AM2074=0,"",U2074-AM2074)</f>
        <v/>
      </c>
      <c r="AQ2074">
        <f>IF(AN2074=0,"",V2074-AN2074)</f>
        <v/>
      </c>
    </row>
    <row r="2075">
      <c r="A2075" t="inlineStr">
        <is>
          <t>06-04-2021</t>
        </is>
      </c>
      <c r="B2075" t="inlineStr">
        <is>
          <t>Real Madrid</t>
        </is>
      </c>
      <c r="C2075" t="inlineStr">
        <is>
          <t>Liverpool</t>
        </is>
      </c>
      <c r="D2075" t="inlineStr">
        <is>
          <t>1818</t>
        </is>
      </c>
      <c r="E2075" t="n">
        <v>0.2983382055186004</v>
      </c>
      <c r="F2075" t="n">
        <v>0.4308890001898389</v>
      </c>
      <c r="G2075" t="n">
        <v>0.2707727942915609</v>
      </c>
      <c r="H2075" t="n">
        <v>2.87</v>
      </c>
      <c r="I2075" t="n">
        <v>2.7</v>
      </c>
      <c r="J2075" t="n">
        <v>3.55</v>
      </c>
      <c r="K2075" t="inlineStr">
        <is>
          <t>betano</t>
        </is>
      </c>
      <c r="L2075" t="inlineStr">
        <is>
          <t>betano</t>
        </is>
      </c>
      <c r="M2075" t="inlineStr">
        <is>
          <t>betano</t>
        </is>
      </c>
      <c r="N2075" t="n">
        <v>1</v>
      </c>
      <c r="O2075" t="n">
        <v>0</v>
      </c>
      <c r="P2075" t="n">
        <v>0</v>
      </c>
      <c r="Q2075">
        <f>IF((($AC$1*E2075)^($AB$1))-(1-(($AC$1*E2075)^($AB$1)))/(H2075-1)&lt;0, 0,(($AC$1*E2075)^($AB$1))-(1-(($AC$1*E2075)^($AB$1)))/(H2075-1))</f>
        <v/>
      </c>
      <c r="R2075">
        <f>IF((($AC$1*F2075)^($AB$1))-(1-(($AC$1*F2075)^($AB$1)))/(I2075-1)&lt;0, 0,(($AC$1*F2075)^($AB$1))-(1-(($AC$1*F2075)^($AB$1)))/(I2075-1))</f>
        <v/>
      </c>
      <c r="S2075">
        <f>IF((($AC$1*G2075)^($AB$1))-(1-(($AC$1*G2075)^($AB$1)))/(J2075-1)&lt;0, 0,(($AC$1*G2075)^($AB$1))-(1-(($AC$1*G2075)^($AB$1)))/(J2075-1))</f>
        <v/>
      </c>
      <c r="T2075">
        <f>H2075*Q2075*N2075</f>
        <v/>
      </c>
      <c r="U2075">
        <f>I2075*R2075*O2075</f>
        <v/>
      </c>
      <c r="V2075">
        <f>J2075*S2075*P2075</f>
        <v/>
      </c>
      <c r="AL2075">
        <f>Q2075*COUNT(N2075)</f>
        <v/>
      </c>
      <c r="AM2075">
        <f>R2075*COUNT(O2075)</f>
        <v/>
      </c>
      <c r="AN2075">
        <f>S2075*COUNT(P2075)</f>
        <v/>
      </c>
      <c r="AO2075">
        <f>IF(AL2075=0,"",T2075-AL2075)</f>
        <v/>
      </c>
      <c r="AP2075">
        <f>IF(AM2075=0,"",U2075-AM2075)</f>
        <v/>
      </c>
      <c r="AQ2075">
        <f>IF(AN2075=0,"",V2075-AN2075)</f>
        <v/>
      </c>
    </row>
    <row r="2076">
      <c r="A2076" t="inlineStr">
        <is>
          <t>07-04-2021</t>
        </is>
      </c>
      <c r="B2076" t="inlineStr">
        <is>
          <t>Antalyaspor</t>
        </is>
      </c>
      <c r="C2076" t="inlineStr">
        <is>
          <t>Sivasspor</t>
        </is>
      </c>
      <c r="D2076" t="inlineStr">
        <is>
          <t>1882</t>
        </is>
      </c>
      <c r="E2076" t="n">
        <v>0.3603057048624282</v>
      </c>
      <c r="F2076" t="n">
        <v>0.3189160142176747</v>
      </c>
      <c r="G2076" t="n">
        <v>0.3207782809198971</v>
      </c>
      <c r="H2076" t="n">
        <v>2.85</v>
      </c>
      <c r="I2076" t="n">
        <v>2.62</v>
      </c>
      <c r="J2076" t="n">
        <v>2.95</v>
      </c>
      <c r="K2076" t="inlineStr">
        <is>
          <t>luckia</t>
        </is>
      </c>
      <c r="L2076" t="inlineStr">
        <is>
          <t>betano</t>
        </is>
      </c>
      <c r="M2076" t="inlineStr">
        <is>
          <t>betano</t>
        </is>
      </c>
      <c r="N2076" t="n">
        <v>0</v>
      </c>
      <c r="O2076" t="n">
        <v>1</v>
      </c>
      <c r="P2076" t="n">
        <v>0</v>
      </c>
      <c r="Q2076">
        <f>IF((($AC$1*E2076)^($AB$1))-(1-(($AC$1*E2076)^($AB$1)))/(H2076-1)&lt;0, 0,(($AC$1*E2076)^($AB$1))-(1-(($AC$1*E2076)^($AB$1)))/(H2076-1))</f>
        <v/>
      </c>
      <c r="R2076">
        <f>IF((($AC$1*F2076)^($AB$1))-(1-(($AC$1*F2076)^($AB$1)))/(I2076-1)&lt;0, 0,(($AC$1*F2076)^($AB$1))-(1-(($AC$1*F2076)^($AB$1)))/(I2076-1))</f>
        <v/>
      </c>
      <c r="S2076">
        <f>IF((($AC$1*G2076)^($AB$1))-(1-(($AC$1*G2076)^($AB$1)))/(J2076-1)&lt;0, 0,(($AC$1*G2076)^($AB$1))-(1-(($AC$1*G2076)^($AB$1)))/(J2076-1))</f>
        <v/>
      </c>
      <c r="T2076">
        <f>H2076*Q2076*N2076</f>
        <v/>
      </c>
      <c r="U2076">
        <f>I2076*R2076*O2076</f>
        <v/>
      </c>
      <c r="V2076">
        <f>J2076*S2076*P2076</f>
        <v/>
      </c>
      <c r="AL2076">
        <f>Q2076*COUNT(N2076)</f>
        <v/>
      </c>
      <c r="AM2076">
        <f>R2076*COUNT(O2076)</f>
        <v/>
      </c>
      <c r="AN2076">
        <f>S2076*COUNT(P2076)</f>
        <v/>
      </c>
      <c r="AO2076">
        <f>IF(AL2076=0,"",T2076-AL2076)</f>
        <v/>
      </c>
      <c r="AP2076">
        <f>IF(AM2076=0,"",U2076-AM2076)</f>
        <v/>
      </c>
      <c r="AQ2076">
        <f>IF(AN2076=0,"",V2076-AN2076)</f>
        <v/>
      </c>
    </row>
    <row r="2077">
      <c r="A2077" t="inlineStr">
        <is>
          <t>07-04-2021</t>
        </is>
      </c>
      <c r="B2077" t="inlineStr">
        <is>
          <t>Besiktas</t>
        </is>
      </c>
      <c r="C2077" t="inlineStr">
        <is>
          <t>Alanyaspor</t>
        </is>
      </c>
      <c r="D2077" t="inlineStr">
        <is>
          <t>1882</t>
        </is>
      </c>
      <c r="E2077" t="n">
        <v>0.5124970991081028</v>
      </c>
      <c r="F2077" t="n">
        <v>0.2302560344609802</v>
      </c>
      <c r="G2077" t="n">
        <v>0.2572468664309172</v>
      </c>
      <c r="H2077" t="n">
        <v>1.72</v>
      </c>
      <c r="I2077" t="n">
        <v>4.35</v>
      </c>
      <c r="J2077" t="n">
        <v>3.75</v>
      </c>
      <c r="K2077" t="inlineStr">
        <is>
          <t>betano</t>
        </is>
      </c>
      <c r="L2077" t="inlineStr">
        <is>
          <t>luckia</t>
        </is>
      </c>
      <c r="M2077" t="inlineStr">
        <is>
          <t>betano</t>
        </is>
      </c>
      <c r="N2077" t="n">
        <v>1</v>
      </c>
      <c r="O2077" t="n">
        <v>0</v>
      </c>
      <c r="P2077" t="n">
        <v>0</v>
      </c>
      <c r="Q2077">
        <f>IF((($AC$1*E2077)^($AB$1))-(1-(($AC$1*E2077)^($AB$1)))/(H2077-1)&lt;0, 0,(($AC$1*E2077)^($AB$1))-(1-(($AC$1*E2077)^($AB$1)))/(H2077-1))</f>
        <v/>
      </c>
      <c r="R2077">
        <f>IF((($AC$1*F2077)^($AB$1))-(1-(($AC$1*F2077)^($AB$1)))/(I2077-1)&lt;0, 0,(($AC$1*F2077)^($AB$1))-(1-(($AC$1*F2077)^($AB$1)))/(I2077-1))</f>
        <v/>
      </c>
      <c r="S2077">
        <f>IF((($AC$1*G2077)^($AB$1))-(1-(($AC$1*G2077)^($AB$1)))/(J2077-1)&lt;0, 0,(($AC$1*G2077)^($AB$1))-(1-(($AC$1*G2077)^($AB$1)))/(J2077-1))</f>
        <v/>
      </c>
      <c r="T2077">
        <f>H2077*Q2077*N2077</f>
        <v/>
      </c>
      <c r="U2077">
        <f>I2077*R2077*O2077</f>
        <v/>
      </c>
      <c r="V2077">
        <f>J2077*S2077*P2077</f>
        <v/>
      </c>
      <c r="AL2077">
        <f>Q2077*COUNT(N2077)</f>
        <v/>
      </c>
      <c r="AM2077">
        <f>R2077*COUNT(O2077)</f>
        <v/>
      </c>
      <c r="AN2077">
        <f>S2077*COUNT(P2077)</f>
        <v/>
      </c>
      <c r="AO2077">
        <f>IF(AL2077=0,"",T2077-AL2077)</f>
        <v/>
      </c>
      <c r="AP2077">
        <f>IF(AM2077=0,"",U2077-AM2077)</f>
        <v/>
      </c>
      <c r="AQ2077">
        <f>IF(AN2077=0,"",V2077-AN2077)</f>
        <v/>
      </c>
    </row>
    <row r="2078">
      <c r="A2078" t="inlineStr">
        <is>
          <t>07-04-2021</t>
        </is>
      </c>
      <c r="B2078" t="inlineStr">
        <is>
          <t>Inter</t>
        </is>
      </c>
      <c r="C2078" t="inlineStr">
        <is>
          <t>Sassuolo</t>
        </is>
      </c>
      <c r="D2078" t="inlineStr">
        <is>
          <t>1854</t>
        </is>
      </c>
      <c r="E2078" t="n">
        <v>0.7538821717572719</v>
      </c>
      <c r="F2078" t="n">
        <v>0.0862786466373759</v>
      </c>
      <c r="G2078" t="n">
        <v>0.1598391816053522</v>
      </c>
      <c r="H2078" t="n">
        <v>1.3</v>
      </c>
      <c r="I2078" t="n">
        <v>9.25</v>
      </c>
      <c r="J2078" t="n">
        <v>5.75</v>
      </c>
      <c r="K2078" t="inlineStr">
        <is>
          <t>betano</t>
        </is>
      </c>
      <c r="L2078" t="inlineStr">
        <is>
          <t>betano</t>
        </is>
      </c>
      <c r="M2078" t="inlineStr">
        <is>
          <t>luckia</t>
        </is>
      </c>
      <c r="N2078" t="n">
        <v>1</v>
      </c>
      <c r="O2078" t="n">
        <v>0</v>
      </c>
      <c r="P2078" t="n">
        <v>0</v>
      </c>
      <c r="Q2078">
        <f>IF((($AC$1*E2078)^($AB$1))-(1-(($AC$1*E2078)^($AB$1)))/(H2078-1)&lt;0, 0,(($AC$1*E2078)^($AB$1))-(1-(($AC$1*E2078)^($AB$1)))/(H2078-1))</f>
        <v/>
      </c>
      <c r="R2078">
        <f>IF((($AC$1*F2078)^($AB$1))-(1-(($AC$1*F2078)^($AB$1)))/(I2078-1)&lt;0, 0,(($AC$1*F2078)^($AB$1))-(1-(($AC$1*F2078)^($AB$1)))/(I2078-1))</f>
        <v/>
      </c>
      <c r="S2078">
        <f>IF((($AC$1*G2078)^($AB$1))-(1-(($AC$1*G2078)^($AB$1)))/(J2078-1)&lt;0, 0,(($AC$1*G2078)^($AB$1))-(1-(($AC$1*G2078)^($AB$1)))/(J2078-1))</f>
        <v/>
      </c>
      <c r="T2078">
        <f>H2078*Q2078*N2078</f>
        <v/>
      </c>
      <c r="U2078">
        <f>I2078*R2078*O2078</f>
        <v/>
      </c>
      <c r="V2078">
        <f>J2078*S2078*P2078</f>
        <v/>
      </c>
      <c r="AL2078">
        <f>Q2078*COUNT(N2078)</f>
        <v/>
      </c>
      <c r="AM2078">
        <f>R2078*COUNT(O2078)</f>
        <v/>
      </c>
      <c r="AN2078">
        <f>S2078*COUNT(P2078)</f>
        <v/>
      </c>
      <c r="AO2078">
        <f>IF(AL2078=0,"",T2078-AL2078)</f>
        <v/>
      </c>
      <c r="AP2078">
        <f>IF(AM2078=0,"",U2078-AM2078)</f>
        <v/>
      </c>
      <c r="AQ2078">
        <f>IF(AN2078=0,"",V2078-AN2078)</f>
        <v/>
      </c>
    </row>
    <row r="2079">
      <c r="A2079" t="inlineStr">
        <is>
          <t>07-04-2021</t>
        </is>
      </c>
      <c r="B2079" t="inlineStr">
        <is>
          <t>Juventus</t>
        </is>
      </c>
      <c r="C2079" t="inlineStr">
        <is>
          <t>Napoli</t>
        </is>
      </c>
      <c r="D2079" t="inlineStr">
        <is>
          <t>1854</t>
        </is>
      </c>
      <c r="E2079" t="n">
        <v>0.3862878035807355</v>
      </c>
      <c r="F2079" t="n">
        <v>0.3374264307317797</v>
      </c>
      <c r="G2079" t="n">
        <v>0.2762857656874848</v>
      </c>
      <c r="H2079" t="n">
        <v>1.91</v>
      </c>
      <c r="I2079" t="n">
        <v>4</v>
      </c>
      <c r="J2079" t="n">
        <v>3.55</v>
      </c>
      <c r="K2079" t="inlineStr">
        <is>
          <t>betano</t>
        </is>
      </c>
      <c r="L2079" t="inlineStr">
        <is>
          <t>betano</t>
        </is>
      </c>
      <c r="M2079" t="inlineStr">
        <is>
          <t>luckia</t>
        </is>
      </c>
      <c r="N2079" t="n">
        <v>1</v>
      </c>
      <c r="O2079" t="n">
        <v>0</v>
      </c>
      <c r="P2079" t="n">
        <v>0</v>
      </c>
      <c r="Q2079">
        <f>IF((($AC$1*E2079)^($AB$1))-(1-(($AC$1*E2079)^($AB$1)))/(H2079-1)&lt;0, 0,(($AC$1*E2079)^($AB$1))-(1-(($AC$1*E2079)^($AB$1)))/(H2079-1))</f>
        <v/>
      </c>
      <c r="R2079">
        <f>IF((($AC$1*F2079)^($AB$1))-(1-(($AC$1*F2079)^($AB$1)))/(I2079-1)&lt;0, 0,(($AC$1*F2079)^($AB$1))-(1-(($AC$1*F2079)^($AB$1)))/(I2079-1))</f>
        <v/>
      </c>
      <c r="S2079">
        <f>IF((($AC$1*G2079)^($AB$1))-(1-(($AC$1*G2079)^($AB$1)))/(J2079-1)&lt;0, 0,(($AC$1*G2079)^($AB$1))-(1-(($AC$1*G2079)^($AB$1)))/(J2079-1))</f>
        <v/>
      </c>
      <c r="T2079">
        <f>H2079*Q2079*N2079</f>
        <v/>
      </c>
      <c r="U2079">
        <f>I2079*R2079*O2079</f>
        <v/>
      </c>
      <c r="V2079">
        <f>J2079*S2079*P2079</f>
        <v/>
      </c>
      <c r="AL2079">
        <f>Q2079*COUNT(N2079)</f>
        <v/>
      </c>
      <c r="AM2079">
        <f>R2079*COUNT(O2079)</f>
        <v/>
      </c>
      <c r="AN2079">
        <f>S2079*COUNT(P2079)</f>
        <v/>
      </c>
      <c r="AO2079">
        <f>IF(AL2079=0,"",T2079-AL2079)</f>
        <v/>
      </c>
      <c r="AP2079">
        <f>IF(AM2079=0,"",U2079-AM2079)</f>
        <v/>
      </c>
      <c r="AQ2079">
        <f>IF(AN2079=0,"",V2079-AN2079)</f>
        <v/>
      </c>
    </row>
    <row r="2080">
      <c r="A2080" t="inlineStr">
        <is>
          <t>07-04-2021</t>
        </is>
      </c>
      <c r="B2080" t="inlineStr">
        <is>
          <t>Beerschot VA</t>
        </is>
      </c>
      <c r="C2080" t="inlineStr">
        <is>
          <t>Charleroi</t>
        </is>
      </c>
      <c r="D2080" t="inlineStr">
        <is>
          <t>1832</t>
        </is>
      </c>
      <c r="E2080" t="n">
        <v>0.3455227496022014</v>
      </c>
      <c r="F2080" t="n">
        <v>0.3839367491069766</v>
      </c>
      <c r="G2080" t="n">
        <v>0.270540501290822</v>
      </c>
      <c r="H2080" t="n">
        <v>3</v>
      </c>
      <c r="I2080" t="n">
        <v>2.27</v>
      </c>
      <c r="J2080" t="n">
        <v>3.3</v>
      </c>
      <c r="K2080" t="inlineStr">
        <is>
          <t>luckia</t>
        </is>
      </c>
      <c r="L2080" t="inlineStr">
        <is>
          <t>betano</t>
        </is>
      </c>
      <c r="M2080" t="inlineStr">
        <is>
          <t>betano</t>
        </is>
      </c>
      <c r="N2080" t="n">
        <v>1</v>
      </c>
      <c r="O2080" t="n">
        <v>0</v>
      </c>
      <c r="P2080" t="n">
        <v>0</v>
      </c>
      <c r="Q2080">
        <f>IF((($AC$1*E2080)^($AB$1))-(1-(($AC$1*E2080)^($AB$1)))/(H2080-1)&lt;0, 0,(($AC$1*E2080)^($AB$1))-(1-(($AC$1*E2080)^($AB$1)))/(H2080-1))</f>
        <v/>
      </c>
      <c r="R2080">
        <f>IF((($AC$1*F2080)^($AB$1))-(1-(($AC$1*F2080)^($AB$1)))/(I2080-1)&lt;0, 0,(($AC$1*F2080)^($AB$1))-(1-(($AC$1*F2080)^($AB$1)))/(I2080-1))</f>
        <v/>
      </c>
      <c r="S2080">
        <f>IF((($AC$1*G2080)^($AB$1))-(1-(($AC$1*G2080)^($AB$1)))/(J2080-1)&lt;0, 0,(($AC$1*G2080)^($AB$1))-(1-(($AC$1*G2080)^($AB$1)))/(J2080-1))</f>
        <v/>
      </c>
      <c r="T2080">
        <f>H2080*Q2080*N2080</f>
        <v/>
      </c>
      <c r="U2080">
        <f>I2080*R2080*O2080</f>
        <v/>
      </c>
      <c r="V2080">
        <f>J2080*S2080*P2080</f>
        <v/>
      </c>
      <c r="AL2080">
        <f>Q2080*COUNT(N2080)</f>
        <v/>
      </c>
      <c r="AM2080">
        <f>R2080*COUNT(O2080)</f>
        <v/>
      </c>
      <c r="AN2080">
        <f>S2080*COUNT(P2080)</f>
        <v/>
      </c>
      <c r="AO2080">
        <f>IF(AL2080=0,"",T2080-AL2080)</f>
        <v/>
      </c>
      <c r="AP2080">
        <f>IF(AM2080=0,"",U2080-AM2080)</f>
        <v/>
      </c>
      <c r="AQ2080">
        <f>IF(AN2080=0,"",V2080-AN2080)</f>
        <v/>
      </c>
    </row>
    <row r="2081">
      <c r="A2081" t="inlineStr">
        <is>
          <t>07-04-2021</t>
        </is>
      </c>
      <c r="B2081" t="inlineStr">
        <is>
          <t>FC Porto</t>
        </is>
      </c>
      <c r="C2081" t="inlineStr">
        <is>
          <t>Chelsea</t>
        </is>
      </c>
      <c r="D2081" t="inlineStr">
        <is>
          <t>1818</t>
        </is>
      </c>
      <c r="E2081" t="n">
        <v>0.2031882054675601</v>
      </c>
      <c r="F2081" t="n">
        <v>0.5580415739963734</v>
      </c>
      <c r="G2081" t="n">
        <v>0.2387702205360665</v>
      </c>
      <c r="H2081" t="n">
        <v>5.66</v>
      </c>
      <c r="I2081" t="n">
        <v>1.81</v>
      </c>
      <c r="J2081" t="n">
        <v>3.68</v>
      </c>
      <c r="K2081" t="inlineStr">
        <is>
          <t>betano</t>
        </is>
      </c>
      <c r="L2081" t="inlineStr">
        <is>
          <t>betano</t>
        </is>
      </c>
      <c r="M2081" t="inlineStr">
        <is>
          <t>betano</t>
        </is>
      </c>
      <c r="N2081" t="n">
        <v>0</v>
      </c>
      <c r="O2081" t="n">
        <v>1</v>
      </c>
      <c r="P2081" t="n">
        <v>0</v>
      </c>
      <c r="Q2081">
        <f>IF((($AC$1*E2081)^($AB$1))-(1-(($AC$1*E2081)^($AB$1)))/(H2081-1)&lt;0, 0,(($AC$1*E2081)^($AB$1))-(1-(($AC$1*E2081)^($AB$1)))/(H2081-1))</f>
        <v/>
      </c>
      <c r="R2081">
        <f>IF((($AC$1*F2081)^($AB$1))-(1-(($AC$1*F2081)^($AB$1)))/(I2081-1)&lt;0, 0,(($AC$1*F2081)^($AB$1))-(1-(($AC$1*F2081)^($AB$1)))/(I2081-1))</f>
        <v/>
      </c>
      <c r="S2081">
        <f>IF((($AC$1*G2081)^($AB$1))-(1-(($AC$1*G2081)^($AB$1)))/(J2081-1)&lt;0, 0,(($AC$1*G2081)^($AB$1))-(1-(($AC$1*G2081)^($AB$1)))/(J2081-1))</f>
        <v/>
      </c>
      <c r="T2081">
        <f>H2081*Q2081*N2081</f>
        <v/>
      </c>
      <c r="U2081">
        <f>I2081*R2081*O2081</f>
        <v/>
      </c>
      <c r="V2081">
        <f>J2081*S2081*P2081</f>
        <v/>
      </c>
      <c r="AL2081">
        <f>Q2081*COUNT(N2081)</f>
        <v/>
      </c>
      <c r="AM2081">
        <f>R2081*COUNT(O2081)</f>
        <v/>
      </c>
      <c r="AN2081">
        <f>S2081*COUNT(P2081)</f>
        <v/>
      </c>
      <c r="AO2081">
        <f>IF(AL2081=0,"",T2081-AL2081)</f>
        <v/>
      </c>
      <c r="AP2081">
        <f>IF(AM2081=0,"",U2081-AM2081)</f>
        <v/>
      </c>
      <c r="AQ2081">
        <f>IF(AN2081=0,"",V2081-AN2081)</f>
        <v/>
      </c>
    </row>
    <row r="2082">
      <c r="A2082" t="inlineStr">
        <is>
          <t>07-04-2021</t>
        </is>
      </c>
      <c r="B2082" t="inlineStr">
        <is>
          <t>Real Sociedad</t>
        </is>
      </c>
      <c r="C2082" t="inlineStr">
        <is>
          <t>Ath Bilbao</t>
        </is>
      </c>
      <c r="D2082" t="inlineStr">
        <is>
          <t>1869</t>
        </is>
      </c>
      <c r="E2082" t="n">
        <v>0.4117844695110939</v>
      </c>
      <c r="F2082" t="n">
        <v>0.2819147779061756</v>
      </c>
      <c r="G2082" t="n">
        <v>0.3063007525827305</v>
      </c>
      <c r="H2082" t="n">
        <v>2.22</v>
      </c>
      <c r="I2082" t="n">
        <v>3.45</v>
      </c>
      <c r="J2082" t="n">
        <v>3.05</v>
      </c>
      <c r="K2082" t="inlineStr">
        <is>
          <t>betano</t>
        </is>
      </c>
      <c r="L2082" t="inlineStr">
        <is>
          <t>luckia</t>
        </is>
      </c>
      <c r="M2082" t="inlineStr">
        <is>
          <t>luckia</t>
        </is>
      </c>
      <c r="N2082" t="n">
        <v>0</v>
      </c>
      <c r="O2082" t="n">
        <v>0</v>
      </c>
      <c r="P2082" t="n">
        <v>1</v>
      </c>
      <c r="Q2082">
        <f>IF((($AC$1*E2082)^($AB$1))-(1-(($AC$1*E2082)^($AB$1)))/(H2082-1)&lt;0, 0,(($AC$1*E2082)^($AB$1))-(1-(($AC$1*E2082)^($AB$1)))/(H2082-1))</f>
        <v/>
      </c>
      <c r="R2082">
        <f>IF((($AC$1*F2082)^($AB$1))-(1-(($AC$1*F2082)^($AB$1)))/(I2082-1)&lt;0, 0,(($AC$1*F2082)^($AB$1))-(1-(($AC$1*F2082)^($AB$1)))/(I2082-1))</f>
        <v/>
      </c>
      <c r="S2082">
        <f>IF((($AC$1*G2082)^($AB$1))-(1-(($AC$1*G2082)^($AB$1)))/(J2082-1)&lt;0, 0,(($AC$1*G2082)^($AB$1))-(1-(($AC$1*G2082)^($AB$1)))/(J2082-1))</f>
        <v/>
      </c>
      <c r="T2082">
        <f>H2082*Q2082*N2082</f>
        <v/>
      </c>
      <c r="U2082">
        <f>I2082*R2082*O2082</f>
        <v/>
      </c>
      <c r="V2082">
        <f>J2082*S2082*P2082</f>
        <v/>
      </c>
      <c r="AL2082">
        <f>Q2082*COUNT(N2082)</f>
        <v/>
      </c>
      <c r="AM2082">
        <f>R2082*COUNT(O2082)</f>
        <v/>
      </c>
      <c r="AN2082">
        <f>S2082*COUNT(P2082)</f>
        <v/>
      </c>
      <c r="AO2082">
        <f>IF(AL2082=0,"",T2082-AL2082)</f>
        <v/>
      </c>
      <c r="AP2082">
        <f>IF(AM2082=0,"",U2082-AM2082)</f>
        <v/>
      </c>
      <c r="AQ2082">
        <f>IF(AN2082=0,"",V2082-AN2082)</f>
        <v/>
      </c>
    </row>
    <row r="2083">
      <c r="A2083" t="inlineStr">
        <is>
          <t>07-04-2021</t>
        </is>
      </c>
      <c r="B2083" t="inlineStr">
        <is>
          <t>Bayern Munich</t>
        </is>
      </c>
      <c r="C2083" t="inlineStr">
        <is>
          <t>Paris SG</t>
        </is>
      </c>
      <c r="D2083" t="inlineStr">
        <is>
          <t>1818</t>
        </is>
      </c>
      <c r="E2083" t="n">
        <v>0.3893143471579978</v>
      </c>
      <c r="F2083" t="n">
        <v>0.3489348702817264</v>
      </c>
      <c r="G2083" t="n">
        <v>0.2617507825602757</v>
      </c>
      <c r="H2083" t="n">
        <v>1.98</v>
      </c>
      <c r="I2083" t="n">
        <v>3.93</v>
      </c>
      <c r="J2083" t="n">
        <v>4.14</v>
      </c>
      <c r="K2083" t="inlineStr">
        <is>
          <t>betano</t>
        </is>
      </c>
      <c r="L2083" t="inlineStr">
        <is>
          <t>betano</t>
        </is>
      </c>
      <c r="M2083" t="inlineStr">
        <is>
          <t>betano</t>
        </is>
      </c>
      <c r="N2083" t="n">
        <v>0</v>
      </c>
      <c r="O2083" t="n">
        <v>1</v>
      </c>
      <c r="P2083" t="n">
        <v>0</v>
      </c>
      <c r="Q2083">
        <f>IF((($AC$1*E2083)^($AB$1))-(1-(($AC$1*E2083)^($AB$1)))/(H2083-1)&lt;0, 0,(($AC$1*E2083)^($AB$1))-(1-(($AC$1*E2083)^($AB$1)))/(H2083-1))</f>
        <v/>
      </c>
      <c r="R2083">
        <f>IF((($AC$1*F2083)^($AB$1))-(1-(($AC$1*F2083)^($AB$1)))/(I2083-1)&lt;0, 0,(($AC$1*F2083)^($AB$1))-(1-(($AC$1*F2083)^($AB$1)))/(I2083-1))</f>
        <v/>
      </c>
      <c r="S2083">
        <f>IF((($AC$1*G2083)^($AB$1))-(1-(($AC$1*G2083)^($AB$1)))/(J2083-1)&lt;0, 0,(($AC$1*G2083)^($AB$1))-(1-(($AC$1*G2083)^($AB$1)))/(J2083-1))</f>
        <v/>
      </c>
      <c r="T2083">
        <f>H2083*Q2083*N2083</f>
        <v/>
      </c>
      <c r="U2083">
        <f>I2083*R2083*O2083</f>
        <v/>
      </c>
      <c r="V2083">
        <f>J2083*S2083*P2083</f>
        <v/>
      </c>
      <c r="AL2083">
        <f>Q2083*COUNT(N2083)</f>
        <v/>
      </c>
      <c r="AM2083">
        <f>R2083*COUNT(O2083)</f>
        <v/>
      </c>
      <c r="AN2083">
        <f>S2083*COUNT(P2083)</f>
        <v/>
      </c>
      <c r="AO2083">
        <f>IF(AL2083=0,"",T2083-AL2083)</f>
        <v/>
      </c>
      <c r="AP2083">
        <f>IF(AM2083=0,"",U2083-AM2083)</f>
        <v/>
      </c>
      <c r="AQ2083">
        <f>IF(AN2083=0,"",V2083-AN2083)</f>
        <v/>
      </c>
    </row>
    <row r="2084">
      <c r="A2084" t="inlineStr">
        <is>
          <t>08-04-2021</t>
        </is>
      </c>
      <c r="B2084" t="inlineStr">
        <is>
          <t>Gaziantep</t>
        </is>
      </c>
      <c r="C2084" t="inlineStr">
        <is>
          <t>Basaksehir</t>
        </is>
      </c>
      <c r="D2084" t="inlineStr">
        <is>
          <t>1882</t>
        </is>
      </c>
      <c r="E2084" t="n">
        <v>0.3607624374002347</v>
      </c>
      <c r="F2084" t="n">
        <v>0.3487555418281527</v>
      </c>
      <c r="G2084" t="n">
        <v>0.2904820207716127</v>
      </c>
      <c r="H2084" t="n">
        <v>1.001</v>
      </c>
      <c r="I2084" t="n">
        <v>1.001</v>
      </c>
      <c r="J2084" t="n">
        <v>1.001</v>
      </c>
      <c r="N2084" t="n">
        <v>1</v>
      </c>
      <c r="O2084" t="n">
        <v>0</v>
      </c>
      <c r="P2084" t="n">
        <v>0</v>
      </c>
      <c r="Q2084">
        <f>IF((($AC$1*E2084)^($AB$1))-(1-(($AC$1*E2084)^($AB$1)))/(H2084-1)&lt;0, 0,(($AC$1*E2084)^($AB$1))-(1-(($AC$1*E2084)^($AB$1)))/(H2084-1))</f>
        <v/>
      </c>
      <c r="R2084">
        <f>IF((($AC$1*F2084)^($AB$1))-(1-(($AC$1*F2084)^($AB$1)))/(I2084-1)&lt;0, 0,(($AC$1*F2084)^($AB$1))-(1-(($AC$1*F2084)^($AB$1)))/(I2084-1))</f>
        <v/>
      </c>
      <c r="S2084">
        <f>IF((($AC$1*G2084)^($AB$1))-(1-(($AC$1*G2084)^($AB$1)))/(J2084-1)&lt;0, 0,(($AC$1*G2084)^($AB$1))-(1-(($AC$1*G2084)^($AB$1)))/(J2084-1))</f>
        <v/>
      </c>
      <c r="T2084">
        <f>H2084*Q2084*N2084</f>
        <v/>
      </c>
      <c r="U2084">
        <f>I2084*R2084*O2084</f>
        <v/>
      </c>
      <c r="V2084">
        <f>J2084*S2084*P2084</f>
        <v/>
      </c>
      <c r="AL2084">
        <f>Q2084*COUNT(N2084)</f>
        <v/>
      </c>
      <c r="AM2084">
        <f>R2084*COUNT(O2084)</f>
        <v/>
      </c>
      <c r="AN2084">
        <f>S2084*COUNT(P2084)</f>
        <v/>
      </c>
      <c r="AO2084">
        <f>IF(AL2084=0,"",T2084-AL2084)</f>
        <v/>
      </c>
      <c r="AP2084">
        <f>IF(AM2084=0,"",U2084-AM2084)</f>
        <v/>
      </c>
      <c r="AQ2084">
        <f>IF(AN2084=0,"",V2084-AN2084)</f>
        <v/>
      </c>
    </row>
    <row r="2085">
      <c r="A2085" t="inlineStr">
        <is>
          <t>08-04-2021</t>
        </is>
      </c>
      <c r="B2085" t="inlineStr">
        <is>
          <t>Denizlispor</t>
        </is>
      </c>
      <c r="C2085" t="inlineStr">
        <is>
          <t>Kasimpasa</t>
        </is>
      </c>
      <c r="D2085" t="inlineStr">
        <is>
          <t>1882</t>
        </is>
      </c>
      <c r="E2085" t="n">
        <v>0.3104266752770854</v>
      </c>
      <c r="F2085" t="n">
        <v>0.4014146199660044</v>
      </c>
      <c r="G2085" t="n">
        <v>0.2881587047569102</v>
      </c>
      <c r="H2085" t="n">
        <v>3.15</v>
      </c>
      <c r="I2085" t="n">
        <v>2.2</v>
      </c>
      <c r="J2085" t="n">
        <v>3.25</v>
      </c>
      <c r="K2085" t="inlineStr">
        <is>
          <t>luckia</t>
        </is>
      </c>
      <c r="L2085" t="inlineStr">
        <is>
          <t>betano</t>
        </is>
      </c>
      <c r="M2085" t="inlineStr">
        <is>
          <t>betano</t>
        </is>
      </c>
      <c r="N2085" t="n">
        <v>0</v>
      </c>
      <c r="O2085" t="n">
        <v>0</v>
      </c>
      <c r="P2085" t="n">
        <v>1</v>
      </c>
      <c r="Q2085">
        <f>IF((($AC$1*E2085)^($AB$1))-(1-(($AC$1*E2085)^($AB$1)))/(H2085-1)&lt;0, 0,(($AC$1*E2085)^($AB$1))-(1-(($AC$1*E2085)^($AB$1)))/(H2085-1))</f>
        <v/>
      </c>
      <c r="R2085">
        <f>IF((($AC$1*F2085)^($AB$1))-(1-(($AC$1*F2085)^($AB$1)))/(I2085-1)&lt;0, 0,(($AC$1*F2085)^($AB$1))-(1-(($AC$1*F2085)^($AB$1)))/(I2085-1))</f>
        <v/>
      </c>
      <c r="S2085">
        <f>IF((($AC$1*G2085)^($AB$1))-(1-(($AC$1*G2085)^($AB$1)))/(J2085-1)&lt;0, 0,(($AC$1*G2085)^($AB$1))-(1-(($AC$1*G2085)^($AB$1)))/(J2085-1))</f>
        <v/>
      </c>
      <c r="T2085">
        <f>H2085*Q2085*N2085</f>
        <v/>
      </c>
      <c r="U2085">
        <f>I2085*R2085*O2085</f>
        <v/>
      </c>
      <c r="V2085">
        <f>J2085*S2085*P2085</f>
        <v/>
      </c>
      <c r="AL2085">
        <f>Q2085*COUNT(N2085)</f>
        <v/>
      </c>
      <c r="AM2085">
        <f>R2085*COUNT(O2085)</f>
        <v/>
      </c>
      <c r="AN2085">
        <f>S2085*COUNT(P2085)</f>
        <v/>
      </c>
      <c r="AO2085">
        <f>IF(AL2085=0,"",T2085-AL2085)</f>
        <v/>
      </c>
      <c r="AP2085">
        <f>IF(AM2085=0,"",U2085-AM2085)</f>
        <v/>
      </c>
      <c r="AQ2085">
        <f>IF(AN2085=0,"",V2085-AN2085)</f>
        <v/>
      </c>
    </row>
    <row r="2086">
      <c r="A2086" t="inlineStr">
        <is>
          <t>08-04-2021</t>
        </is>
      </c>
      <c r="B2086" t="inlineStr">
        <is>
          <t>Yeni Malatyaspor</t>
        </is>
      </c>
      <c r="C2086" t="inlineStr">
        <is>
          <t>Fenerbahce</t>
        </is>
      </c>
      <c r="D2086" t="inlineStr">
        <is>
          <t>1882</t>
        </is>
      </c>
      <c r="E2086" t="n">
        <v>0.206308804520535</v>
      </c>
      <c r="F2086" t="n">
        <v>0.5495664320757687</v>
      </c>
      <c r="G2086" t="n">
        <v>0.2441247634036961</v>
      </c>
      <c r="H2086" t="n">
        <v>4.65</v>
      </c>
      <c r="I2086" t="n">
        <v>1.6</v>
      </c>
      <c r="J2086" t="n">
        <v>3.85</v>
      </c>
      <c r="K2086" t="inlineStr">
        <is>
          <t>luckia</t>
        </is>
      </c>
      <c r="L2086" t="inlineStr">
        <is>
          <t>luckia</t>
        </is>
      </c>
      <c r="M2086" t="inlineStr">
        <is>
          <t>betano</t>
        </is>
      </c>
      <c r="N2086" t="n">
        <v>0</v>
      </c>
      <c r="O2086" t="n">
        <v>0</v>
      </c>
      <c r="P2086" t="n">
        <v>1</v>
      </c>
      <c r="Q2086">
        <f>IF((($AC$1*E2086)^($AB$1))-(1-(($AC$1*E2086)^($AB$1)))/(H2086-1)&lt;0, 0,(($AC$1*E2086)^($AB$1))-(1-(($AC$1*E2086)^($AB$1)))/(H2086-1))</f>
        <v/>
      </c>
      <c r="R2086">
        <f>IF((($AC$1*F2086)^($AB$1))-(1-(($AC$1*F2086)^($AB$1)))/(I2086-1)&lt;0, 0,(($AC$1*F2086)^($AB$1))-(1-(($AC$1*F2086)^($AB$1)))/(I2086-1))</f>
        <v/>
      </c>
      <c r="S2086">
        <f>IF((($AC$1*G2086)^($AB$1))-(1-(($AC$1*G2086)^($AB$1)))/(J2086-1)&lt;0, 0,(($AC$1*G2086)^($AB$1))-(1-(($AC$1*G2086)^($AB$1)))/(J2086-1))</f>
        <v/>
      </c>
      <c r="T2086">
        <f>H2086*Q2086*N2086</f>
        <v/>
      </c>
      <c r="U2086">
        <f>I2086*R2086*O2086</f>
        <v/>
      </c>
      <c r="V2086">
        <f>J2086*S2086*P2086</f>
        <v/>
      </c>
      <c r="AL2086">
        <f>Q2086*COUNT(N2086)</f>
        <v/>
      </c>
      <c r="AM2086">
        <f>R2086*COUNT(O2086)</f>
        <v/>
      </c>
      <c r="AN2086">
        <f>S2086*COUNT(P2086)</f>
        <v/>
      </c>
      <c r="AO2086">
        <f>IF(AL2086=0,"",T2086-AL2086)</f>
        <v/>
      </c>
      <c r="AP2086">
        <f>IF(AM2086=0,"",U2086-AM2086)</f>
        <v/>
      </c>
      <c r="AQ2086">
        <f>IF(AN2086=0,"",V2086-AN2086)</f>
        <v/>
      </c>
    </row>
    <row r="2087">
      <c r="A2087" t="inlineStr">
        <is>
          <t>08-04-2021</t>
        </is>
      </c>
      <c r="B2087" t="inlineStr">
        <is>
          <t>Hannover</t>
        </is>
      </c>
      <c r="C2087" t="inlineStr">
        <is>
          <t>Wurzburger Kickers</t>
        </is>
      </c>
      <c r="D2087" t="inlineStr">
        <is>
          <t>1846</t>
        </is>
      </c>
      <c r="E2087" t="n">
        <v>0.5952531780898279</v>
      </c>
      <c r="F2087" t="n">
        <v>0.1735078468162252</v>
      </c>
      <c r="G2087" t="n">
        <v>0.2312389750939471</v>
      </c>
      <c r="H2087" t="n">
        <v>1.52</v>
      </c>
      <c r="I2087" t="n">
        <v>5.6</v>
      </c>
      <c r="J2087" t="n">
        <v>4.1</v>
      </c>
      <c r="K2087" t="inlineStr">
        <is>
          <t>betano</t>
        </is>
      </c>
      <c r="L2087" t="inlineStr">
        <is>
          <t>betano</t>
        </is>
      </c>
      <c r="M2087" t="inlineStr">
        <is>
          <t>betano</t>
        </is>
      </c>
      <c r="N2087" t="n">
        <v>0</v>
      </c>
      <c r="O2087" t="n">
        <v>1</v>
      </c>
      <c r="P2087" t="n">
        <v>0</v>
      </c>
      <c r="Q2087">
        <f>IF((($AC$1*E2087)^($AB$1))-(1-(($AC$1*E2087)^($AB$1)))/(H2087-1)&lt;0, 0,(($AC$1*E2087)^($AB$1))-(1-(($AC$1*E2087)^($AB$1)))/(H2087-1))</f>
        <v/>
      </c>
      <c r="R2087">
        <f>IF((($AC$1*F2087)^($AB$1))-(1-(($AC$1*F2087)^($AB$1)))/(I2087-1)&lt;0, 0,(($AC$1*F2087)^($AB$1))-(1-(($AC$1*F2087)^($AB$1)))/(I2087-1))</f>
        <v/>
      </c>
      <c r="S2087">
        <f>IF((($AC$1*G2087)^($AB$1))-(1-(($AC$1*G2087)^($AB$1)))/(J2087-1)&lt;0, 0,(($AC$1*G2087)^($AB$1))-(1-(($AC$1*G2087)^($AB$1)))/(J2087-1))</f>
        <v/>
      </c>
      <c r="T2087">
        <f>H2087*Q2087*N2087</f>
        <v/>
      </c>
      <c r="U2087">
        <f>I2087*R2087*O2087</f>
        <v/>
      </c>
      <c r="V2087">
        <f>J2087*S2087*P2087</f>
        <v/>
      </c>
      <c r="AL2087">
        <f>Q2087*COUNT(N2087)</f>
        <v/>
      </c>
      <c r="AM2087">
        <f>R2087*COUNT(O2087)</f>
        <v/>
      </c>
      <c r="AN2087">
        <f>S2087*COUNT(P2087)</f>
        <v/>
      </c>
      <c r="AO2087">
        <f>IF(AL2087=0,"",T2087-AL2087)</f>
        <v/>
      </c>
      <c r="AP2087">
        <f>IF(AM2087=0,"",U2087-AM2087)</f>
        <v/>
      </c>
      <c r="AQ2087">
        <f>IF(AN2087=0,"",V2087-AN2087)</f>
        <v/>
      </c>
    </row>
    <row r="2088">
      <c r="A2088" t="inlineStr">
        <is>
          <t>08-04-2021</t>
        </is>
      </c>
      <c r="B2088" t="inlineStr">
        <is>
          <t>Arsenal</t>
        </is>
      </c>
      <c r="C2088" t="inlineStr">
        <is>
          <t>Slavia Prague</t>
        </is>
      </c>
      <c r="D2088" t="inlineStr">
        <is>
          <t>1820</t>
        </is>
      </c>
      <c r="E2088" t="n">
        <v>0.6166891083894604</v>
      </c>
      <c r="F2088" t="n">
        <v>0.1517469243402941</v>
      </c>
      <c r="G2088" t="n">
        <v>0.2315639672702455</v>
      </c>
      <c r="H2088" t="n">
        <v>1.55</v>
      </c>
      <c r="I2088" t="n">
        <v>6.9</v>
      </c>
      <c r="J2088" t="n">
        <v>3.9</v>
      </c>
      <c r="K2088" t="inlineStr">
        <is>
          <t>betano</t>
        </is>
      </c>
      <c r="L2088" t="inlineStr">
        <is>
          <t>betano</t>
        </is>
      </c>
      <c r="M2088" t="inlineStr">
        <is>
          <t>betano</t>
        </is>
      </c>
      <c r="N2088" t="n">
        <v>0</v>
      </c>
      <c r="O2088" t="n">
        <v>0</v>
      </c>
      <c r="P2088" t="n">
        <v>1</v>
      </c>
      <c r="Q2088">
        <f>IF((($AC$1*E2088)^($AB$1))-(1-(($AC$1*E2088)^($AB$1)))/(H2088-1)&lt;0, 0,(($AC$1*E2088)^($AB$1))-(1-(($AC$1*E2088)^($AB$1)))/(H2088-1))</f>
        <v/>
      </c>
      <c r="R2088">
        <f>IF((($AC$1*F2088)^($AB$1))-(1-(($AC$1*F2088)^($AB$1)))/(I2088-1)&lt;0, 0,(($AC$1*F2088)^($AB$1))-(1-(($AC$1*F2088)^($AB$1)))/(I2088-1))</f>
        <v/>
      </c>
      <c r="S2088">
        <f>IF((($AC$1*G2088)^($AB$1))-(1-(($AC$1*G2088)^($AB$1)))/(J2088-1)&lt;0, 0,(($AC$1*G2088)^($AB$1))-(1-(($AC$1*G2088)^($AB$1)))/(J2088-1))</f>
        <v/>
      </c>
      <c r="T2088">
        <f>H2088*Q2088*N2088</f>
        <v/>
      </c>
      <c r="U2088">
        <f>I2088*R2088*O2088</f>
        <v/>
      </c>
      <c r="V2088">
        <f>J2088*S2088*P2088</f>
        <v/>
      </c>
      <c r="AL2088">
        <f>Q2088*COUNT(N2088)</f>
        <v/>
      </c>
      <c r="AM2088">
        <f>R2088*COUNT(O2088)</f>
        <v/>
      </c>
      <c r="AN2088">
        <f>S2088*COUNT(P2088)</f>
        <v/>
      </c>
      <c r="AO2088">
        <f>IF(AL2088=0,"",T2088-AL2088)</f>
        <v/>
      </c>
      <c r="AP2088">
        <f>IF(AM2088=0,"",U2088-AM2088)</f>
        <v/>
      </c>
      <c r="AQ2088">
        <f>IF(AN2088=0,"",V2088-AN2088)</f>
        <v/>
      </c>
    </row>
    <row r="2089">
      <c r="A2089" t="inlineStr">
        <is>
          <t>08-04-2021</t>
        </is>
      </c>
      <c r="B2089" t="inlineStr">
        <is>
          <t>D. Zagreb</t>
        </is>
      </c>
      <c r="C2089" t="inlineStr">
        <is>
          <t>Villarreal</t>
        </is>
      </c>
      <c r="D2089" t="inlineStr">
        <is>
          <t>1820</t>
        </is>
      </c>
      <c r="E2089" t="n">
        <v>0.2549743601089092</v>
      </c>
      <c r="F2089" t="n">
        <v>0.4776366768960874</v>
      </c>
      <c r="G2089" t="n">
        <v>0.2673889629950033</v>
      </c>
      <c r="H2089" t="n">
        <v>4.35</v>
      </c>
      <c r="I2089" t="n">
        <v>1.93</v>
      </c>
      <c r="J2089" t="n">
        <v>3.4</v>
      </c>
      <c r="K2089" t="inlineStr">
        <is>
          <t>betano</t>
        </is>
      </c>
      <c r="L2089" t="inlineStr">
        <is>
          <t>betano</t>
        </is>
      </c>
      <c r="M2089" t="inlineStr">
        <is>
          <t>betano</t>
        </is>
      </c>
      <c r="N2089" t="n">
        <v>0</v>
      </c>
      <c r="O2089" t="n">
        <v>1</v>
      </c>
      <c r="P2089" t="n">
        <v>0</v>
      </c>
      <c r="Q2089">
        <f>IF((($AC$1*E2089)^($AB$1))-(1-(($AC$1*E2089)^($AB$1)))/(H2089-1)&lt;0, 0,(($AC$1*E2089)^($AB$1))-(1-(($AC$1*E2089)^($AB$1)))/(H2089-1))</f>
        <v/>
      </c>
      <c r="R2089">
        <f>IF((($AC$1*F2089)^($AB$1))-(1-(($AC$1*F2089)^($AB$1)))/(I2089-1)&lt;0, 0,(($AC$1*F2089)^($AB$1))-(1-(($AC$1*F2089)^($AB$1)))/(I2089-1))</f>
        <v/>
      </c>
      <c r="S2089">
        <f>IF((($AC$1*G2089)^($AB$1))-(1-(($AC$1*G2089)^($AB$1)))/(J2089-1)&lt;0, 0,(($AC$1*G2089)^($AB$1))-(1-(($AC$1*G2089)^($AB$1)))/(J2089-1))</f>
        <v/>
      </c>
      <c r="T2089">
        <f>H2089*Q2089*N2089</f>
        <v/>
      </c>
      <c r="U2089">
        <f>I2089*R2089*O2089</f>
        <v/>
      </c>
      <c r="V2089">
        <f>J2089*S2089*P2089</f>
        <v/>
      </c>
      <c r="AL2089">
        <f>Q2089*COUNT(N2089)</f>
        <v/>
      </c>
      <c r="AM2089">
        <f>R2089*COUNT(O2089)</f>
        <v/>
      </c>
      <c r="AN2089">
        <f>S2089*COUNT(P2089)</f>
        <v/>
      </c>
      <c r="AO2089">
        <f>IF(AL2089=0,"",T2089-AL2089)</f>
        <v/>
      </c>
      <c r="AP2089">
        <f>IF(AM2089=0,"",U2089-AM2089)</f>
        <v/>
      </c>
      <c r="AQ2089">
        <f>IF(AN2089=0,"",V2089-AN2089)</f>
        <v/>
      </c>
    </row>
    <row r="2090">
      <c r="A2090" t="inlineStr">
        <is>
          <t>08-04-2021</t>
        </is>
      </c>
      <c r="B2090" t="inlineStr">
        <is>
          <t>Granada CF</t>
        </is>
      </c>
      <c r="C2090" t="inlineStr">
        <is>
          <t>Manchester Utd</t>
        </is>
      </c>
      <c r="D2090" t="inlineStr">
        <is>
          <t>1820</t>
        </is>
      </c>
      <c r="E2090" t="n">
        <v>0.1769435659644442</v>
      </c>
      <c r="F2090" t="n">
        <v>0.6112373320639458</v>
      </c>
      <c r="G2090" t="n">
        <v>0.2118191019716101</v>
      </c>
      <c r="H2090" t="n">
        <v>6.4</v>
      </c>
      <c r="I2090" t="n">
        <v>1.57</v>
      </c>
      <c r="J2090" t="n">
        <v>3.85</v>
      </c>
      <c r="K2090" t="inlineStr">
        <is>
          <t>betano</t>
        </is>
      </c>
      <c r="L2090" t="inlineStr">
        <is>
          <t>betano</t>
        </is>
      </c>
      <c r="M2090" t="inlineStr">
        <is>
          <t>betano</t>
        </is>
      </c>
      <c r="N2090" t="n">
        <v>0</v>
      </c>
      <c r="O2090" t="n">
        <v>1</v>
      </c>
      <c r="P2090" t="n">
        <v>0</v>
      </c>
      <c r="Q2090">
        <f>IF((($AC$1*E2090)^($AB$1))-(1-(($AC$1*E2090)^($AB$1)))/(H2090-1)&lt;0, 0,(($AC$1*E2090)^($AB$1))-(1-(($AC$1*E2090)^($AB$1)))/(H2090-1))</f>
        <v/>
      </c>
      <c r="R2090">
        <f>IF((($AC$1*F2090)^($AB$1))-(1-(($AC$1*F2090)^($AB$1)))/(I2090-1)&lt;0, 0,(($AC$1*F2090)^($AB$1))-(1-(($AC$1*F2090)^($AB$1)))/(I2090-1))</f>
        <v/>
      </c>
      <c r="S2090">
        <f>IF((($AC$1*G2090)^($AB$1))-(1-(($AC$1*G2090)^($AB$1)))/(J2090-1)&lt;0, 0,(($AC$1*G2090)^($AB$1))-(1-(($AC$1*G2090)^($AB$1)))/(J2090-1))</f>
        <v/>
      </c>
      <c r="T2090">
        <f>H2090*Q2090*N2090</f>
        <v/>
      </c>
      <c r="U2090">
        <f>I2090*R2090*O2090</f>
        <v/>
      </c>
      <c r="V2090">
        <f>J2090*S2090*P2090</f>
        <v/>
      </c>
      <c r="AL2090">
        <f>Q2090*COUNT(N2090)</f>
        <v/>
      </c>
      <c r="AM2090">
        <f>R2090*COUNT(O2090)</f>
        <v/>
      </c>
      <c r="AN2090">
        <f>S2090*COUNT(P2090)</f>
        <v/>
      </c>
      <c r="AO2090">
        <f>IF(AL2090=0,"",T2090-AL2090)</f>
        <v/>
      </c>
      <c r="AP2090">
        <f>IF(AM2090=0,"",U2090-AM2090)</f>
        <v/>
      </c>
      <c r="AQ2090">
        <f>IF(AN2090=0,"",V2090-AN2090)</f>
        <v/>
      </c>
    </row>
    <row r="2091">
      <c r="A2091" t="inlineStr">
        <is>
          <t>08-04-2021</t>
        </is>
      </c>
      <c r="B2091" t="inlineStr">
        <is>
          <t>Ajax</t>
        </is>
      </c>
      <c r="C2091" t="inlineStr">
        <is>
          <t>AS Roma</t>
        </is>
      </c>
      <c r="D2091" t="inlineStr">
        <is>
          <t>1820</t>
        </is>
      </c>
      <c r="E2091" t="n">
        <v>0.4414436818624659</v>
      </c>
      <c r="F2091" t="n">
        <v>0.2882399581706996</v>
      </c>
      <c r="G2091" t="n">
        <v>0.2703163599668345</v>
      </c>
      <c r="H2091" t="n">
        <v>1.95</v>
      </c>
      <c r="I2091" t="n">
        <v>3.7</v>
      </c>
      <c r="J2091" t="n">
        <v>3.7</v>
      </c>
      <c r="K2091" t="inlineStr">
        <is>
          <t>betano</t>
        </is>
      </c>
      <c r="L2091" t="inlineStr">
        <is>
          <t>betano</t>
        </is>
      </c>
      <c r="M2091" t="inlineStr">
        <is>
          <t>betano</t>
        </is>
      </c>
      <c r="N2091" t="n">
        <v>0</v>
      </c>
      <c r="O2091" t="n">
        <v>1</v>
      </c>
      <c r="P2091" t="n">
        <v>0</v>
      </c>
      <c r="Q2091">
        <f>IF((($AC$1*E2091)^($AB$1))-(1-(($AC$1*E2091)^($AB$1)))/(H2091-1)&lt;0, 0,(($AC$1*E2091)^($AB$1))-(1-(($AC$1*E2091)^($AB$1)))/(H2091-1))</f>
        <v/>
      </c>
      <c r="R2091">
        <f>IF((($AC$1*F2091)^($AB$1))-(1-(($AC$1*F2091)^($AB$1)))/(I2091-1)&lt;0, 0,(($AC$1*F2091)^($AB$1))-(1-(($AC$1*F2091)^($AB$1)))/(I2091-1))</f>
        <v/>
      </c>
      <c r="S2091">
        <f>IF((($AC$1*G2091)^($AB$1))-(1-(($AC$1*G2091)^($AB$1)))/(J2091-1)&lt;0, 0,(($AC$1*G2091)^($AB$1))-(1-(($AC$1*G2091)^($AB$1)))/(J2091-1))</f>
        <v/>
      </c>
      <c r="T2091">
        <f>H2091*Q2091*N2091</f>
        <v/>
      </c>
      <c r="U2091">
        <f>I2091*R2091*O2091</f>
        <v/>
      </c>
      <c r="V2091">
        <f>J2091*S2091*P2091</f>
        <v/>
      </c>
      <c r="AL2091">
        <f>Q2091*COUNT(N2091)</f>
        <v/>
      </c>
      <c r="AM2091">
        <f>R2091*COUNT(O2091)</f>
        <v/>
      </c>
      <c r="AN2091">
        <f>S2091*COUNT(P2091)</f>
        <v/>
      </c>
      <c r="AO2091">
        <f>IF(AL2091=0,"",T2091-AL2091)</f>
        <v/>
      </c>
      <c r="AP2091">
        <f>IF(AM2091=0,"",U2091-AM2091)</f>
        <v/>
      </c>
      <c r="AQ2091">
        <f>IF(AN2091=0,"",V2091-AN2091)</f>
        <v/>
      </c>
    </row>
    <row r="2092">
      <c r="A2092" t="inlineStr">
        <is>
          <t>09-04-2021</t>
        </is>
      </c>
      <c r="B2092" t="inlineStr">
        <is>
          <t>Hamburger SV</t>
        </is>
      </c>
      <c r="C2092" t="inlineStr">
        <is>
          <t>Darmstadt</t>
        </is>
      </c>
      <c r="D2092" t="inlineStr">
        <is>
          <t>1846</t>
        </is>
      </c>
      <c r="E2092" t="n">
        <v>0.5917271900739538</v>
      </c>
      <c r="F2092" t="n">
        <v>0.1829918857015206</v>
      </c>
      <c r="G2092" t="n">
        <v>0.2252809242245257</v>
      </c>
      <c r="H2092" t="n">
        <v>1.62</v>
      </c>
      <c r="I2092" t="n">
        <v>4.7</v>
      </c>
      <c r="J2092" t="n">
        <v>4.15</v>
      </c>
      <c r="K2092" t="inlineStr">
        <is>
          <t>betano</t>
        </is>
      </c>
      <c r="L2092" t="inlineStr">
        <is>
          <t>luckia</t>
        </is>
      </c>
      <c r="M2092" t="inlineStr">
        <is>
          <t>luckia</t>
        </is>
      </c>
      <c r="N2092" t="n">
        <v>0</v>
      </c>
      <c r="O2092" t="n">
        <v>1</v>
      </c>
      <c r="P2092" t="n">
        <v>0</v>
      </c>
      <c r="Q2092">
        <f>IF((($AC$1*E2092)^($AB$1))-(1-(($AC$1*E2092)^($AB$1)))/(H2092-1)&lt;0, 0,(($AC$1*E2092)^($AB$1))-(1-(($AC$1*E2092)^($AB$1)))/(H2092-1))</f>
        <v/>
      </c>
      <c r="R2092">
        <f>IF((($AC$1*F2092)^($AB$1))-(1-(($AC$1*F2092)^($AB$1)))/(I2092-1)&lt;0, 0,(($AC$1*F2092)^($AB$1))-(1-(($AC$1*F2092)^($AB$1)))/(I2092-1))</f>
        <v/>
      </c>
      <c r="S2092">
        <f>IF((($AC$1*G2092)^($AB$1))-(1-(($AC$1*G2092)^($AB$1)))/(J2092-1)&lt;0, 0,(($AC$1*G2092)^($AB$1))-(1-(($AC$1*G2092)^($AB$1)))/(J2092-1))</f>
        <v/>
      </c>
      <c r="T2092">
        <f>H2092*Q2092*N2092</f>
        <v/>
      </c>
      <c r="U2092">
        <f>I2092*R2092*O2092</f>
        <v/>
      </c>
      <c r="V2092">
        <f>J2092*S2092*P2092</f>
        <v/>
      </c>
      <c r="AL2092">
        <f>Q2092*COUNT(N2092)</f>
        <v/>
      </c>
      <c r="AM2092">
        <f>R2092*COUNT(O2092)</f>
        <v/>
      </c>
      <c r="AN2092">
        <f>S2092*COUNT(P2092)</f>
        <v/>
      </c>
      <c r="AO2092">
        <f>IF(AL2092=0,"",T2092-AL2092)</f>
        <v/>
      </c>
      <c r="AP2092">
        <f>IF(AM2092=0,"",U2092-AM2092)</f>
        <v/>
      </c>
      <c r="AQ2092">
        <f>IF(AN2092=0,"",V2092-AN2092)</f>
        <v/>
      </c>
    </row>
    <row r="2093">
      <c r="A2093" t="inlineStr">
        <is>
          <t>09-04-2021</t>
        </is>
      </c>
      <c r="B2093" t="inlineStr">
        <is>
          <t>Odense</t>
        </is>
      </c>
      <c r="C2093" t="inlineStr">
        <is>
          <t>Vejle</t>
        </is>
      </c>
      <c r="D2093" t="inlineStr">
        <is>
          <t>1837</t>
        </is>
      </c>
      <c r="E2093" t="n">
        <v>0.4546774203148422</v>
      </c>
      <c r="F2093" t="n">
        <v>0.2722383684354049</v>
      </c>
      <c r="G2093" t="n">
        <v>0.273084211249753</v>
      </c>
      <c r="H2093" t="n">
        <v>2</v>
      </c>
      <c r="I2093" t="n">
        <v>3.7</v>
      </c>
      <c r="J2093" t="n">
        <v>3.05</v>
      </c>
      <c r="K2093" t="inlineStr">
        <is>
          <t>luckia</t>
        </is>
      </c>
      <c r="L2093" t="inlineStr">
        <is>
          <t>luckia</t>
        </is>
      </c>
      <c r="M2093" t="inlineStr">
        <is>
          <t>luckia</t>
        </is>
      </c>
      <c r="N2093" t="n">
        <v>0</v>
      </c>
      <c r="O2093" t="n">
        <v>1</v>
      </c>
      <c r="P2093" t="n">
        <v>0</v>
      </c>
      <c r="Q2093">
        <f>IF((($AC$1*E2093)^($AB$1))-(1-(($AC$1*E2093)^($AB$1)))/(H2093-1)&lt;0, 0,(($AC$1*E2093)^($AB$1))-(1-(($AC$1*E2093)^($AB$1)))/(H2093-1))</f>
        <v/>
      </c>
      <c r="R2093">
        <f>IF((($AC$1*F2093)^($AB$1))-(1-(($AC$1*F2093)^($AB$1)))/(I2093-1)&lt;0, 0,(($AC$1*F2093)^($AB$1))-(1-(($AC$1*F2093)^($AB$1)))/(I2093-1))</f>
        <v/>
      </c>
      <c r="S2093">
        <f>IF((($AC$1*G2093)^($AB$1))-(1-(($AC$1*G2093)^($AB$1)))/(J2093-1)&lt;0, 0,(($AC$1*G2093)^($AB$1))-(1-(($AC$1*G2093)^($AB$1)))/(J2093-1))</f>
        <v/>
      </c>
      <c r="T2093">
        <f>H2093*Q2093*N2093</f>
        <v/>
      </c>
      <c r="U2093">
        <f>I2093*R2093*O2093</f>
        <v/>
      </c>
      <c r="V2093">
        <f>J2093*S2093*P2093</f>
        <v/>
      </c>
      <c r="AL2093">
        <f>Q2093*COUNT(N2093)</f>
        <v/>
      </c>
      <c r="AM2093">
        <f>R2093*COUNT(O2093)</f>
        <v/>
      </c>
      <c r="AN2093">
        <f>S2093*COUNT(P2093)</f>
        <v/>
      </c>
      <c r="AO2093">
        <f>IF(AL2093=0,"",T2093-AL2093)</f>
        <v/>
      </c>
      <c r="AP2093">
        <f>IF(AM2093=0,"",U2093-AM2093)</f>
        <v/>
      </c>
      <c r="AQ2093">
        <f>IF(AN2093=0,"",V2093-AN2093)</f>
        <v/>
      </c>
    </row>
    <row r="2094">
      <c r="A2094" t="inlineStr">
        <is>
          <t>09-04-2021</t>
        </is>
      </c>
      <c r="B2094" t="inlineStr">
        <is>
          <t>Mansfield</t>
        </is>
      </c>
      <c r="C2094" t="inlineStr">
        <is>
          <t>Newport</t>
        </is>
      </c>
      <c r="D2094" t="inlineStr">
        <is>
          <t>2414</t>
        </is>
      </c>
      <c r="E2094" t="n">
        <v>0.4121058049360769</v>
      </c>
      <c r="F2094" t="n">
        <v>0.2876363890529532</v>
      </c>
      <c r="G2094" t="n">
        <v>0.3002578060109698</v>
      </c>
      <c r="H2094" t="n">
        <v>1.001</v>
      </c>
      <c r="I2094" t="n">
        <v>1.001</v>
      </c>
      <c r="J2094" t="n">
        <v>1.001</v>
      </c>
      <c r="N2094" t="n">
        <v>0</v>
      </c>
      <c r="O2094" t="n">
        <v>0</v>
      </c>
      <c r="P2094" t="n">
        <v>1</v>
      </c>
      <c r="Q2094">
        <f>IF((($AC$1*E2094)^($AB$1))-(1-(($AC$1*E2094)^($AB$1)))/(H2094-1)&lt;0, 0,(($AC$1*E2094)^($AB$1))-(1-(($AC$1*E2094)^($AB$1)))/(H2094-1))</f>
        <v/>
      </c>
      <c r="R2094">
        <f>IF((($AC$1*F2094)^($AB$1))-(1-(($AC$1*F2094)^($AB$1)))/(I2094-1)&lt;0, 0,(($AC$1*F2094)^($AB$1))-(1-(($AC$1*F2094)^($AB$1)))/(I2094-1))</f>
        <v/>
      </c>
      <c r="S2094">
        <f>IF((($AC$1*G2094)^($AB$1))-(1-(($AC$1*G2094)^($AB$1)))/(J2094-1)&lt;0, 0,(($AC$1*G2094)^($AB$1))-(1-(($AC$1*G2094)^($AB$1)))/(J2094-1))</f>
        <v/>
      </c>
      <c r="T2094">
        <f>H2094*Q2094*N2094</f>
        <v/>
      </c>
      <c r="U2094">
        <f>I2094*R2094*O2094</f>
        <v/>
      </c>
      <c r="V2094">
        <f>J2094*S2094*P2094</f>
        <v/>
      </c>
      <c r="AL2094">
        <f>Q2094*COUNT(N2094)</f>
        <v/>
      </c>
      <c r="AM2094">
        <f>R2094*COUNT(O2094)</f>
        <v/>
      </c>
      <c r="AN2094">
        <f>S2094*COUNT(P2094)</f>
        <v/>
      </c>
      <c r="AO2094">
        <f>IF(AL2094=0,"",T2094-AL2094)</f>
        <v/>
      </c>
      <c r="AP2094">
        <f>IF(AM2094=0,"",U2094-AM2094)</f>
        <v/>
      </c>
      <c r="AQ2094">
        <f>IF(AN2094=0,"",V2094-AN2094)</f>
        <v/>
      </c>
    </row>
    <row r="2095">
      <c r="A2095" t="inlineStr">
        <is>
          <t>09-04-2021</t>
        </is>
      </c>
      <c r="B2095" t="inlineStr">
        <is>
          <t>Oldham</t>
        </is>
      </c>
      <c r="C2095" t="inlineStr">
        <is>
          <t>Colchester</t>
        </is>
      </c>
      <c r="D2095" t="inlineStr">
        <is>
          <t>2414</t>
        </is>
      </c>
      <c r="E2095" t="n">
        <v>0.4001233727882529</v>
      </c>
      <c r="F2095" t="n">
        <v>0.3175392626451045</v>
      </c>
      <c r="G2095" t="n">
        <v>0.2823373645666425</v>
      </c>
      <c r="H2095" t="n">
        <v>1.001</v>
      </c>
      <c r="I2095" t="n">
        <v>1.001</v>
      </c>
      <c r="J2095" t="n">
        <v>1.001</v>
      </c>
      <c r="N2095" t="n">
        <v>1</v>
      </c>
      <c r="O2095" t="n">
        <v>0</v>
      </c>
      <c r="P2095" t="n">
        <v>0</v>
      </c>
      <c r="Q2095">
        <f>IF((($AC$1*E2095)^($AB$1))-(1-(($AC$1*E2095)^($AB$1)))/(H2095-1)&lt;0, 0,(($AC$1*E2095)^($AB$1))-(1-(($AC$1*E2095)^($AB$1)))/(H2095-1))</f>
        <v/>
      </c>
      <c r="R2095">
        <f>IF((($AC$1*F2095)^($AB$1))-(1-(($AC$1*F2095)^($AB$1)))/(I2095-1)&lt;0, 0,(($AC$1*F2095)^($AB$1))-(1-(($AC$1*F2095)^($AB$1)))/(I2095-1))</f>
        <v/>
      </c>
      <c r="S2095">
        <f>IF((($AC$1*G2095)^($AB$1))-(1-(($AC$1*G2095)^($AB$1)))/(J2095-1)&lt;0, 0,(($AC$1*G2095)^($AB$1))-(1-(($AC$1*G2095)^($AB$1)))/(J2095-1))</f>
        <v/>
      </c>
      <c r="T2095">
        <f>H2095*Q2095*N2095</f>
        <v/>
      </c>
      <c r="U2095">
        <f>I2095*R2095*O2095</f>
        <v/>
      </c>
      <c r="V2095">
        <f>J2095*S2095*P2095</f>
        <v/>
      </c>
      <c r="AL2095">
        <f>Q2095*COUNT(N2095)</f>
        <v/>
      </c>
      <c r="AM2095">
        <f>R2095*COUNT(O2095)</f>
        <v/>
      </c>
      <c r="AN2095">
        <f>S2095*COUNT(P2095)</f>
        <v/>
      </c>
      <c r="AO2095">
        <f>IF(AL2095=0,"",T2095-AL2095)</f>
        <v/>
      </c>
      <c r="AP2095">
        <f>IF(AM2095=0,"",U2095-AM2095)</f>
        <v/>
      </c>
      <c r="AQ2095">
        <f>IF(AN2095=0,"",V2095-AN2095)</f>
        <v/>
      </c>
    </row>
    <row r="2096">
      <c r="A2096" t="inlineStr">
        <is>
          <t>09-04-2021</t>
        </is>
      </c>
      <c r="B2096" t="inlineStr">
        <is>
          <t>Vitesse</t>
        </is>
      </c>
      <c r="C2096" t="inlineStr">
        <is>
          <t>Den Haag</t>
        </is>
      </c>
      <c r="D2096" t="inlineStr">
        <is>
          <t>1849</t>
        </is>
      </c>
      <c r="E2096" t="n">
        <v>0.8159104015391783</v>
      </c>
      <c r="F2096" t="n">
        <v>0.0638589288805001</v>
      </c>
      <c r="G2096" t="n">
        <v>0.1202306695803216</v>
      </c>
      <c r="H2096" t="n">
        <v>1.22</v>
      </c>
      <c r="I2096" t="n">
        <v>12</v>
      </c>
      <c r="J2096" t="n">
        <v>6.5</v>
      </c>
      <c r="K2096" t="inlineStr">
        <is>
          <t>betano</t>
        </is>
      </c>
      <c r="L2096" t="inlineStr">
        <is>
          <t>betano</t>
        </is>
      </c>
      <c r="M2096" t="inlineStr">
        <is>
          <t>luckia</t>
        </is>
      </c>
      <c r="N2096" t="n">
        <v>0</v>
      </c>
      <c r="O2096" t="n">
        <v>0</v>
      </c>
      <c r="P2096" t="n">
        <v>1</v>
      </c>
      <c r="Q2096">
        <f>IF((($AC$1*E2096)^($AB$1))-(1-(($AC$1*E2096)^($AB$1)))/(H2096-1)&lt;0, 0,(($AC$1*E2096)^($AB$1))-(1-(($AC$1*E2096)^($AB$1)))/(H2096-1))</f>
        <v/>
      </c>
      <c r="R2096">
        <f>IF((($AC$1*F2096)^($AB$1))-(1-(($AC$1*F2096)^($AB$1)))/(I2096-1)&lt;0, 0,(($AC$1*F2096)^($AB$1))-(1-(($AC$1*F2096)^($AB$1)))/(I2096-1))</f>
        <v/>
      </c>
      <c r="S2096">
        <f>IF((($AC$1*G2096)^($AB$1))-(1-(($AC$1*G2096)^($AB$1)))/(J2096-1)&lt;0, 0,(($AC$1*G2096)^($AB$1))-(1-(($AC$1*G2096)^($AB$1)))/(J2096-1))</f>
        <v/>
      </c>
      <c r="T2096">
        <f>H2096*Q2096*N2096</f>
        <v/>
      </c>
      <c r="U2096">
        <f>I2096*R2096*O2096</f>
        <v/>
      </c>
      <c r="V2096">
        <f>J2096*S2096*P2096</f>
        <v/>
      </c>
      <c r="AL2096">
        <f>Q2096*COUNT(N2096)</f>
        <v/>
      </c>
      <c r="AM2096">
        <f>R2096*COUNT(O2096)</f>
        <v/>
      </c>
      <c r="AN2096">
        <f>S2096*COUNT(P2096)</f>
        <v/>
      </c>
      <c r="AO2096">
        <f>IF(AL2096=0,"",T2096-AL2096)</f>
        <v/>
      </c>
      <c r="AP2096">
        <f>IF(AM2096=0,"",U2096-AM2096)</f>
        <v/>
      </c>
      <c r="AQ2096">
        <f>IF(AN2096=0,"",V2096-AN2096)</f>
        <v/>
      </c>
    </row>
    <row r="2097">
      <c r="A2097" t="inlineStr">
        <is>
          <t>09-04-2021</t>
        </is>
      </c>
      <c r="B2097" t="inlineStr">
        <is>
          <t>Arminia Bielefeld</t>
        </is>
      </c>
      <c r="C2097" t="inlineStr">
        <is>
          <t>Freiburg</t>
        </is>
      </c>
      <c r="D2097" t="inlineStr">
        <is>
          <t>1845</t>
        </is>
      </c>
      <c r="E2097" t="n">
        <v>0.314575769473768</v>
      </c>
      <c r="F2097" t="n">
        <v>0.4079506061603063</v>
      </c>
      <c r="G2097" t="n">
        <v>0.2774736243659257</v>
      </c>
      <c r="H2097" t="n">
        <v>2.9</v>
      </c>
      <c r="I2097" t="n">
        <v>2.5</v>
      </c>
      <c r="J2097" t="n">
        <v>3.2</v>
      </c>
      <c r="K2097" t="inlineStr">
        <is>
          <t>luckia</t>
        </is>
      </c>
      <c r="L2097" t="inlineStr">
        <is>
          <t>luckia</t>
        </is>
      </c>
      <c r="M2097" t="inlineStr">
        <is>
          <t>betano</t>
        </is>
      </c>
      <c r="N2097" t="n">
        <v>1</v>
      </c>
      <c r="O2097" t="n">
        <v>0</v>
      </c>
      <c r="P2097" t="n">
        <v>0</v>
      </c>
      <c r="Q2097">
        <f>IF((($AC$1*E2097)^($AB$1))-(1-(($AC$1*E2097)^($AB$1)))/(H2097-1)&lt;0, 0,(($AC$1*E2097)^($AB$1))-(1-(($AC$1*E2097)^($AB$1)))/(H2097-1))</f>
        <v/>
      </c>
      <c r="R2097">
        <f>IF((($AC$1*F2097)^($AB$1))-(1-(($AC$1*F2097)^($AB$1)))/(I2097-1)&lt;0, 0,(($AC$1*F2097)^($AB$1))-(1-(($AC$1*F2097)^($AB$1)))/(I2097-1))</f>
        <v/>
      </c>
      <c r="S2097">
        <f>IF((($AC$1*G2097)^($AB$1))-(1-(($AC$1*G2097)^($AB$1)))/(J2097-1)&lt;0, 0,(($AC$1*G2097)^($AB$1))-(1-(($AC$1*G2097)^($AB$1)))/(J2097-1))</f>
        <v/>
      </c>
      <c r="T2097">
        <f>H2097*Q2097*N2097</f>
        <v/>
      </c>
      <c r="U2097">
        <f>I2097*R2097*O2097</f>
        <v/>
      </c>
      <c r="V2097">
        <f>J2097*S2097*P2097</f>
        <v/>
      </c>
      <c r="AL2097">
        <f>Q2097*COUNT(N2097)</f>
        <v/>
      </c>
      <c r="AM2097">
        <f>R2097*COUNT(O2097)</f>
        <v/>
      </c>
      <c r="AN2097">
        <f>S2097*COUNT(P2097)</f>
        <v/>
      </c>
      <c r="AO2097">
        <f>IF(AL2097=0,"",T2097-AL2097)</f>
        <v/>
      </c>
      <c r="AP2097">
        <f>IF(AM2097=0,"",U2097-AM2097)</f>
        <v/>
      </c>
      <c r="AQ2097">
        <f>IF(AN2097=0,"",V2097-AN2097)</f>
        <v/>
      </c>
    </row>
    <row r="2098">
      <c r="A2098" t="inlineStr">
        <is>
          <t>09-04-2021</t>
        </is>
      </c>
      <c r="B2098" t="inlineStr">
        <is>
          <t>Eupen</t>
        </is>
      </c>
      <c r="C2098" t="inlineStr">
        <is>
          <t>St. Liege</t>
        </is>
      </c>
      <c r="D2098" t="inlineStr">
        <is>
          <t>1832</t>
        </is>
      </c>
      <c r="E2098" t="n">
        <v>0.3038642975915218</v>
      </c>
      <c r="F2098" t="n">
        <v>0.4461908929060931</v>
      </c>
      <c r="G2098" t="n">
        <v>0.2499448095023853</v>
      </c>
      <c r="H2098" t="n">
        <v>3.95</v>
      </c>
      <c r="I2098" t="n">
        <v>1.88</v>
      </c>
      <c r="J2098" t="n">
        <v>3.35</v>
      </c>
      <c r="K2098" t="inlineStr">
        <is>
          <t>betano</t>
        </is>
      </c>
      <c r="L2098" t="inlineStr">
        <is>
          <t>betano</t>
        </is>
      </c>
      <c r="M2098" t="inlineStr">
        <is>
          <t>luckia</t>
        </is>
      </c>
      <c r="N2098" t="n">
        <v>0</v>
      </c>
      <c r="O2098" t="n">
        <v>1</v>
      </c>
      <c r="P2098" t="n">
        <v>0</v>
      </c>
      <c r="Q2098">
        <f>IF((($AC$1*E2098)^($AB$1))-(1-(($AC$1*E2098)^($AB$1)))/(H2098-1)&lt;0, 0,(($AC$1*E2098)^($AB$1))-(1-(($AC$1*E2098)^($AB$1)))/(H2098-1))</f>
        <v/>
      </c>
      <c r="R2098">
        <f>IF((($AC$1*F2098)^($AB$1))-(1-(($AC$1*F2098)^($AB$1)))/(I2098-1)&lt;0, 0,(($AC$1*F2098)^($AB$1))-(1-(($AC$1*F2098)^($AB$1)))/(I2098-1))</f>
        <v/>
      </c>
      <c r="S2098">
        <f>IF((($AC$1*G2098)^($AB$1))-(1-(($AC$1*G2098)^($AB$1)))/(J2098-1)&lt;0, 0,(($AC$1*G2098)^($AB$1))-(1-(($AC$1*G2098)^($AB$1)))/(J2098-1))</f>
        <v/>
      </c>
      <c r="T2098">
        <f>H2098*Q2098*N2098</f>
        <v/>
      </c>
      <c r="U2098">
        <f>I2098*R2098*O2098</f>
        <v/>
      </c>
      <c r="V2098">
        <f>J2098*S2098*P2098</f>
        <v/>
      </c>
      <c r="AL2098">
        <f>Q2098*COUNT(N2098)</f>
        <v/>
      </c>
      <c r="AM2098">
        <f>R2098*COUNT(O2098)</f>
        <v/>
      </c>
      <c r="AN2098">
        <f>S2098*COUNT(P2098)</f>
        <v/>
      </c>
      <c r="AO2098">
        <f>IF(AL2098=0,"",T2098-AL2098)</f>
        <v/>
      </c>
      <c r="AP2098">
        <f>IF(AM2098=0,"",U2098-AM2098)</f>
        <v/>
      </c>
      <c r="AQ2098">
        <f>IF(AN2098=0,"",V2098-AN2098)</f>
        <v/>
      </c>
    </row>
    <row r="2099">
      <c r="A2099" t="inlineStr">
        <is>
          <t>09-04-2021</t>
        </is>
      </c>
      <c r="B2099" t="inlineStr">
        <is>
          <t>Watford</t>
        </is>
      </c>
      <c r="C2099" t="inlineStr">
        <is>
          <t>Reading</t>
        </is>
      </c>
      <c r="D2099" t="inlineStr">
        <is>
          <t>2412</t>
        </is>
      </c>
      <c r="E2099" t="n">
        <v>0.4935958888047492</v>
      </c>
      <c r="F2099" t="n">
        <v>0.2521439600561377</v>
      </c>
      <c r="G2099" t="n">
        <v>0.254260151139113</v>
      </c>
      <c r="H2099" t="n">
        <v>1.83</v>
      </c>
      <c r="I2099" t="n">
        <v>4.6</v>
      </c>
      <c r="J2099" t="n">
        <v>3.3</v>
      </c>
      <c r="K2099" t="inlineStr">
        <is>
          <t>betano</t>
        </is>
      </c>
      <c r="L2099" t="inlineStr">
        <is>
          <t>luckia</t>
        </is>
      </c>
      <c r="M2099" t="inlineStr">
        <is>
          <t>luckia</t>
        </is>
      </c>
      <c r="N2099" t="n">
        <v>1</v>
      </c>
      <c r="O2099" t="n">
        <v>0</v>
      </c>
      <c r="P2099" t="n">
        <v>0</v>
      </c>
      <c r="Q2099">
        <f>IF((($AC$1*E2099)^($AB$1))-(1-(($AC$1*E2099)^($AB$1)))/(H2099-1)&lt;0, 0,(($AC$1*E2099)^($AB$1))-(1-(($AC$1*E2099)^($AB$1)))/(H2099-1))</f>
        <v/>
      </c>
      <c r="R2099">
        <f>IF((($AC$1*F2099)^($AB$1))-(1-(($AC$1*F2099)^($AB$1)))/(I2099-1)&lt;0, 0,(($AC$1*F2099)^($AB$1))-(1-(($AC$1*F2099)^($AB$1)))/(I2099-1))</f>
        <v/>
      </c>
      <c r="S2099">
        <f>IF((($AC$1*G2099)^($AB$1))-(1-(($AC$1*G2099)^($AB$1)))/(J2099-1)&lt;0, 0,(($AC$1*G2099)^($AB$1))-(1-(($AC$1*G2099)^($AB$1)))/(J2099-1))</f>
        <v/>
      </c>
      <c r="T2099">
        <f>H2099*Q2099*N2099</f>
        <v/>
      </c>
      <c r="U2099">
        <f>I2099*R2099*O2099</f>
        <v/>
      </c>
      <c r="V2099">
        <f>J2099*S2099*P2099</f>
        <v/>
      </c>
      <c r="AL2099">
        <f>Q2099*COUNT(N2099)</f>
        <v/>
      </c>
      <c r="AM2099">
        <f>R2099*COUNT(O2099)</f>
        <v/>
      </c>
      <c r="AN2099">
        <f>S2099*COUNT(P2099)</f>
        <v/>
      </c>
      <c r="AO2099">
        <f>IF(AL2099=0,"",T2099-AL2099)</f>
        <v/>
      </c>
      <c r="AP2099">
        <f>IF(AM2099=0,"",U2099-AM2099)</f>
        <v/>
      </c>
      <c r="AQ2099">
        <f>IF(AN2099=0,"",V2099-AN2099)</f>
        <v/>
      </c>
    </row>
    <row r="2100">
      <c r="A2100" t="inlineStr">
        <is>
          <t>09-04-2021</t>
        </is>
      </c>
      <c r="B2100" t="inlineStr">
        <is>
          <t>Portimonense</t>
        </is>
      </c>
      <c r="C2100" t="inlineStr">
        <is>
          <t>Vitoria Guimaraes</t>
        </is>
      </c>
      <c r="D2100" t="inlineStr">
        <is>
          <t>1864</t>
        </is>
      </c>
      <c r="E2100" t="n">
        <v>0.3358132208614268</v>
      </c>
      <c r="F2100" t="n">
        <v>0.3871738942910627</v>
      </c>
      <c r="G2100" t="n">
        <v>0.2770128848475105</v>
      </c>
      <c r="H2100" t="n">
        <v>2.6</v>
      </c>
      <c r="I2100" t="n">
        <v>3</v>
      </c>
      <c r="J2100" t="n">
        <v>3.05</v>
      </c>
      <c r="K2100" t="inlineStr">
        <is>
          <t>luckia</t>
        </is>
      </c>
      <c r="L2100" t="inlineStr">
        <is>
          <t>betano</t>
        </is>
      </c>
      <c r="M2100" t="inlineStr">
        <is>
          <t>betano</t>
        </is>
      </c>
      <c r="N2100" t="n">
        <v>1</v>
      </c>
      <c r="O2100" t="n">
        <v>0</v>
      </c>
      <c r="P2100" t="n">
        <v>0</v>
      </c>
      <c r="Q2100">
        <f>IF((($AC$1*E2100)^($AB$1))-(1-(($AC$1*E2100)^($AB$1)))/(H2100-1)&lt;0, 0,(($AC$1*E2100)^($AB$1))-(1-(($AC$1*E2100)^($AB$1)))/(H2100-1))</f>
        <v/>
      </c>
      <c r="R2100">
        <f>IF((($AC$1*F2100)^($AB$1))-(1-(($AC$1*F2100)^($AB$1)))/(I2100-1)&lt;0, 0,(($AC$1*F2100)^($AB$1))-(1-(($AC$1*F2100)^($AB$1)))/(I2100-1))</f>
        <v/>
      </c>
      <c r="S2100">
        <f>IF((($AC$1*G2100)^($AB$1))-(1-(($AC$1*G2100)^($AB$1)))/(J2100-1)&lt;0, 0,(($AC$1*G2100)^($AB$1))-(1-(($AC$1*G2100)^($AB$1)))/(J2100-1))</f>
        <v/>
      </c>
      <c r="T2100">
        <f>H2100*Q2100*N2100</f>
        <v/>
      </c>
      <c r="U2100">
        <f>I2100*R2100*O2100</f>
        <v/>
      </c>
      <c r="V2100">
        <f>J2100*S2100*P2100</f>
        <v/>
      </c>
      <c r="AL2100">
        <f>Q2100*COUNT(N2100)</f>
        <v/>
      </c>
      <c r="AM2100">
        <f>R2100*COUNT(O2100)</f>
        <v/>
      </c>
      <c r="AN2100">
        <f>S2100*COUNT(P2100)</f>
        <v/>
      </c>
      <c r="AO2100">
        <f>IF(AL2100=0,"",T2100-AL2100)</f>
        <v/>
      </c>
      <c r="AP2100">
        <f>IF(AM2100=0,"",U2100-AM2100)</f>
        <v/>
      </c>
      <c r="AQ2100">
        <f>IF(AN2100=0,"",V2100-AN2100)</f>
        <v/>
      </c>
    </row>
    <row r="2101">
      <c r="A2101" t="inlineStr">
        <is>
          <t>09-04-2021</t>
        </is>
      </c>
      <c r="B2101" t="inlineStr">
        <is>
          <t>Huesca</t>
        </is>
      </c>
      <c r="C2101" t="inlineStr">
        <is>
          <t>Elche</t>
        </is>
      </c>
      <c r="D2101" t="inlineStr">
        <is>
          <t>1869</t>
        </is>
      </c>
      <c r="E2101" t="n">
        <v>0.4064222531407705</v>
      </c>
      <c r="F2101" t="n">
        <v>0.3022306349274006</v>
      </c>
      <c r="G2101" t="n">
        <v>0.2913471119318288</v>
      </c>
      <c r="H2101" t="n">
        <v>2.02</v>
      </c>
      <c r="I2101" t="n">
        <v>3.9</v>
      </c>
      <c r="J2101" t="n">
        <v>3.2</v>
      </c>
      <c r="K2101" t="inlineStr">
        <is>
          <t>betano</t>
        </is>
      </c>
      <c r="L2101" t="inlineStr">
        <is>
          <t>luckia</t>
        </is>
      </c>
      <c r="M2101" t="inlineStr">
        <is>
          <t>betano</t>
        </is>
      </c>
      <c r="N2101" t="n">
        <v>1</v>
      </c>
      <c r="O2101" t="n">
        <v>0</v>
      </c>
      <c r="P2101" t="n">
        <v>0</v>
      </c>
      <c r="Q2101">
        <f>IF((($AC$1*E2101)^($AB$1))-(1-(($AC$1*E2101)^($AB$1)))/(H2101-1)&lt;0, 0,(($AC$1*E2101)^($AB$1))-(1-(($AC$1*E2101)^($AB$1)))/(H2101-1))</f>
        <v/>
      </c>
      <c r="R2101">
        <f>IF((($AC$1*F2101)^($AB$1))-(1-(($AC$1*F2101)^($AB$1)))/(I2101-1)&lt;0, 0,(($AC$1*F2101)^($AB$1))-(1-(($AC$1*F2101)^($AB$1)))/(I2101-1))</f>
        <v/>
      </c>
      <c r="S2101">
        <f>IF((($AC$1*G2101)^($AB$1))-(1-(($AC$1*G2101)^($AB$1)))/(J2101-1)&lt;0, 0,(($AC$1*G2101)^($AB$1))-(1-(($AC$1*G2101)^($AB$1)))/(J2101-1))</f>
        <v/>
      </c>
      <c r="T2101">
        <f>H2101*Q2101*N2101</f>
        <v/>
      </c>
      <c r="U2101">
        <f>I2101*R2101*O2101</f>
        <v/>
      </c>
      <c r="V2101">
        <f>J2101*S2101*P2101</f>
        <v/>
      </c>
      <c r="AL2101">
        <f>Q2101*COUNT(N2101)</f>
        <v/>
      </c>
      <c r="AM2101">
        <f>R2101*COUNT(O2101)</f>
        <v/>
      </c>
      <c r="AN2101">
        <f>S2101*COUNT(P2101)</f>
        <v/>
      </c>
      <c r="AO2101">
        <f>IF(AL2101=0,"",T2101-AL2101)</f>
        <v/>
      </c>
      <c r="AP2101">
        <f>IF(AM2101=0,"",U2101-AM2101)</f>
        <v/>
      </c>
      <c r="AQ2101">
        <f>IF(AN2101=0,"",V2101-AN2101)</f>
        <v/>
      </c>
    </row>
    <row r="2102">
      <c r="A2102" t="inlineStr">
        <is>
          <t>09-04-2021</t>
        </is>
      </c>
      <c r="B2102" t="inlineStr">
        <is>
          <t>Tenerife</t>
        </is>
      </c>
      <c r="C2102" t="inlineStr">
        <is>
          <t>Gijon</t>
        </is>
      </c>
      <c r="D2102" t="inlineStr">
        <is>
          <t>1871</t>
        </is>
      </c>
      <c r="E2102" t="n">
        <v>0.3735018906810484</v>
      </c>
      <c r="F2102" t="n">
        <v>0.2862606912468211</v>
      </c>
      <c r="G2102" t="n">
        <v>0.3402374180721304</v>
      </c>
      <c r="H2102" t="n">
        <v>2.4</v>
      </c>
      <c r="I2102" t="n">
        <v>3.4</v>
      </c>
      <c r="J2102" t="n">
        <v>2.77</v>
      </c>
      <c r="K2102" t="inlineStr">
        <is>
          <t>luckia</t>
        </is>
      </c>
      <c r="L2102" t="inlineStr">
        <is>
          <t>luckia</t>
        </is>
      </c>
      <c r="M2102" t="inlineStr">
        <is>
          <t>betano</t>
        </is>
      </c>
      <c r="N2102" t="n">
        <v>1</v>
      </c>
      <c r="O2102" t="n">
        <v>0</v>
      </c>
      <c r="P2102" t="n">
        <v>0</v>
      </c>
      <c r="Q2102">
        <f>IF((($AC$1*E2102)^($AB$1))-(1-(($AC$1*E2102)^($AB$1)))/(H2102-1)&lt;0, 0,(($AC$1*E2102)^($AB$1))-(1-(($AC$1*E2102)^($AB$1)))/(H2102-1))</f>
        <v/>
      </c>
      <c r="R2102">
        <f>IF((($AC$1*F2102)^($AB$1))-(1-(($AC$1*F2102)^($AB$1)))/(I2102-1)&lt;0, 0,(($AC$1*F2102)^($AB$1))-(1-(($AC$1*F2102)^($AB$1)))/(I2102-1))</f>
        <v/>
      </c>
      <c r="S2102">
        <f>IF((($AC$1*G2102)^($AB$1))-(1-(($AC$1*G2102)^($AB$1)))/(J2102-1)&lt;0, 0,(($AC$1*G2102)^($AB$1))-(1-(($AC$1*G2102)^($AB$1)))/(J2102-1))</f>
        <v/>
      </c>
      <c r="T2102">
        <f>H2102*Q2102*N2102</f>
        <v/>
      </c>
      <c r="U2102">
        <f>I2102*R2102*O2102</f>
        <v/>
      </c>
      <c r="V2102">
        <f>J2102*S2102*P2102</f>
        <v/>
      </c>
      <c r="AL2102">
        <f>Q2102*COUNT(N2102)</f>
        <v/>
      </c>
      <c r="AM2102">
        <f>R2102*COUNT(O2102)</f>
        <v/>
      </c>
      <c r="AN2102">
        <f>S2102*COUNT(P2102)</f>
        <v/>
      </c>
      <c r="AO2102">
        <f>IF(AL2102=0,"",T2102-AL2102)</f>
        <v/>
      </c>
      <c r="AP2102">
        <f>IF(AM2102=0,"",U2102-AM2102)</f>
        <v/>
      </c>
      <c r="AQ2102">
        <f>IF(AN2102=0,"",V2102-AN2102)</f>
        <v/>
      </c>
    </row>
    <row r="2103">
      <c r="A2103" t="inlineStr">
        <is>
          <t>09-04-2021</t>
        </is>
      </c>
      <c r="B2103" t="inlineStr">
        <is>
          <t>Reggiana</t>
        </is>
      </c>
      <c r="C2103" t="inlineStr">
        <is>
          <t>Empoli</t>
        </is>
      </c>
      <c r="D2103" t="inlineStr">
        <is>
          <t>1856</t>
        </is>
      </c>
      <c r="E2103" t="n">
        <v>0.2455787829592188</v>
      </c>
      <c r="F2103" t="n">
        <v>0.5289891704036124</v>
      </c>
      <c r="G2103" t="n">
        <v>0.2254320466371689</v>
      </c>
      <c r="H2103" t="n">
        <v>1.001</v>
      </c>
      <c r="I2103" t="n">
        <v>1.001</v>
      </c>
      <c r="J2103" t="n">
        <v>1.001</v>
      </c>
      <c r="N2103" t="n">
        <v>0</v>
      </c>
      <c r="O2103" t="n">
        <v>1</v>
      </c>
      <c r="P2103" t="n">
        <v>0</v>
      </c>
      <c r="Q2103">
        <f>IF((($AC$1*E2103)^($AB$1))-(1-(($AC$1*E2103)^($AB$1)))/(H2103-1)&lt;0, 0,(($AC$1*E2103)^($AB$1))-(1-(($AC$1*E2103)^($AB$1)))/(H2103-1))</f>
        <v/>
      </c>
      <c r="R2103">
        <f>IF((($AC$1*F2103)^($AB$1))-(1-(($AC$1*F2103)^($AB$1)))/(I2103-1)&lt;0, 0,(($AC$1*F2103)^($AB$1))-(1-(($AC$1*F2103)^($AB$1)))/(I2103-1))</f>
        <v/>
      </c>
      <c r="S2103">
        <f>IF((($AC$1*G2103)^($AB$1))-(1-(($AC$1*G2103)^($AB$1)))/(J2103-1)&lt;0, 0,(($AC$1*G2103)^($AB$1))-(1-(($AC$1*G2103)^($AB$1)))/(J2103-1))</f>
        <v/>
      </c>
      <c r="T2103">
        <f>H2103*Q2103*N2103</f>
        <v/>
      </c>
      <c r="U2103">
        <f>I2103*R2103*O2103</f>
        <v/>
      </c>
      <c r="V2103">
        <f>J2103*S2103*P2103</f>
        <v/>
      </c>
      <c r="AL2103">
        <f>Q2103*COUNT(N2103)</f>
        <v/>
      </c>
      <c r="AM2103">
        <f>R2103*COUNT(O2103)</f>
        <v/>
      </c>
      <c r="AN2103">
        <f>S2103*COUNT(P2103)</f>
        <v/>
      </c>
      <c r="AO2103">
        <f>IF(AL2103=0,"",T2103-AL2103)</f>
        <v/>
      </c>
      <c r="AP2103">
        <f>IF(AM2103=0,"",U2103-AM2103)</f>
        <v/>
      </c>
      <c r="AQ2103">
        <f>IF(AN2103=0,"",V2103-AN2103)</f>
        <v/>
      </c>
    </row>
    <row r="2104">
      <c r="A2104" t="inlineStr">
        <is>
          <t>09-04-2021</t>
        </is>
      </c>
      <c r="B2104" t="inlineStr">
        <is>
          <t>Metz</t>
        </is>
      </c>
      <c r="C2104" t="inlineStr">
        <is>
          <t>Lille</t>
        </is>
      </c>
      <c r="D2104" t="inlineStr">
        <is>
          <t>1843</t>
        </is>
      </c>
      <c r="E2104" t="n">
        <v>0.2007991687392815</v>
      </c>
      <c r="F2104" t="n">
        <v>0.5649633539972856</v>
      </c>
      <c r="G2104" t="n">
        <v>0.234237477263433</v>
      </c>
      <c r="H2104" t="n">
        <v>5.9</v>
      </c>
      <c r="I2104" t="n">
        <v>1.65</v>
      </c>
      <c r="J2104" t="n">
        <v>3.5</v>
      </c>
      <c r="K2104" t="inlineStr">
        <is>
          <t>betano</t>
        </is>
      </c>
      <c r="L2104" t="inlineStr">
        <is>
          <t>betano</t>
        </is>
      </c>
      <c r="M2104" t="inlineStr">
        <is>
          <t>luckia</t>
        </is>
      </c>
      <c r="N2104" t="n">
        <v>0</v>
      </c>
      <c r="O2104" t="n">
        <v>1</v>
      </c>
      <c r="P2104" t="n">
        <v>0</v>
      </c>
      <c r="Q2104">
        <f>IF((($AC$1*E2104)^($AB$1))-(1-(($AC$1*E2104)^($AB$1)))/(H2104-1)&lt;0, 0,(($AC$1*E2104)^($AB$1))-(1-(($AC$1*E2104)^($AB$1)))/(H2104-1))</f>
        <v/>
      </c>
      <c r="R2104">
        <f>IF((($AC$1*F2104)^($AB$1))-(1-(($AC$1*F2104)^($AB$1)))/(I2104-1)&lt;0, 0,(($AC$1*F2104)^($AB$1))-(1-(($AC$1*F2104)^($AB$1)))/(I2104-1))</f>
        <v/>
      </c>
      <c r="S2104">
        <f>IF((($AC$1*G2104)^($AB$1))-(1-(($AC$1*G2104)^($AB$1)))/(J2104-1)&lt;0, 0,(($AC$1*G2104)^($AB$1))-(1-(($AC$1*G2104)^($AB$1)))/(J2104-1))</f>
        <v/>
      </c>
      <c r="T2104">
        <f>H2104*Q2104*N2104</f>
        <v/>
      </c>
      <c r="U2104">
        <f>I2104*R2104*O2104</f>
        <v/>
      </c>
      <c r="V2104">
        <f>J2104*S2104*P2104</f>
        <v/>
      </c>
      <c r="AL2104">
        <f>Q2104*COUNT(N2104)</f>
        <v/>
      </c>
      <c r="AM2104">
        <f>R2104*COUNT(O2104)</f>
        <v/>
      </c>
      <c r="AN2104">
        <f>S2104*COUNT(P2104)</f>
        <v/>
      </c>
      <c r="AO2104">
        <f>IF(AL2104=0,"",T2104-AL2104)</f>
        <v/>
      </c>
      <c r="AP2104">
        <f>IF(AM2104=0,"",U2104-AM2104)</f>
        <v/>
      </c>
      <c r="AQ2104">
        <f>IF(AN2104=0,"",V2104-AN2104)</f>
        <v/>
      </c>
    </row>
    <row r="2105">
      <c r="A2105" t="inlineStr">
        <is>
          <t>09-04-2021</t>
        </is>
      </c>
      <c r="B2105" t="inlineStr">
        <is>
          <t>Fulham</t>
        </is>
      </c>
      <c r="C2105" t="inlineStr">
        <is>
          <t>Wolves</t>
        </is>
      </c>
      <c r="D2105" t="inlineStr">
        <is>
          <t>2411</t>
        </is>
      </c>
      <c r="E2105" t="n">
        <v>0.3617936926492188</v>
      </c>
      <c r="F2105" t="n">
        <v>0.3490978094608443</v>
      </c>
      <c r="G2105" t="n">
        <v>0.2891084978899369</v>
      </c>
      <c r="H2105" t="n">
        <v>2.55</v>
      </c>
      <c r="I2105" t="n">
        <v>3.15</v>
      </c>
      <c r="J2105" t="n">
        <v>2.95</v>
      </c>
      <c r="K2105" t="inlineStr">
        <is>
          <t>betano</t>
        </is>
      </c>
      <c r="L2105" t="inlineStr">
        <is>
          <t>betano</t>
        </is>
      </c>
      <c r="M2105" t="inlineStr">
        <is>
          <t>betano</t>
        </is>
      </c>
      <c r="N2105" t="n">
        <v>0</v>
      </c>
      <c r="O2105" t="n">
        <v>1</v>
      </c>
      <c r="P2105" t="n">
        <v>0</v>
      </c>
      <c r="Q2105">
        <f>IF((($AC$1*E2105)^($AB$1))-(1-(($AC$1*E2105)^($AB$1)))/(H2105-1)&lt;0, 0,(($AC$1*E2105)^($AB$1))-(1-(($AC$1*E2105)^($AB$1)))/(H2105-1))</f>
        <v/>
      </c>
      <c r="R2105">
        <f>IF((($AC$1*F2105)^($AB$1))-(1-(($AC$1*F2105)^($AB$1)))/(I2105-1)&lt;0, 0,(($AC$1*F2105)^($AB$1))-(1-(($AC$1*F2105)^($AB$1)))/(I2105-1))</f>
        <v/>
      </c>
      <c r="S2105">
        <f>IF((($AC$1*G2105)^($AB$1))-(1-(($AC$1*G2105)^($AB$1)))/(J2105-1)&lt;0, 0,(($AC$1*G2105)^($AB$1))-(1-(($AC$1*G2105)^($AB$1)))/(J2105-1))</f>
        <v/>
      </c>
      <c r="T2105">
        <f>H2105*Q2105*N2105</f>
        <v/>
      </c>
      <c r="U2105">
        <f>I2105*R2105*O2105</f>
        <v/>
      </c>
      <c r="V2105">
        <f>J2105*S2105*P2105</f>
        <v/>
      </c>
      <c r="AL2105">
        <f>Q2105*COUNT(N2105)</f>
        <v/>
      </c>
      <c r="AM2105">
        <f>R2105*COUNT(O2105)</f>
        <v/>
      </c>
      <c r="AN2105">
        <f>S2105*COUNT(P2105)</f>
        <v/>
      </c>
      <c r="AO2105">
        <f>IF(AL2105=0,"",T2105-AL2105)</f>
        <v/>
      </c>
      <c r="AP2105">
        <f>IF(AM2105=0,"",U2105-AM2105)</f>
        <v/>
      </c>
      <c r="AQ2105">
        <f>IF(AN2105=0,"",V2105-AN2105)</f>
        <v/>
      </c>
    </row>
    <row r="2106">
      <c r="A2106" t="inlineStr">
        <is>
          <t>10-04-2021</t>
        </is>
      </c>
      <c r="B2106" t="inlineStr">
        <is>
          <t>Paderborn</t>
        </is>
      </c>
      <c r="C2106" t="inlineStr">
        <is>
          <t>Bochum</t>
        </is>
      </c>
      <c r="D2106" t="inlineStr">
        <is>
          <t>1846</t>
        </is>
      </c>
      <c r="E2106" t="n">
        <v>0.3644719289395643</v>
      </c>
      <c r="F2106" t="n">
        <v>0.3488444623113705</v>
      </c>
      <c r="G2106" t="n">
        <v>0.2866836087490652</v>
      </c>
      <c r="H2106" t="n">
        <v>3.05</v>
      </c>
      <c r="I2106" t="n">
        <v>2.22</v>
      </c>
      <c r="J2106" t="n">
        <v>3.45</v>
      </c>
      <c r="K2106" t="inlineStr">
        <is>
          <t>luckia</t>
        </is>
      </c>
      <c r="L2106" t="inlineStr">
        <is>
          <t>betano</t>
        </is>
      </c>
      <c r="M2106" t="inlineStr">
        <is>
          <t>betano</t>
        </is>
      </c>
      <c r="N2106" t="n">
        <v>1</v>
      </c>
      <c r="O2106" t="n">
        <v>0</v>
      </c>
      <c r="P2106" t="n">
        <v>0</v>
      </c>
      <c r="Q2106">
        <f>IF((($AC$1*E2106)^($AB$1))-(1-(($AC$1*E2106)^($AB$1)))/(H2106-1)&lt;0, 0,(($AC$1*E2106)^($AB$1))-(1-(($AC$1*E2106)^($AB$1)))/(H2106-1))</f>
        <v/>
      </c>
      <c r="R2106">
        <f>IF((($AC$1*F2106)^($AB$1))-(1-(($AC$1*F2106)^($AB$1)))/(I2106-1)&lt;0, 0,(($AC$1*F2106)^($AB$1))-(1-(($AC$1*F2106)^($AB$1)))/(I2106-1))</f>
        <v/>
      </c>
      <c r="S2106">
        <f>IF((($AC$1*G2106)^($AB$1))-(1-(($AC$1*G2106)^($AB$1)))/(J2106-1)&lt;0, 0,(($AC$1*G2106)^($AB$1))-(1-(($AC$1*G2106)^($AB$1)))/(J2106-1))</f>
        <v/>
      </c>
      <c r="T2106">
        <f>H2106*Q2106*N2106</f>
        <v/>
      </c>
      <c r="U2106">
        <f>I2106*R2106*O2106</f>
        <v/>
      </c>
      <c r="V2106">
        <f>J2106*S2106*P2106</f>
        <v/>
      </c>
      <c r="AL2106">
        <f>Q2106*COUNT(N2106)</f>
        <v/>
      </c>
      <c r="AM2106">
        <f>R2106*COUNT(O2106)</f>
        <v/>
      </c>
      <c r="AN2106">
        <f>S2106*COUNT(P2106)</f>
        <v/>
      </c>
      <c r="AO2106">
        <f>IF(AL2106=0,"",T2106-AL2106)</f>
        <v/>
      </c>
      <c r="AP2106">
        <f>IF(AM2106=0,"",U2106-AM2106)</f>
        <v/>
      </c>
      <c r="AQ2106">
        <f>IF(AN2106=0,"",V2106-AN2106)</f>
        <v/>
      </c>
    </row>
    <row r="2107">
      <c r="A2107" t="inlineStr">
        <is>
          <t>10-04-2021</t>
        </is>
      </c>
      <c r="B2107" t="inlineStr">
        <is>
          <t>Aue</t>
        </is>
      </c>
      <c r="C2107" t="inlineStr">
        <is>
          <t>St. Pauli</t>
        </is>
      </c>
      <c r="D2107" t="inlineStr">
        <is>
          <t>1846</t>
        </is>
      </c>
      <c r="E2107" t="n">
        <v>0.3813745886381114</v>
      </c>
      <c r="F2107" t="n">
        <v>0.3396483696599185</v>
      </c>
      <c r="G2107" t="n">
        <v>0.2789770417019703</v>
      </c>
      <c r="H2107" t="n">
        <v>3</v>
      </c>
      <c r="I2107" t="n">
        <v>2.25</v>
      </c>
      <c r="J2107" t="n">
        <v>3.4</v>
      </c>
      <c r="K2107" t="inlineStr">
        <is>
          <t>luckia</t>
        </is>
      </c>
      <c r="L2107" t="inlineStr">
        <is>
          <t>betano</t>
        </is>
      </c>
      <c r="M2107" t="inlineStr">
        <is>
          <t>luckia</t>
        </is>
      </c>
      <c r="N2107" t="n">
        <v>0</v>
      </c>
      <c r="O2107" t="n">
        <v>1</v>
      </c>
      <c r="P2107" t="n">
        <v>0</v>
      </c>
      <c r="Q2107">
        <f>IF((($AC$1*E2107)^($AB$1))-(1-(($AC$1*E2107)^($AB$1)))/(H2107-1)&lt;0, 0,(($AC$1*E2107)^($AB$1))-(1-(($AC$1*E2107)^($AB$1)))/(H2107-1))</f>
        <v/>
      </c>
      <c r="R2107">
        <f>IF((($AC$1*F2107)^($AB$1))-(1-(($AC$1*F2107)^($AB$1)))/(I2107-1)&lt;0, 0,(($AC$1*F2107)^($AB$1))-(1-(($AC$1*F2107)^($AB$1)))/(I2107-1))</f>
        <v/>
      </c>
      <c r="S2107">
        <f>IF((($AC$1*G2107)^($AB$1))-(1-(($AC$1*G2107)^($AB$1)))/(J2107-1)&lt;0, 0,(($AC$1*G2107)^($AB$1))-(1-(($AC$1*G2107)^($AB$1)))/(J2107-1))</f>
        <v/>
      </c>
      <c r="T2107">
        <f>H2107*Q2107*N2107</f>
        <v/>
      </c>
      <c r="U2107">
        <f>I2107*R2107*O2107</f>
        <v/>
      </c>
      <c r="V2107">
        <f>J2107*S2107*P2107</f>
        <v/>
      </c>
      <c r="AL2107">
        <f>Q2107*COUNT(N2107)</f>
        <v/>
      </c>
      <c r="AM2107">
        <f>R2107*COUNT(O2107)</f>
        <v/>
      </c>
      <c r="AN2107">
        <f>S2107*COUNT(P2107)</f>
        <v/>
      </c>
      <c r="AO2107">
        <f>IF(AL2107=0,"",T2107-AL2107)</f>
        <v/>
      </c>
      <c r="AP2107">
        <f>IF(AM2107=0,"",U2107-AM2107)</f>
        <v/>
      </c>
      <c r="AQ2107">
        <f>IF(AN2107=0,"",V2107-AN2107)</f>
        <v/>
      </c>
    </row>
    <row r="2108">
      <c r="A2108" t="inlineStr">
        <is>
          <t>10-04-2021</t>
        </is>
      </c>
      <c r="B2108" t="inlineStr">
        <is>
          <t>Khimki</t>
        </is>
      </c>
      <c r="C2108" t="inlineStr">
        <is>
          <t>Tambov</t>
        </is>
      </c>
      <c r="D2108" t="inlineStr">
        <is>
          <t>1866</t>
        </is>
      </c>
      <c r="E2108" t="n">
        <v>0.7553864489705953</v>
      </c>
      <c r="F2108" t="n">
        <v>0.09167613228776175</v>
      </c>
      <c r="G2108" t="n">
        <v>0.1529374187416428</v>
      </c>
      <c r="H2108" t="n">
        <v>1.19</v>
      </c>
      <c r="I2108" t="n">
        <v>10</v>
      </c>
      <c r="J2108" t="n">
        <v>6.5</v>
      </c>
      <c r="K2108" t="inlineStr">
        <is>
          <t>betano</t>
        </is>
      </c>
      <c r="L2108" t="inlineStr">
        <is>
          <t>luckia</t>
        </is>
      </c>
      <c r="M2108" t="inlineStr">
        <is>
          <t>luckia</t>
        </is>
      </c>
      <c r="N2108" t="n">
        <v>1</v>
      </c>
      <c r="O2108" t="n">
        <v>0</v>
      </c>
      <c r="P2108" t="n">
        <v>0</v>
      </c>
      <c r="Q2108">
        <f>IF((($AC$1*E2108)^($AB$1))-(1-(($AC$1*E2108)^($AB$1)))/(H2108-1)&lt;0, 0,(($AC$1*E2108)^($AB$1))-(1-(($AC$1*E2108)^($AB$1)))/(H2108-1))</f>
        <v/>
      </c>
      <c r="R2108">
        <f>IF((($AC$1*F2108)^($AB$1))-(1-(($AC$1*F2108)^($AB$1)))/(I2108-1)&lt;0, 0,(($AC$1*F2108)^($AB$1))-(1-(($AC$1*F2108)^($AB$1)))/(I2108-1))</f>
        <v/>
      </c>
      <c r="S2108">
        <f>IF((($AC$1*G2108)^($AB$1))-(1-(($AC$1*G2108)^($AB$1)))/(J2108-1)&lt;0, 0,(($AC$1*G2108)^($AB$1))-(1-(($AC$1*G2108)^($AB$1)))/(J2108-1))</f>
        <v/>
      </c>
      <c r="T2108">
        <f>H2108*Q2108*N2108</f>
        <v/>
      </c>
      <c r="U2108">
        <f>I2108*R2108*O2108</f>
        <v/>
      </c>
      <c r="V2108">
        <f>J2108*S2108*P2108</f>
        <v/>
      </c>
      <c r="AL2108">
        <f>Q2108*COUNT(N2108)</f>
        <v/>
      </c>
      <c r="AM2108">
        <f>R2108*COUNT(O2108)</f>
        <v/>
      </c>
      <c r="AN2108">
        <f>S2108*COUNT(P2108)</f>
        <v/>
      </c>
      <c r="AO2108">
        <f>IF(AL2108=0,"",T2108-AL2108)</f>
        <v/>
      </c>
      <c r="AP2108">
        <f>IF(AM2108=0,"",U2108-AM2108)</f>
        <v/>
      </c>
      <c r="AQ2108">
        <f>IF(AN2108=0,"",V2108-AN2108)</f>
        <v/>
      </c>
    </row>
    <row r="2109">
      <c r="A2109" t="inlineStr">
        <is>
          <t>10-04-2021</t>
        </is>
      </c>
      <c r="B2109" t="inlineStr">
        <is>
          <t>Millwall</t>
        </is>
      </c>
      <c r="C2109" t="inlineStr">
        <is>
          <t>Swansea</t>
        </is>
      </c>
      <c r="D2109" t="inlineStr">
        <is>
          <t>2412</t>
        </is>
      </c>
      <c r="E2109" t="n">
        <v>0.3671225413381973</v>
      </c>
      <c r="F2109" t="n">
        <v>0.3488043703532329</v>
      </c>
      <c r="G2109" t="n">
        <v>0.2840730883085698</v>
      </c>
      <c r="H2109" t="n">
        <v>3</v>
      </c>
      <c r="I2109" t="n">
        <v>2.42</v>
      </c>
      <c r="J2109" t="n">
        <v>3.05</v>
      </c>
      <c r="K2109" t="inlineStr">
        <is>
          <t>luckia</t>
        </is>
      </c>
      <c r="L2109" t="inlineStr">
        <is>
          <t>betano</t>
        </is>
      </c>
      <c r="M2109" t="inlineStr">
        <is>
          <t>betano</t>
        </is>
      </c>
      <c r="N2109" t="n">
        <v>0</v>
      </c>
      <c r="O2109" t="n">
        <v>1</v>
      </c>
      <c r="P2109" t="n">
        <v>0</v>
      </c>
      <c r="Q2109">
        <f>IF((($AC$1*E2109)^($AB$1))-(1-(($AC$1*E2109)^($AB$1)))/(H2109-1)&lt;0, 0,(($AC$1*E2109)^($AB$1))-(1-(($AC$1*E2109)^($AB$1)))/(H2109-1))</f>
        <v/>
      </c>
      <c r="R2109">
        <f>IF((($AC$1*F2109)^($AB$1))-(1-(($AC$1*F2109)^($AB$1)))/(I2109-1)&lt;0, 0,(($AC$1*F2109)^($AB$1))-(1-(($AC$1*F2109)^($AB$1)))/(I2109-1))</f>
        <v/>
      </c>
      <c r="S2109">
        <f>IF((($AC$1*G2109)^($AB$1))-(1-(($AC$1*G2109)^($AB$1)))/(J2109-1)&lt;0, 0,(($AC$1*G2109)^($AB$1))-(1-(($AC$1*G2109)^($AB$1)))/(J2109-1))</f>
        <v/>
      </c>
      <c r="T2109">
        <f>H2109*Q2109*N2109</f>
        <v/>
      </c>
      <c r="U2109">
        <f>I2109*R2109*O2109</f>
        <v/>
      </c>
      <c r="V2109">
        <f>J2109*S2109*P2109</f>
        <v/>
      </c>
      <c r="AL2109">
        <f>Q2109*COUNT(N2109)</f>
        <v/>
      </c>
      <c r="AM2109">
        <f>R2109*COUNT(O2109)</f>
        <v/>
      </c>
      <c r="AN2109">
        <f>S2109*COUNT(P2109)</f>
        <v/>
      </c>
      <c r="AO2109">
        <f>IF(AL2109=0,"",T2109-AL2109)</f>
        <v/>
      </c>
      <c r="AP2109">
        <f>IF(AM2109=0,"",U2109-AM2109)</f>
        <v/>
      </c>
      <c r="AQ2109">
        <f>IF(AN2109=0,"",V2109-AN2109)</f>
        <v/>
      </c>
    </row>
    <row r="2110">
      <c r="A2110" t="inlineStr">
        <is>
          <t>10-04-2021</t>
        </is>
      </c>
      <c r="B2110" t="inlineStr">
        <is>
          <t>Manchester City</t>
        </is>
      </c>
      <c r="C2110" t="inlineStr">
        <is>
          <t>Leeds</t>
        </is>
      </c>
      <c r="D2110" t="inlineStr">
        <is>
          <t>2411</t>
        </is>
      </c>
      <c r="E2110" t="n">
        <v>0.7323797835748624</v>
      </c>
      <c r="F2110" t="n">
        <v>0.1011500593909263</v>
      </c>
      <c r="G2110" t="n">
        <v>0.1664701570342113</v>
      </c>
      <c r="H2110" t="n">
        <v>1.38</v>
      </c>
      <c r="I2110" t="n">
        <v>7</v>
      </c>
      <c r="J2110" t="n">
        <v>5.4</v>
      </c>
      <c r="K2110" t="inlineStr">
        <is>
          <t>betano</t>
        </is>
      </c>
      <c r="L2110" t="inlineStr">
        <is>
          <t>luckia</t>
        </is>
      </c>
      <c r="M2110" t="inlineStr">
        <is>
          <t>betano</t>
        </is>
      </c>
      <c r="N2110" t="n">
        <v>0</v>
      </c>
      <c r="O2110" t="n">
        <v>1</v>
      </c>
      <c r="P2110" t="n">
        <v>0</v>
      </c>
      <c r="Q2110">
        <f>IF((($AC$1*E2110)^($AB$1))-(1-(($AC$1*E2110)^($AB$1)))/(H2110-1)&lt;0, 0,(($AC$1*E2110)^($AB$1))-(1-(($AC$1*E2110)^($AB$1)))/(H2110-1))</f>
        <v/>
      </c>
      <c r="R2110">
        <f>IF((($AC$1*F2110)^($AB$1))-(1-(($AC$1*F2110)^($AB$1)))/(I2110-1)&lt;0, 0,(($AC$1*F2110)^($AB$1))-(1-(($AC$1*F2110)^($AB$1)))/(I2110-1))</f>
        <v/>
      </c>
      <c r="S2110">
        <f>IF((($AC$1*G2110)^($AB$1))-(1-(($AC$1*G2110)^($AB$1)))/(J2110-1)&lt;0, 0,(($AC$1*G2110)^($AB$1))-(1-(($AC$1*G2110)^($AB$1)))/(J2110-1))</f>
        <v/>
      </c>
      <c r="T2110">
        <f>H2110*Q2110*N2110</f>
        <v/>
      </c>
      <c r="U2110">
        <f>I2110*R2110*O2110</f>
        <v/>
      </c>
      <c r="V2110">
        <f>J2110*S2110*P2110</f>
        <v/>
      </c>
      <c r="AL2110">
        <f>Q2110*COUNT(N2110)</f>
        <v/>
      </c>
      <c r="AM2110">
        <f>R2110*COUNT(O2110)</f>
        <v/>
      </c>
      <c r="AN2110">
        <f>S2110*COUNT(P2110)</f>
        <v/>
      </c>
      <c r="AO2110">
        <f>IF(AL2110=0,"",T2110-AL2110)</f>
        <v/>
      </c>
      <c r="AP2110">
        <f>IF(AM2110=0,"",U2110-AM2110)</f>
        <v/>
      </c>
      <c r="AQ2110">
        <f>IF(AN2110=0,"",V2110-AN2110)</f>
        <v/>
      </c>
    </row>
    <row r="2111">
      <c r="A2111" t="inlineStr">
        <is>
          <t>10-04-2021</t>
        </is>
      </c>
      <c r="B2111" t="inlineStr">
        <is>
          <t>Ascoli</t>
        </is>
      </c>
      <c r="C2111" t="inlineStr">
        <is>
          <t>Monza</t>
        </is>
      </c>
      <c r="D2111" t="inlineStr">
        <is>
          <t>1856</t>
        </is>
      </c>
      <c r="E2111" t="n">
        <v>0.3137930147355857</v>
      </c>
      <c r="F2111" t="n">
        <v>0.40077563072627</v>
      </c>
      <c r="G2111" t="n">
        <v>0.2854313545381444</v>
      </c>
      <c r="H2111" t="n">
        <v>1.001</v>
      </c>
      <c r="I2111" t="n">
        <v>1.001</v>
      </c>
      <c r="J2111" t="n">
        <v>1.001</v>
      </c>
      <c r="N2111" t="n">
        <v>1</v>
      </c>
      <c r="O2111" t="n">
        <v>0</v>
      </c>
      <c r="P2111" t="n">
        <v>0</v>
      </c>
      <c r="Q2111">
        <f>IF((($AC$1*E2111)^($AB$1))-(1-(($AC$1*E2111)^($AB$1)))/(H2111-1)&lt;0, 0,(($AC$1*E2111)^($AB$1))-(1-(($AC$1*E2111)^($AB$1)))/(H2111-1))</f>
        <v/>
      </c>
      <c r="R2111">
        <f>IF((($AC$1*F2111)^($AB$1))-(1-(($AC$1*F2111)^($AB$1)))/(I2111-1)&lt;0, 0,(($AC$1*F2111)^($AB$1))-(1-(($AC$1*F2111)^($AB$1)))/(I2111-1))</f>
        <v/>
      </c>
      <c r="S2111">
        <f>IF((($AC$1*G2111)^($AB$1))-(1-(($AC$1*G2111)^($AB$1)))/(J2111-1)&lt;0, 0,(($AC$1*G2111)^($AB$1))-(1-(($AC$1*G2111)^($AB$1)))/(J2111-1))</f>
        <v/>
      </c>
      <c r="T2111">
        <f>H2111*Q2111*N2111</f>
        <v/>
      </c>
      <c r="U2111">
        <f>I2111*R2111*O2111</f>
        <v/>
      </c>
      <c r="V2111">
        <f>J2111*S2111*P2111</f>
        <v/>
      </c>
      <c r="AL2111">
        <f>Q2111*COUNT(N2111)</f>
        <v/>
      </c>
      <c r="AM2111">
        <f>R2111*COUNT(O2111)</f>
        <v/>
      </c>
      <c r="AN2111">
        <f>S2111*COUNT(P2111)</f>
        <v/>
      </c>
      <c r="AO2111">
        <f>IF(AL2111=0,"",T2111-AL2111)</f>
        <v/>
      </c>
      <c r="AP2111">
        <f>IF(AM2111=0,"",U2111-AM2111)</f>
        <v/>
      </c>
      <c r="AQ2111">
        <f>IF(AN2111=0,"",V2111-AN2111)</f>
        <v/>
      </c>
    </row>
    <row r="2112">
      <c r="A2112" t="inlineStr">
        <is>
          <t>10-04-2021</t>
        </is>
      </c>
      <c r="B2112" t="inlineStr">
        <is>
          <t>Getafe</t>
        </is>
      </c>
      <c r="C2112" t="inlineStr">
        <is>
          <t>Cadiz CF</t>
        </is>
      </c>
      <c r="D2112" t="inlineStr">
        <is>
          <t>1869</t>
        </is>
      </c>
      <c r="E2112" t="n">
        <v>0.45999123121921</v>
      </c>
      <c r="F2112" t="n">
        <v>0.2482199463884067</v>
      </c>
      <c r="G2112" t="n">
        <v>0.2917888223923832</v>
      </c>
      <c r="H2112" t="n">
        <v>1.83</v>
      </c>
      <c r="I2112" t="n">
        <v>4.9</v>
      </c>
      <c r="J2112" t="n">
        <v>3.15</v>
      </c>
      <c r="K2112" t="inlineStr">
        <is>
          <t>luckia</t>
        </is>
      </c>
      <c r="L2112" t="inlineStr">
        <is>
          <t>luckia</t>
        </is>
      </c>
      <c r="M2112" t="inlineStr">
        <is>
          <t>betano</t>
        </is>
      </c>
      <c r="N2112" t="n">
        <v>0</v>
      </c>
      <c r="O2112" t="n">
        <v>1</v>
      </c>
      <c r="P2112" t="n">
        <v>0</v>
      </c>
      <c r="Q2112">
        <f>IF((($AC$1*E2112)^($AB$1))-(1-(($AC$1*E2112)^($AB$1)))/(H2112-1)&lt;0, 0,(($AC$1*E2112)^($AB$1))-(1-(($AC$1*E2112)^($AB$1)))/(H2112-1))</f>
        <v/>
      </c>
      <c r="R2112">
        <f>IF((($AC$1*F2112)^($AB$1))-(1-(($AC$1*F2112)^($AB$1)))/(I2112-1)&lt;0, 0,(($AC$1*F2112)^($AB$1))-(1-(($AC$1*F2112)^($AB$1)))/(I2112-1))</f>
        <v/>
      </c>
      <c r="S2112">
        <f>IF((($AC$1*G2112)^($AB$1))-(1-(($AC$1*G2112)^($AB$1)))/(J2112-1)&lt;0, 0,(($AC$1*G2112)^($AB$1))-(1-(($AC$1*G2112)^($AB$1)))/(J2112-1))</f>
        <v/>
      </c>
      <c r="T2112">
        <f>H2112*Q2112*N2112</f>
        <v/>
      </c>
      <c r="U2112">
        <f>I2112*R2112*O2112</f>
        <v/>
      </c>
      <c r="V2112">
        <f>J2112*S2112*P2112</f>
        <v/>
      </c>
      <c r="AL2112">
        <f>Q2112*COUNT(N2112)</f>
        <v/>
      </c>
      <c r="AM2112">
        <f>R2112*COUNT(O2112)</f>
        <v/>
      </c>
      <c r="AN2112">
        <f>S2112*COUNT(P2112)</f>
        <v/>
      </c>
      <c r="AO2112">
        <f>IF(AL2112=0,"",T2112-AL2112)</f>
        <v/>
      </c>
      <c r="AP2112">
        <f>IF(AM2112=0,"",U2112-AM2112)</f>
        <v/>
      </c>
      <c r="AQ2112">
        <f>IF(AN2112=0,"",V2112-AN2112)</f>
        <v/>
      </c>
    </row>
    <row r="2113">
      <c r="A2113" t="inlineStr">
        <is>
          <t>10-04-2021</t>
        </is>
      </c>
      <c r="B2113" t="inlineStr">
        <is>
          <t>Cremonese</t>
        </is>
      </c>
      <c r="C2113" t="inlineStr">
        <is>
          <t>Pordenone</t>
        </is>
      </c>
      <c r="D2113" t="inlineStr">
        <is>
          <t>1856</t>
        </is>
      </c>
      <c r="E2113" t="n">
        <v>0.4616710346921212</v>
      </c>
      <c r="F2113" t="n">
        <v>0.2583880780079235</v>
      </c>
      <c r="G2113" t="n">
        <v>0.2799408872999553</v>
      </c>
      <c r="H2113" t="n">
        <v>2.2</v>
      </c>
      <c r="I2113" t="n">
        <v>4.1</v>
      </c>
      <c r="J2113" t="n">
        <v>2.62</v>
      </c>
      <c r="K2113" t="inlineStr">
        <is>
          <t>betano</t>
        </is>
      </c>
      <c r="L2113" t="inlineStr">
        <is>
          <t>betano</t>
        </is>
      </c>
      <c r="M2113" t="inlineStr">
        <is>
          <t>betano</t>
        </is>
      </c>
      <c r="N2113" t="n">
        <v>1</v>
      </c>
      <c r="O2113" t="n">
        <v>0</v>
      </c>
      <c r="P2113" t="n">
        <v>0</v>
      </c>
      <c r="Q2113">
        <f>IF((($AC$1*E2113)^($AB$1))-(1-(($AC$1*E2113)^($AB$1)))/(H2113-1)&lt;0, 0,(($AC$1*E2113)^($AB$1))-(1-(($AC$1*E2113)^($AB$1)))/(H2113-1))</f>
        <v/>
      </c>
      <c r="R2113">
        <f>IF((($AC$1*F2113)^($AB$1))-(1-(($AC$1*F2113)^($AB$1)))/(I2113-1)&lt;0, 0,(($AC$1*F2113)^($AB$1))-(1-(($AC$1*F2113)^($AB$1)))/(I2113-1))</f>
        <v/>
      </c>
      <c r="S2113">
        <f>IF((($AC$1*G2113)^($AB$1))-(1-(($AC$1*G2113)^($AB$1)))/(J2113-1)&lt;0, 0,(($AC$1*G2113)^($AB$1))-(1-(($AC$1*G2113)^($AB$1)))/(J2113-1))</f>
        <v/>
      </c>
      <c r="T2113">
        <f>H2113*Q2113*N2113</f>
        <v/>
      </c>
      <c r="U2113">
        <f>I2113*R2113*O2113</f>
        <v/>
      </c>
      <c r="V2113">
        <f>J2113*S2113*P2113</f>
        <v/>
      </c>
      <c r="AL2113">
        <f>Q2113*COUNT(N2113)</f>
        <v/>
      </c>
      <c r="AM2113">
        <f>R2113*COUNT(O2113)</f>
        <v/>
      </c>
      <c r="AN2113">
        <f>S2113*COUNT(P2113)</f>
        <v/>
      </c>
      <c r="AO2113">
        <f>IF(AL2113=0,"",T2113-AL2113)</f>
        <v/>
      </c>
      <c r="AP2113">
        <f>IF(AM2113=0,"",U2113-AM2113)</f>
        <v/>
      </c>
      <c r="AQ2113">
        <f>IF(AN2113=0,"",V2113-AN2113)</f>
        <v/>
      </c>
    </row>
    <row r="2114">
      <c r="A2114" t="inlineStr">
        <is>
          <t>10-04-2021</t>
        </is>
      </c>
      <c r="B2114" t="inlineStr">
        <is>
          <t>Brescia</t>
        </is>
      </c>
      <c r="C2114" t="inlineStr">
        <is>
          <t>Pescara</t>
        </is>
      </c>
      <c r="D2114" t="inlineStr">
        <is>
          <t>1856</t>
        </is>
      </c>
      <c r="E2114" t="n">
        <v>0.4428272498738705</v>
      </c>
      <c r="F2114" t="n">
        <v>0.2792165110756041</v>
      </c>
      <c r="G2114" t="n">
        <v>0.2779562390505255</v>
      </c>
      <c r="H2114" t="n">
        <v>2.2</v>
      </c>
      <c r="I2114" t="n">
        <v>3.2</v>
      </c>
      <c r="J2114" t="n">
        <v>3.2</v>
      </c>
      <c r="K2114" t="inlineStr">
        <is>
          <t>betano</t>
        </is>
      </c>
      <c r="L2114" t="inlineStr">
        <is>
          <t>betano</t>
        </is>
      </c>
      <c r="M2114" t="inlineStr">
        <is>
          <t>betano</t>
        </is>
      </c>
      <c r="N2114" t="n">
        <v>0</v>
      </c>
      <c r="O2114" t="n">
        <v>0</v>
      </c>
      <c r="P2114" t="n">
        <v>1</v>
      </c>
      <c r="Q2114">
        <f>IF((($AC$1*E2114)^($AB$1))-(1-(($AC$1*E2114)^($AB$1)))/(H2114-1)&lt;0, 0,(($AC$1*E2114)^($AB$1))-(1-(($AC$1*E2114)^($AB$1)))/(H2114-1))</f>
        <v/>
      </c>
      <c r="R2114">
        <f>IF((($AC$1*F2114)^($AB$1))-(1-(($AC$1*F2114)^($AB$1)))/(I2114-1)&lt;0, 0,(($AC$1*F2114)^($AB$1))-(1-(($AC$1*F2114)^($AB$1)))/(I2114-1))</f>
        <v/>
      </c>
      <c r="S2114">
        <f>IF((($AC$1*G2114)^($AB$1))-(1-(($AC$1*G2114)^($AB$1)))/(J2114-1)&lt;0, 0,(($AC$1*G2114)^($AB$1))-(1-(($AC$1*G2114)^($AB$1)))/(J2114-1))</f>
        <v/>
      </c>
      <c r="T2114">
        <f>H2114*Q2114*N2114</f>
        <v/>
      </c>
      <c r="U2114">
        <f>I2114*R2114*O2114</f>
        <v/>
      </c>
      <c r="V2114">
        <f>J2114*S2114*P2114</f>
        <v/>
      </c>
      <c r="AL2114">
        <f>Q2114*COUNT(N2114)</f>
        <v/>
      </c>
      <c r="AM2114">
        <f>R2114*COUNT(O2114)</f>
        <v/>
      </c>
      <c r="AN2114">
        <f>S2114*COUNT(P2114)</f>
        <v/>
      </c>
      <c r="AO2114">
        <f>IF(AL2114=0,"",T2114-AL2114)</f>
        <v/>
      </c>
      <c r="AP2114">
        <f>IF(AM2114=0,"",U2114-AM2114)</f>
        <v/>
      </c>
      <c r="AQ2114">
        <f>IF(AN2114=0,"",V2114-AN2114)</f>
        <v/>
      </c>
    </row>
    <row r="2115">
      <c r="A2115" t="inlineStr">
        <is>
          <t>10-04-2021</t>
        </is>
      </c>
      <c r="B2115" t="inlineStr">
        <is>
          <t>Lecce</t>
        </is>
      </c>
      <c r="C2115" t="inlineStr">
        <is>
          <t>Spal</t>
        </is>
      </c>
      <c r="D2115" t="inlineStr">
        <is>
          <t>1856</t>
        </is>
      </c>
      <c r="E2115" t="n">
        <v>0.5118817633066606</v>
      </c>
      <c r="F2115" t="n">
        <v>0.2341838823368737</v>
      </c>
      <c r="G2115" t="n">
        <v>0.2539343543564659</v>
      </c>
      <c r="H2115" t="n">
        <v>1.83</v>
      </c>
      <c r="I2115" t="n">
        <v>4.2</v>
      </c>
      <c r="J2115" t="n">
        <v>3.4</v>
      </c>
      <c r="K2115" t="inlineStr">
        <is>
          <t>betano</t>
        </is>
      </c>
      <c r="L2115" t="inlineStr">
        <is>
          <t>betano</t>
        </is>
      </c>
      <c r="M2115" t="inlineStr">
        <is>
          <t>betano</t>
        </is>
      </c>
      <c r="N2115" t="n">
        <v>0</v>
      </c>
      <c r="O2115" t="n">
        <v>1</v>
      </c>
      <c r="P2115" t="n">
        <v>0</v>
      </c>
      <c r="Q2115">
        <f>IF((($AC$1*E2115)^($AB$1))-(1-(($AC$1*E2115)^($AB$1)))/(H2115-1)&lt;0, 0,(($AC$1*E2115)^($AB$1))-(1-(($AC$1*E2115)^($AB$1)))/(H2115-1))</f>
        <v/>
      </c>
      <c r="R2115">
        <f>IF((($AC$1*F2115)^($AB$1))-(1-(($AC$1*F2115)^($AB$1)))/(I2115-1)&lt;0, 0,(($AC$1*F2115)^($AB$1))-(1-(($AC$1*F2115)^($AB$1)))/(I2115-1))</f>
        <v/>
      </c>
      <c r="S2115">
        <f>IF((($AC$1*G2115)^($AB$1))-(1-(($AC$1*G2115)^($AB$1)))/(J2115-1)&lt;0, 0,(($AC$1*G2115)^($AB$1))-(1-(($AC$1*G2115)^($AB$1)))/(J2115-1))</f>
        <v/>
      </c>
      <c r="T2115">
        <f>H2115*Q2115*N2115</f>
        <v/>
      </c>
      <c r="U2115">
        <f>I2115*R2115*O2115</f>
        <v/>
      </c>
      <c r="V2115">
        <f>J2115*S2115*P2115</f>
        <v/>
      </c>
      <c r="AL2115">
        <f>Q2115*COUNT(N2115)</f>
        <v/>
      </c>
      <c r="AM2115">
        <f>R2115*COUNT(O2115)</f>
        <v/>
      </c>
      <c r="AN2115">
        <f>S2115*COUNT(P2115)</f>
        <v/>
      </c>
      <c r="AO2115">
        <f>IF(AL2115=0,"",T2115-AL2115)</f>
        <v/>
      </c>
      <c r="AP2115">
        <f>IF(AM2115=0,"",U2115-AM2115)</f>
        <v/>
      </c>
      <c r="AQ2115">
        <f>IF(AN2115=0,"",V2115-AN2115)</f>
        <v/>
      </c>
    </row>
    <row r="2116">
      <c r="A2116" t="inlineStr">
        <is>
          <t>10-04-2021</t>
        </is>
      </c>
      <c r="B2116" t="inlineStr">
        <is>
          <t>Entella</t>
        </is>
      </c>
      <c r="C2116" t="inlineStr">
        <is>
          <t>Salernitana</t>
        </is>
      </c>
      <c r="D2116" t="inlineStr">
        <is>
          <t>1856</t>
        </is>
      </c>
      <c r="E2116" t="n">
        <v>0.3292318811201685</v>
      </c>
      <c r="F2116" t="n">
        <v>0.3796257532124416</v>
      </c>
      <c r="G2116" t="n">
        <v>0.2911423656673898</v>
      </c>
      <c r="H2116" t="n">
        <v>3.45</v>
      </c>
      <c r="I2116" t="n">
        <v>2.15</v>
      </c>
      <c r="J2116" t="n">
        <v>3.1</v>
      </c>
      <c r="K2116" t="inlineStr">
        <is>
          <t>betano</t>
        </is>
      </c>
      <c r="L2116" t="inlineStr">
        <is>
          <t>betano</t>
        </is>
      </c>
      <c r="M2116" t="inlineStr">
        <is>
          <t>betano</t>
        </is>
      </c>
      <c r="N2116" t="n">
        <v>0</v>
      </c>
      <c r="O2116" t="n">
        <v>1</v>
      </c>
      <c r="P2116" t="n">
        <v>0</v>
      </c>
      <c r="Q2116">
        <f>IF((($AC$1*E2116)^($AB$1))-(1-(($AC$1*E2116)^($AB$1)))/(H2116-1)&lt;0, 0,(($AC$1*E2116)^($AB$1))-(1-(($AC$1*E2116)^($AB$1)))/(H2116-1))</f>
        <v/>
      </c>
      <c r="R2116">
        <f>IF((($AC$1*F2116)^($AB$1))-(1-(($AC$1*F2116)^($AB$1)))/(I2116-1)&lt;0, 0,(($AC$1*F2116)^($AB$1))-(1-(($AC$1*F2116)^($AB$1)))/(I2116-1))</f>
        <v/>
      </c>
      <c r="S2116">
        <f>IF((($AC$1*G2116)^($AB$1))-(1-(($AC$1*G2116)^($AB$1)))/(J2116-1)&lt;0, 0,(($AC$1*G2116)^($AB$1))-(1-(($AC$1*G2116)^($AB$1)))/(J2116-1))</f>
        <v/>
      </c>
      <c r="T2116">
        <f>H2116*Q2116*N2116</f>
        <v/>
      </c>
      <c r="U2116">
        <f>I2116*R2116*O2116</f>
        <v/>
      </c>
      <c r="V2116">
        <f>J2116*S2116*P2116</f>
        <v/>
      </c>
      <c r="AL2116">
        <f>Q2116*COUNT(N2116)</f>
        <v/>
      </c>
      <c r="AM2116">
        <f>R2116*COUNT(O2116)</f>
        <v/>
      </c>
      <c r="AN2116">
        <f>S2116*COUNT(P2116)</f>
        <v/>
      </c>
      <c r="AO2116">
        <f>IF(AL2116=0,"",T2116-AL2116)</f>
        <v/>
      </c>
      <c r="AP2116">
        <f>IF(AM2116=0,"",U2116-AM2116)</f>
        <v/>
      </c>
      <c r="AQ2116">
        <f>IF(AN2116=0,"",V2116-AN2116)</f>
        <v/>
      </c>
    </row>
    <row r="2117">
      <c r="A2117" t="inlineStr">
        <is>
          <t>10-04-2021</t>
        </is>
      </c>
      <c r="B2117" t="inlineStr">
        <is>
          <t>Ponferradina</t>
        </is>
      </c>
      <c r="C2117" t="inlineStr">
        <is>
          <t>Fuenlabrada</t>
        </is>
      </c>
      <c r="D2117" t="inlineStr">
        <is>
          <t>1871</t>
        </is>
      </c>
      <c r="E2117" t="n">
        <v>0.3742075699571965</v>
      </c>
      <c r="F2117" t="n">
        <v>0.3248242124252996</v>
      </c>
      <c r="G2117" t="n">
        <v>0.300968217617504</v>
      </c>
      <c r="H2117" t="n">
        <v>2.9</v>
      </c>
      <c r="I2117" t="n">
        <v>2.65</v>
      </c>
      <c r="J2117" t="n">
        <v>2.92</v>
      </c>
      <c r="K2117" t="inlineStr">
        <is>
          <t>luckia</t>
        </is>
      </c>
      <c r="L2117" t="inlineStr">
        <is>
          <t>luckia</t>
        </is>
      </c>
      <c r="M2117" t="inlineStr">
        <is>
          <t>betano</t>
        </is>
      </c>
      <c r="N2117" t="n">
        <v>0</v>
      </c>
      <c r="O2117" t="n">
        <v>0</v>
      </c>
      <c r="P2117" t="n">
        <v>1</v>
      </c>
      <c r="Q2117">
        <f>IF((($AC$1*E2117)^($AB$1))-(1-(($AC$1*E2117)^($AB$1)))/(H2117-1)&lt;0, 0,(($AC$1*E2117)^($AB$1))-(1-(($AC$1*E2117)^($AB$1)))/(H2117-1))</f>
        <v/>
      </c>
      <c r="R2117">
        <f>IF((($AC$1*F2117)^($AB$1))-(1-(($AC$1*F2117)^($AB$1)))/(I2117-1)&lt;0, 0,(($AC$1*F2117)^($AB$1))-(1-(($AC$1*F2117)^($AB$1)))/(I2117-1))</f>
        <v/>
      </c>
      <c r="S2117">
        <f>IF((($AC$1*G2117)^($AB$1))-(1-(($AC$1*G2117)^($AB$1)))/(J2117-1)&lt;0, 0,(($AC$1*G2117)^($AB$1))-(1-(($AC$1*G2117)^($AB$1)))/(J2117-1))</f>
        <v/>
      </c>
      <c r="T2117">
        <f>H2117*Q2117*N2117</f>
        <v/>
      </c>
      <c r="U2117">
        <f>I2117*R2117*O2117</f>
        <v/>
      </c>
      <c r="V2117">
        <f>J2117*S2117*P2117</f>
        <v/>
      </c>
      <c r="AL2117">
        <f>Q2117*COUNT(N2117)</f>
        <v/>
      </c>
      <c r="AM2117">
        <f>R2117*COUNT(O2117)</f>
        <v/>
      </c>
      <c r="AN2117">
        <f>S2117*COUNT(P2117)</f>
        <v/>
      </c>
      <c r="AO2117">
        <f>IF(AL2117=0,"",T2117-AL2117)</f>
        <v/>
      </c>
      <c r="AP2117">
        <f>IF(AM2117=0,"",U2117-AM2117)</f>
        <v/>
      </c>
      <c r="AQ2117">
        <f>IF(AN2117=0,"",V2117-AN2117)</f>
        <v/>
      </c>
    </row>
    <row r="2118">
      <c r="A2118" t="inlineStr">
        <is>
          <t>10-04-2021</t>
        </is>
      </c>
      <c r="B2118" t="inlineStr">
        <is>
          <t>Spezia</t>
        </is>
      </c>
      <c r="C2118" t="inlineStr">
        <is>
          <t>Crotone</t>
        </is>
      </c>
      <c r="D2118" t="inlineStr">
        <is>
          <t>1854</t>
        </is>
      </c>
      <c r="E2118" t="n">
        <v>0.4777912157517407</v>
      </c>
      <c r="F2118" t="n">
        <v>0.2642125649273547</v>
      </c>
      <c r="G2118" t="n">
        <v>0.2579962193209047</v>
      </c>
      <c r="H2118" t="n">
        <v>1.8</v>
      </c>
      <c r="I2118" t="n">
        <v>4.1</v>
      </c>
      <c r="J2118" t="n">
        <v>3.9</v>
      </c>
      <c r="K2118" t="inlineStr">
        <is>
          <t>betano</t>
        </is>
      </c>
      <c r="L2118" t="inlineStr">
        <is>
          <t>luckia</t>
        </is>
      </c>
      <c r="M2118" t="inlineStr">
        <is>
          <t>luckia</t>
        </is>
      </c>
      <c r="N2118" t="n">
        <v>1</v>
      </c>
      <c r="O2118" t="n">
        <v>0</v>
      </c>
      <c r="P2118" t="n">
        <v>0</v>
      </c>
      <c r="Q2118">
        <f>IF((($AC$1*E2118)^($AB$1))-(1-(($AC$1*E2118)^($AB$1)))/(H2118-1)&lt;0, 0,(($AC$1*E2118)^($AB$1))-(1-(($AC$1*E2118)^($AB$1)))/(H2118-1))</f>
        <v/>
      </c>
      <c r="R2118">
        <f>IF((($AC$1*F2118)^($AB$1))-(1-(($AC$1*F2118)^($AB$1)))/(I2118-1)&lt;0, 0,(($AC$1*F2118)^($AB$1))-(1-(($AC$1*F2118)^($AB$1)))/(I2118-1))</f>
        <v/>
      </c>
      <c r="S2118">
        <f>IF((($AC$1*G2118)^($AB$1))-(1-(($AC$1*G2118)^($AB$1)))/(J2118-1)&lt;0, 0,(($AC$1*G2118)^($AB$1))-(1-(($AC$1*G2118)^($AB$1)))/(J2118-1))</f>
        <v/>
      </c>
      <c r="T2118">
        <f>H2118*Q2118*N2118</f>
        <v/>
      </c>
      <c r="U2118">
        <f>I2118*R2118*O2118</f>
        <v/>
      </c>
      <c r="V2118">
        <f>J2118*S2118*P2118</f>
        <v/>
      </c>
      <c r="AL2118">
        <f>Q2118*COUNT(N2118)</f>
        <v/>
      </c>
      <c r="AM2118">
        <f>R2118*COUNT(O2118)</f>
        <v/>
      </c>
      <c r="AN2118">
        <f>S2118*COUNT(P2118)</f>
        <v/>
      </c>
      <c r="AO2118">
        <f>IF(AL2118=0,"",T2118-AL2118)</f>
        <v/>
      </c>
      <c r="AP2118">
        <f>IF(AM2118=0,"",U2118-AM2118)</f>
        <v/>
      </c>
      <c r="AQ2118">
        <f>IF(AN2118=0,"",V2118-AN2118)</f>
        <v/>
      </c>
    </row>
    <row r="2119">
      <c r="A2119" t="inlineStr">
        <is>
          <t>10-04-2021</t>
        </is>
      </c>
      <c r="B2119" t="inlineStr">
        <is>
          <t>Rizespor</t>
        </is>
      </c>
      <c r="C2119" t="inlineStr">
        <is>
          <t>Trabzonspor</t>
        </is>
      </c>
      <c r="D2119" t="inlineStr">
        <is>
          <t>1882</t>
        </is>
      </c>
      <c r="E2119" t="n">
        <v>0.3363940717058589</v>
      </c>
      <c r="F2119" t="n">
        <v>0.3830190347293933</v>
      </c>
      <c r="G2119" t="n">
        <v>0.2805868935647478</v>
      </c>
      <c r="H2119" t="n">
        <v>3.1</v>
      </c>
      <c r="I2119" t="n">
        <v>2.3</v>
      </c>
      <c r="J2119" t="n">
        <v>3.1</v>
      </c>
      <c r="K2119" t="inlineStr">
        <is>
          <t>luckia</t>
        </is>
      </c>
      <c r="L2119" t="inlineStr">
        <is>
          <t>luckia</t>
        </is>
      </c>
      <c r="M2119" t="inlineStr">
        <is>
          <t>betano</t>
        </is>
      </c>
      <c r="N2119" t="n">
        <v>0</v>
      </c>
      <c r="O2119" t="n">
        <v>0</v>
      </c>
      <c r="P2119" t="n">
        <v>1</v>
      </c>
      <c r="Q2119">
        <f>IF((($AC$1*E2119)^($AB$1))-(1-(($AC$1*E2119)^($AB$1)))/(H2119-1)&lt;0, 0,(($AC$1*E2119)^($AB$1))-(1-(($AC$1*E2119)^($AB$1)))/(H2119-1))</f>
        <v/>
      </c>
      <c r="R2119">
        <f>IF((($AC$1*F2119)^($AB$1))-(1-(($AC$1*F2119)^($AB$1)))/(I2119-1)&lt;0, 0,(($AC$1*F2119)^($AB$1))-(1-(($AC$1*F2119)^($AB$1)))/(I2119-1))</f>
        <v/>
      </c>
      <c r="S2119">
        <f>IF((($AC$1*G2119)^($AB$1))-(1-(($AC$1*G2119)^($AB$1)))/(J2119-1)&lt;0, 0,(($AC$1*G2119)^($AB$1))-(1-(($AC$1*G2119)^($AB$1)))/(J2119-1))</f>
        <v/>
      </c>
      <c r="T2119">
        <f>H2119*Q2119*N2119</f>
        <v/>
      </c>
      <c r="U2119">
        <f>I2119*R2119*O2119</f>
        <v/>
      </c>
      <c r="V2119">
        <f>J2119*S2119*P2119</f>
        <v/>
      </c>
      <c r="AL2119">
        <f>Q2119*COUNT(N2119)</f>
        <v/>
      </c>
      <c r="AM2119">
        <f>R2119*COUNT(O2119)</f>
        <v/>
      </c>
      <c r="AN2119">
        <f>S2119*COUNT(P2119)</f>
        <v/>
      </c>
      <c r="AO2119">
        <f>IF(AL2119=0,"",T2119-AL2119)</f>
        <v/>
      </c>
      <c r="AP2119">
        <f>IF(AM2119=0,"",U2119-AM2119)</f>
        <v/>
      </c>
      <c r="AQ2119">
        <f>IF(AN2119=0,"",V2119-AN2119)</f>
        <v/>
      </c>
    </row>
    <row r="2120">
      <c r="A2120" t="inlineStr">
        <is>
          <t>10-04-2021</t>
        </is>
      </c>
      <c r="B2120" t="inlineStr">
        <is>
          <t>Paris FC</t>
        </is>
      </c>
      <c r="C2120" t="inlineStr">
        <is>
          <t>Troyes</t>
        </is>
      </c>
      <c r="D2120" t="inlineStr">
        <is>
          <t>1844</t>
        </is>
      </c>
      <c r="E2120" t="n">
        <v>0.3446956862176744</v>
      </c>
      <c r="F2120" t="n">
        <v>0.3710694583910872</v>
      </c>
      <c r="G2120" t="n">
        <v>0.2842348553912384</v>
      </c>
      <c r="H2120" t="n">
        <v>2.65</v>
      </c>
      <c r="I2120" t="n">
        <v>2.55</v>
      </c>
      <c r="J2120" t="n">
        <v>3.05</v>
      </c>
      <c r="K2120" t="inlineStr">
        <is>
          <t>luckia</t>
        </is>
      </c>
      <c r="L2120" t="inlineStr">
        <is>
          <t>luckia</t>
        </is>
      </c>
      <c r="M2120" t="inlineStr">
        <is>
          <t>luckia</t>
        </is>
      </c>
      <c r="N2120" t="n">
        <v>0</v>
      </c>
      <c r="O2120" t="n">
        <v>0</v>
      </c>
      <c r="P2120" t="n">
        <v>1</v>
      </c>
      <c r="Q2120">
        <f>IF((($AC$1*E2120)^($AB$1))-(1-(($AC$1*E2120)^($AB$1)))/(H2120-1)&lt;0, 0,(($AC$1*E2120)^($AB$1))-(1-(($AC$1*E2120)^($AB$1)))/(H2120-1))</f>
        <v/>
      </c>
      <c r="R2120">
        <f>IF((($AC$1*F2120)^($AB$1))-(1-(($AC$1*F2120)^($AB$1)))/(I2120-1)&lt;0, 0,(($AC$1*F2120)^($AB$1))-(1-(($AC$1*F2120)^($AB$1)))/(I2120-1))</f>
        <v/>
      </c>
      <c r="S2120">
        <f>IF((($AC$1*G2120)^($AB$1))-(1-(($AC$1*G2120)^($AB$1)))/(J2120-1)&lt;0, 0,(($AC$1*G2120)^($AB$1))-(1-(($AC$1*G2120)^($AB$1)))/(J2120-1))</f>
        <v/>
      </c>
      <c r="T2120">
        <f>H2120*Q2120*N2120</f>
        <v/>
      </c>
      <c r="U2120">
        <f>I2120*R2120*O2120</f>
        <v/>
      </c>
      <c r="V2120">
        <f>J2120*S2120*P2120</f>
        <v/>
      </c>
      <c r="AL2120">
        <f>Q2120*COUNT(N2120)</f>
        <v/>
      </c>
      <c r="AM2120">
        <f>R2120*COUNT(O2120)</f>
        <v/>
      </c>
      <c r="AN2120">
        <f>S2120*COUNT(P2120)</f>
        <v/>
      </c>
      <c r="AO2120">
        <f>IF(AL2120=0,"",T2120-AL2120)</f>
        <v/>
      </c>
      <c r="AP2120">
        <f>IF(AM2120=0,"",U2120-AM2120)</f>
        <v/>
      </c>
      <c r="AQ2120">
        <f>IF(AN2120=0,"",V2120-AN2120)</f>
        <v/>
      </c>
    </row>
    <row r="2121">
      <c r="A2121" t="inlineStr">
        <is>
          <t>10-04-2021</t>
        </is>
      </c>
      <c r="B2121" t="inlineStr">
        <is>
          <t>Bayern Munich</t>
        </is>
      </c>
      <c r="C2121" t="inlineStr">
        <is>
          <t>Union Berlin</t>
        </is>
      </c>
      <c r="D2121" t="inlineStr">
        <is>
          <t>1845</t>
        </is>
      </c>
      <c r="E2121" t="n">
        <v>0.657723375535194</v>
      </c>
      <c r="F2121" t="n">
        <v>0.1398832130277804</v>
      </c>
      <c r="G2121" t="n">
        <v>0.2023934114370257</v>
      </c>
      <c r="H2121" t="n">
        <v>1.55</v>
      </c>
      <c r="I2121" t="n">
        <v>5.75</v>
      </c>
      <c r="J2121" t="n">
        <v>4.15</v>
      </c>
      <c r="K2121" t="inlineStr">
        <is>
          <t>betano</t>
        </is>
      </c>
      <c r="L2121" t="inlineStr">
        <is>
          <t>luckia</t>
        </is>
      </c>
      <c r="M2121" t="inlineStr">
        <is>
          <t>luckia</t>
        </is>
      </c>
      <c r="N2121" t="n">
        <v>0</v>
      </c>
      <c r="O2121" t="n">
        <v>0</v>
      </c>
      <c r="P2121" t="n">
        <v>1</v>
      </c>
      <c r="Q2121">
        <f>IF((($AC$1*E2121)^($AB$1))-(1-(($AC$1*E2121)^($AB$1)))/(H2121-1)&lt;0, 0,(($AC$1*E2121)^($AB$1))-(1-(($AC$1*E2121)^($AB$1)))/(H2121-1))</f>
        <v/>
      </c>
      <c r="R2121">
        <f>IF((($AC$1*F2121)^($AB$1))-(1-(($AC$1*F2121)^($AB$1)))/(I2121-1)&lt;0, 0,(($AC$1*F2121)^($AB$1))-(1-(($AC$1*F2121)^($AB$1)))/(I2121-1))</f>
        <v/>
      </c>
      <c r="S2121">
        <f>IF((($AC$1*G2121)^($AB$1))-(1-(($AC$1*G2121)^($AB$1)))/(J2121-1)&lt;0, 0,(($AC$1*G2121)^($AB$1))-(1-(($AC$1*G2121)^($AB$1)))/(J2121-1))</f>
        <v/>
      </c>
      <c r="T2121">
        <f>H2121*Q2121*N2121</f>
        <v/>
      </c>
      <c r="U2121">
        <f>I2121*R2121*O2121</f>
        <v/>
      </c>
      <c r="V2121">
        <f>J2121*S2121*P2121</f>
        <v/>
      </c>
      <c r="AL2121">
        <f>Q2121*COUNT(N2121)</f>
        <v/>
      </c>
      <c r="AM2121">
        <f>R2121*COUNT(O2121)</f>
        <v/>
      </c>
      <c r="AN2121">
        <f>S2121*COUNT(P2121)</f>
        <v/>
      </c>
      <c r="AO2121">
        <f>IF(AL2121=0,"",T2121-AL2121)</f>
        <v/>
      </c>
      <c r="AP2121">
        <f>IF(AM2121=0,"",U2121-AM2121)</f>
        <v/>
      </c>
      <c r="AQ2121">
        <f>IF(AN2121=0,"",V2121-AN2121)</f>
        <v/>
      </c>
    </row>
    <row r="2122">
      <c r="A2122" t="inlineStr">
        <is>
          <t>10-04-2021</t>
        </is>
      </c>
      <c r="B2122" t="inlineStr">
        <is>
          <t>Hertha Berlin</t>
        </is>
      </c>
      <c r="C2122" t="inlineStr">
        <is>
          <t>B. Monchengladbach</t>
        </is>
      </c>
      <c r="D2122" t="inlineStr">
        <is>
          <t>1845</t>
        </is>
      </c>
      <c r="E2122" t="n">
        <v>0.3530648006433027</v>
      </c>
      <c r="F2122" t="n">
        <v>0.3816193262293251</v>
      </c>
      <c r="G2122" t="n">
        <v>0.2653158731273721</v>
      </c>
      <c r="H2122" t="n">
        <v>3.05</v>
      </c>
      <c r="I2122" t="n">
        <v>2.25</v>
      </c>
      <c r="J2122" t="n">
        <v>3.45</v>
      </c>
      <c r="K2122" t="inlineStr">
        <is>
          <t>luckia</t>
        </is>
      </c>
      <c r="L2122" t="inlineStr">
        <is>
          <t>betano</t>
        </is>
      </c>
      <c r="M2122" t="inlineStr">
        <is>
          <t>betano</t>
        </is>
      </c>
      <c r="N2122" t="n">
        <v>0</v>
      </c>
      <c r="O2122" t="n">
        <v>0</v>
      </c>
      <c r="P2122" t="n">
        <v>1</v>
      </c>
      <c r="Q2122">
        <f>IF((($AC$1*E2122)^($AB$1))-(1-(($AC$1*E2122)^($AB$1)))/(H2122-1)&lt;0, 0,(($AC$1*E2122)^($AB$1))-(1-(($AC$1*E2122)^($AB$1)))/(H2122-1))</f>
        <v/>
      </c>
      <c r="R2122">
        <f>IF((($AC$1*F2122)^($AB$1))-(1-(($AC$1*F2122)^($AB$1)))/(I2122-1)&lt;0, 0,(($AC$1*F2122)^($AB$1))-(1-(($AC$1*F2122)^($AB$1)))/(I2122-1))</f>
        <v/>
      </c>
      <c r="S2122">
        <f>IF((($AC$1*G2122)^($AB$1))-(1-(($AC$1*G2122)^($AB$1)))/(J2122-1)&lt;0, 0,(($AC$1*G2122)^($AB$1))-(1-(($AC$1*G2122)^($AB$1)))/(J2122-1))</f>
        <v/>
      </c>
      <c r="T2122">
        <f>H2122*Q2122*N2122</f>
        <v/>
      </c>
      <c r="U2122">
        <f>I2122*R2122*O2122</f>
        <v/>
      </c>
      <c r="V2122">
        <f>J2122*S2122*P2122</f>
        <v/>
      </c>
      <c r="AL2122">
        <f>Q2122*COUNT(N2122)</f>
        <v/>
      </c>
      <c r="AM2122">
        <f>R2122*COUNT(O2122)</f>
        <v/>
      </c>
      <c r="AN2122">
        <f>S2122*COUNT(P2122)</f>
        <v/>
      </c>
      <c r="AO2122">
        <f>IF(AL2122=0,"",T2122-AL2122)</f>
        <v/>
      </c>
      <c r="AP2122">
        <f>IF(AM2122=0,"",U2122-AM2122)</f>
        <v/>
      </c>
      <c r="AQ2122">
        <f>IF(AN2122=0,"",V2122-AN2122)</f>
        <v/>
      </c>
    </row>
    <row r="2123">
      <c r="A2123" t="inlineStr">
        <is>
          <t>10-04-2021</t>
        </is>
      </c>
      <c r="B2123" t="inlineStr">
        <is>
          <t>Werder Bremen</t>
        </is>
      </c>
      <c r="C2123" t="inlineStr">
        <is>
          <t>RB Leipzig</t>
        </is>
      </c>
      <c r="D2123" t="inlineStr">
        <is>
          <t>1845</t>
        </is>
      </c>
      <c r="E2123" t="n">
        <v>0.1816452581600881</v>
      </c>
      <c r="F2123" t="n">
        <v>0.6127097567046279</v>
      </c>
      <c r="G2123" t="n">
        <v>0.2056449851352841</v>
      </c>
      <c r="H2123" t="n">
        <v>7.4</v>
      </c>
      <c r="I2123" t="n">
        <v>1.4</v>
      </c>
      <c r="J2123" t="n">
        <v>4.7</v>
      </c>
      <c r="K2123" t="inlineStr">
        <is>
          <t>betano</t>
        </is>
      </c>
      <c r="L2123" t="inlineStr">
        <is>
          <t>betano</t>
        </is>
      </c>
      <c r="M2123" t="inlineStr">
        <is>
          <t>luckia</t>
        </is>
      </c>
      <c r="N2123" t="n">
        <v>0</v>
      </c>
      <c r="O2123" t="n">
        <v>1</v>
      </c>
      <c r="P2123" t="n">
        <v>0</v>
      </c>
      <c r="Q2123">
        <f>IF((($AC$1*E2123)^($AB$1))-(1-(($AC$1*E2123)^($AB$1)))/(H2123-1)&lt;0, 0,(($AC$1*E2123)^($AB$1))-(1-(($AC$1*E2123)^($AB$1)))/(H2123-1))</f>
        <v/>
      </c>
      <c r="R2123">
        <f>IF((($AC$1*F2123)^($AB$1))-(1-(($AC$1*F2123)^($AB$1)))/(I2123-1)&lt;0, 0,(($AC$1*F2123)^($AB$1))-(1-(($AC$1*F2123)^($AB$1)))/(I2123-1))</f>
        <v/>
      </c>
      <c r="S2123">
        <f>IF((($AC$1*G2123)^($AB$1))-(1-(($AC$1*G2123)^($AB$1)))/(J2123-1)&lt;0, 0,(($AC$1*G2123)^($AB$1))-(1-(($AC$1*G2123)^($AB$1)))/(J2123-1))</f>
        <v/>
      </c>
      <c r="T2123">
        <f>H2123*Q2123*N2123</f>
        <v/>
      </c>
      <c r="U2123">
        <f>I2123*R2123*O2123</f>
        <v/>
      </c>
      <c r="V2123">
        <f>J2123*S2123*P2123</f>
        <v/>
      </c>
      <c r="AL2123">
        <f>Q2123*COUNT(N2123)</f>
        <v/>
      </c>
      <c r="AM2123">
        <f>R2123*COUNT(O2123)</f>
        <v/>
      </c>
      <c r="AN2123">
        <f>S2123*COUNT(P2123)</f>
        <v/>
      </c>
      <c r="AO2123">
        <f>IF(AL2123=0,"",T2123-AL2123)</f>
        <v/>
      </c>
      <c r="AP2123">
        <f>IF(AM2123=0,"",U2123-AM2123)</f>
        <v/>
      </c>
      <c r="AQ2123">
        <f>IF(AN2123=0,"",V2123-AN2123)</f>
        <v/>
      </c>
    </row>
    <row r="2124">
      <c r="A2124" t="inlineStr">
        <is>
          <t>10-04-2021</t>
        </is>
      </c>
      <c r="B2124" t="inlineStr">
        <is>
          <t>Eintracht Frankfurt</t>
        </is>
      </c>
      <c r="C2124" t="inlineStr">
        <is>
          <t>Wolfsburg</t>
        </is>
      </c>
      <c r="D2124" t="inlineStr">
        <is>
          <t>1845</t>
        </is>
      </c>
      <c r="E2124" t="n">
        <v>0.3765981875947021</v>
      </c>
      <c r="F2124" t="n">
        <v>0.3561366110822623</v>
      </c>
      <c r="G2124" t="n">
        <v>0.2672652013230356</v>
      </c>
      <c r="H2124" t="n">
        <v>2.35</v>
      </c>
      <c r="I2124" t="n">
        <v>2.87</v>
      </c>
      <c r="J2124" t="n">
        <v>3.4</v>
      </c>
      <c r="K2124" t="inlineStr">
        <is>
          <t>luckia</t>
        </is>
      </c>
      <c r="L2124" t="inlineStr">
        <is>
          <t>betano</t>
        </is>
      </c>
      <c r="M2124" t="inlineStr">
        <is>
          <t>betano</t>
        </is>
      </c>
      <c r="N2124" t="n">
        <v>1</v>
      </c>
      <c r="O2124" t="n">
        <v>0</v>
      </c>
      <c r="P2124" t="n">
        <v>0</v>
      </c>
      <c r="Q2124">
        <f>IF((($AC$1*E2124)^($AB$1))-(1-(($AC$1*E2124)^($AB$1)))/(H2124-1)&lt;0, 0,(($AC$1*E2124)^($AB$1))-(1-(($AC$1*E2124)^($AB$1)))/(H2124-1))</f>
        <v/>
      </c>
      <c r="R2124">
        <f>IF((($AC$1*F2124)^($AB$1))-(1-(($AC$1*F2124)^($AB$1)))/(I2124-1)&lt;0, 0,(($AC$1*F2124)^($AB$1))-(1-(($AC$1*F2124)^($AB$1)))/(I2124-1))</f>
        <v/>
      </c>
      <c r="S2124">
        <f>IF((($AC$1*G2124)^($AB$1))-(1-(($AC$1*G2124)^($AB$1)))/(J2124-1)&lt;0, 0,(($AC$1*G2124)^($AB$1))-(1-(($AC$1*G2124)^($AB$1)))/(J2124-1))</f>
        <v/>
      </c>
      <c r="T2124">
        <f>H2124*Q2124*N2124</f>
        <v/>
      </c>
      <c r="U2124">
        <f>I2124*R2124*O2124</f>
        <v/>
      </c>
      <c r="V2124">
        <f>J2124*S2124*P2124</f>
        <v/>
      </c>
      <c r="AL2124">
        <f>Q2124*COUNT(N2124)</f>
        <v/>
      </c>
      <c r="AM2124">
        <f>R2124*COUNT(O2124)</f>
        <v/>
      </c>
      <c r="AN2124">
        <f>S2124*COUNT(P2124)</f>
        <v/>
      </c>
      <c r="AO2124">
        <f>IF(AL2124=0,"",T2124-AL2124)</f>
        <v/>
      </c>
      <c r="AP2124">
        <f>IF(AM2124=0,"",U2124-AM2124)</f>
        <v/>
      </c>
      <c r="AQ2124">
        <f>IF(AN2124=0,"",V2124-AN2124)</f>
        <v/>
      </c>
    </row>
    <row r="2125">
      <c r="A2125" t="inlineStr">
        <is>
          <t>10-04-2021</t>
        </is>
      </c>
      <c r="B2125" t="inlineStr">
        <is>
          <t>Ufa</t>
        </is>
      </c>
      <c r="C2125" t="inlineStr">
        <is>
          <t>Akhmat Grozny</t>
        </is>
      </c>
      <c r="D2125" t="inlineStr">
        <is>
          <t>1866</t>
        </is>
      </c>
      <c r="E2125" t="n">
        <v>0.3448110871103378</v>
      </c>
      <c r="F2125" t="n">
        <v>0.3458413144693445</v>
      </c>
      <c r="G2125" t="n">
        <v>0.3093475984203178</v>
      </c>
      <c r="H2125" t="n">
        <v>2.6</v>
      </c>
      <c r="I2125" t="n">
        <v>2.7</v>
      </c>
      <c r="J2125" t="n">
        <v>2.9</v>
      </c>
      <c r="K2125" t="inlineStr">
        <is>
          <t>luckia</t>
        </is>
      </c>
      <c r="L2125" t="inlineStr">
        <is>
          <t>luckia</t>
        </is>
      </c>
      <c r="M2125" t="inlineStr">
        <is>
          <t>luckia</t>
        </is>
      </c>
      <c r="N2125" t="n">
        <v>1</v>
      </c>
      <c r="O2125" t="n">
        <v>0</v>
      </c>
      <c r="P2125" t="n">
        <v>0</v>
      </c>
      <c r="Q2125">
        <f>IF((($AC$1*E2125)^($AB$1))-(1-(($AC$1*E2125)^($AB$1)))/(H2125-1)&lt;0, 0,(($AC$1*E2125)^($AB$1))-(1-(($AC$1*E2125)^($AB$1)))/(H2125-1))</f>
        <v/>
      </c>
      <c r="R2125">
        <f>IF((($AC$1*F2125)^($AB$1))-(1-(($AC$1*F2125)^($AB$1)))/(I2125-1)&lt;0, 0,(($AC$1*F2125)^($AB$1))-(1-(($AC$1*F2125)^($AB$1)))/(I2125-1))</f>
        <v/>
      </c>
      <c r="S2125">
        <f>IF((($AC$1*G2125)^($AB$1))-(1-(($AC$1*G2125)^($AB$1)))/(J2125-1)&lt;0, 0,(($AC$1*G2125)^($AB$1))-(1-(($AC$1*G2125)^($AB$1)))/(J2125-1))</f>
        <v/>
      </c>
      <c r="T2125">
        <f>H2125*Q2125*N2125</f>
        <v/>
      </c>
      <c r="U2125">
        <f>I2125*R2125*O2125</f>
        <v/>
      </c>
      <c r="V2125">
        <f>J2125*S2125*P2125</f>
        <v/>
      </c>
      <c r="AL2125">
        <f>Q2125*COUNT(N2125)</f>
        <v/>
      </c>
      <c r="AM2125">
        <f>R2125*COUNT(O2125)</f>
        <v/>
      </c>
      <c r="AN2125">
        <f>S2125*COUNT(P2125)</f>
        <v/>
      </c>
      <c r="AO2125">
        <f>IF(AL2125=0,"",T2125-AL2125)</f>
        <v/>
      </c>
      <c r="AP2125">
        <f>IF(AM2125=0,"",U2125-AM2125)</f>
        <v/>
      </c>
      <c r="AQ2125">
        <f>IF(AN2125=0,"",V2125-AN2125)</f>
        <v/>
      </c>
    </row>
    <row r="2126">
      <c r="A2126" t="inlineStr">
        <is>
          <t>10-04-2021</t>
        </is>
      </c>
      <c r="B2126" t="inlineStr">
        <is>
          <t>Motherwell</t>
        </is>
      </c>
      <c r="C2126" t="inlineStr">
        <is>
          <t>St. Mirren</t>
        </is>
      </c>
      <c r="D2126" t="inlineStr">
        <is>
          <t>2417</t>
        </is>
      </c>
      <c r="E2126" t="n">
        <v>0.3569445659981851</v>
      </c>
      <c r="F2126" t="n">
        <v>0.3649733413609452</v>
      </c>
      <c r="G2126" t="n">
        <v>0.2780820926408698</v>
      </c>
      <c r="H2126" t="n">
        <v>2.95</v>
      </c>
      <c r="I2126" t="n">
        <v>2.45</v>
      </c>
      <c r="J2126" t="n">
        <v>3</v>
      </c>
      <c r="K2126" t="inlineStr">
        <is>
          <t>betano</t>
        </is>
      </c>
      <c r="L2126" t="inlineStr">
        <is>
          <t>betano</t>
        </is>
      </c>
      <c r="M2126" t="inlineStr">
        <is>
          <t>luckia</t>
        </is>
      </c>
      <c r="N2126" t="n">
        <v>1</v>
      </c>
      <c r="O2126" t="n">
        <v>0</v>
      </c>
      <c r="P2126" t="n">
        <v>0</v>
      </c>
      <c r="Q2126">
        <f>IF((($AC$1*E2126)^($AB$1))-(1-(($AC$1*E2126)^($AB$1)))/(H2126-1)&lt;0, 0,(($AC$1*E2126)^($AB$1))-(1-(($AC$1*E2126)^($AB$1)))/(H2126-1))</f>
        <v/>
      </c>
      <c r="R2126">
        <f>IF((($AC$1*F2126)^($AB$1))-(1-(($AC$1*F2126)^($AB$1)))/(I2126-1)&lt;0, 0,(($AC$1*F2126)^($AB$1))-(1-(($AC$1*F2126)^($AB$1)))/(I2126-1))</f>
        <v/>
      </c>
      <c r="S2126">
        <f>IF((($AC$1*G2126)^($AB$1))-(1-(($AC$1*G2126)^($AB$1)))/(J2126-1)&lt;0, 0,(($AC$1*G2126)^($AB$1))-(1-(($AC$1*G2126)^($AB$1)))/(J2126-1))</f>
        <v/>
      </c>
      <c r="T2126">
        <f>H2126*Q2126*N2126</f>
        <v/>
      </c>
      <c r="U2126">
        <f>I2126*R2126*O2126</f>
        <v/>
      </c>
      <c r="V2126">
        <f>J2126*S2126*P2126</f>
        <v/>
      </c>
      <c r="AL2126">
        <f>Q2126*COUNT(N2126)</f>
        <v/>
      </c>
      <c r="AM2126">
        <f>R2126*COUNT(O2126)</f>
        <v/>
      </c>
      <c r="AN2126">
        <f>S2126*COUNT(P2126)</f>
        <v/>
      </c>
      <c r="AO2126">
        <f>IF(AL2126=0,"",T2126-AL2126)</f>
        <v/>
      </c>
      <c r="AP2126">
        <f>IF(AM2126=0,"",U2126-AM2126)</f>
        <v/>
      </c>
      <c r="AQ2126">
        <f>IF(AN2126=0,"",V2126-AN2126)</f>
        <v/>
      </c>
    </row>
    <row r="2127">
      <c r="A2127" t="inlineStr">
        <is>
          <t>10-04-2021</t>
        </is>
      </c>
      <c r="B2127" t="inlineStr">
        <is>
          <t>R. Oviedo</t>
        </is>
      </c>
      <c r="C2127" t="inlineStr">
        <is>
          <t>Las Palmas</t>
        </is>
      </c>
      <c r="D2127" t="inlineStr">
        <is>
          <t>1871</t>
        </is>
      </c>
      <c r="E2127" t="n">
        <v>0.4487908461093448</v>
      </c>
      <c r="F2127" t="n">
        <v>0.252393550873941</v>
      </c>
      <c r="G2127" t="n">
        <v>0.2988156030167142</v>
      </c>
      <c r="H2127" t="n">
        <v>1.98</v>
      </c>
      <c r="I2127" t="n">
        <v>4.15</v>
      </c>
      <c r="J2127" t="n">
        <v>3.05</v>
      </c>
      <c r="K2127" t="inlineStr">
        <is>
          <t>betano</t>
        </is>
      </c>
      <c r="L2127" t="inlineStr">
        <is>
          <t>luckia</t>
        </is>
      </c>
      <c r="M2127" t="inlineStr">
        <is>
          <t>luckia</t>
        </is>
      </c>
      <c r="N2127" t="n">
        <v>0</v>
      </c>
      <c r="O2127" t="n">
        <v>0</v>
      </c>
      <c r="P2127" t="n">
        <v>1</v>
      </c>
      <c r="Q2127">
        <f>IF((($AC$1*E2127)^($AB$1))-(1-(($AC$1*E2127)^($AB$1)))/(H2127-1)&lt;0, 0,(($AC$1*E2127)^($AB$1))-(1-(($AC$1*E2127)^($AB$1)))/(H2127-1))</f>
        <v/>
      </c>
      <c r="R2127">
        <f>IF((($AC$1*F2127)^($AB$1))-(1-(($AC$1*F2127)^($AB$1)))/(I2127-1)&lt;0, 0,(($AC$1*F2127)^($AB$1))-(1-(($AC$1*F2127)^($AB$1)))/(I2127-1))</f>
        <v/>
      </c>
      <c r="S2127">
        <f>IF((($AC$1*G2127)^($AB$1))-(1-(($AC$1*G2127)^($AB$1)))/(J2127-1)&lt;0, 0,(($AC$1*G2127)^($AB$1))-(1-(($AC$1*G2127)^($AB$1)))/(J2127-1))</f>
        <v/>
      </c>
      <c r="T2127">
        <f>H2127*Q2127*N2127</f>
        <v/>
      </c>
      <c r="U2127">
        <f>I2127*R2127*O2127</f>
        <v/>
      </c>
      <c r="V2127">
        <f>J2127*S2127*P2127</f>
        <v/>
      </c>
      <c r="AL2127">
        <f>Q2127*COUNT(N2127)</f>
        <v/>
      </c>
      <c r="AM2127">
        <f>R2127*COUNT(O2127)</f>
        <v/>
      </c>
      <c r="AN2127">
        <f>S2127*COUNT(P2127)</f>
        <v/>
      </c>
      <c r="AO2127">
        <f>IF(AL2127=0,"",T2127-AL2127)</f>
        <v/>
      </c>
      <c r="AP2127">
        <f>IF(AM2127=0,"",U2127-AM2127)</f>
        <v/>
      </c>
      <c r="AQ2127">
        <f>IF(AN2127=0,"",V2127-AN2127)</f>
        <v/>
      </c>
    </row>
    <row r="2128">
      <c r="A2128" t="inlineStr">
        <is>
          <t>10-04-2021</t>
        </is>
      </c>
      <c r="B2128" t="inlineStr">
        <is>
          <t>Preston</t>
        </is>
      </c>
      <c r="C2128" t="inlineStr">
        <is>
          <t>Brentford</t>
        </is>
      </c>
      <c r="D2128" t="inlineStr">
        <is>
          <t>2412</t>
        </is>
      </c>
      <c r="E2128" t="n">
        <v>0.2902187556185357</v>
      </c>
      <c r="F2128" t="n">
        <v>0.4413697962995079</v>
      </c>
      <c r="G2128" t="n">
        <v>0.2684114480819563</v>
      </c>
      <c r="H2128" t="n">
        <v>4.05</v>
      </c>
      <c r="I2128" t="n">
        <v>1.88</v>
      </c>
      <c r="J2128" t="n">
        <v>3.4</v>
      </c>
      <c r="K2128" t="inlineStr">
        <is>
          <t>luckia</t>
        </is>
      </c>
      <c r="L2128" t="inlineStr">
        <is>
          <t>betano</t>
        </is>
      </c>
      <c r="M2128" t="inlineStr">
        <is>
          <t>luckia</t>
        </is>
      </c>
      <c r="N2128" t="n">
        <v>0</v>
      </c>
      <c r="O2128" t="n">
        <v>1</v>
      </c>
      <c r="P2128" t="n">
        <v>0</v>
      </c>
      <c r="Q2128">
        <f>IF((($AC$1*E2128)^($AB$1))-(1-(($AC$1*E2128)^($AB$1)))/(H2128-1)&lt;0, 0,(($AC$1*E2128)^($AB$1))-(1-(($AC$1*E2128)^($AB$1)))/(H2128-1))</f>
        <v/>
      </c>
      <c r="R2128">
        <f>IF((($AC$1*F2128)^($AB$1))-(1-(($AC$1*F2128)^($AB$1)))/(I2128-1)&lt;0, 0,(($AC$1*F2128)^($AB$1))-(1-(($AC$1*F2128)^($AB$1)))/(I2128-1))</f>
        <v/>
      </c>
      <c r="S2128">
        <f>IF((($AC$1*G2128)^($AB$1))-(1-(($AC$1*G2128)^($AB$1)))/(J2128-1)&lt;0, 0,(($AC$1*G2128)^($AB$1))-(1-(($AC$1*G2128)^($AB$1)))/(J2128-1))</f>
        <v/>
      </c>
      <c r="T2128">
        <f>H2128*Q2128*N2128</f>
        <v/>
      </c>
      <c r="U2128">
        <f>I2128*R2128*O2128</f>
        <v/>
      </c>
      <c r="V2128">
        <f>J2128*S2128*P2128</f>
        <v/>
      </c>
      <c r="AL2128">
        <f>Q2128*COUNT(N2128)</f>
        <v/>
      </c>
      <c r="AM2128">
        <f>R2128*COUNT(O2128)</f>
        <v/>
      </c>
      <c r="AN2128">
        <f>S2128*COUNT(P2128)</f>
        <v/>
      </c>
      <c r="AO2128">
        <f>IF(AL2128=0,"",T2128-AL2128)</f>
        <v/>
      </c>
      <c r="AP2128">
        <f>IF(AM2128=0,"",U2128-AM2128)</f>
        <v/>
      </c>
      <c r="AQ2128">
        <f>IF(AN2128=0,"",V2128-AN2128)</f>
        <v/>
      </c>
    </row>
    <row r="2129">
      <c r="A2129" t="inlineStr">
        <is>
          <t>10-04-2021</t>
        </is>
      </c>
      <c r="B2129" t="inlineStr">
        <is>
          <t>Port Vale</t>
        </is>
      </c>
      <c r="C2129" t="inlineStr">
        <is>
          <t>Morecambe</t>
        </is>
      </c>
      <c r="D2129" t="inlineStr">
        <is>
          <t>2414</t>
        </is>
      </c>
      <c r="E2129" t="n">
        <v>0.4369185824798187</v>
      </c>
      <c r="F2129" t="n">
        <v>0.2819959092809275</v>
      </c>
      <c r="G2129" t="n">
        <v>0.2810855082392537</v>
      </c>
      <c r="H2129" t="n">
        <v>1.001</v>
      </c>
      <c r="I2129" t="n">
        <v>1.001</v>
      </c>
      <c r="J2129" t="n">
        <v>1.001</v>
      </c>
      <c r="N2129" t="n">
        <v>1</v>
      </c>
      <c r="O2129" t="n">
        <v>0</v>
      </c>
      <c r="P2129" t="n">
        <v>0</v>
      </c>
      <c r="Q2129">
        <f>IF((($AC$1*E2129)^($AB$1))-(1-(($AC$1*E2129)^($AB$1)))/(H2129-1)&lt;0, 0,(($AC$1*E2129)^($AB$1))-(1-(($AC$1*E2129)^($AB$1)))/(H2129-1))</f>
        <v/>
      </c>
      <c r="R2129">
        <f>IF((($AC$1*F2129)^($AB$1))-(1-(($AC$1*F2129)^($AB$1)))/(I2129-1)&lt;0, 0,(($AC$1*F2129)^($AB$1))-(1-(($AC$1*F2129)^($AB$1)))/(I2129-1))</f>
        <v/>
      </c>
      <c r="S2129">
        <f>IF((($AC$1*G2129)^($AB$1))-(1-(($AC$1*G2129)^($AB$1)))/(J2129-1)&lt;0, 0,(($AC$1*G2129)^($AB$1))-(1-(($AC$1*G2129)^($AB$1)))/(J2129-1))</f>
        <v/>
      </c>
      <c r="T2129">
        <f>H2129*Q2129*N2129</f>
        <v/>
      </c>
      <c r="U2129">
        <f>I2129*R2129*O2129</f>
        <v/>
      </c>
      <c r="V2129">
        <f>J2129*S2129*P2129</f>
        <v/>
      </c>
      <c r="AL2129">
        <f>Q2129*COUNT(N2129)</f>
        <v/>
      </c>
      <c r="AM2129">
        <f>R2129*COUNT(O2129)</f>
        <v/>
      </c>
      <c r="AN2129">
        <f>S2129*COUNT(P2129)</f>
        <v/>
      </c>
      <c r="AO2129">
        <f>IF(AL2129=0,"",T2129-AL2129)</f>
        <v/>
      </c>
      <c r="AP2129">
        <f>IF(AM2129=0,"",U2129-AM2129)</f>
        <v/>
      </c>
      <c r="AQ2129">
        <f>IF(AN2129=0,"",V2129-AN2129)</f>
        <v/>
      </c>
    </row>
    <row r="2130">
      <c r="A2130" t="inlineStr">
        <is>
          <t>10-04-2021</t>
        </is>
      </c>
      <c r="B2130" t="inlineStr">
        <is>
          <t>St Johnstone</t>
        </is>
      </c>
      <c r="C2130" t="inlineStr">
        <is>
          <t>Aberdeen</t>
        </is>
      </c>
      <c r="D2130" t="inlineStr">
        <is>
          <t>2417</t>
        </is>
      </c>
      <c r="E2130" t="n">
        <v>0.4202051239922712</v>
      </c>
      <c r="F2130" t="n">
        <v>0.2865202980756832</v>
      </c>
      <c r="G2130" t="n">
        <v>0.2932745779320455</v>
      </c>
      <c r="H2130" t="n">
        <v>2.22</v>
      </c>
      <c r="I2130" t="n">
        <v>3.6</v>
      </c>
      <c r="J2130" t="n">
        <v>2.95</v>
      </c>
      <c r="K2130" t="inlineStr">
        <is>
          <t>betano</t>
        </is>
      </c>
      <c r="L2130" t="inlineStr">
        <is>
          <t>betano</t>
        </is>
      </c>
      <c r="M2130" t="inlineStr">
        <is>
          <t>luckia</t>
        </is>
      </c>
      <c r="N2130" t="n">
        <v>0</v>
      </c>
      <c r="O2130" t="n">
        <v>1</v>
      </c>
      <c r="P2130" t="n">
        <v>0</v>
      </c>
      <c r="Q2130">
        <f>IF((($AC$1*E2130)^($AB$1))-(1-(($AC$1*E2130)^($AB$1)))/(H2130-1)&lt;0, 0,(($AC$1*E2130)^($AB$1))-(1-(($AC$1*E2130)^($AB$1)))/(H2130-1))</f>
        <v/>
      </c>
      <c r="R2130">
        <f>IF((($AC$1*F2130)^($AB$1))-(1-(($AC$1*F2130)^($AB$1)))/(I2130-1)&lt;0, 0,(($AC$1*F2130)^($AB$1))-(1-(($AC$1*F2130)^($AB$1)))/(I2130-1))</f>
        <v/>
      </c>
      <c r="S2130">
        <f>IF((($AC$1*G2130)^($AB$1))-(1-(($AC$1*G2130)^($AB$1)))/(J2130-1)&lt;0, 0,(($AC$1*G2130)^($AB$1))-(1-(($AC$1*G2130)^($AB$1)))/(J2130-1))</f>
        <v/>
      </c>
      <c r="T2130">
        <f>H2130*Q2130*N2130</f>
        <v/>
      </c>
      <c r="U2130">
        <f>I2130*R2130*O2130</f>
        <v/>
      </c>
      <c r="V2130">
        <f>J2130*S2130*P2130</f>
        <v/>
      </c>
      <c r="AL2130">
        <f>Q2130*COUNT(N2130)</f>
        <v/>
      </c>
      <c r="AM2130">
        <f>R2130*COUNT(O2130)</f>
        <v/>
      </c>
      <c r="AN2130">
        <f>S2130*COUNT(P2130)</f>
        <v/>
      </c>
      <c r="AO2130">
        <f>IF(AL2130=0,"",T2130-AL2130)</f>
        <v/>
      </c>
      <c r="AP2130">
        <f>IF(AM2130=0,"",U2130-AM2130)</f>
        <v/>
      </c>
      <c r="AQ2130">
        <f>IF(AN2130=0,"",V2130-AN2130)</f>
        <v/>
      </c>
    </row>
    <row r="2131">
      <c r="A2131" t="inlineStr">
        <is>
          <t>10-04-2021</t>
        </is>
      </c>
      <c r="B2131" t="inlineStr">
        <is>
          <t>Hamilton</t>
        </is>
      </c>
      <c r="C2131" t="inlineStr">
        <is>
          <t>Dundee Utd</t>
        </is>
      </c>
      <c r="D2131" t="inlineStr">
        <is>
          <t>2417</t>
        </is>
      </c>
      <c r="E2131" t="n">
        <v>0.3210562750422932</v>
      </c>
      <c r="F2131" t="n">
        <v>0.4194806518454102</v>
      </c>
      <c r="G2131" t="n">
        <v>0.2594630731122966</v>
      </c>
      <c r="H2131" t="n">
        <v>2.95</v>
      </c>
      <c r="I2131" t="n">
        <v>2.35</v>
      </c>
      <c r="J2131" t="n">
        <v>3.2</v>
      </c>
      <c r="K2131" t="inlineStr">
        <is>
          <t>betano</t>
        </is>
      </c>
      <c r="L2131" t="inlineStr">
        <is>
          <t>luckia</t>
        </is>
      </c>
      <c r="M2131" t="inlineStr">
        <is>
          <t>betano</t>
        </is>
      </c>
      <c r="N2131" t="n">
        <v>0</v>
      </c>
      <c r="O2131" t="n">
        <v>1</v>
      </c>
      <c r="P2131" t="n">
        <v>0</v>
      </c>
      <c r="Q2131">
        <f>IF((($AC$1*E2131)^($AB$1))-(1-(($AC$1*E2131)^($AB$1)))/(H2131-1)&lt;0, 0,(($AC$1*E2131)^($AB$1))-(1-(($AC$1*E2131)^($AB$1)))/(H2131-1))</f>
        <v/>
      </c>
      <c r="R2131">
        <f>IF((($AC$1*F2131)^($AB$1))-(1-(($AC$1*F2131)^($AB$1)))/(I2131-1)&lt;0, 0,(($AC$1*F2131)^($AB$1))-(1-(($AC$1*F2131)^($AB$1)))/(I2131-1))</f>
        <v/>
      </c>
      <c r="S2131">
        <f>IF((($AC$1*G2131)^($AB$1))-(1-(($AC$1*G2131)^($AB$1)))/(J2131-1)&lt;0, 0,(($AC$1*G2131)^($AB$1))-(1-(($AC$1*G2131)^($AB$1)))/(J2131-1))</f>
        <v/>
      </c>
      <c r="T2131">
        <f>H2131*Q2131*N2131</f>
        <v/>
      </c>
      <c r="U2131">
        <f>I2131*R2131*O2131</f>
        <v/>
      </c>
      <c r="V2131">
        <f>J2131*S2131*P2131</f>
        <v/>
      </c>
      <c r="AL2131">
        <f>Q2131*COUNT(N2131)</f>
        <v/>
      </c>
      <c r="AM2131">
        <f>R2131*COUNT(O2131)</f>
        <v/>
      </c>
      <c r="AN2131">
        <f>S2131*COUNT(P2131)</f>
        <v/>
      </c>
      <c r="AO2131">
        <f>IF(AL2131=0,"",T2131-AL2131)</f>
        <v/>
      </c>
      <c r="AP2131">
        <f>IF(AM2131=0,"",U2131-AM2131)</f>
        <v/>
      </c>
      <c r="AQ2131">
        <f>IF(AN2131=0,"",V2131-AN2131)</f>
        <v/>
      </c>
    </row>
    <row r="2132">
      <c r="A2132" t="inlineStr">
        <is>
          <t>10-04-2021</t>
        </is>
      </c>
      <c r="B2132" t="inlineStr">
        <is>
          <t>Celtic</t>
        </is>
      </c>
      <c r="C2132" t="inlineStr">
        <is>
          <t>Livingston</t>
        </is>
      </c>
      <c r="D2132" t="inlineStr">
        <is>
          <t>2417</t>
        </is>
      </c>
      <c r="E2132" t="n">
        <v>0.7230259163524432</v>
      </c>
      <c r="F2132" t="n">
        <v>0.1094152237675973</v>
      </c>
      <c r="G2132" t="n">
        <v>0.1675588598799595</v>
      </c>
      <c r="H2132" t="n">
        <v>1.36</v>
      </c>
      <c r="I2132" t="n">
        <v>8.25</v>
      </c>
      <c r="J2132" t="n">
        <v>4.85</v>
      </c>
      <c r="K2132" t="inlineStr">
        <is>
          <t>betano</t>
        </is>
      </c>
      <c r="L2132" t="inlineStr">
        <is>
          <t>betano</t>
        </is>
      </c>
      <c r="M2132" t="inlineStr">
        <is>
          <t>luckia</t>
        </is>
      </c>
      <c r="N2132" t="n">
        <v>1</v>
      </c>
      <c r="O2132" t="n">
        <v>0</v>
      </c>
      <c r="P2132" t="n">
        <v>0</v>
      </c>
      <c r="Q2132">
        <f>IF((($AC$1*E2132)^($AB$1))-(1-(($AC$1*E2132)^($AB$1)))/(H2132-1)&lt;0, 0,(($AC$1*E2132)^($AB$1))-(1-(($AC$1*E2132)^($AB$1)))/(H2132-1))</f>
        <v/>
      </c>
      <c r="R2132">
        <f>IF((($AC$1*F2132)^($AB$1))-(1-(($AC$1*F2132)^($AB$1)))/(I2132-1)&lt;0, 0,(($AC$1*F2132)^($AB$1))-(1-(($AC$1*F2132)^($AB$1)))/(I2132-1))</f>
        <v/>
      </c>
      <c r="S2132">
        <f>IF((($AC$1*G2132)^($AB$1))-(1-(($AC$1*G2132)^($AB$1)))/(J2132-1)&lt;0, 0,(($AC$1*G2132)^($AB$1))-(1-(($AC$1*G2132)^($AB$1)))/(J2132-1))</f>
        <v/>
      </c>
      <c r="T2132">
        <f>H2132*Q2132*N2132</f>
        <v/>
      </c>
      <c r="U2132">
        <f>I2132*R2132*O2132</f>
        <v/>
      </c>
      <c r="V2132">
        <f>J2132*S2132*P2132</f>
        <v/>
      </c>
      <c r="AL2132">
        <f>Q2132*COUNT(N2132)</f>
        <v/>
      </c>
      <c r="AM2132">
        <f>R2132*COUNT(O2132)</f>
        <v/>
      </c>
      <c r="AN2132">
        <f>S2132*COUNT(P2132)</f>
        <v/>
      </c>
      <c r="AO2132">
        <f>IF(AL2132=0,"",T2132-AL2132)</f>
        <v/>
      </c>
      <c r="AP2132">
        <f>IF(AM2132=0,"",U2132-AM2132)</f>
        <v/>
      </c>
      <c r="AQ2132">
        <f>IF(AN2132=0,"",V2132-AN2132)</f>
        <v/>
      </c>
    </row>
    <row r="2133">
      <c r="A2133" t="inlineStr">
        <is>
          <t>10-04-2021</t>
        </is>
      </c>
      <c r="B2133" t="inlineStr">
        <is>
          <t>Kilmarnock</t>
        </is>
      </c>
      <c r="C2133" t="inlineStr">
        <is>
          <t>Ross County</t>
        </is>
      </c>
      <c r="D2133" t="inlineStr">
        <is>
          <t>2417</t>
        </is>
      </c>
      <c r="E2133" t="n">
        <v>0.4484012934306449</v>
      </c>
      <c r="F2133" t="n">
        <v>0.2966649346343957</v>
      </c>
      <c r="G2133" t="n">
        <v>0.2549337719349594</v>
      </c>
      <c r="H2133" t="n">
        <v>1.91</v>
      </c>
      <c r="I2133" t="n">
        <v>4</v>
      </c>
      <c r="J2133" t="n">
        <v>3.5</v>
      </c>
      <c r="K2133" t="inlineStr">
        <is>
          <t>betano</t>
        </is>
      </c>
      <c r="L2133" t="inlineStr">
        <is>
          <t>betano</t>
        </is>
      </c>
      <c r="M2133" t="inlineStr">
        <is>
          <t>luckia</t>
        </is>
      </c>
      <c r="N2133" t="n">
        <v>0</v>
      </c>
      <c r="O2133" t="n">
        <v>0</v>
      </c>
      <c r="P2133" t="n">
        <v>1</v>
      </c>
      <c r="Q2133">
        <f>IF((($AC$1*E2133)^($AB$1))-(1-(($AC$1*E2133)^($AB$1)))/(H2133-1)&lt;0, 0,(($AC$1*E2133)^($AB$1))-(1-(($AC$1*E2133)^($AB$1)))/(H2133-1))</f>
        <v/>
      </c>
      <c r="R2133">
        <f>IF((($AC$1*F2133)^($AB$1))-(1-(($AC$1*F2133)^($AB$1)))/(I2133-1)&lt;0, 0,(($AC$1*F2133)^($AB$1))-(1-(($AC$1*F2133)^($AB$1)))/(I2133-1))</f>
        <v/>
      </c>
      <c r="S2133">
        <f>IF((($AC$1*G2133)^($AB$1))-(1-(($AC$1*G2133)^($AB$1)))/(J2133-1)&lt;0, 0,(($AC$1*G2133)^($AB$1))-(1-(($AC$1*G2133)^($AB$1)))/(J2133-1))</f>
        <v/>
      </c>
      <c r="T2133">
        <f>H2133*Q2133*N2133</f>
        <v/>
      </c>
      <c r="U2133">
        <f>I2133*R2133*O2133</f>
        <v/>
      </c>
      <c r="V2133">
        <f>J2133*S2133*P2133</f>
        <v/>
      </c>
      <c r="AL2133">
        <f>Q2133*COUNT(N2133)</f>
        <v/>
      </c>
      <c r="AM2133">
        <f>R2133*COUNT(O2133)</f>
        <v/>
      </c>
      <c r="AN2133">
        <f>S2133*COUNT(P2133)</f>
        <v/>
      </c>
      <c r="AO2133">
        <f>IF(AL2133=0,"",T2133-AL2133)</f>
        <v/>
      </c>
      <c r="AP2133">
        <f>IF(AM2133=0,"",U2133-AM2133)</f>
        <v/>
      </c>
      <c r="AQ2133">
        <f>IF(AN2133=0,"",V2133-AN2133)</f>
        <v/>
      </c>
    </row>
    <row r="2134">
      <c r="A2134" t="inlineStr">
        <is>
          <t>10-04-2021</t>
        </is>
      </c>
      <c r="B2134" t="inlineStr">
        <is>
          <t>Cambridge Utd</t>
        </is>
      </c>
      <c r="C2134" t="inlineStr">
        <is>
          <t>Exeter</t>
        </is>
      </c>
      <c r="D2134" t="inlineStr">
        <is>
          <t>2414</t>
        </is>
      </c>
      <c r="E2134" t="n">
        <v>0.3641686700993737</v>
      </c>
      <c r="F2134" t="n">
        <v>0.353865418348063</v>
      </c>
      <c r="G2134" t="n">
        <v>0.2819659115525633</v>
      </c>
      <c r="H2134" t="n">
        <v>1.001</v>
      </c>
      <c r="I2134" t="n">
        <v>1.001</v>
      </c>
      <c r="J2134" t="n">
        <v>1.001</v>
      </c>
      <c r="N2134" t="n">
        <v>0</v>
      </c>
      <c r="O2134" t="n">
        <v>1</v>
      </c>
      <c r="P2134" t="n">
        <v>0</v>
      </c>
      <c r="Q2134">
        <f>IF((($AC$1*E2134)^($AB$1))-(1-(($AC$1*E2134)^($AB$1)))/(H2134-1)&lt;0, 0,(($AC$1*E2134)^($AB$1))-(1-(($AC$1*E2134)^($AB$1)))/(H2134-1))</f>
        <v/>
      </c>
      <c r="R2134">
        <f>IF((($AC$1*F2134)^($AB$1))-(1-(($AC$1*F2134)^($AB$1)))/(I2134-1)&lt;0, 0,(($AC$1*F2134)^($AB$1))-(1-(($AC$1*F2134)^($AB$1)))/(I2134-1))</f>
        <v/>
      </c>
      <c r="S2134">
        <f>IF((($AC$1*G2134)^($AB$1))-(1-(($AC$1*G2134)^($AB$1)))/(J2134-1)&lt;0, 0,(($AC$1*G2134)^($AB$1))-(1-(($AC$1*G2134)^($AB$1)))/(J2134-1))</f>
        <v/>
      </c>
      <c r="T2134">
        <f>H2134*Q2134*N2134</f>
        <v/>
      </c>
      <c r="U2134">
        <f>I2134*R2134*O2134</f>
        <v/>
      </c>
      <c r="V2134">
        <f>J2134*S2134*P2134</f>
        <v/>
      </c>
      <c r="AL2134">
        <f>Q2134*COUNT(N2134)</f>
        <v/>
      </c>
      <c r="AM2134">
        <f>R2134*COUNT(O2134)</f>
        <v/>
      </c>
      <c r="AN2134">
        <f>S2134*COUNT(P2134)</f>
        <v/>
      </c>
      <c r="AO2134">
        <f>IF(AL2134=0,"",T2134-AL2134)</f>
        <v/>
      </c>
      <c r="AP2134">
        <f>IF(AM2134=0,"",U2134-AM2134)</f>
        <v/>
      </c>
      <c r="AQ2134">
        <f>IF(AN2134=0,"",V2134-AN2134)</f>
        <v/>
      </c>
    </row>
    <row r="2135">
      <c r="A2135" t="inlineStr">
        <is>
          <t>10-04-2021</t>
        </is>
      </c>
      <c r="B2135" t="inlineStr">
        <is>
          <t>Barnsley</t>
        </is>
      </c>
      <c r="C2135" t="inlineStr">
        <is>
          <t>Middlesbrough</t>
        </is>
      </c>
      <c r="D2135" t="inlineStr">
        <is>
          <t>2412</t>
        </is>
      </c>
      <c r="E2135" t="n">
        <v>0.4380821176322947</v>
      </c>
      <c r="F2135" t="n">
        <v>0.2897982701999311</v>
      </c>
      <c r="G2135" t="n">
        <v>0.2721196121677742</v>
      </c>
      <c r="H2135" t="n">
        <v>2.07</v>
      </c>
      <c r="I2135" t="n">
        <v>3.6</v>
      </c>
      <c r="J2135" t="n">
        <v>3.25</v>
      </c>
      <c r="K2135" t="inlineStr">
        <is>
          <t>betano</t>
        </is>
      </c>
      <c r="L2135" t="inlineStr">
        <is>
          <t>betano</t>
        </is>
      </c>
      <c r="M2135" t="inlineStr">
        <is>
          <t>luckia</t>
        </is>
      </c>
      <c r="N2135" t="n">
        <v>1</v>
      </c>
      <c r="O2135" t="n">
        <v>0</v>
      </c>
      <c r="P2135" t="n">
        <v>0</v>
      </c>
      <c r="Q2135">
        <f>IF((($AC$1*E2135)^($AB$1))-(1-(($AC$1*E2135)^($AB$1)))/(H2135-1)&lt;0, 0,(($AC$1*E2135)^($AB$1))-(1-(($AC$1*E2135)^($AB$1)))/(H2135-1))</f>
        <v/>
      </c>
      <c r="R2135">
        <f>IF((($AC$1*F2135)^($AB$1))-(1-(($AC$1*F2135)^($AB$1)))/(I2135-1)&lt;0, 0,(($AC$1*F2135)^($AB$1))-(1-(($AC$1*F2135)^($AB$1)))/(I2135-1))</f>
        <v/>
      </c>
      <c r="S2135">
        <f>IF((($AC$1*G2135)^($AB$1))-(1-(($AC$1*G2135)^($AB$1)))/(J2135-1)&lt;0, 0,(($AC$1*G2135)^($AB$1))-(1-(($AC$1*G2135)^($AB$1)))/(J2135-1))</f>
        <v/>
      </c>
      <c r="T2135">
        <f>H2135*Q2135*N2135</f>
        <v/>
      </c>
      <c r="U2135">
        <f>I2135*R2135*O2135</f>
        <v/>
      </c>
      <c r="V2135">
        <f>J2135*S2135*P2135</f>
        <v/>
      </c>
      <c r="AL2135">
        <f>Q2135*COUNT(N2135)</f>
        <v/>
      </c>
      <c r="AM2135">
        <f>R2135*COUNT(O2135)</f>
        <v/>
      </c>
      <c r="AN2135">
        <f>S2135*COUNT(P2135)</f>
        <v/>
      </c>
      <c r="AO2135">
        <f>IF(AL2135=0,"",T2135-AL2135)</f>
        <v/>
      </c>
      <c r="AP2135">
        <f>IF(AM2135=0,"",U2135-AM2135)</f>
        <v/>
      </c>
      <c r="AQ2135">
        <f>IF(AN2135=0,"",V2135-AN2135)</f>
        <v/>
      </c>
    </row>
    <row r="2136">
      <c r="A2136" t="inlineStr">
        <is>
          <t>10-04-2021</t>
        </is>
      </c>
      <c r="B2136" t="inlineStr">
        <is>
          <t>Walsall</t>
        </is>
      </c>
      <c r="C2136" t="inlineStr">
        <is>
          <t>Forest Green</t>
        </is>
      </c>
      <c r="D2136" t="inlineStr">
        <is>
          <t>2414</t>
        </is>
      </c>
      <c r="E2136" t="n">
        <v>0.3858489796165996</v>
      </c>
      <c r="F2136" t="n">
        <v>0.3180768124139271</v>
      </c>
      <c r="G2136" t="n">
        <v>0.2960742079694733</v>
      </c>
      <c r="H2136" t="n">
        <v>1.001</v>
      </c>
      <c r="I2136" t="n">
        <v>1.001</v>
      </c>
      <c r="J2136" t="n">
        <v>1.001</v>
      </c>
      <c r="N2136" t="n">
        <v>1</v>
      </c>
      <c r="O2136" t="n">
        <v>0</v>
      </c>
      <c r="P2136" t="n">
        <v>0</v>
      </c>
      <c r="Q2136">
        <f>IF((($AC$1*E2136)^($AB$1))-(1-(($AC$1*E2136)^($AB$1)))/(H2136-1)&lt;0, 0,(($AC$1*E2136)^($AB$1))-(1-(($AC$1*E2136)^($AB$1)))/(H2136-1))</f>
        <v/>
      </c>
      <c r="R2136">
        <f>IF((($AC$1*F2136)^($AB$1))-(1-(($AC$1*F2136)^($AB$1)))/(I2136-1)&lt;0, 0,(($AC$1*F2136)^($AB$1))-(1-(($AC$1*F2136)^($AB$1)))/(I2136-1))</f>
        <v/>
      </c>
      <c r="S2136">
        <f>IF((($AC$1*G2136)^($AB$1))-(1-(($AC$1*G2136)^($AB$1)))/(J2136-1)&lt;0, 0,(($AC$1*G2136)^($AB$1))-(1-(($AC$1*G2136)^($AB$1)))/(J2136-1))</f>
        <v/>
      </c>
      <c r="T2136">
        <f>H2136*Q2136*N2136</f>
        <v/>
      </c>
      <c r="U2136">
        <f>I2136*R2136*O2136</f>
        <v/>
      </c>
      <c r="V2136">
        <f>J2136*S2136*P2136</f>
        <v/>
      </c>
      <c r="AL2136">
        <f>Q2136*COUNT(N2136)</f>
        <v/>
      </c>
      <c r="AM2136">
        <f>R2136*COUNT(O2136)</f>
        <v/>
      </c>
      <c r="AN2136">
        <f>S2136*COUNT(P2136)</f>
        <v/>
      </c>
      <c r="AO2136">
        <f>IF(AL2136=0,"",T2136-AL2136)</f>
        <v/>
      </c>
      <c r="AP2136">
        <f>IF(AM2136=0,"",U2136-AM2136)</f>
        <v/>
      </c>
      <c r="AQ2136">
        <f>IF(AN2136=0,"",V2136-AN2136)</f>
        <v/>
      </c>
    </row>
    <row r="2137">
      <c r="A2137" t="inlineStr">
        <is>
          <t>10-04-2021</t>
        </is>
      </c>
      <c r="B2137" t="inlineStr">
        <is>
          <t>Southend</t>
        </is>
      </c>
      <c r="C2137" t="inlineStr">
        <is>
          <t>Crawley</t>
        </is>
      </c>
      <c r="D2137" t="inlineStr">
        <is>
          <t>2414</t>
        </is>
      </c>
      <c r="E2137" t="n">
        <v>0.4032918285626244</v>
      </c>
      <c r="F2137" t="n">
        <v>0.3015998357915796</v>
      </c>
      <c r="G2137" t="n">
        <v>0.295108335645796</v>
      </c>
      <c r="H2137" t="n">
        <v>1.001</v>
      </c>
      <c r="I2137" t="n">
        <v>1.001</v>
      </c>
      <c r="J2137" t="n">
        <v>1.001</v>
      </c>
      <c r="N2137" t="n">
        <v>0</v>
      </c>
      <c r="O2137" t="n">
        <v>0</v>
      </c>
      <c r="P2137" t="n">
        <v>1</v>
      </c>
      <c r="Q2137">
        <f>IF((($AC$1*E2137)^($AB$1))-(1-(($AC$1*E2137)^($AB$1)))/(H2137-1)&lt;0, 0,(($AC$1*E2137)^($AB$1))-(1-(($AC$1*E2137)^($AB$1)))/(H2137-1))</f>
        <v/>
      </c>
      <c r="R2137">
        <f>IF((($AC$1*F2137)^($AB$1))-(1-(($AC$1*F2137)^($AB$1)))/(I2137-1)&lt;0, 0,(($AC$1*F2137)^($AB$1))-(1-(($AC$1*F2137)^($AB$1)))/(I2137-1))</f>
        <v/>
      </c>
      <c r="S2137">
        <f>IF((($AC$1*G2137)^($AB$1))-(1-(($AC$1*G2137)^($AB$1)))/(J2137-1)&lt;0, 0,(($AC$1*G2137)^($AB$1))-(1-(($AC$1*G2137)^($AB$1)))/(J2137-1))</f>
        <v/>
      </c>
      <c r="T2137">
        <f>H2137*Q2137*N2137</f>
        <v/>
      </c>
      <c r="U2137">
        <f>I2137*R2137*O2137</f>
        <v/>
      </c>
      <c r="V2137">
        <f>J2137*S2137*P2137</f>
        <v/>
      </c>
      <c r="AL2137">
        <f>Q2137*COUNT(N2137)</f>
        <v/>
      </c>
      <c r="AM2137">
        <f>R2137*COUNT(O2137)</f>
        <v/>
      </c>
      <c r="AN2137">
        <f>S2137*COUNT(P2137)</f>
        <v/>
      </c>
      <c r="AO2137">
        <f>IF(AL2137=0,"",T2137-AL2137)</f>
        <v/>
      </c>
      <c r="AP2137">
        <f>IF(AM2137=0,"",U2137-AM2137)</f>
        <v/>
      </c>
      <c r="AQ2137">
        <f>IF(AN2137=0,"",V2137-AN2137)</f>
        <v/>
      </c>
    </row>
    <row r="2138">
      <c r="A2138" t="inlineStr">
        <is>
          <t>10-04-2021</t>
        </is>
      </c>
      <c r="B2138" t="inlineStr">
        <is>
          <t>QPR</t>
        </is>
      </c>
      <c r="C2138" t="inlineStr">
        <is>
          <t>Sheffield Wed</t>
        </is>
      </c>
      <c r="D2138" t="inlineStr">
        <is>
          <t>2412</t>
        </is>
      </c>
      <c r="E2138" t="n">
        <v>0.4014548981392845</v>
      </c>
      <c r="F2138" t="n">
        <v>0.323294074756691</v>
      </c>
      <c r="G2138" t="n">
        <v>0.2752510271040244</v>
      </c>
      <c r="H2138" t="n">
        <v>2.25</v>
      </c>
      <c r="I2138" t="n">
        <v>3.05</v>
      </c>
      <c r="J2138" t="n">
        <v>3.35</v>
      </c>
      <c r="K2138" t="inlineStr">
        <is>
          <t>luckia</t>
        </is>
      </c>
      <c r="L2138" t="inlineStr">
        <is>
          <t>luckia</t>
        </is>
      </c>
      <c r="M2138" t="inlineStr">
        <is>
          <t>betano</t>
        </is>
      </c>
      <c r="N2138" t="n">
        <v>1</v>
      </c>
      <c r="O2138" t="n">
        <v>0</v>
      </c>
      <c r="P2138" t="n">
        <v>0</v>
      </c>
      <c r="Q2138">
        <f>IF((($AC$1*E2138)^($AB$1))-(1-(($AC$1*E2138)^($AB$1)))/(H2138-1)&lt;0, 0,(($AC$1*E2138)^($AB$1))-(1-(($AC$1*E2138)^($AB$1)))/(H2138-1))</f>
        <v/>
      </c>
      <c r="R2138">
        <f>IF((($AC$1*F2138)^($AB$1))-(1-(($AC$1*F2138)^($AB$1)))/(I2138-1)&lt;0, 0,(($AC$1*F2138)^($AB$1))-(1-(($AC$1*F2138)^($AB$1)))/(I2138-1))</f>
        <v/>
      </c>
      <c r="S2138">
        <f>IF((($AC$1*G2138)^($AB$1))-(1-(($AC$1*G2138)^($AB$1)))/(J2138-1)&lt;0, 0,(($AC$1*G2138)^($AB$1))-(1-(($AC$1*G2138)^($AB$1)))/(J2138-1))</f>
        <v/>
      </c>
      <c r="T2138">
        <f>H2138*Q2138*N2138</f>
        <v/>
      </c>
      <c r="U2138">
        <f>I2138*R2138*O2138</f>
        <v/>
      </c>
      <c r="V2138">
        <f>J2138*S2138*P2138</f>
        <v/>
      </c>
      <c r="AL2138">
        <f>Q2138*COUNT(N2138)</f>
        <v/>
      </c>
      <c r="AM2138">
        <f>R2138*COUNT(O2138)</f>
        <v/>
      </c>
      <c r="AN2138">
        <f>S2138*COUNT(P2138)</f>
        <v/>
      </c>
      <c r="AO2138">
        <f>IF(AL2138=0,"",T2138-AL2138)</f>
        <v/>
      </c>
      <c r="AP2138">
        <f>IF(AM2138=0,"",U2138-AM2138)</f>
        <v/>
      </c>
      <c r="AQ2138">
        <f>IF(AN2138=0,"",V2138-AN2138)</f>
        <v/>
      </c>
    </row>
    <row r="2139">
      <c r="A2139" t="inlineStr">
        <is>
          <t>10-04-2021</t>
        </is>
      </c>
      <c r="B2139" t="inlineStr">
        <is>
          <t>Crewe</t>
        </is>
      </c>
      <c r="C2139" t="inlineStr">
        <is>
          <t>Oxford Utd</t>
        </is>
      </c>
      <c r="D2139" t="inlineStr">
        <is>
          <t>2413</t>
        </is>
      </c>
      <c r="E2139" t="n">
        <v>0.4331046540945955</v>
      </c>
      <c r="F2139" t="n">
        <v>0.2952939716676635</v>
      </c>
      <c r="G2139" t="n">
        <v>0.2716013742377409</v>
      </c>
      <c r="H2139" t="n">
        <v>2.32</v>
      </c>
      <c r="I2139" t="n">
        <v>2.9</v>
      </c>
      <c r="J2139" t="n">
        <v>3.3</v>
      </c>
      <c r="K2139" t="inlineStr">
        <is>
          <t>betano</t>
        </is>
      </c>
      <c r="L2139" t="inlineStr">
        <is>
          <t>luckia</t>
        </is>
      </c>
      <c r="M2139" t="inlineStr">
        <is>
          <t>betano</t>
        </is>
      </c>
      <c r="N2139" t="n">
        <v>0</v>
      </c>
      <c r="O2139" t="n">
        <v>1</v>
      </c>
      <c r="P2139" t="n">
        <v>0</v>
      </c>
      <c r="Q2139">
        <f>IF((($AC$1*E2139)^($AB$1))-(1-(($AC$1*E2139)^($AB$1)))/(H2139-1)&lt;0, 0,(($AC$1*E2139)^($AB$1))-(1-(($AC$1*E2139)^($AB$1)))/(H2139-1))</f>
        <v/>
      </c>
      <c r="R2139">
        <f>IF((($AC$1*F2139)^($AB$1))-(1-(($AC$1*F2139)^($AB$1)))/(I2139-1)&lt;0, 0,(($AC$1*F2139)^($AB$1))-(1-(($AC$1*F2139)^($AB$1)))/(I2139-1))</f>
        <v/>
      </c>
      <c r="S2139">
        <f>IF((($AC$1*G2139)^($AB$1))-(1-(($AC$1*G2139)^($AB$1)))/(J2139-1)&lt;0, 0,(($AC$1*G2139)^($AB$1))-(1-(($AC$1*G2139)^($AB$1)))/(J2139-1))</f>
        <v/>
      </c>
      <c r="T2139">
        <f>H2139*Q2139*N2139</f>
        <v/>
      </c>
      <c r="U2139">
        <f>I2139*R2139*O2139</f>
        <v/>
      </c>
      <c r="V2139">
        <f>J2139*S2139*P2139</f>
        <v/>
      </c>
      <c r="AL2139">
        <f>Q2139*COUNT(N2139)</f>
        <v/>
      </c>
      <c r="AM2139">
        <f>R2139*COUNT(O2139)</f>
        <v/>
      </c>
      <c r="AN2139">
        <f>S2139*COUNT(P2139)</f>
        <v/>
      </c>
      <c r="AO2139">
        <f>IF(AL2139=0,"",T2139-AL2139)</f>
        <v/>
      </c>
      <c r="AP2139">
        <f>IF(AM2139=0,"",U2139-AM2139)</f>
        <v/>
      </c>
      <c r="AQ2139">
        <f>IF(AN2139=0,"",V2139-AN2139)</f>
        <v/>
      </c>
    </row>
    <row r="2140">
      <c r="A2140" t="inlineStr">
        <is>
          <t>10-04-2021</t>
        </is>
      </c>
      <c r="B2140" t="inlineStr">
        <is>
          <t>Barrow</t>
        </is>
      </c>
      <c r="C2140" t="inlineStr">
        <is>
          <t>Carlisle</t>
        </is>
      </c>
      <c r="D2140" t="inlineStr">
        <is>
          <t>2414</t>
        </is>
      </c>
      <c r="E2140" t="n">
        <v>0.3759039486305004</v>
      </c>
      <c r="F2140" t="n">
        <v>0.3398876711229671</v>
      </c>
      <c r="G2140" t="n">
        <v>0.2842083802465326</v>
      </c>
      <c r="H2140" t="n">
        <v>1.001</v>
      </c>
      <c r="I2140" t="n">
        <v>1.001</v>
      </c>
      <c r="J2140" t="n">
        <v>1.001</v>
      </c>
      <c r="N2140" t="n">
        <v>0</v>
      </c>
      <c r="O2140" t="n">
        <v>0</v>
      </c>
      <c r="P2140" t="n">
        <v>1</v>
      </c>
      <c r="Q2140">
        <f>IF((($AC$1*E2140)^($AB$1))-(1-(($AC$1*E2140)^($AB$1)))/(H2140-1)&lt;0, 0,(($AC$1*E2140)^($AB$1))-(1-(($AC$1*E2140)^($AB$1)))/(H2140-1))</f>
        <v/>
      </c>
      <c r="R2140">
        <f>IF((($AC$1*F2140)^($AB$1))-(1-(($AC$1*F2140)^($AB$1)))/(I2140-1)&lt;0, 0,(($AC$1*F2140)^($AB$1))-(1-(($AC$1*F2140)^($AB$1)))/(I2140-1))</f>
        <v/>
      </c>
      <c r="S2140">
        <f>IF((($AC$1*G2140)^($AB$1))-(1-(($AC$1*G2140)^($AB$1)))/(J2140-1)&lt;0, 0,(($AC$1*G2140)^($AB$1))-(1-(($AC$1*G2140)^($AB$1)))/(J2140-1))</f>
        <v/>
      </c>
      <c r="T2140">
        <f>H2140*Q2140*N2140</f>
        <v/>
      </c>
      <c r="U2140">
        <f>I2140*R2140*O2140</f>
        <v/>
      </c>
      <c r="V2140">
        <f>J2140*S2140*P2140</f>
        <v/>
      </c>
      <c r="AL2140">
        <f>Q2140*COUNT(N2140)</f>
        <v/>
      </c>
      <c r="AM2140">
        <f>R2140*COUNT(O2140)</f>
        <v/>
      </c>
      <c r="AN2140">
        <f>S2140*COUNT(P2140)</f>
        <v/>
      </c>
      <c r="AO2140">
        <f>IF(AL2140=0,"",T2140-AL2140)</f>
        <v/>
      </c>
      <c r="AP2140">
        <f>IF(AM2140=0,"",U2140-AM2140)</f>
        <v/>
      </c>
      <c r="AQ2140">
        <f>IF(AN2140=0,"",V2140-AN2140)</f>
        <v/>
      </c>
    </row>
    <row r="2141">
      <c r="A2141" t="inlineStr">
        <is>
          <t>10-04-2021</t>
        </is>
      </c>
      <c r="B2141" t="inlineStr">
        <is>
          <t>Fleetwood</t>
        </is>
      </c>
      <c r="C2141" t="inlineStr">
        <is>
          <t>Rochdale</t>
        </is>
      </c>
      <c r="D2141" t="inlineStr">
        <is>
          <t>2413</t>
        </is>
      </c>
      <c r="E2141" t="n">
        <v>0.5039427091640211</v>
      </c>
      <c r="F2141" t="n">
        <v>0.2405141562515759</v>
      </c>
      <c r="G2141" t="n">
        <v>0.2555431345844031</v>
      </c>
      <c r="H2141" t="n">
        <v>2.02</v>
      </c>
      <c r="I2141" t="n">
        <v>3.75</v>
      </c>
      <c r="J2141" t="n">
        <v>3.2</v>
      </c>
      <c r="K2141" t="inlineStr">
        <is>
          <t>betano</t>
        </is>
      </c>
      <c r="L2141" t="inlineStr">
        <is>
          <t>luckia</t>
        </is>
      </c>
      <c r="M2141" t="inlineStr">
        <is>
          <t>luckia</t>
        </is>
      </c>
      <c r="N2141" t="n">
        <v>1</v>
      </c>
      <c r="O2141" t="n">
        <v>0</v>
      </c>
      <c r="P2141" t="n">
        <v>0</v>
      </c>
      <c r="Q2141">
        <f>IF((($AC$1*E2141)^($AB$1))-(1-(($AC$1*E2141)^($AB$1)))/(H2141-1)&lt;0, 0,(($AC$1*E2141)^($AB$1))-(1-(($AC$1*E2141)^($AB$1)))/(H2141-1))</f>
        <v/>
      </c>
      <c r="R2141">
        <f>IF((($AC$1*F2141)^($AB$1))-(1-(($AC$1*F2141)^($AB$1)))/(I2141-1)&lt;0, 0,(($AC$1*F2141)^($AB$1))-(1-(($AC$1*F2141)^($AB$1)))/(I2141-1))</f>
        <v/>
      </c>
      <c r="S2141">
        <f>IF((($AC$1*G2141)^($AB$1))-(1-(($AC$1*G2141)^($AB$1)))/(J2141-1)&lt;0, 0,(($AC$1*G2141)^($AB$1))-(1-(($AC$1*G2141)^($AB$1)))/(J2141-1))</f>
        <v/>
      </c>
      <c r="T2141">
        <f>H2141*Q2141*N2141</f>
        <v/>
      </c>
      <c r="U2141">
        <f>I2141*R2141*O2141</f>
        <v/>
      </c>
      <c r="V2141">
        <f>J2141*S2141*P2141</f>
        <v/>
      </c>
      <c r="AL2141">
        <f>Q2141*COUNT(N2141)</f>
        <v/>
      </c>
      <c r="AM2141">
        <f>R2141*COUNT(O2141)</f>
        <v/>
      </c>
      <c r="AN2141">
        <f>S2141*COUNT(P2141)</f>
        <v/>
      </c>
      <c r="AO2141">
        <f>IF(AL2141=0,"",T2141-AL2141)</f>
        <v/>
      </c>
      <c r="AP2141">
        <f>IF(AM2141=0,"",U2141-AM2141)</f>
        <v/>
      </c>
      <c r="AQ2141">
        <f>IF(AN2141=0,"",V2141-AN2141)</f>
        <v/>
      </c>
    </row>
    <row r="2142">
      <c r="A2142" t="inlineStr">
        <is>
          <t>10-04-2021</t>
        </is>
      </c>
      <c r="B2142" t="inlineStr">
        <is>
          <t>Portsmouth</t>
        </is>
      </c>
      <c r="C2142" t="inlineStr">
        <is>
          <t>Burton</t>
        </is>
      </c>
      <c r="D2142" t="inlineStr">
        <is>
          <t>2413</t>
        </is>
      </c>
      <c r="E2142" t="n">
        <v>0.5422698156106915</v>
      </c>
      <c r="F2142" t="n">
        <v>0.216598998542457</v>
      </c>
      <c r="G2142" t="n">
        <v>0.2411311858468515</v>
      </c>
      <c r="H2142" t="n">
        <v>1.91</v>
      </c>
      <c r="I2142" t="n">
        <v>3.95</v>
      </c>
      <c r="J2142" t="n">
        <v>3.35</v>
      </c>
      <c r="K2142" t="inlineStr">
        <is>
          <t>betano</t>
        </is>
      </c>
      <c r="L2142" t="inlineStr">
        <is>
          <t>luckia</t>
        </is>
      </c>
      <c r="M2142" t="inlineStr">
        <is>
          <t>betano</t>
        </is>
      </c>
      <c r="N2142" t="n">
        <v>0</v>
      </c>
      <c r="O2142" t="n">
        <v>1</v>
      </c>
      <c r="P2142" t="n">
        <v>0</v>
      </c>
      <c r="Q2142">
        <f>IF((($AC$1*E2142)^($AB$1))-(1-(($AC$1*E2142)^($AB$1)))/(H2142-1)&lt;0, 0,(($AC$1*E2142)^($AB$1))-(1-(($AC$1*E2142)^($AB$1)))/(H2142-1))</f>
        <v/>
      </c>
      <c r="R2142">
        <f>IF((($AC$1*F2142)^($AB$1))-(1-(($AC$1*F2142)^($AB$1)))/(I2142-1)&lt;0, 0,(($AC$1*F2142)^($AB$1))-(1-(($AC$1*F2142)^($AB$1)))/(I2142-1))</f>
        <v/>
      </c>
      <c r="S2142">
        <f>IF((($AC$1*G2142)^($AB$1))-(1-(($AC$1*G2142)^($AB$1)))/(J2142-1)&lt;0, 0,(($AC$1*G2142)^($AB$1))-(1-(($AC$1*G2142)^($AB$1)))/(J2142-1))</f>
        <v/>
      </c>
      <c r="T2142">
        <f>H2142*Q2142*N2142</f>
        <v/>
      </c>
      <c r="U2142">
        <f>I2142*R2142*O2142</f>
        <v/>
      </c>
      <c r="V2142">
        <f>J2142*S2142*P2142</f>
        <v/>
      </c>
      <c r="AL2142">
        <f>Q2142*COUNT(N2142)</f>
        <v/>
      </c>
      <c r="AM2142">
        <f>R2142*COUNT(O2142)</f>
        <v/>
      </c>
      <c r="AN2142">
        <f>S2142*COUNT(P2142)</f>
        <v/>
      </c>
      <c r="AO2142">
        <f>IF(AL2142=0,"",T2142-AL2142)</f>
        <v/>
      </c>
      <c r="AP2142">
        <f>IF(AM2142=0,"",U2142-AM2142)</f>
        <v/>
      </c>
      <c r="AQ2142">
        <f>IF(AN2142=0,"",V2142-AN2142)</f>
        <v/>
      </c>
    </row>
    <row r="2143">
      <c r="A2143" t="inlineStr">
        <is>
          <t>10-04-2021</t>
        </is>
      </c>
      <c r="B2143" t="inlineStr">
        <is>
          <t>Birmingham</t>
        </is>
      </c>
      <c r="C2143" t="inlineStr">
        <is>
          <t>Stoke</t>
        </is>
      </c>
      <c r="D2143" t="inlineStr">
        <is>
          <t>2412</t>
        </is>
      </c>
      <c r="E2143" t="n">
        <v>0.35745047979763</v>
      </c>
      <c r="F2143" t="n">
        <v>0.3520437059106241</v>
      </c>
      <c r="G2143" t="n">
        <v>0.290505814291746</v>
      </c>
      <c r="H2143" t="n">
        <v>2.7</v>
      </c>
      <c r="I2143" t="n">
        <v>2.75</v>
      </c>
      <c r="J2143" t="n">
        <v>2.95</v>
      </c>
      <c r="K2143" t="inlineStr">
        <is>
          <t>luckia</t>
        </is>
      </c>
      <c r="L2143" t="inlineStr">
        <is>
          <t>luckia</t>
        </is>
      </c>
      <c r="M2143" t="inlineStr">
        <is>
          <t>betano</t>
        </is>
      </c>
      <c r="N2143" t="n">
        <v>1</v>
      </c>
      <c r="O2143" t="n">
        <v>0</v>
      </c>
      <c r="P2143" t="n">
        <v>0</v>
      </c>
      <c r="Q2143">
        <f>IF((($AC$1*E2143)^($AB$1))-(1-(($AC$1*E2143)^($AB$1)))/(H2143-1)&lt;0, 0,(($AC$1*E2143)^($AB$1))-(1-(($AC$1*E2143)^($AB$1)))/(H2143-1))</f>
        <v/>
      </c>
      <c r="R2143">
        <f>IF((($AC$1*F2143)^($AB$1))-(1-(($AC$1*F2143)^($AB$1)))/(I2143-1)&lt;0, 0,(($AC$1*F2143)^($AB$1))-(1-(($AC$1*F2143)^($AB$1)))/(I2143-1))</f>
        <v/>
      </c>
      <c r="S2143">
        <f>IF((($AC$1*G2143)^($AB$1))-(1-(($AC$1*G2143)^($AB$1)))/(J2143-1)&lt;0, 0,(($AC$1*G2143)^($AB$1))-(1-(($AC$1*G2143)^($AB$1)))/(J2143-1))</f>
        <v/>
      </c>
      <c r="T2143">
        <f>H2143*Q2143*N2143</f>
        <v/>
      </c>
      <c r="U2143">
        <f>I2143*R2143*O2143</f>
        <v/>
      </c>
      <c r="V2143">
        <f>J2143*S2143*P2143</f>
        <v/>
      </c>
      <c r="AL2143">
        <f>Q2143*COUNT(N2143)</f>
        <v/>
      </c>
      <c r="AM2143">
        <f>R2143*COUNT(O2143)</f>
        <v/>
      </c>
      <c r="AN2143">
        <f>S2143*COUNT(P2143)</f>
        <v/>
      </c>
      <c r="AO2143">
        <f>IF(AL2143=0,"",T2143-AL2143)</f>
        <v/>
      </c>
      <c r="AP2143">
        <f>IF(AM2143=0,"",U2143-AM2143)</f>
        <v/>
      </c>
      <c r="AQ2143">
        <f>IF(AN2143=0,"",V2143-AN2143)</f>
        <v/>
      </c>
    </row>
    <row r="2144">
      <c r="A2144" t="inlineStr">
        <is>
          <t>10-04-2021</t>
        </is>
      </c>
      <c r="B2144" t="inlineStr">
        <is>
          <t>Scunthorpe</t>
        </is>
      </c>
      <c r="C2144" t="inlineStr">
        <is>
          <t>Tranmere</t>
        </is>
      </c>
      <c r="D2144" t="inlineStr">
        <is>
          <t>2414</t>
        </is>
      </c>
      <c r="E2144" t="n">
        <v>0.3492828412620545</v>
      </c>
      <c r="F2144" t="n">
        <v>0.3675414982029256</v>
      </c>
      <c r="G2144" t="n">
        <v>0.2831756605350198</v>
      </c>
      <c r="H2144" t="n">
        <v>1.001</v>
      </c>
      <c r="I2144" t="n">
        <v>1.001</v>
      </c>
      <c r="J2144" t="n">
        <v>1.001</v>
      </c>
      <c r="N2144" t="n">
        <v>0</v>
      </c>
      <c r="O2144" t="n">
        <v>0</v>
      </c>
      <c r="P2144" t="n">
        <v>1</v>
      </c>
      <c r="Q2144">
        <f>IF((($AC$1*E2144)^($AB$1))-(1-(($AC$1*E2144)^($AB$1)))/(H2144-1)&lt;0, 0,(($AC$1*E2144)^($AB$1))-(1-(($AC$1*E2144)^($AB$1)))/(H2144-1))</f>
        <v/>
      </c>
      <c r="R2144">
        <f>IF((($AC$1*F2144)^($AB$1))-(1-(($AC$1*F2144)^($AB$1)))/(I2144-1)&lt;0, 0,(($AC$1*F2144)^($AB$1))-(1-(($AC$1*F2144)^($AB$1)))/(I2144-1))</f>
        <v/>
      </c>
      <c r="S2144">
        <f>IF((($AC$1*G2144)^($AB$1))-(1-(($AC$1*G2144)^($AB$1)))/(J2144-1)&lt;0, 0,(($AC$1*G2144)^($AB$1))-(1-(($AC$1*G2144)^($AB$1)))/(J2144-1))</f>
        <v/>
      </c>
      <c r="T2144">
        <f>H2144*Q2144*N2144</f>
        <v/>
      </c>
      <c r="U2144">
        <f>I2144*R2144*O2144</f>
        <v/>
      </c>
      <c r="V2144">
        <f>J2144*S2144*P2144</f>
        <v/>
      </c>
      <c r="AL2144">
        <f>Q2144*COUNT(N2144)</f>
        <v/>
      </c>
      <c r="AM2144">
        <f>R2144*COUNT(O2144)</f>
        <v/>
      </c>
      <c r="AN2144">
        <f>S2144*COUNT(P2144)</f>
        <v/>
      </c>
      <c r="AO2144">
        <f>IF(AL2144=0,"",T2144-AL2144)</f>
        <v/>
      </c>
      <c r="AP2144">
        <f>IF(AM2144=0,"",U2144-AM2144)</f>
        <v/>
      </c>
      <c r="AQ2144">
        <f>IF(AN2144=0,"",V2144-AN2144)</f>
        <v/>
      </c>
    </row>
    <row r="2145">
      <c r="A2145" t="inlineStr">
        <is>
          <t>10-04-2021</t>
        </is>
      </c>
      <c r="B2145" t="inlineStr">
        <is>
          <t>Derby</t>
        </is>
      </c>
      <c r="C2145" t="inlineStr">
        <is>
          <t>Norwich</t>
        </is>
      </c>
      <c r="D2145" t="inlineStr">
        <is>
          <t>2412</t>
        </is>
      </c>
      <c r="E2145" t="n">
        <v>0.2283260470653484</v>
      </c>
      <c r="F2145" t="n">
        <v>0.5212261490201503</v>
      </c>
      <c r="G2145" t="n">
        <v>0.2504478039145013</v>
      </c>
      <c r="H2145" t="n">
        <v>4.75</v>
      </c>
      <c r="I2145" t="n">
        <v>1.7</v>
      </c>
      <c r="J2145" t="n">
        <v>3.8</v>
      </c>
      <c r="K2145" t="inlineStr">
        <is>
          <t>luckia</t>
        </is>
      </c>
      <c r="L2145" t="inlineStr">
        <is>
          <t>betano</t>
        </is>
      </c>
      <c r="M2145" t="inlineStr">
        <is>
          <t>luckia</t>
        </is>
      </c>
      <c r="N2145" t="n">
        <v>0</v>
      </c>
      <c r="O2145" t="n">
        <v>1</v>
      </c>
      <c r="P2145" t="n">
        <v>0</v>
      </c>
      <c r="Q2145">
        <f>IF((($AC$1*E2145)^($AB$1))-(1-(($AC$1*E2145)^($AB$1)))/(H2145-1)&lt;0, 0,(($AC$1*E2145)^($AB$1))-(1-(($AC$1*E2145)^($AB$1)))/(H2145-1))</f>
        <v/>
      </c>
      <c r="R2145">
        <f>IF((($AC$1*F2145)^($AB$1))-(1-(($AC$1*F2145)^($AB$1)))/(I2145-1)&lt;0, 0,(($AC$1*F2145)^($AB$1))-(1-(($AC$1*F2145)^($AB$1)))/(I2145-1))</f>
        <v/>
      </c>
      <c r="S2145">
        <f>IF((($AC$1*G2145)^($AB$1))-(1-(($AC$1*G2145)^($AB$1)))/(J2145-1)&lt;0, 0,(($AC$1*G2145)^($AB$1))-(1-(($AC$1*G2145)^($AB$1)))/(J2145-1))</f>
        <v/>
      </c>
      <c r="T2145">
        <f>H2145*Q2145*N2145</f>
        <v/>
      </c>
      <c r="U2145">
        <f>I2145*R2145*O2145</f>
        <v/>
      </c>
      <c r="V2145">
        <f>J2145*S2145*P2145</f>
        <v/>
      </c>
      <c r="AL2145">
        <f>Q2145*COUNT(N2145)</f>
        <v/>
      </c>
      <c r="AM2145">
        <f>R2145*COUNT(O2145)</f>
        <v/>
      </c>
      <c r="AN2145">
        <f>S2145*COUNT(P2145)</f>
        <v/>
      </c>
      <c r="AO2145">
        <f>IF(AL2145=0,"",T2145-AL2145)</f>
        <v/>
      </c>
      <c r="AP2145">
        <f>IF(AM2145=0,"",U2145-AM2145)</f>
        <v/>
      </c>
      <c r="AQ2145">
        <f>IF(AN2145=0,"",V2145-AN2145)</f>
        <v/>
      </c>
    </row>
    <row r="2146">
      <c r="A2146" t="inlineStr">
        <is>
          <t>10-04-2021</t>
        </is>
      </c>
      <c r="B2146" t="inlineStr">
        <is>
          <t>Wycombe</t>
        </is>
      </c>
      <c r="C2146" t="inlineStr">
        <is>
          <t>Luton</t>
        </is>
      </c>
      <c r="D2146" t="inlineStr">
        <is>
          <t>2412</t>
        </is>
      </c>
      <c r="E2146" t="n">
        <v>0.3412523161499662</v>
      </c>
      <c r="F2146" t="n">
        <v>0.3886726240189119</v>
      </c>
      <c r="G2146" t="n">
        <v>0.270075059831122</v>
      </c>
      <c r="H2146" t="n">
        <v>3.1</v>
      </c>
      <c r="I2146" t="n">
        <v>2.3</v>
      </c>
      <c r="J2146" t="n">
        <v>3.1</v>
      </c>
      <c r="K2146" t="inlineStr">
        <is>
          <t>luckia</t>
        </is>
      </c>
      <c r="L2146" t="inlineStr">
        <is>
          <t>luckia</t>
        </is>
      </c>
      <c r="M2146" t="inlineStr">
        <is>
          <t>luckia</t>
        </is>
      </c>
      <c r="N2146" t="n">
        <v>0</v>
      </c>
      <c r="O2146" t="n">
        <v>1</v>
      </c>
      <c r="P2146" t="n">
        <v>0</v>
      </c>
      <c r="Q2146">
        <f>IF((($AC$1*E2146)^($AB$1))-(1-(($AC$1*E2146)^($AB$1)))/(H2146-1)&lt;0, 0,(($AC$1*E2146)^($AB$1))-(1-(($AC$1*E2146)^($AB$1)))/(H2146-1))</f>
        <v/>
      </c>
      <c r="R2146">
        <f>IF((($AC$1*F2146)^($AB$1))-(1-(($AC$1*F2146)^($AB$1)))/(I2146-1)&lt;0, 0,(($AC$1*F2146)^($AB$1))-(1-(($AC$1*F2146)^($AB$1)))/(I2146-1))</f>
        <v/>
      </c>
      <c r="S2146">
        <f>IF((($AC$1*G2146)^($AB$1))-(1-(($AC$1*G2146)^($AB$1)))/(J2146-1)&lt;0, 0,(($AC$1*G2146)^($AB$1))-(1-(($AC$1*G2146)^($AB$1)))/(J2146-1))</f>
        <v/>
      </c>
      <c r="T2146">
        <f>H2146*Q2146*N2146</f>
        <v/>
      </c>
      <c r="U2146">
        <f>I2146*R2146*O2146</f>
        <v/>
      </c>
      <c r="V2146">
        <f>J2146*S2146*P2146</f>
        <v/>
      </c>
      <c r="AL2146">
        <f>Q2146*COUNT(N2146)</f>
        <v/>
      </c>
      <c r="AM2146">
        <f>R2146*COUNT(O2146)</f>
        <v/>
      </c>
      <c r="AN2146">
        <f>S2146*COUNT(P2146)</f>
        <v/>
      </c>
      <c r="AO2146">
        <f>IF(AL2146=0,"",T2146-AL2146)</f>
        <v/>
      </c>
      <c r="AP2146">
        <f>IF(AM2146=0,"",U2146-AM2146)</f>
        <v/>
      </c>
      <c r="AQ2146">
        <f>IF(AN2146=0,"",V2146-AN2146)</f>
        <v/>
      </c>
    </row>
    <row r="2147">
      <c r="A2147" t="inlineStr">
        <is>
          <t>10-04-2021</t>
        </is>
      </c>
      <c r="B2147" t="inlineStr">
        <is>
          <t>Swindon</t>
        </is>
      </c>
      <c r="C2147" t="inlineStr">
        <is>
          <t>Peterborough</t>
        </is>
      </c>
      <c r="D2147" t="inlineStr">
        <is>
          <t>2413</t>
        </is>
      </c>
      <c r="E2147" t="n">
        <v>0.2132645239401051</v>
      </c>
      <c r="F2147" t="n">
        <v>0.5520597812801472</v>
      </c>
      <c r="G2147" t="n">
        <v>0.2346756947797476</v>
      </c>
      <c r="H2147" t="n">
        <v>4.95</v>
      </c>
      <c r="I2147" t="n">
        <v>1.7</v>
      </c>
      <c r="J2147" t="n">
        <v>3.6</v>
      </c>
      <c r="K2147" t="inlineStr">
        <is>
          <t>luckia</t>
        </is>
      </c>
      <c r="L2147" t="inlineStr">
        <is>
          <t>betano</t>
        </is>
      </c>
      <c r="M2147" t="inlineStr">
        <is>
          <t>betano</t>
        </is>
      </c>
      <c r="N2147" t="n">
        <v>0</v>
      </c>
      <c r="O2147" t="n">
        <v>1</v>
      </c>
      <c r="P2147" t="n">
        <v>0</v>
      </c>
      <c r="Q2147">
        <f>IF((($AC$1*E2147)^($AB$1))-(1-(($AC$1*E2147)^($AB$1)))/(H2147-1)&lt;0, 0,(($AC$1*E2147)^($AB$1))-(1-(($AC$1*E2147)^($AB$1)))/(H2147-1))</f>
        <v/>
      </c>
      <c r="R2147">
        <f>IF((($AC$1*F2147)^($AB$1))-(1-(($AC$1*F2147)^($AB$1)))/(I2147-1)&lt;0, 0,(($AC$1*F2147)^($AB$1))-(1-(($AC$1*F2147)^($AB$1)))/(I2147-1))</f>
        <v/>
      </c>
      <c r="S2147">
        <f>IF((($AC$1*G2147)^($AB$1))-(1-(($AC$1*G2147)^($AB$1)))/(J2147-1)&lt;0, 0,(($AC$1*G2147)^($AB$1))-(1-(($AC$1*G2147)^($AB$1)))/(J2147-1))</f>
        <v/>
      </c>
      <c r="T2147">
        <f>H2147*Q2147*N2147</f>
        <v/>
      </c>
      <c r="U2147">
        <f>I2147*R2147*O2147</f>
        <v/>
      </c>
      <c r="V2147">
        <f>J2147*S2147*P2147</f>
        <v/>
      </c>
      <c r="AL2147">
        <f>Q2147*COUNT(N2147)</f>
        <v/>
      </c>
      <c r="AM2147">
        <f>R2147*COUNT(O2147)</f>
        <v/>
      </c>
      <c r="AN2147">
        <f>S2147*COUNT(P2147)</f>
        <v/>
      </c>
      <c r="AO2147">
        <f>IF(AL2147=0,"",T2147-AL2147)</f>
        <v/>
      </c>
      <c r="AP2147">
        <f>IF(AM2147=0,"",U2147-AM2147)</f>
        <v/>
      </c>
      <c r="AQ2147">
        <f>IF(AN2147=0,"",V2147-AN2147)</f>
        <v/>
      </c>
    </row>
    <row r="2148">
      <c r="A2148" t="inlineStr">
        <is>
          <t>10-04-2021</t>
        </is>
      </c>
      <c r="B2148" t="inlineStr">
        <is>
          <t>Salford</t>
        </is>
      </c>
      <c r="C2148" t="inlineStr">
        <is>
          <t>Stevenage</t>
        </is>
      </c>
      <c r="D2148" t="inlineStr">
        <is>
          <t>2414</t>
        </is>
      </c>
      <c r="E2148" t="n">
        <v>0.4456854076651634</v>
      </c>
      <c r="F2148" t="n">
        <v>0.256146105188811</v>
      </c>
      <c r="G2148" t="n">
        <v>0.2981684871460256</v>
      </c>
      <c r="H2148" t="n">
        <v>1.001</v>
      </c>
      <c r="I2148" t="n">
        <v>1.001</v>
      </c>
      <c r="J2148" t="n">
        <v>1.001</v>
      </c>
      <c r="N2148" t="n">
        <v>1</v>
      </c>
      <c r="O2148" t="n">
        <v>0</v>
      </c>
      <c r="P2148" t="n">
        <v>0</v>
      </c>
      <c r="Q2148">
        <f>IF((($AC$1*E2148)^($AB$1))-(1-(($AC$1*E2148)^($AB$1)))/(H2148-1)&lt;0, 0,(($AC$1*E2148)^($AB$1))-(1-(($AC$1*E2148)^($AB$1)))/(H2148-1))</f>
        <v/>
      </c>
      <c r="R2148">
        <f>IF((($AC$1*F2148)^($AB$1))-(1-(($AC$1*F2148)^($AB$1)))/(I2148-1)&lt;0, 0,(($AC$1*F2148)^($AB$1))-(1-(($AC$1*F2148)^($AB$1)))/(I2148-1))</f>
        <v/>
      </c>
      <c r="S2148">
        <f>IF((($AC$1*G2148)^($AB$1))-(1-(($AC$1*G2148)^($AB$1)))/(J2148-1)&lt;0, 0,(($AC$1*G2148)^($AB$1))-(1-(($AC$1*G2148)^($AB$1)))/(J2148-1))</f>
        <v/>
      </c>
      <c r="T2148">
        <f>H2148*Q2148*N2148</f>
        <v/>
      </c>
      <c r="U2148">
        <f>I2148*R2148*O2148</f>
        <v/>
      </c>
      <c r="V2148">
        <f>J2148*S2148*P2148</f>
        <v/>
      </c>
      <c r="AL2148">
        <f>Q2148*COUNT(N2148)</f>
        <v/>
      </c>
      <c r="AM2148">
        <f>R2148*COUNT(O2148)</f>
        <v/>
      </c>
      <c r="AN2148">
        <f>S2148*COUNT(P2148)</f>
        <v/>
      </c>
      <c r="AO2148">
        <f>IF(AL2148=0,"",T2148-AL2148)</f>
        <v/>
      </c>
      <c r="AP2148">
        <f>IF(AM2148=0,"",U2148-AM2148)</f>
        <v/>
      </c>
      <c r="AQ2148">
        <f>IF(AN2148=0,"",V2148-AN2148)</f>
        <v/>
      </c>
    </row>
    <row r="2149">
      <c r="A2149" t="inlineStr">
        <is>
          <t>10-04-2021</t>
        </is>
      </c>
      <c r="B2149" t="inlineStr">
        <is>
          <t>Bournemouth</t>
        </is>
      </c>
      <c r="C2149" t="inlineStr">
        <is>
          <t>Coventry</t>
        </is>
      </c>
      <c r="D2149" t="inlineStr">
        <is>
          <t>2412</t>
        </is>
      </c>
      <c r="E2149" t="n">
        <v>0.5647690138255643</v>
      </c>
      <c r="F2149" t="n">
        <v>0.2000573502344091</v>
      </c>
      <c r="G2149" t="n">
        <v>0.2351736359400265</v>
      </c>
      <c r="H2149" t="n">
        <v>1.65</v>
      </c>
      <c r="I2149" t="n">
        <v>5.25</v>
      </c>
      <c r="J2149" t="n">
        <v>3.7</v>
      </c>
      <c r="K2149" t="inlineStr">
        <is>
          <t>betano</t>
        </is>
      </c>
      <c r="L2149" t="inlineStr">
        <is>
          <t>luckia</t>
        </is>
      </c>
      <c r="M2149" t="inlineStr">
        <is>
          <t>betano</t>
        </is>
      </c>
      <c r="N2149" t="n">
        <v>1</v>
      </c>
      <c r="O2149" t="n">
        <v>0</v>
      </c>
      <c r="P2149" t="n">
        <v>0</v>
      </c>
      <c r="Q2149">
        <f>IF((($AC$1*E2149)^($AB$1))-(1-(($AC$1*E2149)^($AB$1)))/(H2149-1)&lt;0, 0,(($AC$1*E2149)^($AB$1))-(1-(($AC$1*E2149)^($AB$1)))/(H2149-1))</f>
        <v/>
      </c>
      <c r="R2149">
        <f>IF((($AC$1*F2149)^($AB$1))-(1-(($AC$1*F2149)^($AB$1)))/(I2149-1)&lt;0, 0,(($AC$1*F2149)^($AB$1))-(1-(($AC$1*F2149)^($AB$1)))/(I2149-1))</f>
        <v/>
      </c>
      <c r="S2149">
        <f>IF((($AC$1*G2149)^($AB$1))-(1-(($AC$1*G2149)^($AB$1)))/(J2149-1)&lt;0, 0,(($AC$1*G2149)^($AB$1))-(1-(($AC$1*G2149)^($AB$1)))/(J2149-1))</f>
        <v/>
      </c>
      <c r="T2149">
        <f>H2149*Q2149*N2149</f>
        <v/>
      </c>
      <c r="U2149">
        <f>I2149*R2149*O2149</f>
        <v/>
      </c>
      <c r="V2149">
        <f>J2149*S2149*P2149</f>
        <v/>
      </c>
      <c r="AL2149">
        <f>Q2149*COUNT(N2149)</f>
        <v/>
      </c>
      <c r="AM2149">
        <f>R2149*COUNT(O2149)</f>
        <v/>
      </c>
      <c r="AN2149">
        <f>S2149*COUNT(P2149)</f>
        <v/>
      </c>
      <c r="AO2149">
        <f>IF(AL2149=0,"",T2149-AL2149)</f>
        <v/>
      </c>
      <c r="AP2149">
        <f>IF(AM2149=0,"",U2149-AM2149)</f>
        <v/>
      </c>
      <c r="AQ2149">
        <f>IF(AN2149=0,"",V2149-AN2149)</f>
        <v/>
      </c>
    </row>
    <row r="2150">
      <c r="A2150" t="inlineStr">
        <is>
          <t>10-04-2021</t>
        </is>
      </c>
      <c r="B2150" t="inlineStr">
        <is>
          <t>Accrington</t>
        </is>
      </c>
      <c r="C2150" t="inlineStr">
        <is>
          <t>AFC Wimbledon</t>
        </is>
      </c>
      <c r="D2150" t="inlineStr">
        <is>
          <t>2413</t>
        </is>
      </c>
      <c r="E2150" t="n">
        <v>0.4365451710605949</v>
      </c>
      <c r="F2150" t="n">
        <v>0.2960570844597206</v>
      </c>
      <c r="G2150" t="n">
        <v>0.2673977444796845</v>
      </c>
      <c r="H2150" t="n">
        <v>2.25</v>
      </c>
      <c r="I2150" t="n">
        <v>3.1</v>
      </c>
      <c r="J2150" t="n">
        <v>3.2</v>
      </c>
      <c r="K2150" t="inlineStr">
        <is>
          <t>betano</t>
        </is>
      </c>
      <c r="L2150" t="inlineStr">
        <is>
          <t>betano</t>
        </is>
      </c>
      <c r="M2150" t="inlineStr">
        <is>
          <t>luckia</t>
        </is>
      </c>
      <c r="N2150" t="n">
        <v>0</v>
      </c>
      <c r="O2150" t="n">
        <v>1</v>
      </c>
      <c r="P2150" t="n">
        <v>0</v>
      </c>
      <c r="Q2150">
        <f>IF((($AC$1*E2150)^($AB$1))-(1-(($AC$1*E2150)^($AB$1)))/(H2150-1)&lt;0, 0,(($AC$1*E2150)^($AB$1))-(1-(($AC$1*E2150)^($AB$1)))/(H2150-1))</f>
        <v/>
      </c>
      <c r="R2150">
        <f>IF((($AC$1*F2150)^($AB$1))-(1-(($AC$1*F2150)^($AB$1)))/(I2150-1)&lt;0, 0,(($AC$1*F2150)^($AB$1))-(1-(($AC$1*F2150)^($AB$1)))/(I2150-1))</f>
        <v/>
      </c>
      <c r="S2150">
        <f>IF((($AC$1*G2150)^($AB$1))-(1-(($AC$1*G2150)^($AB$1)))/(J2150-1)&lt;0, 0,(($AC$1*G2150)^($AB$1))-(1-(($AC$1*G2150)^($AB$1)))/(J2150-1))</f>
        <v/>
      </c>
      <c r="T2150">
        <f>H2150*Q2150*N2150</f>
        <v/>
      </c>
      <c r="U2150">
        <f>I2150*R2150*O2150</f>
        <v/>
      </c>
      <c r="V2150">
        <f>J2150*S2150*P2150</f>
        <v/>
      </c>
      <c r="AL2150">
        <f>Q2150*COUNT(N2150)</f>
        <v/>
      </c>
      <c r="AM2150">
        <f>R2150*COUNT(O2150)</f>
        <v/>
      </c>
      <c r="AN2150">
        <f>S2150*COUNT(P2150)</f>
        <v/>
      </c>
      <c r="AO2150">
        <f>IF(AL2150=0,"",T2150-AL2150)</f>
        <v/>
      </c>
      <c r="AP2150">
        <f>IF(AM2150=0,"",U2150-AM2150)</f>
        <v/>
      </c>
      <c r="AQ2150">
        <f>IF(AN2150=0,"",V2150-AN2150)</f>
        <v/>
      </c>
    </row>
    <row r="2151">
      <c r="A2151" t="inlineStr">
        <is>
          <t>10-04-2021</t>
        </is>
      </c>
      <c r="B2151" t="inlineStr">
        <is>
          <t>Cardiff</t>
        </is>
      </c>
      <c r="C2151" t="inlineStr">
        <is>
          <t>Blackburn</t>
        </is>
      </c>
      <c r="D2151" t="inlineStr">
        <is>
          <t>2412</t>
        </is>
      </c>
      <c r="E2151" t="n">
        <v>0.4085404818518357</v>
      </c>
      <c r="F2151" t="n">
        <v>0.3148355285082933</v>
      </c>
      <c r="G2151" t="n">
        <v>0.2766239896398709</v>
      </c>
      <c r="H2151" t="n">
        <v>2.35</v>
      </c>
      <c r="I2151" t="n">
        <v>2.95</v>
      </c>
      <c r="J2151" t="n">
        <v>3.15</v>
      </c>
      <c r="K2151" t="inlineStr">
        <is>
          <t>luckia</t>
        </is>
      </c>
      <c r="L2151" t="inlineStr">
        <is>
          <t>betano</t>
        </is>
      </c>
      <c r="M2151" t="inlineStr">
        <is>
          <t>luckia</t>
        </is>
      </c>
      <c r="N2151" t="n">
        <v>0</v>
      </c>
      <c r="O2151" t="n">
        <v>0</v>
      </c>
      <c r="P2151" t="n">
        <v>1</v>
      </c>
      <c r="Q2151">
        <f>IF((($AC$1*E2151)^($AB$1))-(1-(($AC$1*E2151)^($AB$1)))/(H2151-1)&lt;0, 0,(($AC$1*E2151)^($AB$1))-(1-(($AC$1*E2151)^($AB$1)))/(H2151-1))</f>
        <v/>
      </c>
      <c r="R2151">
        <f>IF((($AC$1*F2151)^($AB$1))-(1-(($AC$1*F2151)^($AB$1)))/(I2151-1)&lt;0, 0,(($AC$1*F2151)^($AB$1))-(1-(($AC$1*F2151)^($AB$1)))/(I2151-1))</f>
        <v/>
      </c>
      <c r="S2151">
        <f>IF((($AC$1*G2151)^($AB$1))-(1-(($AC$1*G2151)^($AB$1)))/(J2151-1)&lt;0, 0,(($AC$1*G2151)^($AB$1))-(1-(($AC$1*G2151)^($AB$1)))/(J2151-1))</f>
        <v/>
      </c>
      <c r="T2151">
        <f>H2151*Q2151*N2151</f>
        <v/>
      </c>
      <c r="U2151">
        <f>I2151*R2151*O2151</f>
        <v/>
      </c>
      <c r="V2151">
        <f>J2151*S2151*P2151</f>
        <v/>
      </c>
      <c r="AL2151">
        <f>Q2151*COUNT(N2151)</f>
        <v/>
      </c>
      <c r="AM2151">
        <f>R2151*COUNT(O2151)</f>
        <v/>
      </c>
      <c r="AN2151">
        <f>S2151*COUNT(P2151)</f>
        <v/>
      </c>
      <c r="AO2151">
        <f>IF(AL2151=0,"",T2151-AL2151)</f>
        <v/>
      </c>
      <c r="AP2151">
        <f>IF(AM2151=0,"",U2151-AM2151)</f>
        <v/>
      </c>
      <c r="AQ2151">
        <f>IF(AN2151=0,"",V2151-AN2151)</f>
        <v/>
      </c>
    </row>
    <row r="2152">
      <c r="A2152" t="inlineStr">
        <is>
          <t>10-04-2021</t>
        </is>
      </c>
      <c r="B2152" t="inlineStr">
        <is>
          <t>Ipswich</t>
        </is>
      </c>
      <c r="C2152" t="inlineStr">
        <is>
          <t>MK Dons</t>
        </is>
      </c>
      <c r="D2152" t="inlineStr">
        <is>
          <t>2413</t>
        </is>
      </c>
      <c r="E2152" t="n">
        <v>0.4077001308654917</v>
      </c>
      <c r="F2152" t="n">
        <v>0.3217852812442001</v>
      </c>
      <c r="G2152" t="n">
        <v>0.2705145878903082</v>
      </c>
      <c r="H2152" t="n">
        <v>2.67</v>
      </c>
      <c r="I2152" t="n">
        <v>2.6</v>
      </c>
      <c r="J2152" t="n">
        <v>3.1</v>
      </c>
      <c r="K2152" t="inlineStr">
        <is>
          <t>betano</t>
        </is>
      </c>
      <c r="L2152" t="inlineStr">
        <is>
          <t>luckia</t>
        </is>
      </c>
      <c r="M2152" t="inlineStr">
        <is>
          <t>luckia</t>
        </is>
      </c>
      <c r="N2152" t="n">
        <v>0</v>
      </c>
      <c r="O2152" t="n">
        <v>0</v>
      </c>
      <c r="P2152" t="n">
        <v>1</v>
      </c>
      <c r="Q2152">
        <f>IF((($AC$1*E2152)^($AB$1))-(1-(($AC$1*E2152)^($AB$1)))/(H2152-1)&lt;0, 0,(($AC$1*E2152)^($AB$1))-(1-(($AC$1*E2152)^($AB$1)))/(H2152-1))</f>
        <v/>
      </c>
      <c r="R2152">
        <f>IF((($AC$1*F2152)^($AB$1))-(1-(($AC$1*F2152)^($AB$1)))/(I2152-1)&lt;0, 0,(($AC$1*F2152)^($AB$1))-(1-(($AC$1*F2152)^($AB$1)))/(I2152-1))</f>
        <v/>
      </c>
      <c r="S2152">
        <f>IF((($AC$1*G2152)^($AB$1))-(1-(($AC$1*G2152)^($AB$1)))/(J2152-1)&lt;0, 0,(($AC$1*G2152)^($AB$1))-(1-(($AC$1*G2152)^($AB$1)))/(J2152-1))</f>
        <v/>
      </c>
      <c r="T2152">
        <f>H2152*Q2152*N2152</f>
        <v/>
      </c>
      <c r="U2152">
        <f>I2152*R2152*O2152</f>
        <v/>
      </c>
      <c r="V2152">
        <f>J2152*S2152*P2152</f>
        <v/>
      </c>
      <c r="AL2152">
        <f>Q2152*COUNT(N2152)</f>
        <v/>
      </c>
      <c r="AM2152">
        <f>R2152*COUNT(O2152)</f>
        <v/>
      </c>
      <c r="AN2152">
        <f>S2152*COUNT(P2152)</f>
        <v/>
      </c>
      <c r="AO2152">
        <f>IF(AL2152=0,"",T2152-AL2152)</f>
        <v/>
      </c>
      <c r="AP2152">
        <f>IF(AM2152=0,"",U2152-AM2152)</f>
        <v/>
      </c>
      <c r="AQ2152">
        <f>IF(AN2152=0,"",V2152-AN2152)</f>
        <v/>
      </c>
    </row>
    <row r="2153">
      <c r="A2153" t="inlineStr">
        <is>
          <t>10-04-2021</t>
        </is>
      </c>
      <c r="B2153" t="inlineStr">
        <is>
          <t>Cheltenham</t>
        </is>
      </c>
      <c r="C2153" t="inlineStr">
        <is>
          <t>Leyton Orient</t>
        </is>
      </c>
      <c r="D2153" t="inlineStr">
        <is>
          <t>2414</t>
        </is>
      </c>
      <c r="E2153" t="n">
        <v>0.5047111024813846</v>
      </c>
      <c r="F2153" t="n">
        <v>0.2304875152210566</v>
      </c>
      <c r="G2153" t="n">
        <v>0.2648013822975588</v>
      </c>
      <c r="H2153" t="n">
        <v>1.001</v>
      </c>
      <c r="I2153" t="n">
        <v>1.001</v>
      </c>
      <c r="J2153" t="n">
        <v>1.001</v>
      </c>
      <c r="N2153" t="n">
        <v>1</v>
      </c>
      <c r="O2153" t="n">
        <v>0</v>
      </c>
      <c r="P2153" t="n">
        <v>0</v>
      </c>
      <c r="Q2153">
        <f>IF((($AC$1*E2153)^($AB$1))-(1-(($AC$1*E2153)^($AB$1)))/(H2153-1)&lt;0, 0,(($AC$1*E2153)^($AB$1))-(1-(($AC$1*E2153)^($AB$1)))/(H2153-1))</f>
        <v/>
      </c>
      <c r="R2153">
        <f>IF((($AC$1*F2153)^($AB$1))-(1-(($AC$1*F2153)^($AB$1)))/(I2153-1)&lt;0, 0,(($AC$1*F2153)^($AB$1))-(1-(($AC$1*F2153)^($AB$1)))/(I2153-1))</f>
        <v/>
      </c>
      <c r="S2153">
        <f>IF((($AC$1*G2153)^($AB$1))-(1-(($AC$1*G2153)^($AB$1)))/(J2153-1)&lt;0, 0,(($AC$1*G2153)^($AB$1))-(1-(($AC$1*G2153)^($AB$1)))/(J2153-1))</f>
        <v/>
      </c>
      <c r="T2153">
        <f>H2153*Q2153*N2153</f>
        <v/>
      </c>
      <c r="U2153">
        <f>I2153*R2153*O2153</f>
        <v/>
      </c>
      <c r="V2153">
        <f>J2153*S2153*P2153</f>
        <v/>
      </c>
      <c r="AL2153">
        <f>Q2153*COUNT(N2153)</f>
        <v/>
      </c>
      <c r="AM2153">
        <f>R2153*COUNT(O2153)</f>
        <v/>
      </c>
      <c r="AN2153">
        <f>S2153*COUNT(P2153)</f>
        <v/>
      </c>
      <c r="AO2153">
        <f>IF(AL2153=0,"",T2153-AL2153)</f>
        <v/>
      </c>
      <c r="AP2153">
        <f>IF(AM2153=0,"",U2153-AM2153)</f>
        <v/>
      </c>
      <c r="AQ2153">
        <f>IF(AN2153=0,"",V2153-AN2153)</f>
        <v/>
      </c>
    </row>
    <row r="2154">
      <c r="A2154" t="inlineStr">
        <is>
          <t>10-04-2021</t>
        </is>
      </c>
      <c r="B2154" t="inlineStr">
        <is>
          <t>Sunderland</t>
        </is>
      </c>
      <c r="C2154" t="inlineStr">
        <is>
          <t>Charlton</t>
        </is>
      </c>
      <c r="D2154" t="inlineStr">
        <is>
          <t>2413</t>
        </is>
      </c>
      <c r="E2154" t="n">
        <v>0.5422137918430209</v>
      </c>
      <c r="F2154" t="n">
        <v>0.2228784109440026</v>
      </c>
      <c r="G2154" t="n">
        <v>0.2349077972129766</v>
      </c>
      <c r="H2154" t="n">
        <v>1.88</v>
      </c>
      <c r="I2154" t="n">
        <v>4.1</v>
      </c>
      <c r="J2154" t="n">
        <v>3.3</v>
      </c>
      <c r="K2154" t="inlineStr">
        <is>
          <t>betano</t>
        </is>
      </c>
      <c r="L2154" t="inlineStr">
        <is>
          <t>betano</t>
        </is>
      </c>
      <c r="M2154" t="inlineStr">
        <is>
          <t>luckia</t>
        </is>
      </c>
      <c r="N2154" t="n">
        <v>0</v>
      </c>
      <c r="O2154" t="n">
        <v>1</v>
      </c>
      <c r="P2154" t="n">
        <v>0</v>
      </c>
      <c r="Q2154">
        <f>IF((($AC$1*E2154)^($AB$1))-(1-(($AC$1*E2154)^($AB$1)))/(H2154-1)&lt;0, 0,(($AC$1*E2154)^($AB$1))-(1-(($AC$1*E2154)^($AB$1)))/(H2154-1))</f>
        <v/>
      </c>
      <c r="R2154">
        <f>IF((($AC$1*F2154)^($AB$1))-(1-(($AC$1*F2154)^($AB$1)))/(I2154-1)&lt;0, 0,(($AC$1*F2154)^($AB$1))-(1-(($AC$1*F2154)^($AB$1)))/(I2154-1))</f>
        <v/>
      </c>
      <c r="S2154">
        <f>IF((($AC$1*G2154)^($AB$1))-(1-(($AC$1*G2154)^($AB$1)))/(J2154-1)&lt;0, 0,(($AC$1*G2154)^($AB$1))-(1-(($AC$1*G2154)^($AB$1)))/(J2154-1))</f>
        <v/>
      </c>
      <c r="T2154">
        <f>H2154*Q2154*N2154</f>
        <v/>
      </c>
      <c r="U2154">
        <f>I2154*R2154*O2154</f>
        <v/>
      </c>
      <c r="V2154">
        <f>J2154*S2154*P2154</f>
        <v/>
      </c>
      <c r="AL2154">
        <f>Q2154*COUNT(N2154)</f>
        <v/>
      </c>
      <c r="AM2154">
        <f>R2154*COUNT(O2154)</f>
        <v/>
      </c>
      <c r="AN2154">
        <f>S2154*COUNT(P2154)</f>
        <v/>
      </c>
      <c r="AO2154">
        <f>IF(AL2154=0,"",T2154-AL2154)</f>
        <v/>
      </c>
      <c r="AP2154">
        <f>IF(AM2154=0,"",U2154-AM2154)</f>
        <v/>
      </c>
      <c r="AQ2154">
        <f>IF(AN2154=0,"",V2154-AN2154)</f>
        <v/>
      </c>
    </row>
    <row r="2155">
      <c r="A2155" t="inlineStr">
        <is>
          <t>10-04-2021</t>
        </is>
      </c>
      <c r="B2155" t="inlineStr">
        <is>
          <t>Doncaster</t>
        </is>
      </c>
      <c r="C2155" t="inlineStr">
        <is>
          <t>Wigan</t>
        </is>
      </c>
      <c r="D2155" t="inlineStr">
        <is>
          <t>2413</t>
        </is>
      </c>
      <c r="E2155" t="n">
        <v>0.4950504996322542</v>
      </c>
      <c r="F2155" t="n">
        <v>0.2528238195216741</v>
      </c>
      <c r="G2155" t="n">
        <v>0.2521256808460717</v>
      </c>
      <c r="H2155" t="n">
        <v>2.07</v>
      </c>
      <c r="I2155" t="n">
        <v>3.5</v>
      </c>
      <c r="J2155" t="n">
        <v>3.35</v>
      </c>
      <c r="K2155" t="inlineStr">
        <is>
          <t>betano</t>
        </is>
      </c>
      <c r="L2155" t="inlineStr">
        <is>
          <t>luckia</t>
        </is>
      </c>
      <c r="M2155" t="inlineStr">
        <is>
          <t>luckia</t>
        </is>
      </c>
      <c r="N2155" t="n">
        <v>0</v>
      </c>
      <c r="O2155" t="n">
        <v>1</v>
      </c>
      <c r="P2155" t="n">
        <v>0</v>
      </c>
      <c r="Q2155">
        <f>IF((($AC$1*E2155)^($AB$1))-(1-(($AC$1*E2155)^($AB$1)))/(H2155-1)&lt;0, 0,(($AC$1*E2155)^($AB$1))-(1-(($AC$1*E2155)^($AB$1)))/(H2155-1))</f>
        <v/>
      </c>
      <c r="R2155">
        <f>IF((($AC$1*F2155)^($AB$1))-(1-(($AC$1*F2155)^($AB$1)))/(I2155-1)&lt;0, 0,(($AC$1*F2155)^($AB$1))-(1-(($AC$1*F2155)^($AB$1)))/(I2155-1))</f>
        <v/>
      </c>
      <c r="S2155">
        <f>IF((($AC$1*G2155)^($AB$1))-(1-(($AC$1*G2155)^($AB$1)))/(J2155-1)&lt;0, 0,(($AC$1*G2155)^($AB$1))-(1-(($AC$1*G2155)^($AB$1)))/(J2155-1))</f>
        <v/>
      </c>
      <c r="T2155">
        <f>H2155*Q2155*N2155</f>
        <v/>
      </c>
      <c r="U2155">
        <f>I2155*R2155*O2155</f>
        <v/>
      </c>
      <c r="V2155">
        <f>J2155*S2155*P2155</f>
        <v/>
      </c>
      <c r="AL2155">
        <f>Q2155*COUNT(N2155)</f>
        <v/>
      </c>
      <c r="AM2155">
        <f>R2155*COUNT(O2155)</f>
        <v/>
      </c>
      <c r="AN2155">
        <f>S2155*COUNT(P2155)</f>
        <v/>
      </c>
      <c r="AO2155">
        <f>IF(AL2155=0,"",T2155-AL2155)</f>
        <v/>
      </c>
      <c r="AP2155">
        <f>IF(AM2155=0,"",U2155-AM2155)</f>
        <v/>
      </c>
      <c r="AQ2155">
        <f>IF(AN2155=0,"",V2155-AN2155)</f>
        <v/>
      </c>
    </row>
    <row r="2156">
      <c r="A2156" t="inlineStr">
        <is>
          <t>10-04-2021</t>
        </is>
      </c>
      <c r="B2156" t="inlineStr">
        <is>
          <t>Frosinone</t>
        </is>
      </c>
      <c r="C2156" t="inlineStr">
        <is>
          <t>Cittadella</t>
        </is>
      </c>
      <c r="D2156" t="inlineStr">
        <is>
          <t>1856</t>
        </is>
      </c>
      <c r="E2156" t="n">
        <v>0.4040670308681554</v>
      </c>
      <c r="F2156" t="n">
        <v>0.3002631581336079</v>
      </c>
      <c r="G2156" t="n">
        <v>0.2956698109982366</v>
      </c>
      <c r="H2156" t="n">
        <v>2.5</v>
      </c>
      <c r="I2156" t="n">
        <v>2.87</v>
      </c>
      <c r="J2156" t="n">
        <v>3</v>
      </c>
      <c r="K2156" t="inlineStr">
        <is>
          <t>betano</t>
        </is>
      </c>
      <c r="L2156" t="inlineStr">
        <is>
          <t>betano</t>
        </is>
      </c>
      <c r="M2156" t="inlineStr">
        <is>
          <t>betano</t>
        </is>
      </c>
      <c r="N2156" t="n">
        <v>0</v>
      </c>
      <c r="O2156" t="n">
        <v>0</v>
      </c>
      <c r="P2156" t="n">
        <v>1</v>
      </c>
      <c r="Q2156">
        <f>IF((($AC$1*E2156)^($AB$1))-(1-(($AC$1*E2156)^($AB$1)))/(H2156-1)&lt;0, 0,(($AC$1*E2156)^($AB$1))-(1-(($AC$1*E2156)^($AB$1)))/(H2156-1))</f>
        <v/>
      </c>
      <c r="R2156">
        <f>IF((($AC$1*F2156)^($AB$1))-(1-(($AC$1*F2156)^($AB$1)))/(I2156-1)&lt;0, 0,(($AC$1*F2156)^($AB$1))-(1-(($AC$1*F2156)^($AB$1)))/(I2156-1))</f>
        <v/>
      </c>
      <c r="S2156">
        <f>IF((($AC$1*G2156)^($AB$1))-(1-(($AC$1*G2156)^($AB$1)))/(J2156-1)&lt;0, 0,(($AC$1*G2156)^($AB$1))-(1-(($AC$1*G2156)^($AB$1)))/(J2156-1))</f>
        <v/>
      </c>
      <c r="T2156">
        <f>H2156*Q2156*N2156</f>
        <v/>
      </c>
      <c r="U2156">
        <f>I2156*R2156*O2156</f>
        <v/>
      </c>
      <c r="V2156">
        <f>J2156*S2156*P2156</f>
        <v/>
      </c>
      <c r="AL2156">
        <f>Q2156*COUNT(N2156)</f>
        <v/>
      </c>
      <c r="AM2156">
        <f>R2156*COUNT(O2156)</f>
        <v/>
      </c>
      <c r="AN2156">
        <f>S2156*COUNT(P2156)</f>
        <v/>
      </c>
      <c r="AO2156">
        <f>IF(AL2156=0,"",T2156-AL2156)</f>
        <v/>
      </c>
      <c r="AP2156">
        <f>IF(AM2156=0,"",U2156-AM2156)</f>
        <v/>
      </c>
      <c r="AQ2156">
        <f>IF(AN2156=0,"",V2156-AN2156)</f>
        <v/>
      </c>
    </row>
    <row r="2157">
      <c r="A2157" t="inlineStr">
        <is>
          <t>10-04-2021</t>
        </is>
      </c>
      <c r="B2157" t="inlineStr">
        <is>
          <t>Plymouth</t>
        </is>
      </c>
      <c r="C2157" t="inlineStr">
        <is>
          <t>Hull</t>
        </is>
      </c>
      <c r="D2157" t="inlineStr">
        <is>
          <t>2413</t>
        </is>
      </c>
      <c r="E2157" t="n">
        <v>0.2155320805145815</v>
      </c>
      <c r="F2157" t="n">
        <v>0.5541093215618359</v>
      </c>
      <c r="G2157" t="n">
        <v>0.2303585979235824</v>
      </c>
      <c r="H2157" t="n">
        <v>4.75</v>
      </c>
      <c r="I2157" t="n">
        <v>1.65</v>
      </c>
      <c r="J2157" t="n">
        <v>3.8</v>
      </c>
      <c r="K2157" t="inlineStr">
        <is>
          <t>luckia</t>
        </is>
      </c>
      <c r="L2157" t="inlineStr">
        <is>
          <t>betano</t>
        </is>
      </c>
      <c r="M2157" t="inlineStr">
        <is>
          <t>luckia</t>
        </is>
      </c>
      <c r="N2157" t="n">
        <v>0</v>
      </c>
      <c r="O2157" t="n">
        <v>1</v>
      </c>
      <c r="P2157" t="n">
        <v>0</v>
      </c>
      <c r="Q2157">
        <f>IF((($AC$1*E2157)^($AB$1))-(1-(($AC$1*E2157)^($AB$1)))/(H2157-1)&lt;0, 0,(($AC$1*E2157)^($AB$1))-(1-(($AC$1*E2157)^($AB$1)))/(H2157-1))</f>
        <v/>
      </c>
      <c r="R2157">
        <f>IF((($AC$1*F2157)^($AB$1))-(1-(($AC$1*F2157)^($AB$1)))/(I2157-1)&lt;0, 0,(($AC$1*F2157)^($AB$1))-(1-(($AC$1*F2157)^($AB$1)))/(I2157-1))</f>
        <v/>
      </c>
      <c r="S2157">
        <f>IF((($AC$1*G2157)^($AB$1))-(1-(($AC$1*G2157)^($AB$1)))/(J2157-1)&lt;0, 0,(($AC$1*G2157)^($AB$1))-(1-(($AC$1*G2157)^($AB$1)))/(J2157-1))</f>
        <v/>
      </c>
      <c r="T2157">
        <f>H2157*Q2157*N2157</f>
        <v/>
      </c>
      <c r="U2157">
        <f>I2157*R2157*O2157</f>
        <v/>
      </c>
      <c r="V2157">
        <f>J2157*S2157*P2157</f>
        <v/>
      </c>
      <c r="AL2157">
        <f>Q2157*COUNT(N2157)</f>
        <v/>
      </c>
      <c r="AM2157">
        <f>R2157*COUNT(O2157)</f>
        <v/>
      </c>
      <c r="AN2157">
        <f>S2157*COUNT(P2157)</f>
        <v/>
      </c>
      <c r="AO2157">
        <f>IF(AL2157=0,"",T2157-AL2157)</f>
        <v/>
      </c>
      <c r="AP2157">
        <f>IF(AM2157=0,"",U2157-AM2157)</f>
        <v/>
      </c>
      <c r="AQ2157">
        <f>IF(AN2157=0,"",V2157-AN2157)</f>
        <v/>
      </c>
    </row>
    <row r="2158">
      <c r="A2158" t="inlineStr">
        <is>
          <t>10-04-2021</t>
        </is>
      </c>
      <c r="B2158" t="inlineStr">
        <is>
          <t>Bradford City</t>
        </is>
      </c>
      <c r="C2158" t="inlineStr">
        <is>
          <t>Grimsby</t>
        </is>
      </c>
      <c r="D2158" t="inlineStr">
        <is>
          <t>2414</t>
        </is>
      </c>
      <c r="E2158" t="n">
        <v>0.4686828216110967</v>
      </c>
      <c r="F2158" t="n">
        <v>0.252479168345356</v>
      </c>
      <c r="G2158" t="n">
        <v>0.2788380100435473</v>
      </c>
      <c r="H2158" t="n">
        <v>1.001</v>
      </c>
      <c r="I2158" t="n">
        <v>1.001</v>
      </c>
      <c r="J2158" t="n">
        <v>1.001</v>
      </c>
      <c r="N2158" t="n">
        <v>1</v>
      </c>
      <c r="O2158" t="n">
        <v>0</v>
      </c>
      <c r="P2158" t="n">
        <v>0</v>
      </c>
      <c r="Q2158">
        <f>IF((($AC$1*E2158)^($AB$1))-(1-(($AC$1*E2158)^($AB$1)))/(H2158-1)&lt;0, 0,(($AC$1*E2158)^($AB$1))-(1-(($AC$1*E2158)^($AB$1)))/(H2158-1))</f>
        <v/>
      </c>
      <c r="R2158">
        <f>IF((($AC$1*F2158)^($AB$1))-(1-(($AC$1*F2158)^($AB$1)))/(I2158-1)&lt;0, 0,(($AC$1*F2158)^($AB$1))-(1-(($AC$1*F2158)^($AB$1)))/(I2158-1))</f>
        <v/>
      </c>
      <c r="S2158">
        <f>IF((($AC$1*G2158)^($AB$1))-(1-(($AC$1*G2158)^($AB$1)))/(J2158-1)&lt;0, 0,(($AC$1*G2158)^($AB$1))-(1-(($AC$1*G2158)^($AB$1)))/(J2158-1))</f>
        <v/>
      </c>
      <c r="T2158">
        <f>H2158*Q2158*N2158</f>
        <v/>
      </c>
      <c r="U2158">
        <f>I2158*R2158*O2158</f>
        <v/>
      </c>
      <c r="V2158">
        <f>J2158*S2158*P2158</f>
        <v/>
      </c>
      <c r="AL2158">
        <f>Q2158*COUNT(N2158)</f>
        <v/>
      </c>
      <c r="AM2158">
        <f>R2158*COUNT(O2158)</f>
        <v/>
      </c>
      <c r="AN2158">
        <f>S2158*COUNT(P2158)</f>
        <v/>
      </c>
      <c r="AO2158">
        <f>IF(AL2158=0,"",T2158-AL2158)</f>
        <v/>
      </c>
      <c r="AP2158">
        <f>IF(AM2158=0,"",U2158-AM2158)</f>
        <v/>
      </c>
      <c r="AQ2158">
        <f>IF(AN2158=0,"",V2158-AN2158)</f>
        <v/>
      </c>
    </row>
    <row r="2159">
      <c r="A2159" t="inlineStr">
        <is>
          <t>10-04-2021</t>
        </is>
      </c>
      <c r="B2159" t="inlineStr">
        <is>
          <t>Northampton</t>
        </is>
      </c>
      <c r="C2159" t="inlineStr">
        <is>
          <t>Bristol Rovers</t>
        </is>
      </c>
      <c r="D2159" t="inlineStr">
        <is>
          <t>2413</t>
        </is>
      </c>
      <c r="E2159" t="n">
        <v>0.3471693567617957</v>
      </c>
      <c r="F2159" t="n">
        <v>0.3776922476687094</v>
      </c>
      <c r="G2159" t="n">
        <v>0.2751383955694948</v>
      </c>
      <c r="H2159" t="n">
        <v>2.8</v>
      </c>
      <c r="I2159" t="n">
        <v>2.62</v>
      </c>
      <c r="J2159" t="n">
        <v>2.92</v>
      </c>
      <c r="K2159" t="inlineStr">
        <is>
          <t>betano</t>
        </is>
      </c>
      <c r="L2159" t="inlineStr">
        <is>
          <t>betano</t>
        </is>
      </c>
      <c r="M2159" t="inlineStr">
        <is>
          <t>betano</t>
        </is>
      </c>
      <c r="N2159" t="n">
        <v>0</v>
      </c>
      <c r="O2159" t="n">
        <v>0</v>
      </c>
      <c r="P2159" t="n">
        <v>1</v>
      </c>
      <c r="Q2159">
        <f>IF((($AC$1*E2159)^($AB$1))-(1-(($AC$1*E2159)^($AB$1)))/(H2159-1)&lt;0, 0,(($AC$1*E2159)^($AB$1))-(1-(($AC$1*E2159)^($AB$1)))/(H2159-1))</f>
        <v/>
      </c>
      <c r="R2159">
        <f>IF((($AC$1*F2159)^($AB$1))-(1-(($AC$1*F2159)^($AB$1)))/(I2159-1)&lt;0, 0,(($AC$1*F2159)^($AB$1))-(1-(($AC$1*F2159)^($AB$1)))/(I2159-1))</f>
        <v/>
      </c>
      <c r="S2159">
        <f>IF((($AC$1*G2159)^($AB$1))-(1-(($AC$1*G2159)^($AB$1)))/(J2159-1)&lt;0, 0,(($AC$1*G2159)^($AB$1))-(1-(($AC$1*G2159)^($AB$1)))/(J2159-1))</f>
        <v/>
      </c>
      <c r="T2159">
        <f>H2159*Q2159*N2159</f>
        <v/>
      </c>
      <c r="U2159">
        <f>I2159*R2159*O2159</f>
        <v/>
      </c>
      <c r="V2159">
        <f>J2159*S2159*P2159</f>
        <v/>
      </c>
      <c r="AL2159">
        <f>Q2159*COUNT(N2159)</f>
        <v/>
      </c>
      <c r="AM2159">
        <f>R2159*COUNT(O2159)</f>
        <v/>
      </c>
      <c r="AN2159">
        <f>S2159*COUNT(P2159)</f>
        <v/>
      </c>
      <c r="AO2159">
        <f>IF(AL2159=0,"",T2159-AL2159)</f>
        <v/>
      </c>
      <c r="AP2159">
        <f>IF(AM2159=0,"",U2159-AM2159)</f>
        <v/>
      </c>
      <c r="AQ2159">
        <f>IF(AN2159=0,"",V2159-AN2159)</f>
        <v/>
      </c>
    </row>
    <row r="2160">
      <c r="A2160" t="inlineStr">
        <is>
          <t>10-04-2021</t>
        </is>
      </c>
      <c r="B2160" t="inlineStr">
        <is>
          <t>Liverpool</t>
        </is>
      </c>
      <c r="C2160" t="inlineStr">
        <is>
          <t>Aston Villa</t>
        </is>
      </c>
      <c r="D2160" t="inlineStr">
        <is>
          <t>2411</t>
        </is>
      </c>
      <c r="E2160" t="n">
        <v>0.668190099503723</v>
      </c>
      <c r="F2160" t="n">
        <v>0.1373419948383951</v>
      </c>
      <c r="G2160" t="n">
        <v>0.1944679056578819</v>
      </c>
      <c r="H2160" t="n">
        <v>1.57</v>
      </c>
      <c r="I2160" t="n">
        <v>6</v>
      </c>
      <c r="J2160" t="n">
        <v>4.2</v>
      </c>
      <c r="K2160" t="inlineStr">
        <is>
          <t>betano</t>
        </is>
      </c>
      <c r="L2160" t="inlineStr">
        <is>
          <t>luckia</t>
        </is>
      </c>
      <c r="M2160" t="inlineStr">
        <is>
          <t>luckia</t>
        </is>
      </c>
      <c r="N2160" t="n">
        <v>1</v>
      </c>
      <c r="O2160" t="n">
        <v>0</v>
      </c>
      <c r="P2160" t="n">
        <v>0</v>
      </c>
      <c r="Q2160">
        <f>IF((($AC$1*E2160)^($AB$1))-(1-(($AC$1*E2160)^($AB$1)))/(H2160-1)&lt;0, 0,(($AC$1*E2160)^($AB$1))-(1-(($AC$1*E2160)^($AB$1)))/(H2160-1))</f>
        <v/>
      </c>
      <c r="R2160">
        <f>IF((($AC$1*F2160)^($AB$1))-(1-(($AC$1*F2160)^($AB$1)))/(I2160-1)&lt;0, 0,(($AC$1*F2160)^($AB$1))-(1-(($AC$1*F2160)^($AB$1)))/(I2160-1))</f>
        <v/>
      </c>
      <c r="S2160">
        <f>IF((($AC$1*G2160)^($AB$1))-(1-(($AC$1*G2160)^($AB$1)))/(J2160-1)&lt;0, 0,(($AC$1*G2160)^($AB$1))-(1-(($AC$1*G2160)^($AB$1)))/(J2160-1))</f>
        <v/>
      </c>
      <c r="T2160">
        <f>H2160*Q2160*N2160</f>
        <v/>
      </c>
      <c r="U2160">
        <f>I2160*R2160*O2160</f>
        <v/>
      </c>
      <c r="V2160">
        <f>J2160*S2160*P2160</f>
        <v/>
      </c>
      <c r="AL2160">
        <f>Q2160*COUNT(N2160)</f>
        <v/>
      </c>
      <c r="AM2160">
        <f>R2160*COUNT(O2160)</f>
        <v/>
      </c>
      <c r="AN2160">
        <f>S2160*COUNT(P2160)</f>
        <v/>
      </c>
      <c r="AO2160">
        <f>IF(AL2160=0,"",T2160-AL2160)</f>
        <v/>
      </c>
      <c r="AP2160">
        <f>IF(AM2160=0,"",U2160-AM2160)</f>
        <v/>
      </c>
      <c r="AQ2160">
        <f>IF(AN2160=0,"",V2160-AN2160)</f>
        <v/>
      </c>
    </row>
    <row r="2161">
      <c r="A2161" t="inlineStr">
        <is>
          <t>10-04-2021</t>
        </is>
      </c>
      <c r="B2161" t="inlineStr">
        <is>
          <t>Lincoln</t>
        </is>
      </c>
      <c r="C2161" t="inlineStr">
        <is>
          <t>Blackpool</t>
        </is>
      </c>
      <c r="D2161" t="inlineStr">
        <is>
          <t>2413</t>
        </is>
      </c>
      <c r="E2161" t="n">
        <v>0.378554746022178</v>
      </c>
      <c r="F2161" t="n">
        <v>0.3543664154130383</v>
      </c>
      <c r="G2161" t="n">
        <v>0.2670788385647838</v>
      </c>
      <c r="H2161" t="n">
        <v>2.8</v>
      </c>
      <c r="I2161" t="n">
        <v>2.45</v>
      </c>
      <c r="J2161" t="n">
        <v>3.2</v>
      </c>
      <c r="K2161" t="inlineStr">
        <is>
          <t>luckia</t>
        </is>
      </c>
      <c r="L2161" t="inlineStr">
        <is>
          <t>betano</t>
        </is>
      </c>
      <c r="M2161" t="inlineStr">
        <is>
          <t>betano</t>
        </is>
      </c>
      <c r="N2161" t="n">
        <v>0</v>
      </c>
      <c r="O2161" t="n">
        <v>0</v>
      </c>
      <c r="P2161" t="n">
        <v>1</v>
      </c>
      <c r="Q2161">
        <f>IF((($AC$1*E2161)^($AB$1))-(1-(($AC$1*E2161)^($AB$1)))/(H2161-1)&lt;0, 0,(($AC$1*E2161)^($AB$1))-(1-(($AC$1*E2161)^($AB$1)))/(H2161-1))</f>
        <v/>
      </c>
      <c r="R2161">
        <f>IF((($AC$1*F2161)^($AB$1))-(1-(($AC$1*F2161)^($AB$1)))/(I2161-1)&lt;0, 0,(($AC$1*F2161)^($AB$1))-(1-(($AC$1*F2161)^($AB$1)))/(I2161-1))</f>
        <v/>
      </c>
      <c r="S2161">
        <f>IF((($AC$1*G2161)^($AB$1))-(1-(($AC$1*G2161)^($AB$1)))/(J2161-1)&lt;0, 0,(($AC$1*G2161)^($AB$1))-(1-(($AC$1*G2161)^($AB$1)))/(J2161-1))</f>
        <v/>
      </c>
      <c r="T2161">
        <f>H2161*Q2161*N2161</f>
        <v/>
      </c>
      <c r="U2161">
        <f>I2161*R2161*O2161</f>
        <v/>
      </c>
      <c r="V2161">
        <f>J2161*S2161*P2161</f>
        <v/>
      </c>
      <c r="AL2161">
        <f>Q2161*COUNT(N2161)</f>
        <v/>
      </c>
      <c r="AM2161">
        <f>R2161*COUNT(O2161)</f>
        <v/>
      </c>
      <c r="AN2161">
        <f>S2161*COUNT(P2161)</f>
        <v/>
      </c>
      <c r="AO2161">
        <f>IF(AL2161=0,"",T2161-AL2161)</f>
        <v/>
      </c>
      <c r="AP2161">
        <f>IF(AM2161=0,"",U2161-AM2161)</f>
        <v/>
      </c>
      <c r="AQ2161">
        <f>IF(AN2161=0,"",V2161-AN2161)</f>
        <v/>
      </c>
    </row>
    <row r="2162">
      <c r="A2162" t="inlineStr">
        <is>
          <t>10-04-2021</t>
        </is>
      </c>
      <c r="B2162" t="inlineStr">
        <is>
          <t>Bristol City</t>
        </is>
      </c>
      <c r="C2162" t="inlineStr">
        <is>
          <t>Nottingham</t>
        </is>
      </c>
      <c r="D2162" t="inlineStr">
        <is>
          <t>2412</t>
        </is>
      </c>
      <c r="E2162" t="n">
        <v>0.3423899152176054</v>
      </c>
      <c r="F2162" t="n">
        <v>0.381612527723452</v>
      </c>
      <c r="G2162" t="n">
        <v>0.2759975570589427</v>
      </c>
      <c r="H2162" t="n">
        <v>3.25</v>
      </c>
      <c r="I2162" t="n">
        <v>2.25</v>
      </c>
      <c r="J2162" t="n">
        <v>3.1</v>
      </c>
      <c r="K2162" t="inlineStr">
        <is>
          <t>luckia</t>
        </is>
      </c>
      <c r="L2162" t="inlineStr">
        <is>
          <t>betano</t>
        </is>
      </c>
      <c r="M2162" t="inlineStr">
        <is>
          <t>luckia</t>
        </is>
      </c>
      <c r="N2162" t="n">
        <v>0</v>
      </c>
      <c r="O2162" t="n">
        <v>0</v>
      </c>
      <c r="P2162" t="n">
        <v>1</v>
      </c>
      <c r="Q2162">
        <f>IF((($AC$1*E2162)^($AB$1))-(1-(($AC$1*E2162)^($AB$1)))/(H2162-1)&lt;0, 0,(($AC$1*E2162)^($AB$1))-(1-(($AC$1*E2162)^($AB$1)))/(H2162-1))</f>
        <v/>
      </c>
      <c r="R2162">
        <f>IF((($AC$1*F2162)^($AB$1))-(1-(($AC$1*F2162)^($AB$1)))/(I2162-1)&lt;0, 0,(($AC$1*F2162)^($AB$1))-(1-(($AC$1*F2162)^($AB$1)))/(I2162-1))</f>
        <v/>
      </c>
      <c r="S2162">
        <f>IF((($AC$1*G2162)^($AB$1))-(1-(($AC$1*G2162)^($AB$1)))/(J2162-1)&lt;0, 0,(($AC$1*G2162)^($AB$1))-(1-(($AC$1*G2162)^($AB$1)))/(J2162-1))</f>
        <v/>
      </c>
      <c r="T2162">
        <f>H2162*Q2162*N2162</f>
        <v/>
      </c>
      <c r="U2162">
        <f>I2162*R2162*O2162</f>
        <v/>
      </c>
      <c r="V2162">
        <f>J2162*S2162*P2162</f>
        <v/>
      </c>
      <c r="AL2162">
        <f>Q2162*COUNT(N2162)</f>
        <v/>
      </c>
      <c r="AM2162">
        <f>R2162*COUNT(O2162)</f>
        <v/>
      </c>
      <c r="AN2162">
        <f>S2162*COUNT(P2162)</f>
        <v/>
      </c>
      <c r="AO2162">
        <f>IF(AL2162=0,"",T2162-AL2162)</f>
        <v/>
      </c>
      <c r="AP2162">
        <f>IF(AM2162=0,"",U2162-AM2162)</f>
        <v/>
      </c>
      <c r="AQ2162">
        <f>IF(AN2162=0,"",V2162-AN2162)</f>
        <v/>
      </c>
    </row>
    <row r="2163">
      <c r="A2163" t="inlineStr">
        <is>
          <t>10-04-2021</t>
        </is>
      </c>
      <c r="B2163" t="inlineStr">
        <is>
          <t>Gillingham</t>
        </is>
      </c>
      <c r="C2163" t="inlineStr">
        <is>
          <t>Shrewsbury</t>
        </is>
      </c>
      <c r="D2163" t="inlineStr">
        <is>
          <t>2413</t>
        </is>
      </c>
      <c r="E2163" t="n">
        <v>0.4465481017224618</v>
      </c>
      <c r="F2163" t="n">
        <v>0.2809852541784748</v>
      </c>
      <c r="G2163" t="n">
        <v>0.2724666440990635</v>
      </c>
      <c r="H2163" t="n">
        <v>2.27</v>
      </c>
      <c r="I2163" t="n">
        <v>3.15</v>
      </c>
      <c r="J2163" t="n">
        <v>3.1</v>
      </c>
      <c r="K2163" t="inlineStr">
        <is>
          <t>betano</t>
        </is>
      </c>
      <c r="L2163" t="inlineStr">
        <is>
          <t>betano</t>
        </is>
      </c>
      <c r="M2163" t="inlineStr">
        <is>
          <t>betano</t>
        </is>
      </c>
      <c r="N2163" t="n">
        <v>0</v>
      </c>
      <c r="O2163" t="n">
        <v>0</v>
      </c>
      <c r="P2163" t="n">
        <v>1</v>
      </c>
      <c r="Q2163">
        <f>IF((($AC$1*E2163)^($AB$1))-(1-(($AC$1*E2163)^($AB$1)))/(H2163-1)&lt;0, 0,(($AC$1*E2163)^($AB$1))-(1-(($AC$1*E2163)^($AB$1)))/(H2163-1))</f>
        <v/>
      </c>
      <c r="R2163">
        <f>IF((($AC$1*F2163)^($AB$1))-(1-(($AC$1*F2163)^($AB$1)))/(I2163-1)&lt;0, 0,(($AC$1*F2163)^($AB$1))-(1-(($AC$1*F2163)^($AB$1)))/(I2163-1))</f>
        <v/>
      </c>
      <c r="S2163">
        <f>IF((($AC$1*G2163)^($AB$1))-(1-(($AC$1*G2163)^($AB$1)))/(J2163-1)&lt;0, 0,(($AC$1*G2163)^($AB$1))-(1-(($AC$1*G2163)^($AB$1)))/(J2163-1))</f>
        <v/>
      </c>
      <c r="T2163">
        <f>H2163*Q2163*N2163</f>
        <v/>
      </c>
      <c r="U2163">
        <f>I2163*R2163*O2163</f>
        <v/>
      </c>
      <c r="V2163">
        <f>J2163*S2163*P2163</f>
        <v/>
      </c>
      <c r="AL2163">
        <f>Q2163*COUNT(N2163)</f>
        <v/>
      </c>
      <c r="AM2163">
        <f>R2163*COUNT(O2163)</f>
        <v/>
      </c>
      <c r="AN2163">
        <f>S2163*COUNT(P2163)</f>
        <v/>
      </c>
      <c r="AO2163">
        <f>IF(AL2163=0,"",T2163-AL2163)</f>
        <v/>
      </c>
      <c r="AP2163">
        <f>IF(AM2163=0,"",U2163-AM2163)</f>
        <v/>
      </c>
      <c r="AQ2163">
        <f>IF(AN2163=0,"",V2163-AN2163)</f>
        <v/>
      </c>
    </row>
    <row r="2164">
      <c r="A2164" t="inlineStr">
        <is>
          <t>10-04-2021</t>
        </is>
      </c>
      <c r="B2164" t="inlineStr">
        <is>
          <t>Huddersfield</t>
        </is>
      </c>
      <c r="C2164" t="inlineStr">
        <is>
          <t>Rotherham</t>
        </is>
      </c>
      <c r="D2164" t="inlineStr">
        <is>
          <t>2412</t>
        </is>
      </c>
      <c r="E2164" t="n">
        <v>0.3700027848512883</v>
      </c>
      <c r="F2164" t="n">
        <v>0.3548608322452321</v>
      </c>
      <c r="G2164" t="n">
        <v>0.2751363829034795</v>
      </c>
      <c r="H2164" t="n">
        <v>2.4</v>
      </c>
      <c r="I2164" t="n">
        <v>2.9</v>
      </c>
      <c r="J2164" t="n">
        <v>3.2</v>
      </c>
      <c r="K2164" t="inlineStr">
        <is>
          <t>luckia</t>
        </is>
      </c>
      <c r="L2164" t="inlineStr">
        <is>
          <t>luckia</t>
        </is>
      </c>
      <c r="M2164" t="inlineStr">
        <is>
          <t>betano</t>
        </is>
      </c>
      <c r="N2164" t="n">
        <v>0</v>
      </c>
      <c r="O2164" t="n">
        <v>0</v>
      </c>
      <c r="P2164" t="n">
        <v>1</v>
      </c>
      <c r="Q2164">
        <f>IF((($AC$1*E2164)^($AB$1))-(1-(($AC$1*E2164)^($AB$1)))/(H2164-1)&lt;0, 0,(($AC$1*E2164)^($AB$1))-(1-(($AC$1*E2164)^($AB$1)))/(H2164-1))</f>
        <v/>
      </c>
      <c r="R2164">
        <f>IF((($AC$1*F2164)^($AB$1))-(1-(($AC$1*F2164)^($AB$1)))/(I2164-1)&lt;0, 0,(($AC$1*F2164)^($AB$1))-(1-(($AC$1*F2164)^($AB$1)))/(I2164-1))</f>
        <v/>
      </c>
      <c r="S2164">
        <f>IF((($AC$1*G2164)^($AB$1))-(1-(($AC$1*G2164)^($AB$1)))/(J2164-1)&lt;0, 0,(($AC$1*G2164)^($AB$1))-(1-(($AC$1*G2164)^($AB$1)))/(J2164-1))</f>
        <v/>
      </c>
      <c r="T2164">
        <f>H2164*Q2164*N2164</f>
        <v/>
      </c>
      <c r="U2164">
        <f>I2164*R2164*O2164</f>
        <v/>
      </c>
      <c r="V2164">
        <f>J2164*S2164*P2164</f>
        <v/>
      </c>
      <c r="AL2164">
        <f>Q2164*COUNT(N2164)</f>
        <v/>
      </c>
      <c r="AM2164">
        <f>R2164*COUNT(O2164)</f>
        <v/>
      </c>
      <c r="AN2164">
        <f>S2164*COUNT(P2164)</f>
        <v/>
      </c>
      <c r="AO2164">
        <f>IF(AL2164=0,"",T2164-AL2164)</f>
        <v/>
      </c>
      <c r="AP2164">
        <f>IF(AM2164=0,"",U2164-AM2164)</f>
        <v/>
      </c>
      <c r="AQ2164">
        <f>IF(AN2164=0,"",V2164-AN2164)</f>
        <v/>
      </c>
    </row>
    <row r="2165">
      <c r="A2165" t="inlineStr">
        <is>
          <t>10-04-2021</t>
        </is>
      </c>
      <c r="B2165" t="inlineStr">
        <is>
          <t>Maritimo</t>
        </is>
      </c>
      <c r="C2165" t="inlineStr">
        <is>
          <t>SC Farense</t>
        </is>
      </c>
      <c r="D2165" t="inlineStr">
        <is>
          <t>1864</t>
        </is>
      </c>
      <c r="E2165" t="n">
        <v>0.2903165323648066</v>
      </c>
      <c r="F2165" t="n">
        <v>0.4250081679056035</v>
      </c>
      <c r="G2165" t="n">
        <v>0.2846752997295898</v>
      </c>
      <c r="H2165" t="n">
        <v>3</v>
      </c>
      <c r="I2165" t="n">
        <v>2.57</v>
      </c>
      <c r="J2165" t="n">
        <v>3.05</v>
      </c>
      <c r="K2165" t="inlineStr">
        <is>
          <t>luckia</t>
        </is>
      </c>
      <c r="L2165" t="inlineStr">
        <is>
          <t>betano</t>
        </is>
      </c>
      <c r="M2165" t="inlineStr">
        <is>
          <t>betano</t>
        </is>
      </c>
      <c r="N2165" t="n">
        <v>1</v>
      </c>
      <c r="O2165" t="n">
        <v>0</v>
      </c>
      <c r="P2165" t="n">
        <v>0</v>
      </c>
      <c r="Q2165">
        <f>IF((($AC$1*E2165)^($AB$1))-(1-(($AC$1*E2165)^($AB$1)))/(H2165-1)&lt;0, 0,(($AC$1*E2165)^($AB$1))-(1-(($AC$1*E2165)^($AB$1)))/(H2165-1))</f>
        <v/>
      </c>
      <c r="R2165">
        <f>IF((($AC$1*F2165)^($AB$1))-(1-(($AC$1*F2165)^($AB$1)))/(I2165-1)&lt;0, 0,(($AC$1*F2165)^($AB$1))-(1-(($AC$1*F2165)^($AB$1)))/(I2165-1))</f>
        <v/>
      </c>
      <c r="S2165">
        <f>IF((($AC$1*G2165)^($AB$1))-(1-(($AC$1*G2165)^($AB$1)))/(J2165-1)&lt;0, 0,(($AC$1*G2165)^($AB$1))-(1-(($AC$1*G2165)^($AB$1)))/(J2165-1))</f>
        <v/>
      </c>
      <c r="T2165">
        <f>H2165*Q2165*N2165</f>
        <v/>
      </c>
      <c r="U2165">
        <f>I2165*R2165*O2165</f>
        <v/>
      </c>
      <c r="V2165">
        <f>J2165*S2165*P2165</f>
        <v/>
      </c>
      <c r="AL2165">
        <f>Q2165*COUNT(N2165)</f>
        <v/>
      </c>
      <c r="AM2165">
        <f>R2165*COUNT(O2165)</f>
        <v/>
      </c>
      <c r="AN2165">
        <f>S2165*COUNT(P2165)</f>
        <v/>
      </c>
      <c r="AO2165">
        <f>IF(AL2165=0,"",T2165-AL2165)</f>
        <v/>
      </c>
      <c r="AP2165">
        <f>IF(AM2165=0,"",U2165-AM2165)</f>
        <v/>
      </c>
      <c r="AQ2165">
        <f>IF(AN2165=0,"",V2165-AN2165)</f>
        <v/>
      </c>
    </row>
    <row r="2166">
      <c r="A2166" t="inlineStr">
        <is>
          <t>10-04-2021</t>
        </is>
      </c>
      <c r="B2166" t="inlineStr">
        <is>
          <t>Ath Bilbao</t>
        </is>
      </c>
      <c r="C2166" t="inlineStr">
        <is>
          <t>Alaves</t>
        </is>
      </c>
      <c r="D2166" t="inlineStr">
        <is>
          <t>1869</t>
        </is>
      </c>
      <c r="E2166" t="n">
        <v>0.4881097427672352</v>
      </c>
      <c r="F2166" t="n">
        <v>0.2411263628405567</v>
      </c>
      <c r="G2166" t="n">
        <v>0.270763894392208</v>
      </c>
      <c r="H2166" t="n">
        <v>1.93</v>
      </c>
      <c r="I2166" t="n">
        <v>4.2</v>
      </c>
      <c r="J2166" t="n">
        <v>3.25</v>
      </c>
      <c r="K2166" t="inlineStr">
        <is>
          <t>betano</t>
        </is>
      </c>
      <c r="L2166" t="inlineStr">
        <is>
          <t>luckia</t>
        </is>
      </c>
      <c r="M2166" t="inlineStr">
        <is>
          <t>luckia</t>
        </is>
      </c>
      <c r="N2166" t="n">
        <v>0</v>
      </c>
      <c r="O2166" t="n">
        <v>0</v>
      </c>
      <c r="P2166" t="n">
        <v>1</v>
      </c>
      <c r="Q2166">
        <f>IF((($AC$1*E2166)^($AB$1))-(1-(($AC$1*E2166)^($AB$1)))/(H2166-1)&lt;0, 0,(($AC$1*E2166)^($AB$1))-(1-(($AC$1*E2166)^($AB$1)))/(H2166-1))</f>
        <v/>
      </c>
      <c r="R2166">
        <f>IF((($AC$1*F2166)^($AB$1))-(1-(($AC$1*F2166)^($AB$1)))/(I2166-1)&lt;0, 0,(($AC$1*F2166)^($AB$1))-(1-(($AC$1*F2166)^($AB$1)))/(I2166-1))</f>
        <v/>
      </c>
      <c r="S2166">
        <f>IF((($AC$1*G2166)^($AB$1))-(1-(($AC$1*G2166)^($AB$1)))/(J2166-1)&lt;0, 0,(($AC$1*G2166)^($AB$1))-(1-(($AC$1*G2166)^($AB$1)))/(J2166-1))</f>
        <v/>
      </c>
      <c r="T2166">
        <f>H2166*Q2166*N2166</f>
        <v/>
      </c>
      <c r="U2166">
        <f>I2166*R2166*O2166</f>
        <v/>
      </c>
      <c r="V2166">
        <f>J2166*S2166*P2166</f>
        <v/>
      </c>
      <c r="AL2166">
        <f>Q2166*COUNT(N2166)</f>
        <v/>
      </c>
      <c r="AM2166">
        <f>R2166*COUNT(O2166)</f>
        <v/>
      </c>
      <c r="AN2166">
        <f>S2166*COUNT(P2166)</f>
        <v/>
      </c>
      <c r="AO2166">
        <f>IF(AL2166=0,"",T2166-AL2166)</f>
        <v/>
      </c>
      <c r="AP2166">
        <f>IF(AM2166=0,"",U2166-AM2166)</f>
        <v/>
      </c>
      <c r="AQ2166">
        <f>IF(AN2166=0,"",V2166-AN2166)</f>
        <v/>
      </c>
    </row>
    <row r="2167">
      <c r="A2167" t="inlineStr">
        <is>
          <t>10-04-2021</t>
        </is>
      </c>
      <c r="B2167" t="inlineStr">
        <is>
          <t>Cercle Brugge KSV</t>
        </is>
      </c>
      <c r="C2167" t="inlineStr">
        <is>
          <t>Leuven</t>
        </is>
      </c>
      <c r="D2167" t="inlineStr">
        <is>
          <t>1832</t>
        </is>
      </c>
      <c r="E2167" t="n">
        <v>0.5276018554958563</v>
      </c>
      <c r="F2167" t="n">
        <v>0.2355978557601495</v>
      </c>
      <c r="G2167" t="n">
        <v>0.2368002887439942</v>
      </c>
      <c r="H2167" t="n">
        <v>1.93</v>
      </c>
      <c r="I2167" t="n">
        <v>3.55</v>
      </c>
      <c r="J2167" t="n">
        <v>3.75</v>
      </c>
      <c r="K2167" t="inlineStr">
        <is>
          <t>betano</t>
        </is>
      </c>
      <c r="L2167" t="inlineStr">
        <is>
          <t>betano</t>
        </is>
      </c>
      <c r="M2167" t="inlineStr">
        <is>
          <t>luckia</t>
        </is>
      </c>
      <c r="N2167" t="n">
        <v>1</v>
      </c>
      <c r="O2167" t="n">
        <v>0</v>
      </c>
      <c r="P2167" t="n">
        <v>0</v>
      </c>
      <c r="Q2167">
        <f>IF((($AC$1*E2167)^($AB$1))-(1-(($AC$1*E2167)^($AB$1)))/(H2167-1)&lt;0, 0,(($AC$1*E2167)^($AB$1))-(1-(($AC$1*E2167)^($AB$1)))/(H2167-1))</f>
        <v/>
      </c>
      <c r="R2167">
        <f>IF((($AC$1*F2167)^($AB$1))-(1-(($AC$1*F2167)^($AB$1)))/(I2167-1)&lt;0, 0,(($AC$1*F2167)^($AB$1))-(1-(($AC$1*F2167)^($AB$1)))/(I2167-1))</f>
        <v/>
      </c>
      <c r="S2167">
        <f>IF((($AC$1*G2167)^($AB$1))-(1-(($AC$1*G2167)^($AB$1)))/(J2167-1)&lt;0, 0,(($AC$1*G2167)^($AB$1))-(1-(($AC$1*G2167)^($AB$1)))/(J2167-1))</f>
        <v/>
      </c>
      <c r="T2167">
        <f>H2167*Q2167*N2167</f>
        <v/>
      </c>
      <c r="U2167">
        <f>I2167*R2167*O2167</f>
        <v/>
      </c>
      <c r="V2167">
        <f>J2167*S2167*P2167</f>
        <v/>
      </c>
      <c r="AL2167">
        <f>Q2167*COUNT(N2167)</f>
        <v/>
      </c>
      <c r="AM2167">
        <f>R2167*COUNT(O2167)</f>
        <v/>
      </c>
      <c r="AN2167">
        <f>S2167*COUNT(P2167)</f>
        <v/>
      </c>
      <c r="AO2167">
        <f>IF(AL2167=0,"",T2167-AL2167)</f>
        <v/>
      </c>
      <c r="AP2167">
        <f>IF(AM2167=0,"",U2167-AM2167)</f>
        <v/>
      </c>
      <c r="AQ2167">
        <f>IF(AN2167=0,"",V2167-AN2167)</f>
        <v/>
      </c>
    </row>
    <row r="2168">
      <c r="A2168" t="inlineStr">
        <is>
          <t>10-04-2021</t>
        </is>
      </c>
      <c r="B2168" t="inlineStr">
        <is>
          <t>Boavista</t>
        </is>
      </c>
      <c r="C2168" t="inlineStr">
        <is>
          <t>Rio Ave</t>
        </is>
      </c>
      <c r="D2168" t="inlineStr">
        <is>
          <t>1864</t>
        </is>
      </c>
      <c r="E2168" t="n">
        <v>0.3255465336888106</v>
      </c>
      <c r="F2168" t="n">
        <v>0.395853828760237</v>
      </c>
      <c r="G2168" t="n">
        <v>0.2785996375509523</v>
      </c>
      <c r="H2168" t="n">
        <v>2.85</v>
      </c>
      <c r="I2168" t="n">
        <v>2.72</v>
      </c>
      <c r="J2168" t="n">
        <v>3</v>
      </c>
      <c r="K2168" t="inlineStr">
        <is>
          <t>luckia</t>
        </is>
      </c>
      <c r="L2168" t="inlineStr">
        <is>
          <t>betano</t>
        </is>
      </c>
      <c r="M2168" t="inlineStr">
        <is>
          <t>luckia</t>
        </is>
      </c>
      <c r="N2168" t="n">
        <v>0</v>
      </c>
      <c r="O2168" t="n">
        <v>0</v>
      </c>
      <c r="P2168" t="n">
        <v>1</v>
      </c>
      <c r="Q2168">
        <f>IF((($AC$1*E2168)^($AB$1))-(1-(($AC$1*E2168)^($AB$1)))/(H2168-1)&lt;0, 0,(($AC$1*E2168)^($AB$1))-(1-(($AC$1*E2168)^($AB$1)))/(H2168-1))</f>
        <v/>
      </c>
      <c r="R2168">
        <f>IF((($AC$1*F2168)^($AB$1))-(1-(($AC$1*F2168)^($AB$1)))/(I2168-1)&lt;0, 0,(($AC$1*F2168)^($AB$1))-(1-(($AC$1*F2168)^($AB$1)))/(I2168-1))</f>
        <v/>
      </c>
      <c r="S2168">
        <f>IF((($AC$1*G2168)^($AB$1))-(1-(($AC$1*G2168)^($AB$1)))/(J2168-1)&lt;0, 0,(($AC$1*G2168)^($AB$1))-(1-(($AC$1*G2168)^($AB$1)))/(J2168-1))</f>
        <v/>
      </c>
      <c r="T2168">
        <f>H2168*Q2168*N2168</f>
        <v/>
      </c>
      <c r="U2168">
        <f>I2168*R2168*O2168</f>
        <v/>
      </c>
      <c r="V2168">
        <f>J2168*S2168*P2168</f>
        <v/>
      </c>
      <c r="AL2168">
        <f>Q2168*COUNT(N2168)</f>
        <v/>
      </c>
      <c r="AM2168">
        <f>R2168*COUNT(O2168)</f>
        <v/>
      </c>
      <c r="AN2168">
        <f>S2168*COUNT(P2168)</f>
        <v/>
      </c>
      <c r="AO2168">
        <f>IF(AL2168=0,"",T2168-AL2168)</f>
        <v/>
      </c>
      <c r="AP2168">
        <f>IF(AM2168=0,"",U2168-AM2168)</f>
        <v/>
      </c>
      <c r="AQ2168">
        <f>IF(AN2168=0,"",V2168-AN2168)</f>
        <v/>
      </c>
    </row>
    <row r="2169">
      <c r="A2169" t="inlineStr">
        <is>
          <t>10-04-2021</t>
        </is>
      </c>
      <c r="B2169" t="inlineStr">
        <is>
          <t>Hartberg</t>
        </is>
      </c>
      <c r="C2169" t="inlineStr">
        <is>
          <t>Austria Vienna</t>
        </is>
      </c>
      <c r="D2169" t="inlineStr">
        <is>
          <t>1827</t>
        </is>
      </c>
      <c r="E2169" t="n">
        <v>0.2866994238174355</v>
      </c>
      <c r="F2169" t="n">
        <v>0.4601746069321601</v>
      </c>
      <c r="G2169" t="n">
        <v>0.2531259692504044</v>
      </c>
      <c r="H2169" t="n">
        <v>2.52</v>
      </c>
      <c r="I2169" t="n">
        <v>2.55</v>
      </c>
      <c r="J2169" t="n">
        <v>3.45</v>
      </c>
      <c r="K2169" t="inlineStr">
        <is>
          <t>betano</t>
        </is>
      </c>
      <c r="L2169" t="inlineStr">
        <is>
          <t>betano</t>
        </is>
      </c>
      <c r="M2169" t="inlineStr">
        <is>
          <t>betano</t>
        </is>
      </c>
      <c r="N2169" t="n">
        <v>1</v>
      </c>
      <c r="O2169" t="n">
        <v>0</v>
      </c>
      <c r="P2169" t="n">
        <v>0</v>
      </c>
      <c r="Q2169">
        <f>IF((($AC$1*E2169)^($AB$1))-(1-(($AC$1*E2169)^($AB$1)))/(H2169-1)&lt;0, 0,(($AC$1*E2169)^($AB$1))-(1-(($AC$1*E2169)^($AB$1)))/(H2169-1))</f>
        <v/>
      </c>
      <c r="R2169">
        <f>IF((($AC$1*F2169)^($AB$1))-(1-(($AC$1*F2169)^($AB$1)))/(I2169-1)&lt;0, 0,(($AC$1*F2169)^($AB$1))-(1-(($AC$1*F2169)^($AB$1)))/(I2169-1))</f>
        <v/>
      </c>
      <c r="S2169">
        <f>IF((($AC$1*G2169)^($AB$1))-(1-(($AC$1*G2169)^($AB$1)))/(J2169-1)&lt;0, 0,(($AC$1*G2169)^($AB$1))-(1-(($AC$1*G2169)^($AB$1)))/(J2169-1))</f>
        <v/>
      </c>
      <c r="T2169">
        <f>H2169*Q2169*N2169</f>
        <v/>
      </c>
      <c r="U2169">
        <f>I2169*R2169*O2169</f>
        <v/>
      </c>
      <c r="V2169">
        <f>J2169*S2169*P2169</f>
        <v/>
      </c>
      <c r="AL2169">
        <f>Q2169*COUNT(N2169)</f>
        <v/>
      </c>
      <c r="AM2169">
        <f>R2169*COUNT(O2169)</f>
        <v/>
      </c>
      <c r="AN2169">
        <f>S2169*COUNT(P2169)</f>
        <v/>
      </c>
      <c r="AO2169">
        <f>IF(AL2169=0,"",T2169-AL2169)</f>
        <v/>
      </c>
      <c r="AP2169">
        <f>IF(AM2169=0,"",U2169-AM2169)</f>
        <v/>
      </c>
      <c r="AQ2169">
        <f>IF(AN2169=0,"",V2169-AN2169)</f>
        <v/>
      </c>
    </row>
    <row r="2170">
      <c r="A2170" t="inlineStr">
        <is>
          <t>10-04-2021</t>
        </is>
      </c>
      <c r="B2170" t="inlineStr">
        <is>
          <t>Admira</t>
        </is>
      </c>
      <c r="C2170" t="inlineStr">
        <is>
          <t>Ried</t>
        </is>
      </c>
      <c r="D2170" t="inlineStr">
        <is>
          <t>1827</t>
        </is>
      </c>
      <c r="E2170" t="n">
        <v>0.2724407000369279</v>
      </c>
      <c r="F2170" t="n">
        <v>0.472231705887283</v>
      </c>
      <c r="G2170" t="n">
        <v>0.2553275940757891</v>
      </c>
      <c r="H2170" t="n">
        <v>2.35</v>
      </c>
      <c r="I2170" t="n">
        <v>2.85</v>
      </c>
      <c r="J2170" t="n">
        <v>3.15</v>
      </c>
      <c r="K2170" t="inlineStr">
        <is>
          <t>luckia</t>
        </is>
      </c>
      <c r="L2170" t="inlineStr">
        <is>
          <t>luckia</t>
        </is>
      </c>
      <c r="M2170" t="inlineStr">
        <is>
          <t>luckia</t>
        </is>
      </c>
      <c r="N2170" t="n">
        <v>0</v>
      </c>
      <c r="O2170" t="n">
        <v>1</v>
      </c>
      <c r="P2170" t="n">
        <v>0</v>
      </c>
      <c r="Q2170">
        <f>IF((($AC$1*E2170)^($AB$1))-(1-(($AC$1*E2170)^($AB$1)))/(H2170-1)&lt;0, 0,(($AC$1*E2170)^($AB$1))-(1-(($AC$1*E2170)^($AB$1)))/(H2170-1))</f>
        <v/>
      </c>
      <c r="R2170">
        <f>IF((($AC$1*F2170)^($AB$1))-(1-(($AC$1*F2170)^($AB$1)))/(I2170-1)&lt;0, 0,(($AC$1*F2170)^($AB$1))-(1-(($AC$1*F2170)^($AB$1)))/(I2170-1))</f>
        <v/>
      </c>
      <c r="S2170">
        <f>IF((($AC$1*G2170)^($AB$1))-(1-(($AC$1*G2170)^($AB$1)))/(J2170-1)&lt;0, 0,(($AC$1*G2170)^($AB$1))-(1-(($AC$1*G2170)^($AB$1)))/(J2170-1))</f>
        <v/>
      </c>
      <c r="T2170">
        <f>H2170*Q2170*N2170</f>
        <v/>
      </c>
      <c r="U2170">
        <f>I2170*R2170*O2170</f>
        <v/>
      </c>
      <c r="V2170">
        <f>J2170*S2170*P2170</f>
        <v/>
      </c>
      <c r="AL2170">
        <f>Q2170*COUNT(N2170)</f>
        <v/>
      </c>
      <c r="AM2170">
        <f>R2170*COUNT(O2170)</f>
        <v/>
      </c>
      <c r="AN2170">
        <f>S2170*COUNT(P2170)</f>
        <v/>
      </c>
      <c r="AO2170">
        <f>IF(AL2170=0,"",T2170-AL2170)</f>
        <v/>
      </c>
      <c r="AP2170">
        <f>IF(AM2170=0,"",U2170-AM2170)</f>
        <v/>
      </c>
      <c r="AQ2170">
        <f>IF(AN2170=0,"",V2170-AN2170)</f>
        <v/>
      </c>
    </row>
    <row r="2171">
      <c r="A2171" t="inlineStr">
        <is>
          <t>10-04-2021</t>
        </is>
      </c>
      <c r="B2171" t="inlineStr">
        <is>
          <t>Altach</t>
        </is>
      </c>
      <c r="C2171" t="inlineStr">
        <is>
          <t>St. Polten</t>
        </is>
      </c>
      <c r="D2171" t="inlineStr">
        <is>
          <t>1827</t>
        </is>
      </c>
      <c r="E2171" t="n">
        <v>0.3082836017540528</v>
      </c>
      <c r="F2171" t="n">
        <v>0.4351063977701368</v>
      </c>
      <c r="G2171" t="n">
        <v>0.2566100004758104</v>
      </c>
      <c r="H2171" t="n">
        <v>2.2</v>
      </c>
      <c r="I2171" t="n">
        <v>2.95</v>
      </c>
      <c r="J2171" t="n">
        <v>3.55</v>
      </c>
      <c r="K2171" t="inlineStr">
        <is>
          <t>luckia</t>
        </is>
      </c>
      <c r="L2171" t="inlineStr">
        <is>
          <t>betano</t>
        </is>
      </c>
      <c r="M2171" t="inlineStr">
        <is>
          <t>betano</t>
        </is>
      </c>
      <c r="N2171" t="n">
        <v>1</v>
      </c>
      <c r="O2171" t="n">
        <v>0</v>
      </c>
      <c r="P2171" t="n">
        <v>0</v>
      </c>
      <c r="Q2171">
        <f>IF((($AC$1*E2171)^($AB$1))-(1-(($AC$1*E2171)^($AB$1)))/(H2171-1)&lt;0, 0,(($AC$1*E2171)^($AB$1))-(1-(($AC$1*E2171)^($AB$1)))/(H2171-1))</f>
        <v/>
      </c>
      <c r="R2171">
        <f>IF((($AC$1*F2171)^($AB$1))-(1-(($AC$1*F2171)^($AB$1)))/(I2171-1)&lt;0, 0,(($AC$1*F2171)^($AB$1))-(1-(($AC$1*F2171)^($AB$1)))/(I2171-1))</f>
        <v/>
      </c>
      <c r="S2171">
        <f>IF((($AC$1*G2171)^($AB$1))-(1-(($AC$1*G2171)^($AB$1)))/(J2171-1)&lt;0, 0,(($AC$1*G2171)^($AB$1))-(1-(($AC$1*G2171)^($AB$1)))/(J2171-1))</f>
        <v/>
      </c>
      <c r="T2171">
        <f>H2171*Q2171*N2171</f>
        <v/>
      </c>
      <c r="U2171">
        <f>I2171*R2171*O2171</f>
        <v/>
      </c>
      <c r="V2171">
        <f>J2171*S2171*P2171</f>
        <v/>
      </c>
      <c r="AL2171">
        <f>Q2171*COUNT(N2171)</f>
        <v/>
      </c>
      <c r="AM2171">
        <f>R2171*COUNT(O2171)</f>
        <v/>
      </c>
      <c r="AN2171">
        <f>S2171*COUNT(P2171)</f>
        <v/>
      </c>
      <c r="AO2171">
        <f>IF(AL2171=0,"",T2171-AL2171)</f>
        <v/>
      </c>
      <c r="AP2171">
        <f>IF(AM2171=0,"",U2171-AM2171)</f>
        <v/>
      </c>
      <c r="AQ2171">
        <f>IF(AN2171=0,"",V2171-AN2171)</f>
        <v/>
      </c>
    </row>
    <row r="2172">
      <c r="A2172" t="inlineStr">
        <is>
          <t>10-04-2021</t>
        </is>
      </c>
      <c r="B2172" t="inlineStr">
        <is>
          <t>Strasbourg</t>
        </is>
      </c>
      <c r="C2172" t="inlineStr">
        <is>
          <t>Paris SG</t>
        </is>
      </c>
      <c r="D2172" t="inlineStr">
        <is>
          <t>1843</t>
        </is>
      </c>
      <c r="E2172" t="n">
        <v>0.2087720055511484</v>
      </c>
      <c r="F2172" t="n">
        <v>0.5630615066024175</v>
      </c>
      <c r="G2172" t="n">
        <v>0.2281664878464341</v>
      </c>
      <c r="H2172" t="n">
        <v>4.9</v>
      </c>
      <c r="I2172" t="n">
        <v>1.65</v>
      </c>
      <c r="J2172" t="n">
        <v>3.85</v>
      </c>
      <c r="K2172" t="inlineStr">
        <is>
          <t>betano</t>
        </is>
      </c>
      <c r="L2172" t="inlineStr">
        <is>
          <t>betano</t>
        </is>
      </c>
      <c r="M2172" t="inlineStr">
        <is>
          <t>luckia</t>
        </is>
      </c>
      <c r="N2172" t="n">
        <v>0</v>
      </c>
      <c r="O2172" t="n">
        <v>1</v>
      </c>
      <c r="P2172" t="n">
        <v>0</v>
      </c>
      <c r="Q2172">
        <f>IF((($AC$1*E2172)^($AB$1))-(1-(($AC$1*E2172)^($AB$1)))/(H2172-1)&lt;0, 0,(($AC$1*E2172)^($AB$1))-(1-(($AC$1*E2172)^($AB$1)))/(H2172-1))</f>
        <v/>
      </c>
      <c r="R2172">
        <f>IF((($AC$1*F2172)^($AB$1))-(1-(($AC$1*F2172)^($AB$1)))/(I2172-1)&lt;0, 0,(($AC$1*F2172)^($AB$1))-(1-(($AC$1*F2172)^($AB$1)))/(I2172-1))</f>
        <v/>
      </c>
      <c r="S2172">
        <f>IF((($AC$1*G2172)^($AB$1))-(1-(($AC$1*G2172)^($AB$1)))/(J2172-1)&lt;0, 0,(($AC$1*G2172)^($AB$1))-(1-(($AC$1*G2172)^($AB$1)))/(J2172-1))</f>
        <v/>
      </c>
      <c r="T2172">
        <f>H2172*Q2172*N2172</f>
        <v/>
      </c>
      <c r="U2172">
        <f>I2172*R2172*O2172</f>
        <v/>
      </c>
      <c r="V2172">
        <f>J2172*S2172*P2172</f>
        <v/>
      </c>
      <c r="AL2172">
        <f>Q2172*COUNT(N2172)</f>
        <v/>
      </c>
      <c r="AM2172">
        <f>R2172*COUNT(O2172)</f>
        <v/>
      </c>
      <c r="AN2172">
        <f>S2172*COUNT(P2172)</f>
        <v/>
      </c>
      <c r="AO2172">
        <f>IF(AL2172=0,"",T2172-AL2172)</f>
        <v/>
      </c>
      <c r="AP2172">
        <f>IF(AM2172=0,"",U2172-AM2172)</f>
        <v/>
      </c>
      <c r="AQ2172">
        <f>IF(AN2172=0,"",V2172-AN2172)</f>
        <v/>
      </c>
    </row>
    <row r="2173">
      <c r="A2173" t="inlineStr">
        <is>
          <t>10-04-2021</t>
        </is>
      </c>
      <c r="B2173" t="inlineStr">
        <is>
          <t>Galatasaray</t>
        </is>
      </c>
      <c r="C2173" t="inlineStr">
        <is>
          <t>Karagumruk</t>
        </is>
      </c>
      <c r="D2173" t="inlineStr">
        <is>
          <t>1882</t>
        </is>
      </c>
      <c r="E2173" t="n">
        <v>0.5915791292793602</v>
      </c>
      <c r="F2173" t="n">
        <v>0.1841242371192252</v>
      </c>
      <c r="G2173" t="n">
        <v>0.2242966336014146</v>
      </c>
      <c r="H2173" t="n">
        <v>1.62</v>
      </c>
      <c r="I2173" t="n">
        <v>5.2</v>
      </c>
      <c r="J2173" t="n">
        <v>3.75</v>
      </c>
      <c r="K2173" t="inlineStr">
        <is>
          <t>betano</t>
        </is>
      </c>
      <c r="L2173" t="inlineStr">
        <is>
          <t>betano</t>
        </is>
      </c>
      <c r="M2173" t="inlineStr">
        <is>
          <t>luckia</t>
        </is>
      </c>
      <c r="N2173" t="n">
        <v>0</v>
      </c>
      <c r="O2173" t="n">
        <v>0</v>
      </c>
      <c r="P2173" t="n">
        <v>1</v>
      </c>
      <c r="Q2173">
        <f>IF((($AC$1*E2173)^($AB$1))-(1-(($AC$1*E2173)^($AB$1)))/(H2173-1)&lt;0, 0,(($AC$1*E2173)^($AB$1))-(1-(($AC$1*E2173)^($AB$1)))/(H2173-1))</f>
        <v/>
      </c>
      <c r="R2173">
        <f>IF((($AC$1*F2173)^($AB$1))-(1-(($AC$1*F2173)^($AB$1)))/(I2173-1)&lt;0, 0,(($AC$1*F2173)^($AB$1))-(1-(($AC$1*F2173)^($AB$1)))/(I2173-1))</f>
        <v/>
      </c>
      <c r="S2173">
        <f>IF((($AC$1*G2173)^($AB$1))-(1-(($AC$1*G2173)^($AB$1)))/(J2173-1)&lt;0, 0,(($AC$1*G2173)^($AB$1))-(1-(($AC$1*G2173)^($AB$1)))/(J2173-1))</f>
        <v/>
      </c>
      <c r="T2173">
        <f>H2173*Q2173*N2173</f>
        <v/>
      </c>
      <c r="U2173">
        <f>I2173*R2173*O2173</f>
        <v/>
      </c>
      <c r="V2173">
        <f>J2173*S2173*P2173</f>
        <v/>
      </c>
      <c r="AL2173">
        <f>Q2173*COUNT(N2173)</f>
        <v/>
      </c>
      <c r="AM2173">
        <f>R2173*COUNT(O2173)</f>
        <v/>
      </c>
      <c r="AN2173">
        <f>S2173*COUNT(P2173)</f>
        <v/>
      </c>
      <c r="AO2173">
        <f>IF(AL2173=0,"",T2173-AL2173)</f>
        <v/>
      </c>
      <c r="AP2173">
        <f>IF(AM2173=0,"",U2173-AM2173)</f>
        <v/>
      </c>
      <c r="AQ2173">
        <f>IF(AN2173=0,"",V2173-AN2173)</f>
        <v/>
      </c>
    </row>
    <row r="2174">
      <c r="A2174" t="inlineStr">
        <is>
          <t>10-04-2021</t>
        </is>
      </c>
      <c r="B2174" t="inlineStr">
        <is>
          <t>FK Rostov</t>
        </is>
      </c>
      <c r="C2174" t="inlineStr">
        <is>
          <t>Rubin Kazan</t>
        </is>
      </c>
      <c r="D2174" t="inlineStr">
        <is>
          <t>1866</t>
        </is>
      </c>
      <c r="E2174" t="n">
        <v>0.3692351266948657</v>
      </c>
      <c r="F2174" t="n">
        <v>0.3358179870698499</v>
      </c>
      <c r="G2174" t="n">
        <v>0.2949468862352843</v>
      </c>
      <c r="H2174" t="n">
        <v>2.7</v>
      </c>
      <c r="I2174" t="n">
        <v>2.55</v>
      </c>
      <c r="J2174" t="n">
        <v>3</v>
      </c>
      <c r="K2174" t="inlineStr">
        <is>
          <t>luckia</t>
        </is>
      </c>
      <c r="L2174" t="inlineStr">
        <is>
          <t>luckia</t>
        </is>
      </c>
      <c r="M2174" t="inlineStr">
        <is>
          <t>luckia</t>
        </is>
      </c>
      <c r="N2174" t="n">
        <v>0</v>
      </c>
      <c r="O2174" t="n">
        <v>1</v>
      </c>
      <c r="P2174" t="n">
        <v>0</v>
      </c>
      <c r="Q2174">
        <f>IF((($AC$1*E2174)^($AB$1))-(1-(($AC$1*E2174)^($AB$1)))/(H2174-1)&lt;0, 0,(($AC$1*E2174)^($AB$1))-(1-(($AC$1*E2174)^($AB$1)))/(H2174-1))</f>
        <v/>
      </c>
      <c r="R2174">
        <f>IF((($AC$1*F2174)^($AB$1))-(1-(($AC$1*F2174)^($AB$1)))/(I2174-1)&lt;0, 0,(($AC$1*F2174)^($AB$1))-(1-(($AC$1*F2174)^($AB$1)))/(I2174-1))</f>
        <v/>
      </c>
      <c r="S2174">
        <f>IF((($AC$1*G2174)^($AB$1))-(1-(($AC$1*G2174)^($AB$1)))/(J2174-1)&lt;0, 0,(($AC$1*G2174)^($AB$1))-(1-(($AC$1*G2174)^($AB$1)))/(J2174-1))</f>
        <v/>
      </c>
      <c r="T2174">
        <f>H2174*Q2174*N2174</f>
        <v/>
      </c>
      <c r="U2174">
        <f>I2174*R2174*O2174</f>
        <v/>
      </c>
      <c r="V2174">
        <f>J2174*S2174*P2174</f>
        <v/>
      </c>
      <c r="AL2174">
        <f>Q2174*COUNT(N2174)</f>
        <v/>
      </c>
      <c r="AM2174">
        <f>R2174*COUNT(O2174)</f>
        <v/>
      </c>
      <c r="AN2174">
        <f>S2174*COUNT(P2174)</f>
        <v/>
      </c>
      <c r="AO2174">
        <f>IF(AL2174=0,"",T2174-AL2174)</f>
        <v/>
      </c>
      <c r="AP2174">
        <f>IF(AM2174=0,"",U2174-AM2174)</f>
        <v/>
      </c>
      <c r="AQ2174">
        <f>IF(AN2174=0,"",V2174-AN2174)</f>
        <v/>
      </c>
    </row>
    <row r="2175">
      <c r="A2175" t="inlineStr">
        <is>
          <t>10-04-2021</t>
        </is>
      </c>
      <c r="B2175" t="inlineStr">
        <is>
          <t>Parma</t>
        </is>
      </c>
      <c r="C2175" t="inlineStr">
        <is>
          <t>AC Milan</t>
        </is>
      </c>
      <c r="D2175" t="inlineStr">
        <is>
          <t>1854</t>
        </is>
      </c>
      <c r="E2175" t="n">
        <v>0.1827448733462978</v>
      </c>
      <c r="F2175" t="n">
        <v>0.5995138396599409</v>
      </c>
      <c r="G2175" t="n">
        <v>0.2177412869937612</v>
      </c>
      <c r="H2175" t="n">
        <v>5</v>
      </c>
      <c r="I2175" t="n">
        <v>1.65</v>
      </c>
      <c r="J2175" t="n">
        <v>3.8</v>
      </c>
      <c r="K2175" t="inlineStr">
        <is>
          <t>luckia</t>
        </is>
      </c>
      <c r="L2175" t="inlineStr">
        <is>
          <t>betano</t>
        </is>
      </c>
      <c r="M2175" t="inlineStr">
        <is>
          <t>luckia</t>
        </is>
      </c>
      <c r="N2175" t="n">
        <v>0</v>
      </c>
      <c r="O2175" t="n">
        <v>1</v>
      </c>
      <c r="P2175" t="n">
        <v>0</v>
      </c>
      <c r="Q2175">
        <f>IF((($AC$1*E2175)^($AB$1))-(1-(($AC$1*E2175)^($AB$1)))/(H2175-1)&lt;0, 0,(($AC$1*E2175)^($AB$1))-(1-(($AC$1*E2175)^($AB$1)))/(H2175-1))</f>
        <v/>
      </c>
      <c r="R2175">
        <f>IF((($AC$1*F2175)^($AB$1))-(1-(($AC$1*F2175)^($AB$1)))/(I2175-1)&lt;0, 0,(($AC$1*F2175)^($AB$1))-(1-(($AC$1*F2175)^($AB$1)))/(I2175-1))</f>
        <v/>
      </c>
      <c r="S2175">
        <f>IF((($AC$1*G2175)^($AB$1))-(1-(($AC$1*G2175)^($AB$1)))/(J2175-1)&lt;0, 0,(($AC$1*G2175)^($AB$1))-(1-(($AC$1*G2175)^($AB$1)))/(J2175-1))</f>
        <v/>
      </c>
      <c r="T2175">
        <f>H2175*Q2175*N2175</f>
        <v/>
      </c>
      <c r="U2175">
        <f>I2175*R2175*O2175</f>
        <v/>
      </c>
      <c r="V2175">
        <f>J2175*S2175*P2175</f>
        <v/>
      </c>
      <c r="AL2175">
        <f>Q2175*COUNT(N2175)</f>
        <v/>
      </c>
      <c r="AM2175">
        <f>R2175*COUNT(O2175)</f>
        <v/>
      </c>
      <c r="AN2175">
        <f>S2175*COUNT(P2175)</f>
        <v/>
      </c>
      <c r="AO2175">
        <f>IF(AL2175=0,"",T2175-AL2175)</f>
        <v/>
      </c>
      <c r="AP2175">
        <f>IF(AM2175=0,"",U2175-AM2175)</f>
        <v/>
      </c>
      <c r="AQ2175">
        <f>IF(AN2175=0,"",V2175-AN2175)</f>
        <v/>
      </c>
    </row>
    <row r="2176">
      <c r="A2176" t="inlineStr">
        <is>
          <t>10-04-2021</t>
        </is>
      </c>
      <c r="B2176" t="inlineStr">
        <is>
          <t>Lugano</t>
        </is>
      </c>
      <c r="C2176" t="inlineStr">
        <is>
          <t>Lausanne</t>
        </is>
      </c>
      <c r="D2176" t="inlineStr">
        <is>
          <t>1879</t>
        </is>
      </c>
      <c r="E2176" t="n">
        <v>0.3477650218933547</v>
      </c>
      <c r="F2176" t="n">
        <v>0.3857936413805113</v>
      </c>
      <c r="G2176" t="n">
        <v>0.2664413367261338</v>
      </c>
      <c r="H2176" t="n">
        <v>2.9</v>
      </c>
      <c r="I2176" t="n">
        <v>2.4</v>
      </c>
      <c r="J2176" t="n">
        <v>3.15</v>
      </c>
      <c r="K2176" t="inlineStr">
        <is>
          <t>betano</t>
        </is>
      </c>
      <c r="L2176" t="inlineStr">
        <is>
          <t>betano</t>
        </is>
      </c>
      <c r="M2176" t="inlineStr">
        <is>
          <t>betano</t>
        </is>
      </c>
      <c r="N2176" t="n">
        <v>1</v>
      </c>
      <c r="O2176" t="n">
        <v>0</v>
      </c>
      <c r="P2176" t="n">
        <v>0</v>
      </c>
      <c r="Q2176">
        <f>IF((($AC$1*E2176)^($AB$1))-(1-(($AC$1*E2176)^($AB$1)))/(H2176-1)&lt;0, 0,(($AC$1*E2176)^($AB$1))-(1-(($AC$1*E2176)^($AB$1)))/(H2176-1))</f>
        <v/>
      </c>
      <c r="R2176">
        <f>IF((($AC$1*F2176)^($AB$1))-(1-(($AC$1*F2176)^($AB$1)))/(I2176-1)&lt;0, 0,(($AC$1*F2176)^($AB$1))-(1-(($AC$1*F2176)^($AB$1)))/(I2176-1))</f>
        <v/>
      </c>
      <c r="S2176">
        <f>IF((($AC$1*G2176)^($AB$1))-(1-(($AC$1*G2176)^($AB$1)))/(J2176-1)&lt;0, 0,(($AC$1*G2176)^($AB$1))-(1-(($AC$1*G2176)^($AB$1)))/(J2176-1))</f>
        <v/>
      </c>
      <c r="T2176">
        <f>H2176*Q2176*N2176</f>
        <v/>
      </c>
      <c r="U2176">
        <f>I2176*R2176*O2176</f>
        <v/>
      </c>
      <c r="V2176">
        <f>J2176*S2176*P2176</f>
        <v/>
      </c>
      <c r="AL2176">
        <f>Q2176*COUNT(N2176)</f>
        <v/>
      </c>
      <c r="AM2176">
        <f>R2176*COUNT(O2176)</f>
        <v/>
      </c>
      <c r="AN2176">
        <f>S2176*COUNT(P2176)</f>
        <v/>
      </c>
      <c r="AO2176">
        <f>IF(AL2176=0,"",T2176-AL2176)</f>
        <v/>
      </c>
      <c r="AP2176">
        <f>IF(AM2176=0,"",U2176-AM2176)</f>
        <v/>
      </c>
      <c r="AQ2176">
        <f>IF(AN2176=0,"",V2176-AN2176)</f>
        <v/>
      </c>
    </row>
    <row r="2177">
      <c r="A2177" t="inlineStr">
        <is>
          <t>10-04-2021</t>
        </is>
      </c>
      <c r="B2177" t="inlineStr">
        <is>
          <t>Rayo Vallecano</t>
        </is>
      </c>
      <c r="C2177" t="inlineStr">
        <is>
          <t>Girona</t>
        </is>
      </c>
      <c r="D2177" t="inlineStr">
        <is>
          <t>1871</t>
        </is>
      </c>
      <c r="E2177" t="n">
        <v>0.4727660972668917</v>
      </c>
      <c r="F2177" t="n">
        <v>0.2416279666626548</v>
      </c>
      <c r="G2177" t="n">
        <v>0.2856059360704535</v>
      </c>
      <c r="H2177" t="n">
        <v>1.82</v>
      </c>
      <c r="I2177" t="n">
        <v>4.65</v>
      </c>
      <c r="J2177" t="n">
        <v>3.25</v>
      </c>
      <c r="K2177" t="inlineStr">
        <is>
          <t>betano</t>
        </is>
      </c>
      <c r="L2177" t="inlineStr">
        <is>
          <t>betano</t>
        </is>
      </c>
      <c r="M2177" t="inlineStr">
        <is>
          <t>luckia</t>
        </is>
      </c>
      <c r="N2177" t="n">
        <v>1</v>
      </c>
      <c r="O2177" t="n">
        <v>0</v>
      </c>
      <c r="P2177" t="n">
        <v>0</v>
      </c>
      <c r="Q2177">
        <f>IF((($AC$1*E2177)^($AB$1))-(1-(($AC$1*E2177)^($AB$1)))/(H2177-1)&lt;0, 0,(($AC$1*E2177)^($AB$1))-(1-(($AC$1*E2177)^($AB$1)))/(H2177-1))</f>
        <v/>
      </c>
      <c r="R2177">
        <f>IF((($AC$1*F2177)^($AB$1))-(1-(($AC$1*F2177)^($AB$1)))/(I2177-1)&lt;0, 0,(($AC$1*F2177)^($AB$1))-(1-(($AC$1*F2177)^($AB$1)))/(I2177-1))</f>
        <v/>
      </c>
      <c r="S2177">
        <f>IF((($AC$1*G2177)^($AB$1))-(1-(($AC$1*G2177)^($AB$1)))/(J2177-1)&lt;0, 0,(($AC$1*G2177)^($AB$1))-(1-(($AC$1*G2177)^($AB$1)))/(J2177-1))</f>
        <v/>
      </c>
      <c r="T2177">
        <f>H2177*Q2177*N2177</f>
        <v/>
      </c>
      <c r="U2177">
        <f>I2177*R2177*O2177</f>
        <v/>
      </c>
      <c r="V2177">
        <f>J2177*S2177*P2177</f>
        <v/>
      </c>
      <c r="AL2177">
        <f>Q2177*COUNT(N2177)</f>
        <v/>
      </c>
      <c r="AM2177">
        <f>R2177*COUNT(O2177)</f>
        <v/>
      </c>
      <c r="AN2177">
        <f>S2177*COUNT(P2177)</f>
        <v/>
      </c>
      <c r="AO2177">
        <f>IF(AL2177=0,"",T2177-AL2177)</f>
        <v/>
      </c>
      <c r="AP2177">
        <f>IF(AM2177=0,"",U2177-AM2177)</f>
        <v/>
      </c>
      <c r="AQ2177">
        <f>IF(AN2177=0,"",V2177-AN2177)</f>
        <v/>
      </c>
    </row>
    <row r="2178">
      <c r="A2178" t="inlineStr">
        <is>
          <t>10-04-2021</t>
        </is>
      </c>
      <c r="B2178" t="inlineStr">
        <is>
          <t>Stuttgart</t>
        </is>
      </c>
      <c r="C2178" t="inlineStr">
        <is>
          <t>Dortmund</t>
        </is>
      </c>
      <c r="D2178" t="inlineStr">
        <is>
          <t>1845</t>
        </is>
      </c>
      <c r="E2178" t="n">
        <v>0.2975583832162945</v>
      </c>
      <c r="F2178" t="n">
        <v>0.4500401699284522</v>
      </c>
      <c r="G2178" t="n">
        <v>0.2524014468552535</v>
      </c>
      <c r="H2178" t="n">
        <v>3.65</v>
      </c>
      <c r="I2178" t="n">
        <v>1.88</v>
      </c>
      <c r="J2178" t="n">
        <v>4.05</v>
      </c>
      <c r="K2178" t="inlineStr">
        <is>
          <t>luckia</t>
        </is>
      </c>
      <c r="L2178" t="inlineStr">
        <is>
          <t>betano</t>
        </is>
      </c>
      <c r="M2178" t="inlineStr">
        <is>
          <t>betano</t>
        </is>
      </c>
      <c r="N2178" t="n">
        <v>0</v>
      </c>
      <c r="O2178" t="n">
        <v>1</v>
      </c>
      <c r="P2178" t="n">
        <v>0</v>
      </c>
      <c r="Q2178">
        <f>IF((($AC$1*E2178)^($AB$1))-(1-(($AC$1*E2178)^($AB$1)))/(H2178-1)&lt;0, 0,(($AC$1*E2178)^($AB$1))-(1-(($AC$1*E2178)^($AB$1)))/(H2178-1))</f>
        <v/>
      </c>
      <c r="R2178">
        <f>IF((($AC$1*F2178)^($AB$1))-(1-(($AC$1*F2178)^($AB$1)))/(I2178-1)&lt;0, 0,(($AC$1*F2178)^($AB$1))-(1-(($AC$1*F2178)^($AB$1)))/(I2178-1))</f>
        <v/>
      </c>
      <c r="S2178">
        <f>IF((($AC$1*G2178)^($AB$1))-(1-(($AC$1*G2178)^($AB$1)))/(J2178-1)&lt;0, 0,(($AC$1*G2178)^($AB$1))-(1-(($AC$1*G2178)^($AB$1)))/(J2178-1))</f>
        <v/>
      </c>
      <c r="T2178">
        <f>H2178*Q2178*N2178</f>
        <v/>
      </c>
      <c r="U2178">
        <f>I2178*R2178*O2178</f>
        <v/>
      </c>
      <c r="V2178">
        <f>J2178*S2178*P2178</f>
        <v/>
      </c>
      <c r="AL2178">
        <f>Q2178*COUNT(N2178)</f>
        <v/>
      </c>
      <c r="AM2178">
        <f>R2178*COUNT(O2178)</f>
        <v/>
      </c>
      <c r="AN2178">
        <f>S2178*COUNT(P2178)</f>
        <v/>
      </c>
      <c r="AO2178">
        <f>IF(AL2178=0,"",T2178-AL2178)</f>
        <v/>
      </c>
      <c r="AP2178">
        <f>IF(AM2178=0,"",U2178-AM2178)</f>
        <v/>
      </c>
      <c r="AQ2178">
        <f>IF(AN2178=0,"",V2178-AN2178)</f>
        <v/>
      </c>
    </row>
    <row r="2179">
      <c r="A2179" t="inlineStr">
        <is>
          <t>10-04-2021</t>
        </is>
      </c>
      <c r="B2179" t="inlineStr">
        <is>
          <t>KV Mechelen</t>
        </is>
      </c>
      <c r="C2179" t="inlineStr">
        <is>
          <t>Waregem</t>
        </is>
      </c>
      <c r="D2179" t="inlineStr">
        <is>
          <t>1832</t>
        </is>
      </c>
      <c r="E2179" t="n">
        <v>0.578961110809625</v>
      </c>
      <c r="F2179" t="n">
        <v>0.2092102527523401</v>
      </c>
      <c r="G2179" t="n">
        <v>0.211828636438035</v>
      </c>
      <c r="H2179" t="n">
        <v>1.72</v>
      </c>
      <c r="I2179" t="n">
        <v>4.1</v>
      </c>
      <c r="J2179" t="n">
        <v>3.95</v>
      </c>
      <c r="K2179" t="inlineStr">
        <is>
          <t>betano</t>
        </is>
      </c>
      <c r="L2179" t="inlineStr">
        <is>
          <t>betano</t>
        </is>
      </c>
      <c r="M2179" t="inlineStr">
        <is>
          <t>luckia</t>
        </is>
      </c>
      <c r="N2179" t="n">
        <v>1</v>
      </c>
      <c r="O2179" t="n">
        <v>0</v>
      </c>
      <c r="P2179" t="n">
        <v>0</v>
      </c>
      <c r="Q2179">
        <f>IF((($AC$1*E2179)^($AB$1))-(1-(($AC$1*E2179)^($AB$1)))/(H2179-1)&lt;0, 0,(($AC$1*E2179)^($AB$1))-(1-(($AC$1*E2179)^($AB$1)))/(H2179-1))</f>
        <v/>
      </c>
      <c r="R2179">
        <f>IF((($AC$1*F2179)^($AB$1))-(1-(($AC$1*F2179)^($AB$1)))/(I2179-1)&lt;0, 0,(($AC$1*F2179)^($AB$1))-(1-(($AC$1*F2179)^($AB$1)))/(I2179-1))</f>
        <v/>
      </c>
      <c r="S2179">
        <f>IF((($AC$1*G2179)^($AB$1))-(1-(($AC$1*G2179)^($AB$1)))/(J2179-1)&lt;0, 0,(($AC$1*G2179)^($AB$1))-(1-(($AC$1*G2179)^($AB$1)))/(J2179-1))</f>
        <v/>
      </c>
      <c r="T2179">
        <f>H2179*Q2179*N2179</f>
        <v/>
      </c>
      <c r="U2179">
        <f>I2179*R2179*O2179</f>
        <v/>
      </c>
      <c r="V2179">
        <f>J2179*S2179*P2179</f>
        <v/>
      </c>
      <c r="AL2179">
        <f>Q2179*COUNT(N2179)</f>
        <v/>
      </c>
      <c r="AM2179">
        <f>R2179*COUNT(O2179)</f>
        <v/>
      </c>
      <c r="AN2179">
        <f>S2179*COUNT(P2179)</f>
        <v/>
      </c>
      <c r="AO2179">
        <f>IF(AL2179=0,"",T2179-AL2179)</f>
        <v/>
      </c>
      <c r="AP2179">
        <f>IF(AM2179=0,"",U2179-AM2179)</f>
        <v/>
      </c>
      <c r="AQ2179">
        <f>IF(AN2179=0,"",V2179-AN2179)</f>
        <v/>
      </c>
    </row>
    <row r="2180">
      <c r="A2180" t="inlineStr">
        <is>
          <t>10-04-2021</t>
        </is>
      </c>
      <c r="B2180" t="inlineStr">
        <is>
          <t>Eibar</t>
        </is>
      </c>
      <c r="C2180" t="inlineStr">
        <is>
          <t>Levante</t>
        </is>
      </c>
      <c r="D2180" t="inlineStr">
        <is>
          <t>1869</t>
        </is>
      </c>
      <c r="E2180" t="n">
        <v>0.3875834191782713</v>
      </c>
      <c r="F2180" t="n">
        <v>0.3278019392783584</v>
      </c>
      <c r="G2180" t="n">
        <v>0.2846146415433703</v>
      </c>
      <c r="H2180" t="n">
        <v>2.2</v>
      </c>
      <c r="I2180" t="n">
        <v>3.25</v>
      </c>
      <c r="J2180" t="n">
        <v>3.35</v>
      </c>
      <c r="K2180" t="inlineStr">
        <is>
          <t>luckia</t>
        </is>
      </c>
      <c r="L2180" t="inlineStr">
        <is>
          <t>betano</t>
        </is>
      </c>
      <c r="M2180" t="inlineStr">
        <is>
          <t>luckia</t>
        </is>
      </c>
      <c r="N2180" t="n">
        <v>0</v>
      </c>
      <c r="O2180" t="n">
        <v>1</v>
      </c>
      <c r="P2180" t="n">
        <v>0</v>
      </c>
      <c r="Q2180">
        <f>IF((($AC$1*E2180)^($AB$1))-(1-(($AC$1*E2180)^($AB$1)))/(H2180-1)&lt;0, 0,(($AC$1*E2180)^($AB$1))-(1-(($AC$1*E2180)^($AB$1)))/(H2180-1))</f>
        <v/>
      </c>
      <c r="R2180">
        <f>IF((($AC$1*F2180)^($AB$1))-(1-(($AC$1*F2180)^($AB$1)))/(I2180-1)&lt;0, 0,(($AC$1*F2180)^($AB$1))-(1-(($AC$1*F2180)^($AB$1)))/(I2180-1))</f>
        <v/>
      </c>
      <c r="S2180">
        <f>IF((($AC$1*G2180)^($AB$1))-(1-(($AC$1*G2180)^($AB$1)))/(J2180-1)&lt;0, 0,(($AC$1*G2180)^($AB$1))-(1-(($AC$1*G2180)^($AB$1)))/(J2180-1))</f>
        <v/>
      </c>
      <c r="T2180">
        <f>H2180*Q2180*N2180</f>
        <v/>
      </c>
      <c r="U2180">
        <f>I2180*R2180*O2180</f>
        <v/>
      </c>
      <c r="V2180">
        <f>J2180*S2180*P2180</f>
        <v/>
      </c>
      <c r="AL2180">
        <f>Q2180*COUNT(N2180)</f>
        <v/>
      </c>
      <c r="AM2180">
        <f>R2180*COUNT(O2180)</f>
        <v/>
      </c>
      <c r="AN2180">
        <f>S2180*COUNT(P2180)</f>
        <v/>
      </c>
      <c r="AO2180">
        <f>IF(AL2180=0,"",T2180-AL2180)</f>
        <v/>
      </c>
      <c r="AP2180">
        <f>IF(AM2180=0,"",U2180-AM2180)</f>
        <v/>
      </c>
      <c r="AQ2180">
        <f>IF(AN2180=0,"",V2180-AN2180)</f>
        <v/>
      </c>
    </row>
    <row r="2181">
      <c r="A2181" t="inlineStr">
        <is>
          <t>10-04-2021</t>
        </is>
      </c>
      <c r="B2181" t="inlineStr">
        <is>
          <t>Crystal Palace</t>
        </is>
      </c>
      <c r="C2181" t="inlineStr">
        <is>
          <t>Chelsea</t>
        </is>
      </c>
      <c r="D2181" t="inlineStr">
        <is>
          <t>2411</t>
        </is>
      </c>
      <c r="E2181" t="n">
        <v>0.1654728354711083</v>
      </c>
      <c r="F2181" t="n">
        <v>0.6401676855742197</v>
      </c>
      <c r="G2181" t="n">
        <v>0.194359478954672</v>
      </c>
      <c r="H2181" t="n">
        <v>7.3</v>
      </c>
      <c r="I2181" t="n">
        <v>1.47</v>
      </c>
      <c r="J2181" t="n">
        <v>4.15</v>
      </c>
      <c r="K2181" t="inlineStr">
        <is>
          <t>betano</t>
        </is>
      </c>
      <c r="L2181" t="inlineStr">
        <is>
          <t>betano</t>
        </is>
      </c>
      <c r="M2181" t="inlineStr">
        <is>
          <t>luckia</t>
        </is>
      </c>
      <c r="N2181" t="n">
        <v>0</v>
      </c>
      <c r="O2181" t="n">
        <v>1</v>
      </c>
      <c r="P2181" t="n">
        <v>0</v>
      </c>
      <c r="Q2181">
        <f>IF((($AC$1*E2181)^($AB$1))-(1-(($AC$1*E2181)^($AB$1)))/(H2181-1)&lt;0, 0,(($AC$1*E2181)^($AB$1))-(1-(($AC$1*E2181)^($AB$1)))/(H2181-1))</f>
        <v/>
      </c>
      <c r="R2181">
        <f>IF((($AC$1*F2181)^($AB$1))-(1-(($AC$1*F2181)^($AB$1)))/(I2181-1)&lt;0, 0,(($AC$1*F2181)^($AB$1))-(1-(($AC$1*F2181)^($AB$1)))/(I2181-1))</f>
        <v/>
      </c>
      <c r="S2181">
        <f>IF((($AC$1*G2181)^($AB$1))-(1-(($AC$1*G2181)^($AB$1)))/(J2181-1)&lt;0, 0,(($AC$1*G2181)^($AB$1))-(1-(($AC$1*G2181)^($AB$1)))/(J2181-1))</f>
        <v/>
      </c>
      <c r="T2181">
        <f>H2181*Q2181*N2181</f>
        <v/>
      </c>
      <c r="U2181">
        <f>I2181*R2181*O2181</f>
        <v/>
      </c>
      <c r="V2181">
        <f>J2181*S2181*P2181</f>
        <v/>
      </c>
      <c r="AL2181">
        <f>Q2181*COUNT(N2181)</f>
        <v/>
      </c>
      <c r="AM2181">
        <f>R2181*COUNT(O2181)</f>
        <v/>
      </c>
      <c r="AN2181">
        <f>S2181*COUNT(P2181)</f>
        <v/>
      </c>
      <c r="AO2181">
        <f>IF(AL2181=0,"",T2181-AL2181)</f>
        <v/>
      </c>
      <c r="AP2181">
        <f>IF(AM2181=0,"",U2181-AM2181)</f>
        <v/>
      </c>
      <c r="AQ2181">
        <f>IF(AN2181=0,"",V2181-AN2181)</f>
        <v/>
      </c>
    </row>
    <row r="2182">
      <c r="A2182" t="inlineStr">
        <is>
          <t>10-04-2021</t>
        </is>
      </c>
      <c r="B2182" t="inlineStr">
        <is>
          <t>Heracles</t>
        </is>
      </c>
      <c r="C2182" t="inlineStr">
        <is>
          <t>Willem II</t>
        </is>
      </c>
      <c r="D2182" t="inlineStr">
        <is>
          <t>1849</t>
        </is>
      </c>
      <c r="E2182" t="n">
        <v>0.5092038736415213</v>
      </c>
      <c r="F2182" t="n">
        <v>0.2445984464571455</v>
      </c>
      <c r="G2182" t="n">
        <v>0.2461976799013333</v>
      </c>
      <c r="H2182" t="n">
        <v>1.98</v>
      </c>
      <c r="I2182" t="n">
        <v>3.45</v>
      </c>
      <c r="J2182" t="n">
        <v>3.45</v>
      </c>
      <c r="K2182" t="inlineStr">
        <is>
          <t>betano</t>
        </is>
      </c>
      <c r="L2182" t="inlineStr">
        <is>
          <t>betano</t>
        </is>
      </c>
      <c r="M2182" t="inlineStr">
        <is>
          <t>luckia</t>
        </is>
      </c>
      <c r="N2182" t="n">
        <v>1</v>
      </c>
      <c r="O2182" t="n">
        <v>0</v>
      </c>
      <c r="P2182" t="n">
        <v>0</v>
      </c>
      <c r="Q2182">
        <f>IF((($AC$1*E2182)^($AB$1))-(1-(($AC$1*E2182)^($AB$1)))/(H2182-1)&lt;0, 0,(($AC$1*E2182)^($AB$1))-(1-(($AC$1*E2182)^($AB$1)))/(H2182-1))</f>
        <v/>
      </c>
      <c r="R2182">
        <f>IF((($AC$1*F2182)^($AB$1))-(1-(($AC$1*F2182)^($AB$1)))/(I2182-1)&lt;0, 0,(($AC$1*F2182)^($AB$1))-(1-(($AC$1*F2182)^($AB$1)))/(I2182-1))</f>
        <v/>
      </c>
      <c r="S2182">
        <f>IF((($AC$1*G2182)^($AB$1))-(1-(($AC$1*G2182)^($AB$1)))/(J2182-1)&lt;0, 0,(($AC$1*G2182)^($AB$1))-(1-(($AC$1*G2182)^($AB$1)))/(J2182-1))</f>
        <v/>
      </c>
      <c r="T2182">
        <f>H2182*Q2182*N2182</f>
        <v/>
      </c>
      <c r="U2182">
        <f>I2182*R2182*O2182</f>
        <v/>
      </c>
      <c r="V2182">
        <f>J2182*S2182*P2182</f>
        <v/>
      </c>
      <c r="AL2182">
        <f>Q2182*COUNT(N2182)</f>
        <v/>
      </c>
      <c r="AM2182">
        <f>R2182*COUNT(O2182)</f>
        <v/>
      </c>
      <c r="AN2182">
        <f>S2182*COUNT(P2182)</f>
        <v/>
      </c>
      <c r="AO2182">
        <f>IF(AL2182=0,"",T2182-AL2182)</f>
        <v/>
      </c>
      <c r="AP2182">
        <f>IF(AM2182=0,"",U2182-AM2182)</f>
        <v/>
      </c>
      <c r="AQ2182">
        <f>IF(AN2182=0,"",V2182-AN2182)</f>
        <v/>
      </c>
    </row>
    <row r="2183">
      <c r="A2183" t="inlineStr">
        <is>
          <t>10-04-2021</t>
        </is>
      </c>
      <c r="B2183" t="inlineStr">
        <is>
          <t>Tondela</t>
        </is>
      </c>
      <c r="C2183" t="inlineStr">
        <is>
          <t>FC Porto</t>
        </is>
      </c>
      <c r="D2183" t="inlineStr">
        <is>
          <t>1864</t>
        </is>
      </c>
      <c r="E2183" t="n">
        <v>0.1322084001986312</v>
      </c>
      <c r="F2183" t="n">
        <v>0.7045679471707628</v>
      </c>
      <c r="G2183" t="n">
        <v>0.1632236526306061</v>
      </c>
      <c r="H2183" t="n">
        <v>8.5</v>
      </c>
      <c r="I2183" t="n">
        <v>1.37</v>
      </c>
      <c r="J2183" t="n">
        <v>4.95</v>
      </c>
      <c r="K2183" t="inlineStr">
        <is>
          <t>betano</t>
        </is>
      </c>
      <c r="L2183" t="inlineStr">
        <is>
          <t>betano</t>
        </is>
      </c>
      <c r="M2183" t="inlineStr">
        <is>
          <t>luckia</t>
        </is>
      </c>
      <c r="N2183" t="n">
        <v>0</v>
      </c>
      <c r="O2183" t="n">
        <v>1</v>
      </c>
      <c r="P2183" t="n">
        <v>0</v>
      </c>
      <c r="Q2183">
        <f>IF((($AC$1*E2183)^($AB$1))-(1-(($AC$1*E2183)^($AB$1)))/(H2183-1)&lt;0, 0,(($AC$1*E2183)^($AB$1))-(1-(($AC$1*E2183)^($AB$1)))/(H2183-1))</f>
        <v/>
      </c>
      <c r="R2183">
        <f>IF((($AC$1*F2183)^($AB$1))-(1-(($AC$1*F2183)^($AB$1)))/(I2183-1)&lt;0, 0,(($AC$1*F2183)^($AB$1))-(1-(($AC$1*F2183)^($AB$1)))/(I2183-1))</f>
        <v/>
      </c>
      <c r="S2183">
        <f>IF((($AC$1*G2183)^($AB$1))-(1-(($AC$1*G2183)^($AB$1)))/(J2183-1)&lt;0, 0,(($AC$1*G2183)^($AB$1))-(1-(($AC$1*G2183)^($AB$1)))/(J2183-1))</f>
        <v/>
      </c>
      <c r="T2183">
        <f>H2183*Q2183*N2183</f>
        <v/>
      </c>
      <c r="U2183">
        <f>I2183*R2183*O2183</f>
        <v/>
      </c>
      <c r="V2183">
        <f>J2183*S2183*P2183</f>
        <v/>
      </c>
      <c r="AL2183">
        <f>Q2183*COUNT(N2183)</f>
        <v/>
      </c>
      <c r="AM2183">
        <f>R2183*COUNT(O2183)</f>
        <v/>
      </c>
      <c r="AN2183">
        <f>S2183*COUNT(P2183)</f>
        <v/>
      </c>
      <c r="AO2183">
        <f>IF(AL2183=0,"",T2183-AL2183)</f>
        <v/>
      </c>
      <c r="AP2183">
        <f>IF(AM2183=0,"",U2183-AM2183)</f>
        <v/>
      </c>
      <c r="AQ2183">
        <f>IF(AN2183=0,"",V2183-AN2183)</f>
        <v/>
      </c>
    </row>
    <row r="2184">
      <c r="A2184" t="inlineStr">
        <is>
          <t>10-04-2021</t>
        </is>
      </c>
      <c r="B2184" t="inlineStr">
        <is>
          <t>Pau FC</t>
        </is>
      </c>
      <c r="C2184" t="inlineStr">
        <is>
          <t>Clermont</t>
        </is>
      </c>
      <c r="D2184" t="inlineStr">
        <is>
          <t>1844</t>
        </is>
      </c>
      <c r="E2184" t="n">
        <v>0.1771985941847175</v>
      </c>
      <c r="F2184" t="n">
        <v>0.6041960089292595</v>
      </c>
      <c r="G2184" t="n">
        <v>0.218605396886023</v>
      </c>
      <c r="H2184" t="n">
        <v>4.85</v>
      </c>
      <c r="I2184" t="n">
        <v>1.57</v>
      </c>
      <c r="J2184" t="n">
        <v>3.85</v>
      </c>
      <c r="K2184" t="inlineStr">
        <is>
          <t>luckia</t>
        </is>
      </c>
      <c r="L2184" t="inlineStr">
        <is>
          <t>luckia</t>
        </is>
      </c>
      <c r="M2184" t="inlineStr">
        <is>
          <t>luckia</t>
        </is>
      </c>
      <c r="N2184" t="n">
        <v>1</v>
      </c>
      <c r="O2184" t="n">
        <v>0</v>
      </c>
      <c r="P2184" t="n">
        <v>0</v>
      </c>
      <c r="Q2184">
        <f>IF((($AC$1*E2184)^($AB$1))-(1-(($AC$1*E2184)^($AB$1)))/(H2184-1)&lt;0, 0,(($AC$1*E2184)^($AB$1))-(1-(($AC$1*E2184)^($AB$1)))/(H2184-1))</f>
        <v/>
      </c>
      <c r="R2184">
        <f>IF((($AC$1*F2184)^($AB$1))-(1-(($AC$1*F2184)^($AB$1)))/(I2184-1)&lt;0, 0,(($AC$1*F2184)^($AB$1))-(1-(($AC$1*F2184)^($AB$1)))/(I2184-1))</f>
        <v/>
      </c>
      <c r="S2184">
        <f>IF((($AC$1*G2184)^($AB$1))-(1-(($AC$1*G2184)^($AB$1)))/(J2184-1)&lt;0, 0,(($AC$1*G2184)^($AB$1))-(1-(($AC$1*G2184)^($AB$1)))/(J2184-1))</f>
        <v/>
      </c>
      <c r="T2184">
        <f>H2184*Q2184*N2184</f>
        <v/>
      </c>
      <c r="U2184">
        <f>I2184*R2184*O2184</f>
        <v/>
      </c>
      <c r="V2184">
        <f>J2184*S2184*P2184</f>
        <v/>
      </c>
      <c r="AL2184">
        <f>Q2184*COUNT(N2184)</f>
        <v/>
      </c>
      <c r="AM2184">
        <f>R2184*COUNT(O2184)</f>
        <v/>
      </c>
      <c r="AN2184">
        <f>S2184*COUNT(P2184)</f>
        <v/>
      </c>
      <c r="AO2184">
        <f>IF(AL2184=0,"",T2184-AL2184)</f>
        <v/>
      </c>
      <c r="AP2184">
        <f>IF(AM2184=0,"",U2184-AM2184)</f>
        <v/>
      </c>
      <c r="AQ2184">
        <f>IF(AN2184=0,"",V2184-AN2184)</f>
        <v/>
      </c>
    </row>
    <row r="2185">
      <c r="A2185" t="inlineStr">
        <is>
          <t>10-04-2021</t>
        </is>
      </c>
      <c r="B2185" t="inlineStr">
        <is>
          <t>Sittard</t>
        </is>
      </c>
      <c r="C2185" t="inlineStr">
        <is>
          <t>FC Emmen</t>
        </is>
      </c>
      <c r="D2185" t="inlineStr">
        <is>
          <t>1849</t>
        </is>
      </c>
      <c r="E2185" t="n">
        <v>0.435641332954831</v>
      </c>
      <c r="F2185" t="n">
        <v>0.3014807710160385</v>
      </c>
      <c r="G2185" t="n">
        <v>0.2628778960291304</v>
      </c>
      <c r="H2185" t="n">
        <v>2.3</v>
      </c>
      <c r="I2185" t="n">
        <v>2.85</v>
      </c>
      <c r="J2185" t="n">
        <v>3.45</v>
      </c>
      <c r="K2185" t="inlineStr">
        <is>
          <t>betano</t>
        </is>
      </c>
      <c r="L2185" t="inlineStr">
        <is>
          <t>luckia</t>
        </is>
      </c>
      <c r="M2185" t="inlineStr">
        <is>
          <t>betano</t>
        </is>
      </c>
      <c r="N2185" t="n">
        <v>0</v>
      </c>
      <c r="O2185" t="n">
        <v>1</v>
      </c>
      <c r="P2185" t="n">
        <v>0</v>
      </c>
      <c r="Q2185">
        <f>IF((($AC$1*E2185)^($AB$1))-(1-(($AC$1*E2185)^($AB$1)))/(H2185-1)&lt;0, 0,(($AC$1*E2185)^($AB$1))-(1-(($AC$1*E2185)^($AB$1)))/(H2185-1))</f>
        <v/>
      </c>
      <c r="R2185">
        <f>IF((($AC$1*F2185)^($AB$1))-(1-(($AC$1*F2185)^($AB$1)))/(I2185-1)&lt;0, 0,(($AC$1*F2185)^($AB$1))-(1-(($AC$1*F2185)^($AB$1)))/(I2185-1))</f>
        <v/>
      </c>
      <c r="S2185">
        <f>IF((($AC$1*G2185)^($AB$1))-(1-(($AC$1*G2185)^($AB$1)))/(J2185-1)&lt;0, 0,(($AC$1*G2185)^($AB$1))-(1-(($AC$1*G2185)^($AB$1)))/(J2185-1))</f>
        <v/>
      </c>
      <c r="T2185">
        <f>H2185*Q2185*N2185</f>
        <v/>
      </c>
      <c r="U2185">
        <f>I2185*R2185*O2185</f>
        <v/>
      </c>
      <c r="V2185">
        <f>J2185*S2185*P2185</f>
        <v/>
      </c>
      <c r="AL2185">
        <f>Q2185*COUNT(N2185)</f>
        <v/>
      </c>
      <c r="AM2185">
        <f>R2185*COUNT(O2185)</f>
        <v/>
      </c>
      <c r="AN2185">
        <f>S2185*COUNT(P2185)</f>
        <v/>
      </c>
      <c r="AO2185">
        <f>IF(AL2185=0,"",T2185-AL2185)</f>
        <v/>
      </c>
      <c r="AP2185">
        <f>IF(AM2185=0,"",U2185-AM2185)</f>
        <v/>
      </c>
      <c r="AQ2185">
        <f>IF(AN2185=0,"",V2185-AN2185)</f>
        <v/>
      </c>
    </row>
    <row r="2186">
      <c r="A2186" t="inlineStr">
        <is>
          <t>10-04-2021</t>
        </is>
      </c>
      <c r="B2186" t="inlineStr">
        <is>
          <t>Nancy</t>
        </is>
      </c>
      <c r="C2186" t="inlineStr">
        <is>
          <t>Sochaux</t>
        </is>
      </c>
      <c r="D2186" t="inlineStr">
        <is>
          <t>1844</t>
        </is>
      </c>
      <c r="E2186" t="n">
        <v>0.3298369149006941</v>
      </c>
      <c r="F2186" t="n">
        <v>0.383500814414123</v>
      </c>
      <c r="G2186" t="n">
        <v>0.286662270685183</v>
      </c>
      <c r="H2186" t="n">
        <v>3.35</v>
      </c>
      <c r="I2186" t="n">
        <v>2.4</v>
      </c>
      <c r="J2186" t="n">
        <v>2.6</v>
      </c>
      <c r="K2186" t="inlineStr">
        <is>
          <t>luckia</t>
        </is>
      </c>
      <c r="L2186" t="inlineStr">
        <is>
          <t>luckia</t>
        </is>
      </c>
      <c r="M2186" t="inlineStr">
        <is>
          <t>luckia</t>
        </is>
      </c>
      <c r="N2186" t="n">
        <v>0</v>
      </c>
      <c r="O2186" t="n">
        <v>0</v>
      </c>
      <c r="P2186" t="n">
        <v>1</v>
      </c>
      <c r="Q2186">
        <f>IF((($AC$1*E2186)^($AB$1))-(1-(($AC$1*E2186)^($AB$1)))/(H2186-1)&lt;0, 0,(($AC$1*E2186)^($AB$1))-(1-(($AC$1*E2186)^($AB$1)))/(H2186-1))</f>
        <v/>
      </c>
      <c r="R2186">
        <f>IF((($AC$1*F2186)^($AB$1))-(1-(($AC$1*F2186)^($AB$1)))/(I2186-1)&lt;0, 0,(($AC$1*F2186)^($AB$1))-(1-(($AC$1*F2186)^($AB$1)))/(I2186-1))</f>
        <v/>
      </c>
      <c r="S2186">
        <f>IF((($AC$1*G2186)^($AB$1))-(1-(($AC$1*G2186)^($AB$1)))/(J2186-1)&lt;0, 0,(($AC$1*G2186)^($AB$1))-(1-(($AC$1*G2186)^($AB$1)))/(J2186-1))</f>
        <v/>
      </c>
      <c r="T2186">
        <f>H2186*Q2186*N2186</f>
        <v/>
      </c>
      <c r="U2186">
        <f>I2186*R2186*O2186</f>
        <v/>
      </c>
      <c r="V2186">
        <f>J2186*S2186*P2186</f>
        <v/>
      </c>
      <c r="AL2186">
        <f>Q2186*COUNT(N2186)</f>
        <v/>
      </c>
      <c r="AM2186">
        <f>R2186*COUNT(O2186)</f>
        <v/>
      </c>
      <c r="AN2186">
        <f>S2186*COUNT(P2186)</f>
        <v/>
      </c>
      <c r="AO2186">
        <f>IF(AL2186=0,"",T2186-AL2186)</f>
        <v/>
      </c>
      <c r="AP2186">
        <f>IF(AM2186=0,"",U2186-AM2186)</f>
        <v/>
      </c>
      <c r="AQ2186">
        <f>IF(AN2186=0,"",V2186-AN2186)</f>
        <v/>
      </c>
    </row>
    <row r="2187">
      <c r="A2187" t="inlineStr">
        <is>
          <t>10-04-2021</t>
        </is>
      </c>
      <c r="B2187" t="inlineStr">
        <is>
          <t>AZ Alkmaar</t>
        </is>
      </c>
      <c r="C2187" t="inlineStr">
        <is>
          <t>Sparta Rotterdam</t>
        </is>
      </c>
      <c r="D2187" t="inlineStr">
        <is>
          <t>1849</t>
        </is>
      </c>
      <c r="E2187" t="n">
        <v>0.7047388011446789</v>
      </c>
      <c r="F2187" t="n">
        <v>0.1219154395326665</v>
      </c>
      <c r="G2187" t="n">
        <v>0.1733457593226547</v>
      </c>
      <c r="H2187" t="n">
        <v>1.5</v>
      </c>
      <c r="I2187" t="n">
        <v>5.75</v>
      </c>
      <c r="J2187" t="n">
        <v>4.3</v>
      </c>
      <c r="K2187" t="inlineStr">
        <is>
          <t>betano</t>
        </is>
      </c>
      <c r="L2187" t="inlineStr">
        <is>
          <t>luckia</t>
        </is>
      </c>
      <c r="M2187" t="inlineStr">
        <is>
          <t>luckia</t>
        </is>
      </c>
      <c r="N2187" t="n">
        <v>1</v>
      </c>
      <c r="O2187" t="n">
        <v>0</v>
      </c>
      <c r="P2187" t="n">
        <v>0</v>
      </c>
      <c r="Q2187">
        <f>IF((($AC$1*E2187)^($AB$1))-(1-(($AC$1*E2187)^($AB$1)))/(H2187-1)&lt;0, 0,(($AC$1*E2187)^($AB$1))-(1-(($AC$1*E2187)^($AB$1)))/(H2187-1))</f>
        <v/>
      </c>
      <c r="R2187">
        <f>IF((($AC$1*F2187)^($AB$1))-(1-(($AC$1*F2187)^($AB$1)))/(I2187-1)&lt;0, 0,(($AC$1*F2187)^($AB$1))-(1-(($AC$1*F2187)^($AB$1)))/(I2187-1))</f>
        <v/>
      </c>
      <c r="S2187">
        <f>IF((($AC$1*G2187)^($AB$1))-(1-(($AC$1*G2187)^($AB$1)))/(J2187-1)&lt;0, 0,(($AC$1*G2187)^($AB$1))-(1-(($AC$1*G2187)^($AB$1)))/(J2187-1))</f>
        <v/>
      </c>
      <c r="T2187">
        <f>H2187*Q2187*N2187</f>
        <v/>
      </c>
      <c r="U2187">
        <f>I2187*R2187*O2187</f>
        <v/>
      </c>
      <c r="V2187">
        <f>J2187*S2187*P2187</f>
        <v/>
      </c>
      <c r="AL2187">
        <f>Q2187*COUNT(N2187)</f>
        <v/>
      </c>
      <c r="AM2187">
        <f>R2187*COUNT(O2187)</f>
        <v/>
      </c>
      <c r="AN2187">
        <f>S2187*COUNT(P2187)</f>
        <v/>
      </c>
      <c r="AO2187">
        <f>IF(AL2187=0,"",T2187-AL2187)</f>
        <v/>
      </c>
      <c r="AP2187">
        <f>IF(AM2187=0,"",U2187-AM2187)</f>
        <v/>
      </c>
      <c r="AQ2187">
        <f>IF(AN2187=0,"",V2187-AN2187)</f>
        <v/>
      </c>
    </row>
    <row r="2188">
      <c r="A2188" t="inlineStr">
        <is>
          <t>10-04-2021</t>
        </is>
      </c>
      <c r="B2188" t="inlineStr">
        <is>
          <t>Chateauroux</t>
        </is>
      </c>
      <c r="C2188" t="inlineStr">
        <is>
          <t>Dunkerque</t>
        </is>
      </c>
      <c r="D2188" t="inlineStr">
        <is>
          <t>1844</t>
        </is>
      </c>
      <c r="E2188" t="n">
        <v>0.3822037085176619</v>
      </c>
      <c r="F2188" t="n">
        <v>0.3261197808327598</v>
      </c>
      <c r="G2188" t="n">
        <v>0.2916765106495783</v>
      </c>
      <c r="H2188" t="n">
        <v>2.25</v>
      </c>
      <c r="I2188" t="n">
        <v>3.2</v>
      </c>
      <c r="J2188" t="n">
        <v>2.95</v>
      </c>
      <c r="K2188" t="inlineStr">
        <is>
          <t>luckia</t>
        </is>
      </c>
      <c r="L2188" t="inlineStr">
        <is>
          <t>luckia</t>
        </is>
      </c>
      <c r="M2188" t="inlineStr">
        <is>
          <t>luckia</t>
        </is>
      </c>
      <c r="N2188" t="n">
        <v>0</v>
      </c>
      <c r="O2188" t="n">
        <v>1</v>
      </c>
      <c r="P2188" t="n">
        <v>0</v>
      </c>
      <c r="Q2188">
        <f>IF((($AC$1*E2188)^($AB$1))-(1-(($AC$1*E2188)^($AB$1)))/(H2188-1)&lt;0, 0,(($AC$1*E2188)^($AB$1))-(1-(($AC$1*E2188)^($AB$1)))/(H2188-1))</f>
        <v/>
      </c>
      <c r="R2188">
        <f>IF((($AC$1*F2188)^($AB$1))-(1-(($AC$1*F2188)^($AB$1)))/(I2188-1)&lt;0, 0,(($AC$1*F2188)^($AB$1))-(1-(($AC$1*F2188)^($AB$1)))/(I2188-1))</f>
        <v/>
      </c>
      <c r="S2188">
        <f>IF((($AC$1*G2188)^($AB$1))-(1-(($AC$1*G2188)^($AB$1)))/(J2188-1)&lt;0, 0,(($AC$1*G2188)^($AB$1))-(1-(($AC$1*G2188)^($AB$1)))/(J2188-1))</f>
        <v/>
      </c>
      <c r="T2188">
        <f>H2188*Q2188*N2188</f>
        <v/>
      </c>
      <c r="U2188">
        <f>I2188*R2188*O2188</f>
        <v/>
      </c>
      <c r="V2188">
        <f>J2188*S2188*P2188</f>
        <v/>
      </c>
      <c r="AL2188">
        <f>Q2188*COUNT(N2188)</f>
        <v/>
      </c>
      <c r="AM2188">
        <f>R2188*COUNT(O2188)</f>
        <v/>
      </c>
      <c r="AN2188">
        <f>S2188*COUNT(P2188)</f>
        <v/>
      </c>
      <c r="AO2188">
        <f>IF(AL2188=0,"",T2188-AL2188)</f>
        <v/>
      </c>
      <c r="AP2188">
        <f>IF(AM2188=0,"",U2188-AM2188)</f>
        <v/>
      </c>
      <c r="AQ2188">
        <f>IF(AN2188=0,"",V2188-AN2188)</f>
        <v/>
      </c>
    </row>
    <row r="2189">
      <c r="A2189" t="inlineStr">
        <is>
          <t>10-04-2021</t>
        </is>
      </c>
      <c r="B2189" t="inlineStr">
        <is>
          <t>Le Havre</t>
        </is>
      </c>
      <c r="C2189" t="inlineStr">
        <is>
          <t>AC Ajaccio</t>
        </is>
      </c>
      <c r="D2189" t="inlineStr">
        <is>
          <t>1844</t>
        </is>
      </c>
      <c r="E2189" t="n">
        <v>0.3509606735037716</v>
      </c>
      <c r="F2189" t="n">
        <v>0.3339158233387753</v>
      </c>
      <c r="G2189" t="n">
        <v>0.315123503157453</v>
      </c>
      <c r="H2189" t="n">
        <v>2.8</v>
      </c>
      <c r="I2189" t="n">
        <v>2.8</v>
      </c>
      <c r="J2189" t="n">
        <v>2.6</v>
      </c>
      <c r="K2189" t="inlineStr">
        <is>
          <t>luckia</t>
        </is>
      </c>
      <c r="L2189" t="inlineStr">
        <is>
          <t>luckia</t>
        </is>
      </c>
      <c r="M2189" t="inlineStr">
        <is>
          <t>luckia</t>
        </is>
      </c>
      <c r="N2189" t="n">
        <v>0</v>
      </c>
      <c r="O2189" t="n">
        <v>0</v>
      </c>
      <c r="P2189" t="n">
        <v>1</v>
      </c>
      <c r="Q2189">
        <f>IF((($AC$1*E2189)^($AB$1))-(1-(($AC$1*E2189)^($AB$1)))/(H2189-1)&lt;0, 0,(($AC$1*E2189)^($AB$1))-(1-(($AC$1*E2189)^($AB$1)))/(H2189-1))</f>
        <v/>
      </c>
      <c r="R2189">
        <f>IF((($AC$1*F2189)^($AB$1))-(1-(($AC$1*F2189)^($AB$1)))/(I2189-1)&lt;0, 0,(($AC$1*F2189)^($AB$1))-(1-(($AC$1*F2189)^($AB$1)))/(I2189-1))</f>
        <v/>
      </c>
      <c r="S2189">
        <f>IF((($AC$1*G2189)^($AB$1))-(1-(($AC$1*G2189)^($AB$1)))/(J2189-1)&lt;0, 0,(($AC$1*G2189)^($AB$1))-(1-(($AC$1*G2189)^($AB$1)))/(J2189-1))</f>
        <v/>
      </c>
      <c r="T2189">
        <f>H2189*Q2189*N2189</f>
        <v/>
      </c>
      <c r="U2189">
        <f>I2189*R2189*O2189</f>
        <v/>
      </c>
      <c r="V2189">
        <f>J2189*S2189*P2189</f>
        <v/>
      </c>
      <c r="AL2189">
        <f>Q2189*COUNT(N2189)</f>
        <v/>
      </c>
      <c r="AM2189">
        <f>R2189*COUNT(O2189)</f>
        <v/>
      </c>
      <c r="AN2189">
        <f>S2189*COUNT(P2189)</f>
        <v/>
      </c>
      <c r="AO2189">
        <f>IF(AL2189=0,"",T2189-AL2189)</f>
        <v/>
      </c>
      <c r="AP2189">
        <f>IF(AM2189=0,"",U2189-AM2189)</f>
        <v/>
      </c>
      <c r="AQ2189">
        <f>IF(AN2189=0,"",V2189-AN2189)</f>
        <v/>
      </c>
    </row>
    <row r="2190">
      <c r="A2190" t="inlineStr">
        <is>
          <t>10-04-2021</t>
        </is>
      </c>
      <c r="B2190" t="inlineStr">
        <is>
          <t>Niort</t>
        </is>
      </c>
      <c r="C2190" t="inlineStr">
        <is>
          <t>Auxerre</t>
        </is>
      </c>
      <c r="D2190" t="inlineStr">
        <is>
          <t>1844</t>
        </is>
      </c>
      <c r="E2190" t="n">
        <v>0.2832381110585347</v>
      </c>
      <c r="F2190" t="n">
        <v>0.451197164539939</v>
      </c>
      <c r="G2190" t="n">
        <v>0.2655647244015264</v>
      </c>
      <c r="H2190" t="n">
        <v>3.5</v>
      </c>
      <c r="I2190" t="n">
        <v>2</v>
      </c>
      <c r="J2190" t="n">
        <v>3.25</v>
      </c>
      <c r="K2190" t="inlineStr">
        <is>
          <t>luckia</t>
        </is>
      </c>
      <c r="L2190" t="inlineStr">
        <is>
          <t>luckia</t>
        </is>
      </c>
      <c r="M2190" t="inlineStr">
        <is>
          <t>luckia</t>
        </is>
      </c>
      <c r="N2190" t="n">
        <v>0</v>
      </c>
      <c r="O2190" t="n">
        <v>1</v>
      </c>
      <c r="P2190" t="n">
        <v>0</v>
      </c>
      <c r="Q2190">
        <f>IF((($AC$1*E2190)^($AB$1))-(1-(($AC$1*E2190)^($AB$1)))/(H2190-1)&lt;0, 0,(($AC$1*E2190)^($AB$1))-(1-(($AC$1*E2190)^($AB$1)))/(H2190-1))</f>
        <v/>
      </c>
      <c r="R2190">
        <f>IF((($AC$1*F2190)^($AB$1))-(1-(($AC$1*F2190)^($AB$1)))/(I2190-1)&lt;0, 0,(($AC$1*F2190)^($AB$1))-(1-(($AC$1*F2190)^($AB$1)))/(I2190-1))</f>
        <v/>
      </c>
      <c r="S2190">
        <f>IF((($AC$1*G2190)^($AB$1))-(1-(($AC$1*G2190)^($AB$1)))/(J2190-1)&lt;0, 0,(($AC$1*G2190)^($AB$1))-(1-(($AC$1*G2190)^($AB$1)))/(J2190-1))</f>
        <v/>
      </c>
      <c r="T2190">
        <f>H2190*Q2190*N2190</f>
        <v/>
      </c>
      <c r="U2190">
        <f>I2190*R2190*O2190</f>
        <v/>
      </c>
      <c r="V2190">
        <f>J2190*S2190*P2190</f>
        <v/>
      </c>
      <c r="AL2190">
        <f>Q2190*COUNT(N2190)</f>
        <v/>
      </c>
      <c r="AM2190">
        <f>R2190*COUNT(O2190)</f>
        <v/>
      </c>
      <c r="AN2190">
        <f>S2190*COUNT(P2190)</f>
        <v/>
      </c>
      <c r="AO2190">
        <f>IF(AL2190=0,"",T2190-AL2190)</f>
        <v/>
      </c>
      <c r="AP2190">
        <f>IF(AM2190=0,"",U2190-AM2190)</f>
        <v/>
      </c>
      <c r="AQ2190">
        <f>IF(AN2190=0,"",V2190-AN2190)</f>
        <v/>
      </c>
    </row>
    <row r="2191">
      <c r="A2191" t="inlineStr">
        <is>
          <t>10-04-2021</t>
        </is>
      </c>
      <c r="B2191" t="inlineStr">
        <is>
          <t>Valenciennes</t>
        </is>
      </c>
      <c r="C2191" t="inlineStr">
        <is>
          <t>Chambly</t>
        </is>
      </c>
      <c r="D2191" t="inlineStr">
        <is>
          <t>1844</t>
        </is>
      </c>
      <c r="E2191" t="n">
        <v>0.372207668681802</v>
      </c>
      <c r="F2191" t="n">
        <v>0.3531998162199114</v>
      </c>
      <c r="G2191" t="n">
        <v>0.2745925150982866</v>
      </c>
      <c r="H2191" t="n">
        <v>2.4</v>
      </c>
      <c r="I2191" t="n">
        <v>2.9</v>
      </c>
      <c r="J2191" t="n">
        <v>3</v>
      </c>
      <c r="K2191" t="inlineStr">
        <is>
          <t>luckia</t>
        </is>
      </c>
      <c r="L2191" t="inlineStr">
        <is>
          <t>luckia</t>
        </is>
      </c>
      <c r="M2191" t="inlineStr">
        <is>
          <t>luckia</t>
        </is>
      </c>
      <c r="N2191" t="n">
        <v>1</v>
      </c>
      <c r="O2191" t="n">
        <v>0</v>
      </c>
      <c r="P2191" t="n">
        <v>0</v>
      </c>
      <c r="Q2191">
        <f>IF((($AC$1*E2191)^($AB$1))-(1-(($AC$1*E2191)^($AB$1)))/(H2191-1)&lt;0, 0,(($AC$1*E2191)^($AB$1))-(1-(($AC$1*E2191)^($AB$1)))/(H2191-1))</f>
        <v/>
      </c>
      <c r="R2191">
        <f>IF((($AC$1*F2191)^($AB$1))-(1-(($AC$1*F2191)^($AB$1)))/(I2191-1)&lt;0, 0,(($AC$1*F2191)^($AB$1))-(1-(($AC$1*F2191)^($AB$1)))/(I2191-1))</f>
        <v/>
      </c>
      <c r="S2191">
        <f>IF((($AC$1*G2191)^($AB$1))-(1-(($AC$1*G2191)^($AB$1)))/(J2191-1)&lt;0, 0,(($AC$1*G2191)^($AB$1))-(1-(($AC$1*G2191)^($AB$1)))/(J2191-1))</f>
        <v/>
      </c>
      <c r="T2191">
        <f>H2191*Q2191*N2191</f>
        <v/>
      </c>
      <c r="U2191">
        <f>I2191*R2191*O2191</f>
        <v/>
      </c>
      <c r="V2191">
        <f>J2191*S2191*P2191</f>
        <v/>
      </c>
      <c r="AL2191">
        <f>Q2191*COUNT(N2191)</f>
        <v/>
      </c>
      <c r="AM2191">
        <f>R2191*COUNT(O2191)</f>
        <v/>
      </c>
      <c r="AN2191">
        <f>S2191*COUNT(P2191)</f>
        <v/>
      </c>
      <c r="AO2191">
        <f>IF(AL2191=0,"",T2191-AL2191)</f>
        <v/>
      </c>
      <c r="AP2191">
        <f>IF(AM2191=0,"",U2191-AM2191)</f>
        <v/>
      </c>
      <c r="AQ2191">
        <f>IF(AN2191=0,"",V2191-AN2191)</f>
        <v/>
      </c>
    </row>
    <row r="2192">
      <c r="A2192" t="inlineStr">
        <is>
          <t>10-04-2021</t>
        </is>
      </c>
      <c r="B2192" t="inlineStr">
        <is>
          <t>Grenoble</t>
        </is>
      </c>
      <c r="C2192" t="inlineStr">
        <is>
          <t>Caen</t>
        </is>
      </c>
      <c r="D2192" t="inlineStr">
        <is>
          <t>1844</t>
        </is>
      </c>
      <c r="E2192" t="n">
        <v>0.416512723338469</v>
      </c>
      <c r="F2192" t="n">
        <v>0.2944005280997314</v>
      </c>
      <c r="G2192" t="n">
        <v>0.2890867485617997</v>
      </c>
      <c r="H2192" t="n">
        <v>2.05</v>
      </c>
      <c r="I2192" t="n">
        <v>3.65</v>
      </c>
      <c r="J2192" t="n">
        <v>3</v>
      </c>
      <c r="K2192" t="inlineStr">
        <is>
          <t>luckia</t>
        </is>
      </c>
      <c r="L2192" t="inlineStr">
        <is>
          <t>luckia</t>
        </is>
      </c>
      <c r="M2192" t="inlineStr">
        <is>
          <t>luckia</t>
        </is>
      </c>
      <c r="N2192" t="n">
        <v>1</v>
      </c>
      <c r="O2192" t="n">
        <v>0</v>
      </c>
      <c r="P2192" t="n">
        <v>0</v>
      </c>
      <c r="Q2192">
        <f>IF((($AC$1*E2192)^($AB$1))-(1-(($AC$1*E2192)^($AB$1)))/(H2192-1)&lt;0, 0,(($AC$1*E2192)^($AB$1))-(1-(($AC$1*E2192)^($AB$1)))/(H2192-1))</f>
        <v/>
      </c>
      <c r="R2192">
        <f>IF((($AC$1*F2192)^($AB$1))-(1-(($AC$1*F2192)^($AB$1)))/(I2192-1)&lt;0, 0,(($AC$1*F2192)^($AB$1))-(1-(($AC$1*F2192)^($AB$1)))/(I2192-1))</f>
        <v/>
      </c>
      <c r="S2192">
        <f>IF((($AC$1*G2192)^($AB$1))-(1-(($AC$1*G2192)^($AB$1)))/(J2192-1)&lt;0, 0,(($AC$1*G2192)^($AB$1))-(1-(($AC$1*G2192)^($AB$1)))/(J2192-1))</f>
        <v/>
      </c>
      <c r="T2192">
        <f>H2192*Q2192*N2192</f>
        <v/>
      </c>
      <c r="U2192">
        <f>I2192*R2192*O2192</f>
        <v/>
      </c>
      <c r="V2192">
        <f>J2192*S2192*P2192</f>
        <v/>
      </c>
      <c r="AL2192">
        <f>Q2192*COUNT(N2192)</f>
        <v/>
      </c>
      <c r="AM2192">
        <f>R2192*COUNT(O2192)</f>
        <v/>
      </c>
      <c r="AN2192">
        <f>S2192*COUNT(P2192)</f>
        <v/>
      </c>
      <c r="AO2192">
        <f>IF(AL2192=0,"",T2192-AL2192)</f>
        <v/>
      </c>
      <c r="AP2192">
        <f>IF(AM2192=0,"",U2192-AM2192)</f>
        <v/>
      </c>
      <c r="AQ2192">
        <f>IF(AN2192=0,"",V2192-AN2192)</f>
        <v/>
      </c>
    </row>
    <row r="2193">
      <c r="A2193" t="inlineStr">
        <is>
          <t>10-04-2021</t>
        </is>
      </c>
      <c r="B2193" t="inlineStr">
        <is>
          <t>Luzern</t>
        </is>
      </c>
      <c r="C2193" t="inlineStr">
        <is>
          <t>Basel</t>
        </is>
      </c>
      <c r="D2193" t="inlineStr">
        <is>
          <t>1879</t>
        </is>
      </c>
      <c r="E2193" t="n">
        <v>0.4242099932334866</v>
      </c>
      <c r="F2193" t="n">
        <v>0.3310633508741193</v>
      </c>
      <c r="G2193" t="n">
        <v>0.244726655892394</v>
      </c>
      <c r="H2193" t="n">
        <v>2.12</v>
      </c>
      <c r="I2193" t="n">
        <v>3.05</v>
      </c>
      <c r="J2193" t="n">
        <v>3.6</v>
      </c>
      <c r="K2193" t="inlineStr">
        <is>
          <t>betano</t>
        </is>
      </c>
      <c r="L2193" t="inlineStr">
        <is>
          <t>betano</t>
        </is>
      </c>
      <c r="M2193" t="inlineStr">
        <is>
          <t>betano</t>
        </is>
      </c>
      <c r="N2193" t="n">
        <v>0</v>
      </c>
      <c r="O2193" t="n">
        <v>1</v>
      </c>
      <c r="P2193" t="n">
        <v>0</v>
      </c>
      <c r="Q2193">
        <f>IF((($AC$1*E2193)^($AB$1))-(1-(($AC$1*E2193)^($AB$1)))/(H2193-1)&lt;0, 0,(($AC$1*E2193)^($AB$1))-(1-(($AC$1*E2193)^($AB$1)))/(H2193-1))</f>
        <v/>
      </c>
      <c r="R2193">
        <f>IF((($AC$1*F2193)^($AB$1))-(1-(($AC$1*F2193)^($AB$1)))/(I2193-1)&lt;0, 0,(($AC$1*F2193)^($AB$1))-(1-(($AC$1*F2193)^($AB$1)))/(I2193-1))</f>
        <v/>
      </c>
      <c r="S2193">
        <f>IF((($AC$1*G2193)^($AB$1))-(1-(($AC$1*G2193)^($AB$1)))/(J2193-1)&lt;0, 0,(($AC$1*G2193)^($AB$1))-(1-(($AC$1*G2193)^($AB$1)))/(J2193-1))</f>
        <v/>
      </c>
      <c r="T2193">
        <f>H2193*Q2193*N2193</f>
        <v/>
      </c>
      <c r="U2193">
        <f>I2193*R2193*O2193</f>
        <v/>
      </c>
      <c r="V2193">
        <f>J2193*S2193*P2193</f>
        <v/>
      </c>
      <c r="AL2193">
        <f>Q2193*COUNT(N2193)</f>
        <v/>
      </c>
      <c r="AM2193">
        <f>R2193*COUNT(O2193)</f>
        <v/>
      </c>
      <c r="AN2193">
        <f>S2193*COUNT(P2193)</f>
        <v/>
      </c>
      <c r="AO2193">
        <f>IF(AL2193=0,"",T2193-AL2193)</f>
        <v/>
      </c>
      <c r="AP2193">
        <f>IF(AM2193=0,"",U2193-AM2193)</f>
        <v/>
      </c>
      <c r="AQ2193">
        <f>IF(AN2193=0,"",V2193-AN2193)</f>
        <v/>
      </c>
    </row>
    <row r="2194">
      <c r="A2194" t="inlineStr">
        <is>
          <t>10-04-2021</t>
        </is>
      </c>
      <c r="B2194" t="inlineStr">
        <is>
          <t>Gent</t>
        </is>
      </c>
      <c r="C2194" t="inlineStr">
        <is>
          <t>Charleroi</t>
        </is>
      </c>
      <c r="D2194" t="inlineStr">
        <is>
          <t>1832</t>
        </is>
      </c>
      <c r="E2194" t="n">
        <v>0.6092437428159859</v>
      </c>
      <c r="F2194" t="n">
        <v>0.1770642098855987</v>
      </c>
      <c r="G2194" t="n">
        <v>0.2136920472984155</v>
      </c>
      <c r="H2194" t="n">
        <v>1.65</v>
      </c>
      <c r="I2194" t="n">
        <v>4.65</v>
      </c>
      <c r="J2194" t="n">
        <v>3.85</v>
      </c>
      <c r="K2194" t="inlineStr">
        <is>
          <t>betano</t>
        </is>
      </c>
      <c r="L2194" t="inlineStr">
        <is>
          <t>luckia</t>
        </is>
      </c>
      <c r="M2194" t="inlineStr">
        <is>
          <t>betano</t>
        </is>
      </c>
      <c r="N2194" t="n">
        <v>1</v>
      </c>
      <c r="O2194" t="n">
        <v>0</v>
      </c>
      <c r="P2194" t="n">
        <v>0</v>
      </c>
      <c r="Q2194">
        <f>IF((($AC$1*E2194)^($AB$1))-(1-(($AC$1*E2194)^($AB$1)))/(H2194-1)&lt;0, 0,(($AC$1*E2194)^($AB$1))-(1-(($AC$1*E2194)^($AB$1)))/(H2194-1))</f>
        <v/>
      </c>
      <c r="R2194">
        <f>IF((($AC$1*F2194)^($AB$1))-(1-(($AC$1*F2194)^($AB$1)))/(I2194-1)&lt;0, 0,(($AC$1*F2194)^($AB$1))-(1-(($AC$1*F2194)^($AB$1)))/(I2194-1))</f>
        <v/>
      </c>
      <c r="S2194">
        <f>IF((($AC$1*G2194)^($AB$1))-(1-(($AC$1*G2194)^($AB$1)))/(J2194-1)&lt;0, 0,(($AC$1*G2194)^($AB$1))-(1-(($AC$1*G2194)^($AB$1)))/(J2194-1))</f>
        <v/>
      </c>
      <c r="T2194">
        <f>H2194*Q2194*N2194</f>
        <v/>
      </c>
      <c r="U2194">
        <f>I2194*R2194*O2194</f>
        <v/>
      </c>
      <c r="V2194">
        <f>J2194*S2194*P2194</f>
        <v/>
      </c>
      <c r="AL2194">
        <f>Q2194*COUNT(N2194)</f>
        <v/>
      </c>
      <c r="AM2194">
        <f>R2194*COUNT(O2194)</f>
        <v/>
      </c>
      <c r="AN2194">
        <f>S2194*COUNT(P2194)</f>
        <v/>
      </c>
      <c r="AO2194">
        <f>IF(AL2194=0,"",T2194-AL2194)</f>
        <v/>
      </c>
      <c r="AP2194">
        <f>IF(AM2194=0,"",U2194-AM2194)</f>
        <v/>
      </c>
      <c r="AQ2194">
        <f>IF(AN2194=0,"",V2194-AN2194)</f>
        <v/>
      </c>
    </row>
    <row r="2195">
      <c r="A2195" t="inlineStr">
        <is>
          <t>10-04-2021</t>
        </is>
      </c>
      <c r="B2195" t="inlineStr">
        <is>
          <t>Udinese</t>
        </is>
      </c>
      <c r="C2195" t="inlineStr">
        <is>
          <t>Torino</t>
        </is>
      </c>
      <c r="D2195" t="inlineStr">
        <is>
          <t>1854</t>
        </is>
      </c>
      <c r="E2195" t="n">
        <v>0.3858436976482274</v>
      </c>
      <c r="F2195" t="n">
        <v>0.3326956513541289</v>
      </c>
      <c r="G2195" t="n">
        <v>0.2814606509976436</v>
      </c>
      <c r="H2195" t="n">
        <v>2.3</v>
      </c>
      <c r="I2195" t="n">
        <v>3.1</v>
      </c>
      <c r="J2195" t="n">
        <v>3.25</v>
      </c>
      <c r="K2195" t="inlineStr">
        <is>
          <t>luckia</t>
        </is>
      </c>
      <c r="L2195" t="inlineStr">
        <is>
          <t>luckia</t>
        </is>
      </c>
      <c r="M2195" t="inlineStr">
        <is>
          <t>betano</t>
        </is>
      </c>
      <c r="N2195" t="n">
        <v>0</v>
      </c>
      <c r="O2195" t="n">
        <v>1</v>
      </c>
      <c r="P2195" t="n">
        <v>0</v>
      </c>
      <c r="Q2195">
        <f>IF((($AC$1*E2195)^($AB$1))-(1-(($AC$1*E2195)^($AB$1)))/(H2195-1)&lt;0, 0,(($AC$1*E2195)^($AB$1))-(1-(($AC$1*E2195)^($AB$1)))/(H2195-1))</f>
        <v/>
      </c>
      <c r="R2195">
        <f>IF((($AC$1*F2195)^($AB$1))-(1-(($AC$1*F2195)^($AB$1)))/(I2195-1)&lt;0, 0,(($AC$1*F2195)^($AB$1))-(1-(($AC$1*F2195)^($AB$1)))/(I2195-1))</f>
        <v/>
      </c>
      <c r="S2195">
        <f>IF((($AC$1*G2195)^($AB$1))-(1-(($AC$1*G2195)^($AB$1)))/(J2195-1)&lt;0, 0,(($AC$1*G2195)^($AB$1))-(1-(($AC$1*G2195)^($AB$1)))/(J2195-1))</f>
        <v/>
      </c>
      <c r="T2195">
        <f>H2195*Q2195*N2195</f>
        <v/>
      </c>
      <c r="U2195">
        <f>I2195*R2195*O2195</f>
        <v/>
      </c>
      <c r="V2195">
        <f>J2195*S2195*P2195</f>
        <v/>
      </c>
      <c r="AL2195">
        <f>Q2195*COUNT(N2195)</f>
        <v/>
      </c>
      <c r="AM2195">
        <f>R2195*COUNT(O2195)</f>
        <v/>
      </c>
      <c r="AN2195">
        <f>S2195*COUNT(P2195)</f>
        <v/>
      </c>
      <c r="AO2195">
        <f>IF(AL2195=0,"",T2195-AL2195)</f>
        <v/>
      </c>
      <c r="AP2195">
        <f>IF(AM2195=0,"",U2195-AM2195)</f>
        <v/>
      </c>
      <c r="AQ2195">
        <f>IF(AN2195=0,"",V2195-AN2195)</f>
        <v/>
      </c>
    </row>
    <row r="2196">
      <c r="A2196" t="inlineStr">
        <is>
          <t>10-04-2021</t>
        </is>
      </c>
      <c r="B2196" t="inlineStr">
        <is>
          <t>Montpellier</t>
        </is>
      </c>
      <c r="C2196" t="inlineStr">
        <is>
          <t>Marseille</t>
        </is>
      </c>
      <c r="D2196" t="inlineStr">
        <is>
          <t>1843</t>
        </is>
      </c>
      <c r="E2196" t="n">
        <v>0.3831268802515655</v>
      </c>
      <c r="F2196" t="n">
        <v>0.3445888454519551</v>
      </c>
      <c r="G2196" t="n">
        <v>0.2722842742964795</v>
      </c>
      <c r="H2196" t="n">
        <v>2.62</v>
      </c>
      <c r="I2196" t="n">
        <v>2.67</v>
      </c>
      <c r="J2196" t="n">
        <v>3.2</v>
      </c>
      <c r="K2196" t="inlineStr">
        <is>
          <t>betano</t>
        </is>
      </c>
      <c r="L2196" t="inlineStr">
        <is>
          <t>betano</t>
        </is>
      </c>
      <c r="M2196" t="inlineStr">
        <is>
          <t>luckia</t>
        </is>
      </c>
      <c r="N2196" t="n">
        <v>0</v>
      </c>
      <c r="O2196" t="n">
        <v>0</v>
      </c>
      <c r="P2196" t="n">
        <v>1</v>
      </c>
      <c r="Q2196">
        <f>IF((($AC$1*E2196)^($AB$1))-(1-(($AC$1*E2196)^($AB$1)))/(H2196-1)&lt;0, 0,(($AC$1*E2196)^($AB$1))-(1-(($AC$1*E2196)^($AB$1)))/(H2196-1))</f>
        <v/>
      </c>
      <c r="R2196">
        <f>IF((($AC$1*F2196)^($AB$1))-(1-(($AC$1*F2196)^($AB$1)))/(I2196-1)&lt;0, 0,(($AC$1*F2196)^($AB$1))-(1-(($AC$1*F2196)^($AB$1)))/(I2196-1))</f>
        <v/>
      </c>
      <c r="S2196">
        <f>IF((($AC$1*G2196)^($AB$1))-(1-(($AC$1*G2196)^($AB$1)))/(J2196-1)&lt;0, 0,(($AC$1*G2196)^($AB$1))-(1-(($AC$1*G2196)^($AB$1)))/(J2196-1))</f>
        <v/>
      </c>
      <c r="T2196">
        <f>H2196*Q2196*N2196</f>
        <v/>
      </c>
      <c r="U2196">
        <f>I2196*R2196*O2196</f>
        <v/>
      </c>
      <c r="V2196">
        <f>J2196*S2196*P2196</f>
        <v/>
      </c>
      <c r="AL2196">
        <f>Q2196*COUNT(N2196)</f>
        <v/>
      </c>
      <c r="AM2196">
        <f>R2196*COUNT(O2196)</f>
        <v/>
      </c>
      <c r="AN2196">
        <f>S2196*COUNT(P2196)</f>
        <v/>
      </c>
      <c r="AO2196">
        <f>IF(AL2196=0,"",T2196-AL2196)</f>
        <v/>
      </c>
      <c r="AP2196">
        <f>IF(AM2196=0,"",U2196-AM2196)</f>
        <v/>
      </c>
      <c r="AQ2196">
        <f>IF(AN2196=0,"",V2196-AN2196)</f>
        <v/>
      </c>
    </row>
    <row r="2197">
      <c r="A2197" t="inlineStr">
        <is>
          <t>10-04-2021</t>
        </is>
      </c>
      <c r="B2197" t="inlineStr">
        <is>
          <t>Real Madrid</t>
        </is>
      </c>
      <c r="C2197" t="inlineStr">
        <is>
          <t>Barcelona</t>
        </is>
      </c>
      <c r="D2197" t="inlineStr">
        <is>
          <t>1869</t>
        </is>
      </c>
      <c r="E2197" t="n">
        <v>0.3151048504999507</v>
      </c>
      <c r="F2197" t="n">
        <v>0.4171710889104497</v>
      </c>
      <c r="G2197" t="n">
        <v>0.2677240605895997</v>
      </c>
      <c r="H2197" t="n">
        <v>2.94</v>
      </c>
      <c r="I2197" t="n">
        <v>2.37</v>
      </c>
      <c r="J2197" t="n">
        <v>4.2</v>
      </c>
      <c r="K2197" t="inlineStr">
        <is>
          <t>betano</t>
        </is>
      </c>
      <c r="L2197" t="inlineStr">
        <is>
          <t>betano</t>
        </is>
      </c>
      <c r="M2197" t="inlineStr">
        <is>
          <t>betano</t>
        </is>
      </c>
      <c r="N2197" t="n">
        <v>1</v>
      </c>
      <c r="O2197" t="n">
        <v>0</v>
      </c>
      <c r="P2197" t="n">
        <v>0</v>
      </c>
      <c r="Q2197">
        <f>IF((($AC$1*E2197)^($AB$1))-(1-(($AC$1*E2197)^($AB$1)))/(H2197-1)&lt;0, 0,(($AC$1*E2197)^($AB$1))-(1-(($AC$1*E2197)^($AB$1)))/(H2197-1))</f>
        <v/>
      </c>
      <c r="R2197">
        <f>IF((($AC$1*F2197)^($AB$1))-(1-(($AC$1*F2197)^($AB$1)))/(I2197-1)&lt;0, 0,(($AC$1*F2197)^($AB$1))-(1-(($AC$1*F2197)^($AB$1)))/(I2197-1))</f>
        <v/>
      </c>
      <c r="S2197">
        <f>IF((($AC$1*G2197)^($AB$1))-(1-(($AC$1*G2197)^($AB$1)))/(J2197-1)&lt;0, 0,(($AC$1*G2197)^($AB$1))-(1-(($AC$1*G2197)^($AB$1)))/(J2197-1))</f>
        <v/>
      </c>
      <c r="T2197">
        <f>H2197*Q2197*N2197</f>
        <v/>
      </c>
      <c r="U2197">
        <f>I2197*R2197*O2197</f>
        <v/>
      </c>
      <c r="V2197">
        <f>J2197*S2197*P2197</f>
        <v/>
      </c>
      <c r="AL2197">
        <f>Q2197*COUNT(N2197)</f>
        <v/>
      </c>
      <c r="AM2197">
        <f>R2197*COUNT(O2197)</f>
        <v/>
      </c>
      <c r="AN2197">
        <f>S2197*COUNT(P2197)</f>
        <v/>
      </c>
      <c r="AO2197">
        <f>IF(AL2197=0,"",T2197-AL2197)</f>
        <v/>
      </c>
      <c r="AP2197">
        <f>IF(AM2197=0,"",U2197-AM2197)</f>
        <v/>
      </c>
      <c r="AQ2197">
        <f>IF(AN2197=0,"",V2197-AN2197)</f>
        <v/>
      </c>
    </row>
    <row r="2198">
      <c r="A2198" t="inlineStr">
        <is>
          <t>10-04-2021</t>
        </is>
      </c>
      <c r="B2198" t="inlineStr">
        <is>
          <t>Zwolle</t>
        </is>
      </c>
      <c r="C2198" t="inlineStr">
        <is>
          <t>Twente</t>
        </is>
      </c>
      <c r="D2198" t="inlineStr">
        <is>
          <t>1849</t>
        </is>
      </c>
      <c r="E2198" t="n">
        <v>0.3818575885823324</v>
      </c>
      <c r="F2198" t="n">
        <v>0.3590389982059685</v>
      </c>
      <c r="G2198" t="n">
        <v>0.2591034132116991</v>
      </c>
      <c r="H2198" t="n">
        <v>2.95</v>
      </c>
      <c r="I2198" t="n">
        <v>2.15</v>
      </c>
      <c r="J2198" t="n">
        <v>3.35</v>
      </c>
      <c r="K2198" t="inlineStr">
        <is>
          <t>luckia</t>
        </is>
      </c>
      <c r="L2198" t="inlineStr">
        <is>
          <t>luckia</t>
        </is>
      </c>
      <c r="M2198" t="inlineStr">
        <is>
          <t>luckia</t>
        </is>
      </c>
      <c r="N2198" t="n">
        <v>1</v>
      </c>
      <c r="O2198" t="n">
        <v>0</v>
      </c>
      <c r="P2198" t="n">
        <v>0</v>
      </c>
      <c r="Q2198">
        <f>IF((($AC$1*E2198)^($AB$1))-(1-(($AC$1*E2198)^($AB$1)))/(H2198-1)&lt;0, 0,(($AC$1*E2198)^($AB$1))-(1-(($AC$1*E2198)^($AB$1)))/(H2198-1))</f>
        <v/>
      </c>
      <c r="R2198">
        <f>IF((($AC$1*F2198)^($AB$1))-(1-(($AC$1*F2198)^($AB$1)))/(I2198-1)&lt;0, 0,(($AC$1*F2198)^($AB$1))-(1-(($AC$1*F2198)^($AB$1)))/(I2198-1))</f>
        <v/>
      </c>
      <c r="S2198">
        <f>IF((($AC$1*G2198)^($AB$1))-(1-(($AC$1*G2198)^($AB$1)))/(J2198-1)&lt;0, 0,(($AC$1*G2198)^($AB$1))-(1-(($AC$1*G2198)^($AB$1)))/(J2198-1))</f>
        <v/>
      </c>
      <c r="T2198">
        <f>H2198*Q2198*N2198</f>
        <v/>
      </c>
      <c r="U2198">
        <f>I2198*R2198*O2198</f>
        <v/>
      </c>
      <c r="V2198">
        <f>J2198*S2198*P2198</f>
        <v/>
      </c>
      <c r="AL2198">
        <f>Q2198*COUNT(N2198)</f>
        <v/>
      </c>
      <c r="AM2198">
        <f>R2198*COUNT(O2198)</f>
        <v/>
      </c>
      <c r="AN2198">
        <f>S2198*COUNT(P2198)</f>
        <v/>
      </c>
      <c r="AO2198">
        <f>IF(AL2198=0,"",T2198-AL2198)</f>
        <v/>
      </c>
      <c r="AP2198">
        <f>IF(AM2198=0,"",U2198-AM2198)</f>
        <v/>
      </c>
      <c r="AQ2198">
        <f>IF(AN2198=0,"",V2198-AN2198)</f>
        <v/>
      </c>
    </row>
    <row r="2199">
      <c r="A2199" t="inlineStr">
        <is>
          <t>10-04-2021</t>
        </is>
      </c>
      <c r="B2199" t="inlineStr">
        <is>
          <t>Ferreira</t>
        </is>
      </c>
      <c r="C2199" t="inlineStr">
        <is>
          <t>Benfica</t>
        </is>
      </c>
      <c r="D2199" t="inlineStr">
        <is>
          <t>1864</t>
        </is>
      </c>
      <c r="E2199" t="n">
        <v>0.1444074661404257</v>
      </c>
      <c r="F2199" t="n">
        <v>0.6786987918863657</v>
      </c>
      <c r="G2199" t="n">
        <v>0.1768937419732086</v>
      </c>
      <c r="H2199" t="n">
        <v>7.5</v>
      </c>
      <c r="I2199" t="n">
        <v>1.42</v>
      </c>
      <c r="J2199" t="n">
        <v>4.5</v>
      </c>
      <c r="K2199" t="inlineStr">
        <is>
          <t>betano</t>
        </is>
      </c>
      <c r="L2199" t="inlineStr">
        <is>
          <t>betano</t>
        </is>
      </c>
      <c r="M2199" t="inlineStr">
        <is>
          <t>luckia</t>
        </is>
      </c>
      <c r="N2199" t="n">
        <v>0</v>
      </c>
      <c r="O2199" t="n">
        <v>1</v>
      </c>
      <c r="P2199" t="n">
        <v>0</v>
      </c>
      <c r="Q2199">
        <f>IF((($AC$1*E2199)^($AB$1))-(1-(($AC$1*E2199)^($AB$1)))/(H2199-1)&lt;0, 0,(($AC$1*E2199)^($AB$1))-(1-(($AC$1*E2199)^($AB$1)))/(H2199-1))</f>
        <v/>
      </c>
      <c r="R2199">
        <f>IF((($AC$1*F2199)^($AB$1))-(1-(($AC$1*F2199)^($AB$1)))/(I2199-1)&lt;0, 0,(($AC$1*F2199)^($AB$1))-(1-(($AC$1*F2199)^($AB$1)))/(I2199-1))</f>
        <v/>
      </c>
      <c r="S2199">
        <f>IF((($AC$1*G2199)^($AB$1))-(1-(($AC$1*G2199)^($AB$1)))/(J2199-1)&lt;0, 0,(($AC$1*G2199)^($AB$1))-(1-(($AC$1*G2199)^($AB$1)))/(J2199-1))</f>
        <v/>
      </c>
      <c r="T2199">
        <f>H2199*Q2199*N2199</f>
        <v/>
      </c>
      <c r="U2199">
        <f>I2199*R2199*O2199</f>
        <v/>
      </c>
      <c r="V2199">
        <f>J2199*S2199*P2199</f>
        <v/>
      </c>
      <c r="AL2199">
        <f>Q2199*COUNT(N2199)</f>
        <v/>
      </c>
      <c r="AM2199">
        <f>R2199*COUNT(O2199)</f>
        <v/>
      </c>
      <c r="AN2199">
        <f>S2199*COUNT(P2199)</f>
        <v/>
      </c>
      <c r="AO2199">
        <f>IF(AL2199=0,"",T2199-AL2199)</f>
        <v/>
      </c>
      <c r="AP2199">
        <f>IF(AM2199=0,"",U2199-AM2199)</f>
        <v/>
      </c>
      <c r="AQ2199">
        <f>IF(AN2199=0,"",V2199-AN2199)</f>
        <v/>
      </c>
    </row>
    <row r="2200">
      <c r="A2200" t="inlineStr">
        <is>
          <t>10-04-2021</t>
        </is>
      </c>
      <c r="B2200" t="inlineStr">
        <is>
          <t>North Carolina Courage W</t>
        </is>
      </c>
      <c r="C2200" t="inlineStr">
        <is>
          <t>Washington Spirit W</t>
        </is>
      </c>
      <c r="D2200" t="inlineStr">
        <is>
          <t>9541</t>
        </is>
      </c>
      <c r="E2200" t="n">
        <v>0.6009067237401828</v>
      </c>
      <c r="F2200" t="n">
        <v>0.1801381314722017</v>
      </c>
      <c r="G2200" t="n">
        <v>0.2189551447876154</v>
      </c>
      <c r="H2200" t="n">
        <v>1.001</v>
      </c>
      <c r="I2200" t="n">
        <v>1.001</v>
      </c>
      <c r="J2200" t="n">
        <v>1.001</v>
      </c>
      <c r="N2200" t="n">
        <v>1</v>
      </c>
      <c r="O2200" t="n">
        <v>0</v>
      </c>
      <c r="P2200" t="n">
        <v>0</v>
      </c>
      <c r="Q2200">
        <f>IF((($AC$1*E2200)^($AB$1))-(1-(($AC$1*E2200)^($AB$1)))/(H2200-1)&lt;0, 0,(($AC$1*E2200)^($AB$1))-(1-(($AC$1*E2200)^($AB$1)))/(H2200-1))</f>
        <v/>
      </c>
      <c r="R2200">
        <f>IF((($AC$1*F2200)^($AB$1))-(1-(($AC$1*F2200)^($AB$1)))/(I2200-1)&lt;0, 0,(($AC$1*F2200)^($AB$1))-(1-(($AC$1*F2200)^($AB$1)))/(I2200-1))</f>
        <v/>
      </c>
      <c r="S2200">
        <f>IF((($AC$1*G2200)^($AB$1))-(1-(($AC$1*G2200)^($AB$1)))/(J2200-1)&lt;0, 0,(($AC$1*G2200)^($AB$1))-(1-(($AC$1*G2200)^($AB$1)))/(J2200-1))</f>
        <v/>
      </c>
      <c r="T2200">
        <f>H2200*Q2200*N2200</f>
        <v/>
      </c>
      <c r="U2200">
        <f>I2200*R2200*O2200</f>
        <v/>
      </c>
      <c r="V2200">
        <f>J2200*S2200*P2200</f>
        <v/>
      </c>
      <c r="AL2200">
        <f>Q2200*COUNT(N2200)</f>
        <v/>
      </c>
      <c r="AM2200">
        <f>R2200*COUNT(O2200)</f>
        <v/>
      </c>
      <c r="AN2200">
        <f>S2200*COUNT(P2200)</f>
        <v/>
      </c>
      <c r="AO2200">
        <f>IF(AL2200=0,"",T2200-AL2200)</f>
        <v/>
      </c>
      <c r="AP2200">
        <f>IF(AM2200=0,"",U2200-AM2200)</f>
        <v/>
      </c>
      <c r="AQ2200">
        <f>IF(AN2200=0,"",V2200-AN2200)</f>
        <v/>
      </c>
    </row>
    <row r="2201">
      <c r="A2201" t="inlineStr">
        <is>
          <t>10-04-2021</t>
        </is>
      </c>
      <c r="B2201" t="inlineStr">
        <is>
          <t>Atlas</t>
        </is>
      </c>
      <c r="C2201" t="inlineStr">
        <is>
          <t>Club Leon</t>
        </is>
      </c>
      <c r="D2201" t="inlineStr">
        <is>
          <t>1975</t>
        </is>
      </c>
      <c r="E2201" t="n">
        <v>0.3665819388695217</v>
      </c>
      <c r="F2201" t="n">
        <v>0.3687830969187589</v>
      </c>
      <c r="G2201" t="n">
        <v>0.2646349642117195</v>
      </c>
      <c r="H2201" t="n">
        <v>2.32</v>
      </c>
      <c r="I2201" t="n">
        <v>2.95</v>
      </c>
      <c r="J2201" t="n">
        <v>3.15</v>
      </c>
      <c r="K2201" t="inlineStr">
        <is>
          <t>betano</t>
        </is>
      </c>
      <c r="L2201" t="inlineStr">
        <is>
          <t>luckia</t>
        </is>
      </c>
      <c r="M2201" t="inlineStr">
        <is>
          <t>betano</t>
        </is>
      </c>
      <c r="N2201" t="n">
        <v>0</v>
      </c>
      <c r="O2201" t="n">
        <v>1</v>
      </c>
      <c r="P2201" t="n">
        <v>0</v>
      </c>
      <c r="Q2201">
        <f>IF((($AC$1*E2201)^($AB$1))-(1-(($AC$1*E2201)^($AB$1)))/(H2201-1)&lt;0, 0,(($AC$1*E2201)^($AB$1))-(1-(($AC$1*E2201)^($AB$1)))/(H2201-1))</f>
        <v/>
      </c>
      <c r="R2201">
        <f>IF((($AC$1*F2201)^($AB$1))-(1-(($AC$1*F2201)^($AB$1)))/(I2201-1)&lt;0, 0,(($AC$1*F2201)^($AB$1))-(1-(($AC$1*F2201)^($AB$1)))/(I2201-1))</f>
        <v/>
      </c>
      <c r="S2201">
        <f>IF((($AC$1*G2201)^($AB$1))-(1-(($AC$1*G2201)^($AB$1)))/(J2201-1)&lt;0, 0,(($AC$1*G2201)^($AB$1))-(1-(($AC$1*G2201)^($AB$1)))/(J2201-1))</f>
        <v/>
      </c>
      <c r="T2201">
        <f>H2201*Q2201*N2201</f>
        <v/>
      </c>
      <c r="U2201">
        <f>I2201*R2201*O2201</f>
        <v/>
      </c>
      <c r="V2201">
        <f>J2201*S2201*P2201</f>
        <v/>
      </c>
      <c r="AL2201">
        <f>Q2201*COUNT(N2201)</f>
        <v/>
      </c>
      <c r="AM2201">
        <f>R2201*COUNT(O2201)</f>
        <v/>
      </c>
      <c r="AN2201">
        <f>S2201*COUNT(P2201)</f>
        <v/>
      </c>
      <c r="AO2201">
        <f>IF(AL2201=0,"",T2201-AL2201)</f>
        <v/>
      </c>
      <c r="AP2201">
        <f>IF(AM2201=0,"",U2201-AM2201)</f>
        <v/>
      </c>
      <c r="AQ2201">
        <f>IF(AN2201=0,"",V2201-AN2201)</f>
        <v/>
      </c>
    </row>
    <row r="2202">
      <c r="A2202" t="inlineStr">
        <is>
          <t>10-04-2021</t>
        </is>
      </c>
      <c r="B2202" t="inlineStr">
        <is>
          <t>Racing Louisville W</t>
        </is>
      </c>
      <c r="C2202" t="inlineStr">
        <is>
          <t>Orlando Pride W</t>
        </is>
      </c>
      <c r="D2202" t="inlineStr">
        <is>
          <t>9541</t>
        </is>
      </c>
      <c r="E2202" t="n">
        <v>0.3764036450983212</v>
      </c>
      <c r="F2202" t="n">
        <v>0.3693406569679853</v>
      </c>
      <c r="G2202" t="n">
        <v>0.2542556979336933</v>
      </c>
      <c r="H2202" t="n">
        <v>1.001</v>
      </c>
      <c r="I2202" t="n">
        <v>1.001</v>
      </c>
      <c r="J2202" t="n">
        <v>1.001</v>
      </c>
      <c r="N2202" t="n">
        <v>0</v>
      </c>
      <c r="O2202" t="n">
        <v>0</v>
      </c>
      <c r="P2202" t="n">
        <v>1</v>
      </c>
      <c r="Q2202">
        <f>IF((($AC$1*E2202)^($AB$1))-(1-(($AC$1*E2202)^($AB$1)))/(H2202-1)&lt;0, 0,(($AC$1*E2202)^($AB$1))-(1-(($AC$1*E2202)^($AB$1)))/(H2202-1))</f>
        <v/>
      </c>
      <c r="R2202">
        <f>IF((($AC$1*F2202)^($AB$1))-(1-(($AC$1*F2202)^($AB$1)))/(I2202-1)&lt;0, 0,(($AC$1*F2202)^($AB$1))-(1-(($AC$1*F2202)^($AB$1)))/(I2202-1))</f>
        <v/>
      </c>
      <c r="S2202">
        <f>IF((($AC$1*G2202)^($AB$1))-(1-(($AC$1*G2202)^($AB$1)))/(J2202-1)&lt;0, 0,(($AC$1*G2202)^($AB$1))-(1-(($AC$1*G2202)^($AB$1)))/(J2202-1))</f>
        <v/>
      </c>
      <c r="T2202">
        <f>H2202*Q2202*N2202</f>
        <v/>
      </c>
      <c r="U2202">
        <f>I2202*R2202*O2202</f>
        <v/>
      </c>
      <c r="V2202">
        <f>J2202*S2202*P2202</f>
        <v/>
      </c>
      <c r="AL2202">
        <f>Q2202*COUNT(N2202)</f>
        <v/>
      </c>
      <c r="AM2202">
        <f>R2202*COUNT(O2202)</f>
        <v/>
      </c>
      <c r="AN2202">
        <f>S2202*COUNT(P2202)</f>
        <v/>
      </c>
      <c r="AO2202">
        <f>IF(AL2202=0,"",T2202-AL2202)</f>
        <v/>
      </c>
      <c r="AP2202">
        <f>IF(AM2202=0,"",U2202-AM2202)</f>
        <v/>
      </c>
      <c r="AQ2202">
        <f>IF(AN2202=0,"",V2202-AN2202)</f>
        <v/>
      </c>
    </row>
    <row r="2203">
      <c r="A2203" t="inlineStr">
        <is>
          <t>11-04-2021</t>
        </is>
      </c>
      <c r="B2203" t="inlineStr">
        <is>
          <t>Utrecht</t>
        </is>
      </c>
      <c r="C2203" t="inlineStr">
        <is>
          <t>Feyenoord</t>
        </is>
      </c>
      <c r="D2203" t="inlineStr">
        <is>
          <t>1849</t>
        </is>
      </c>
      <c r="E2203" t="n">
        <v>0.490747327284626</v>
      </c>
      <c r="F2203" t="n">
        <v>0.2623643724738531</v>
      </c>
      <c r="G2203" t="n">
        <v>0.2468883002415209</v>
      </c>
      <c r="H2203" t="n">
        <v>2.18</v>
      </c>
      <c r="I2203" t="n">
        <v>3</v>
      </c>
      <c r="J2203" t="n">
        <v>3.65</v>
      </c>
      <c r="K2203" t="inlineStr">
        <is>
          <t>betano</t>
        </is>
      </c>
      <c r="L2203" t="inlineStr">
        <is>
          <t>betano</t>
        </is>
      </c>
      <c r="M2203" t="inlineStr">
        <is>
          <t>luckia</t>
        </is>
      </c>
      <c r="N2203" t="n">
        <v>0</v>
      </c>
      <c r="O2203" t="n">
        <v>1</v>
      </c>
      <c r="P2203" t="n">
        <v>0</v>
      </c>
      <c r="Q2203">
        <f>IF((($AC$1*E2203)^($AB$1))-(1-(($AC$1*E2203)^($AB$1)))/(H2203-1)&lt;0, 0,(($AC$1*E2203)^($AB$1))-(1-(($AC$1*E2203)^($AB$1)))/(H2203-1))</f>
        <v/>
      </c>
      <c r="R2203">
        <f>IF((($AC$1*F2203)^($AB$1))-(1-(($AC$1*F2203)^($AB$1)))/(I2203-1)&lt;0, 0,(($AC$1*F2203)^($AB$1))-(1-(($AC$1*F2203)^($AB$1)))/(I2203-1))</f>
        <v/>
      </c>
      <c r="S2203">
        <f>IF((($AC$1*G2203)^($AB$1))-(1-(($AC$1*G2203)^($AB$1)))/(J2203-1)&lt;0, 0,(($AC$1*G2203)^($AB$1))-(1-(($AC$1*G2203)^($AB$1)))/(J2203-1))</f>
        <v/>
      </c>
      <c r="T2203">
        <f>H2203*Q2203*N2203</f>
        <v/>
      </c>
      <c r="U2203">
        <f>I2203*R2203*O2203</f>
        <v/>
      </c>
      <c r="V2203">
        <f>J2203*S2203*P2203</f>
        <v/>
      </c>
      <c r="AL2203">
        <f>Q2203*COUNT(N2203)</f>
        <v/>
      </c>
      <c r="AM2203">
        <f>R2203*COUNT(O2203)</f>
        <v/>
      </c>
      <c r="AN2203">
        <f>S2203*COUNT(P2203)</f>
        <v/>
      </c>
      <c r="AO2203">
        <f>IF(AL2203=0,"",T2203-AL2203)</f>
        <v/>
      </c>
      <c r="AP2203">
        <f>IF(AM2203=0,"",U2203-AM2203)</f>
        <v/>
      </c>
      <c r="AQ2203">
        <f>IF(AN2203=0,"",V2203-AN2203)</f>
        <v/>
      </c>
    </row>
    <row r="2204">
      <c r="A2204" t="inlineStr">
        <is>
          <t>11-04-2021</t>
        </is>
      </c>
      <c r="B2204" t="inlineStr">
        <is>
          <t>Sivasspor</t>
        </is>
      </c>
      <c r="C2204" t="inlineStr">
        <is>
          <t>Konyaspor</t>
        </is>
      </c>
      <c r="D2204" t="inlineStr">
        <is>
          <t>1882</t>
        </is>
      </c>
      <c r="E2204" t="n">
        <v>0.4541806319733095</v>
      </c>
      <c r="F2204" t="n">
        <v>0.2687111553354007</v>
      </c>
      <c r="G2204" t="n">
        <v>0.2771082126912897</v>
      </c>
      <c r="H2204" t="n">
        <v>2.1</v>
      </c>
      <c r="I2204" t="n">
        <v>3.55</v>
      </c>
      <c r="J2204" t="n">
        <v>3.15</v>
      </c>
      <c r="K2204" t="inlineStr">
        <is>
          <t>luckia</t>
        </is>
      </c>
      <c r="L2204" t="inlineStr">
        <is>
          <t>betano</t>
        </is>
      </c>
      <c r="M2204" t="inlineStr">
        <is>
          <t>betano</t>
        </is>
      </c>
      <c r="N2204" t="n">
        <v>1</v>
      </c>
      <c r="O2204" t="n">
        <v>0</v>
      </c>
      <c r="P2204" t="n">
        <v>0</v>
      </c>
      <c r="Q2204">
        <f>IF((($AC$1*E2204)^($AB$1))-(1-(($AC$1*E2204)^($AB$1)))/(H2204-1)&lt;0, 0,(($AC$1*E2204)^($AB$1))-(1-(($AC$1*E2204)^($AB$1)))/(H2204-1))</f>
        <v/>
      </c>
      <c r="R2204">
        <f>IF((($AC$1*F2204)^($AB$1))-(1-(($AC$1*F2204)^($AB$1)))/(I2204-1)&lt;0, 0,(($AC$1*F2204)^($AB$1))-(1-(($AC$1*F2204)^($AB$1)))/(I2204-1))</f>
        <v/>
      </c>
      <c r="S2204">
        <f>IF((($AC$1*G2204)^($AB$1))-(1-(($AC$1*G2204)^($AB$1)))/(J2204-1)&lt;0, 0,(($AC$1*G2204)^($AB$1))-(1-(($AC$1*G2204)^($AB$1)))/(J2204-1))</f>
        <v/>
      </c>
      <c r="T2204">
        <f>H2204*Q2204*N2204</f>
        <v/>
      </c>
      <c r="U2204">
        <f>I2204*R2204*O2204</f>
        <v/>
      </c>
      <c r="V2204">
        <f>J2204*S2204*P2204</f>
        <v/>
      </c>
      <c r="AL2204">
        <f>Q2204*COUNT(N2204)</f>
        <v/>
      </c>
      <c r="AM2204">
        <f>R2204*COUNT(O2204)</f>
        <v/>
      </c>
      <c r="AN2204">
        <f>S2204*COUNT(P2204)</f>
        <v/>
      </c>
      <c r="AO2204">
        <f>IF(AL2204=0,"",T2204-AL2204)</f>
        <v/>
      </c>
      <c r="AP2204">
        <f>IF(AM2204=0,"",U2204-AM2204)</f>
        <v/>
      </c>
      <c r="AQ2204">
        <f>IF(AN2204=0,"",V2204-AN2204)</f>
        <v/>
      </c>
    </row>
    <row r="2205">
      <c r="A2205" t="inlineStr">
        <is>
          <t>11-04-2021</t>
        </is>
      </c>
      <c r="B2205" t="inlineStr">
        <is>
          <t>Inter</t>
        </is>
      </c>
      <c r="C2205" t="inlineStr">
        <is>
          <t>Cagliari</t>
        </is>
      </c>
      <c r="D2205" t="inlineStr">
        <is>
          <t>1854</t>
        </is>
      </c>
      <c r="E2205" t="n">
        <v>0.7637723912763916</v>
      </c>
      <c r="F2205" t="n">
        <v>0.08312335481343927</v>
      </c>
      <c r="G2205" t="n">
        <v>0.1531042539101691</v>
      </c>
      <c r="H2205" t="n">
        <v>1.27</v>
      </c>
      <c r="I2205" t="n">
        <v>11.5</v>
      </c>
      <c r="J2205" t="n">
        <v>6</v>
      </c>
      <c r="K2205" t="inlineStr">
        <is>
          <t>betano</t>
        </is>
      </c>
      <c r="L2205" t="inlineStr">
        <is>
          <t>betano</t>
        </is>
      </c>
      <c r="M2205" t="inlineStr">
        <is>
          <t>luckia</t>
        </is>
      </c>
      <c r="N2205" t="n">
        <v>1</v>
      </c>
      <c r="O2205" t="n">
        <v>0</v>
      </c>
      <c r="P2205" t="n">
        <v>0</v>
      </c>
      <c r="Q2205">
        <f>IF((($AC$1*E2205)^($AB$1))-(1-(($AC$1*E2205)^($AB$1)))/(H2205-1)&lt;0, 0,(($AC$1*E2205)^($AB$1))-(1-(($AC$1*E2205)^($AB$1)))/(H2205-1))</f>
        <v/>
      </c>
      <c r="R2205">
        <f>IF((($AC$1*F2205)^($AB$1))-(1-(($AC$1*F2205)^($AB$1)))/(I2205-1)&lt;0, 0,(($AC$1*F2205)^($AB$1))-(1-(($AC$1*F2205)^($AB$1)))/(I2205-1))</f>
        <v/>
      </c>
      <c r="S2205">
        <f>IF((($AC$1*G2205)^($AB$1))-(1-(($AC$1*G2205)^($AB$1)))/(J2205-1)&lt;0, 0,(($AC$1*G2205)^($AB$1))-(1-(($AC$1*G2205)^($AB$1)))/(J2205-1))</f>
        <v/>
      </c>
      <c r="T2205">
        <f>H2205*Q2205*N2205</f>
        <v/>
      </c>
      <c r="U2205">
        <f>I2205*R2205*O2205</f>
        <v/>
      </c>
      <c r="V2205">
        <f>J2205*S2205*P2205</f>
        <v/>
      </c>
      <c r="AL2205">
        <f>Q2205*COUNT(N2205)</f>
        <v/>
      </c>
      <c r="AM2205">
        <f>R2205*COUNT(O2205)</f>
        <v/>
      </c>
      <c r="AN2205">
        <f>S2205*COUNT(P2205)</f>
        <v/>
      </c>
      <c r="AO2205">
        <f>IF(AL2205=0,"",T2205-AL2205)</f>
        <v/>
      </c>
      <c r="AP2205">
        <f>IF(AM2205=0,"",U2205-AM2205)</f>
        <v/>
      </c>
      <c r="AQ2205">
        <f>IF(AN2205=0,"",V2205-AN2205)</f>
        <v/>
      </c>
    </row>
    <row r="2206">
      <c r="A2206" t="inlineStr">
        <is>
          <t>11-04-2021</t>
        </is>
      </c>
      <c r="B2206" t="inlineStr">
        <is>
          <t>Rennes</t>
        </is>
      </c>
      <c r="C2206" t="inlineStr">
        <is>
          <t>Nantes</t>
        </is>
      </c>
      <c r="D2206" t="inlineStr">
        <is>
          <t>1843</t>
        </is>
      </c>
      <c r="E2206" t="n">
        <v>0.4708805156271577</v>
      </c>
      <c r="F2206" t="n">
        <v>0.2576029475656724</v>
      </c>
      <c r="G2206" t="n">
        <v>0.2715165368071699</v>
      </c>
      <c r="H2206" t="n">
        <v>1.85</v>
      </c>
      <c r="I2206" t="n">
        <v>4.15</v>
      </c>
      <c r="J2206" t="n">
        <v>3.45</v>
      </c>
      <c r="K2206" t="inlineStr">
        <is>
          <t>betano</t>
        </is>
      </c>
      <c r="L2206" t="inlineStr">
        <is>
          <t>betano</t>
        </is>
      </c>
      <c r="M2206" t="inlineStr">
        <is>
          <t>betano</t>
        </is>
      </c>
      <c r="N2206" t="n">
        <v>1</v>
      </c>
      <c r="O2206" t="n">
        <v>0</v>
      </c>
      <c r="P2206" t="n">
        <v>0</v>
      </c>
      <c r="Q2206">
        <f>IF((($AC$1*E2206)^($AB$1))-(1-(($AC$1*E2206)^($AB$1)))/(H2206-1)&lt;0, 0,(($AC$1*E2206)^($AB$1))-(1-(($AC$1*E2206)^($AB$1)))/(H2206-1))</f>
        <v/>
      </c>
      <c r="R2206">
        <f>IF((($AC$1*F2206)^($AB$1))-(1-(($AC$1*F2206)^($AB$1)))/(I2206-1)&lt;0, 0,(($AC$1*F2206)^($AB$1))-(1-(($AC$1*F2206)^($AB$1)))/(I2206-1))</f>
        <v/>
      </c>
      <c r="S2206">
        <f>IF((($AC$1*G2206)^($AB$1))-(1-(($AC$1*G2206)^($AB$1)))/(J2206-1)&lt;0, 0,(($AC$1*G2206)^($AB$1))-(1-(($AC$1*G2206)^($AB$1)))/(J2206-1))</f>
        <v/>
      </c>
      <c r="T2206">
        <f>H2206*Q2206*N2206</f>
        <v/>
      </c>
      <c r="U2206">
        <f>I2206*R2206*O2206</f>
        <v/>
      </c>
      <c r="V2206">
        <f>J2206*S2206*P2206</f>
        <v/>
      </c>
      <c r="AL2206">
        <f>Q2206*COUNT(N2206)</f>
        <v/>
      </c>
      <c r="AM2206">
        <f>R2206*COUNT(O2206)</f>
        <v/>
      </c>
      <c r="AN2206">
        <f>S2206*COUNT(P2206)</f>
        <v/>
      </c>
      <c r="AO2206">
        <f>IF(AL2206=0,"",T2206-AL2206)</f>
        <v/>
      </c>
      <c r="AP2206">
        <f>IF(AM2206=0,"",U2206-AM2206)</f>
        <v/>
      </c>
      <c r="AQ2206">
        <f>IF(AN2206=0,"",V2206-AN2206)</f>
        <v/>
      </c>
    </row>
    <row r="2207">
      <c r="A2207" t="inlineStr">
        <is>
          <t>11-04-2021</t>
        </is>
      </c>
      <c r="B2207" t="inlineStr">
        <is>
          <t>Arsenal Tula</t>
        </is>
      </c>
      <c r="C2207" t="inlineStr">
        <is>
          <t>Krasnodar</t>
        </is>
      </c>
      <c r="D2207" t="inlineStr">
        <is>
          <t>1866</t>
        </is>
      </c>
      <c r="E2207" t="n">
        <v>0.2411616214206876</v>
      </c>
      <c r="F2207" t="n">
        <v>0.5134627928550897</v>
      </c>
      <c r="G2207" t="n">
        <v>0.2453755857242227</v>
      </c>
      <c r="H2207" t="n">
        <v>4.15</v>
      </c>
      <c r="I2207" t="n">
        <v>1.76</v>
      </c>
      <c r="J2207" t="n">
        <v>3.4</v>
      </c>
      <c r="K2207" t="inlineStr">
        <is>
          <t>luckia</t>
        </is>
      </c>
      <c r="L2207" t="inlineStr">
        <is>
          <t>luckia</t>
        </is>
      </c>
      <c r="M2207" t="inlineStr">
        <is>
          <t>luckia</t>
        </is>
      </c>
      <c r="N2207" t="n">
        <v>1</v>
      </c>
      <c r="O2207" t="n">
        <v>0</v>
      </c>
      <c r="P2207" t="n">
        <v>0</v>
      </c>
      <c r="Q2207">
        <f>IF((($AC$1*E2207)^($AB$1))-(1-(($AC$1*E2207)^($AB$1)))/(H2207-1)&lt;0, 0,(($AC$1*E2207)^($AB$1))-(1-(($AC$1*E2207)^($AB$1)))/(H2207-1))</f>
        <v/>
      </c>
      <c r="R2207">
        <f>IF((($AC$1*F2207)^($AB$1))-(1-(($AC$1*F2207)^($AB$1)))/(I2207-1)&lt;0, 0,(($AC$1*F2207)^($AB$1))-(1-(($AC$1*F2207)^($AB$1)))/(I2207-1))</f>
        <v/>
      </c>
      <c r="S2207">
        <f>IF((($AC$1*G2207)^($AB$1))-(1-(($AC$1*G2207)^($AB$1)))/(J2207-1)&lt;0, 0,(($AC$1*G2207)^($AB$1))-(1-(($AC$1*G2207)^($AB$1)))/(J2207-1))</f>
        <v/>
      </c>
      <c r="T2207">
        <f>H2207*Q2207*N2207</f>
        <v/>
      </c>
      <c r="U2207">
        <f>I2207*R2207*O2207</f>
        <v/>
      </c>
      <c r="V2207">
        <f>J2207*S2207*P2207</f>
        <v/>
      </c>
      <c r="AL2207">
        <f>Q2207*COUNT(N2207)</f>
        <v/>
      </c>
      <c r="AM2207">
        <f>R2207*COUNT(O2207)</f>
        <v/>
      </c>
      <c r="AN2207">
        <f>S2207*COUNT(P2207)</f>
        <v/>
      </c>
      <c r="AO2207">
        <f>IF(AL2207=0,"",T2207-AL2207)</f>
        <v/>
      </c>
      <c r="AP2207">
        <f>IF(AM2207=0,"",U2207-AM2207)</f>
        <v/>
      </c>
      <c r="AQ2207">
        <f>IF(AN2207=0,"",V2207-AN2207)</f>
        <v/>
      </c>
    </row>
    <row r="2208">
      <c r="A2208" t="inlineStr">
        <is>
          <t>11-04-2021</t>
        </is>
      </c>
      <c r="B2208" t="inlineStr">
        <is>
          <t>Burnley</t>
        </is>
      </c>
      <c r="C2208" t="inlineStr">
        <is>
          <t>Newcastle</t>
        </is>
      </c>
      <c r="D2208" t="inlineStr">
        <is>
          <t>2411</t>
        </is>
      </c>
      <c r="E2208" t="n">
        <v>0.4100323653913127</v>
      </c>
      <c r="F2208" t="n">
        <v>0.318598267996813</v>
      </c>
      <c r="G2208" t="n">
        <v>0.2713693666118745</v>
      </c>
      <c r="H2208" t="n">
        <v>2.37</v>
      </c>
      <c r="I2208" t="n">
        <v>3.1</v>
      </c>
      <c r="J2208" t="n">
        <v>3.15</v>
      </c>
      <c r="K2208" t="inlineStr">
        <is>
          <t>betano</t>
        </is>
      </c>
      <c r="L2208" t="inlineStr">
        <is>
          <t>luckia</t>
        </is>
      </c>
      <c r="M2208" t="inlineStr">
        <is>
          <t>betano</t>
        </is>
      </c>
      <c r="N2208" t="n">
        <v>0</v>
      </c>
      <c r="O2208" t="n">
        <v>1</v>
      </c>
      <c r="P2208" t="n">
        <v>0</v>
      </c>
      <c r="Q2208">
        <f>IF((($AC$1*E2208)^($AB$1))-(1-(($AC$1*E2208)^($AB$1)))/(H2208-1)&lt;0, 0,(($AC$1*E2208)^($AB$1))-(1-(($AC$1*E2208)^($AB$1)))/(H2208-1))</f>
        <v/>
      </c>
      <c r="R2208">
        <f>IF((($AC$1*F2208)^($AB$1))-(1-(($AC$1*F2208)^($AB$1)))/(I2208-1)&lt;0, 0,(($AC$1*F2208)^($AB$1))-(1-(($AC$1*F2208)^($AB$1)))/(I2208-1))</f>
        <v/>
      </c>
      <c r="S2208">
        <f>IF((($AC$1*G2208)^($AB$1))-(1-(($AC$1*G2208)^($AB$1)))/(J2208-1)&lt;0, 0,(($AC$1*G2208)^($AB$1))-(1-(($AC$1*G2208)^($AB$1)))/(J2208-1))</f>
        <v/>
      </c>
      <c r="T2208">
        <f>H2208*Q2208*N2208</f>
        <v/>
      </c>
      <c r="U2208">
        <f>I2208*R2208*O2208</f>
        <v/>
      </c>
      <c r="V2208">
        <f>J2208*S2208*P2208</f>
        <v/>
      </c>
      <c r="AL2208">
        <f>Q2208*COUNT(N2208)</f>
        <v/>
      </c>
      <c r="AM2208">
        <f>R2208*COUNT(O2208)</f>
        <v/>
      </c>
      <c r="AN2208">
        <f>S2208*COUNT(P2208)</f>
        <v/>
      </c>
      <c r="AO2208">
        <f>IF(AL2208=0,"",T2208-AL2208)</f>
        <v/>
      </c>
      <c r="AP2208">
        <f>IF(AM2208=0,"",U2208-AM2208)</f>
        <v/>
      </c>
      <c r="AQ2208">
        <f>IF(AN2208=0,"",V2208-AN2208)</f>
        <v/>
      </c>
    </row>
    <row r="2209">
      <c r="A2209" t="inlineStr">
        <is>
          <t>11-04-2021</t>
        </is>
      </c>
      <c r="B2209" t="inlineStr">
        <is>
          <t>VfL Osnabruck</t>
        </is>
      </c>
      <c r="C2209" t="inlineStr">
        <is>
          <t>Braunschweig</t>
        </is>
      </c>
      <c r="D2209" t="inlineStr">
        <is>
          <t>1846</t>
        </is>
      </c>
      <c r="E2209" t="n">
        <v>0.4085003767735047</v>
      </c>
      <c r="F2209" t="n">
        <v>0.2937870138516395</v>
      </c>
      <c r="G2209" t="n">
        <v>0.2977126093748557</v>
      </c>
      <c r="H2209" t="n">
        <v>2.37</v>
      </c>
      <c r="I2209" t="n">
        <v>3.1</v>
      </c>
      <c r="J2209" t="n">
        <v>3</v>
      </c>
      <c r="K2209" t="inlineStr">
        <is>
          <t>betano</t>
        </is>
      </c>
      <c r="L2209" t="inlineStr">
        <is>
          <t>luckia</t>
        </is>
      </c>
      <c r="M2209" t="inlineStr">
        <is>
          <t>betano</t>
        </is>
      </c>
      <c r="N2209" t="n">
        <v>0</v>
      </c>
      <c r="O2209" t="n">
        <v>1</v>
      </c>
      <c r="P2209" t="n">
        <v>0</v>
      </c>
      <c r="Q2209">
        <f>IF((($AC$1*E2209)^($AB$1))-(1-(($AC$1*E2209)^($AB$1)))/(H2209-1)&lt;0, 0,(($AC$1*E2209)^($AB$1))-(1-(($AC$1*E2209)^($AB$1)))/(H2209-1))</f>
        <v/>
      </c>
      <c r="R2209">
        <f>IF((($AC$1*F2209)^($AB$1))-(1-(($AC$1*F2209)^($AB$1)))/(I2209-1)&lt;0, 0,(($AC$1*F2209)^($AB$1))-(1-(($AC$1*F2209)^($AB$1)))/(I2209-1))</f>
        <v/>
      </c>
      <c r="S2209">
        <f>IF((($AC$1*G2209)^($AB$1))-(1-(($AC$1*G2209)^($AB$1)))/(J2209-1)&lt;0, 0,(($AC$1*G2209)^($AB$1))-(1-(($AC$1*G2209)^($AB$1)))/(J2209-1))</f>
        <v/>
      </c>
      <c r="T2209">
        <f>H2209*Q2209*N2209</f>
        <v/>
      </c>
      <c r="U2209">
        <f>I2209*R2209*O2209</f>
        <v/>
      </c>
      <c r="V2209">
        <f>J2209*S2209*P2209</f>
        <v/>
      </c>
      <c r="AL2209">
        <f>Q2209*COUNT(N2209)</f>
        <v/>
      </c>
      <c r="AM2209">
        <f>R2209*COUNT(O2209)</f>
        <v/>
      </c>
      <c r="AN2209">
        <f>S2209*COUNT(P2209)</f>
        <v/>
      </c>
      <c r="AO2209">
        <f>IF(AL2209=0,"",T2209-AL2209)</f>
        <v/>
      </c>
      <c r="AP2209">
        <f>IF(AM2209=0,"",U2209-AM2209)</f>
        <v/>
      </c>
      <c r="AQ2209">
        <f>IF(AN2209=0,"",V2209-AN2209)</f>
        <v/>
      </c>
    </row>
    <row r="2210">
      <c r="A2210" t="inlineStr">
        <is>
          <t>11-04-2021</t>
        </is>
      </c>
      <c r="B2210" t="inlineStr">
        <is>
          <t>Genk</t>
        </is>
      </c>
      <c r="C2210" t="inlineStr">
        <is>
          <t>St. Truiden</t>
        </is>
      </c>
      <c r="D2210" t="inlineStr">
        <is>
          <t>1832</t>
        </is>
      </c>
      <c r="E2210" t="n">
        <v>0.65183329194536</v>
      </c>
      <c r="F2210" t="n">
        <v>0.1530811775419077</v>
      </c>
      <c r="G2210" t="n">
        <v>0.1950855305127323</v>
      </c>
      <c r="H2210" t="n">
        <v>1.53</v>
      </c>
      <c r="I2210" t="n">
        <v>5.25</v>
      </c>
      <c r="J2210" t="n">
        <v>4.4</v>
      </c>
      <c r="K2210" t="inlineStr">
        <is>
          <t>betano</t>
        </is>
      </c>
      <c r="L2210" t="inlineStr">
        <is>
          <t>luckia</t>
        </is>
      </c>
      <c r="M2210" t="inlineStr">
        <is>
          <t>luckia</t>
        </is>
      </c>
      <c r="N2210" t="n">
        <v>1</v>
      </c>
      <c r="O2210" t="n">
        <v>0</v>
      </c>
      <c r="P2210" t="n">
        <v>0</v>
      </c>
      <c r="Q2210">
        <f>IF((($AC$1*E2210)^($AB$1))-(1-(($AC$1*E2210)^($AB$1)))/(H2210-1)&lt;0, 0,(($AC$1*E2210)^($AB$1))-(1-(($AC$1*E2210)^($AB$1)))/(H2210-1))</f>
        <v/>
      </c>
      <c r="R2210">
        <f>IF((($AC$1*F2210)^($AB$1))-(1-(($AC$1*F2210)^($AB$1)))/(I2210-1)&lt;0, 0,(($AC$1*F2210)^($AB$1))-(1-(($AC$1*F2210)^($AB$1)))/(I2210-1))</f>
        <v/>
      </c>
      <c r="S2210">
        <f>IF((($AC$1*G2210)^($AB$1))-(1-(($AC$1*G2210)^($AB$1)))/(J2210-1)&lt;0, 0,(($AC$1*G2210)^($AB$1))-(1-(($AC$1*G2210)^($AB$1)))/(J2210-1))</f>
        <v/>
      </c>
      <c r="T2210">
        <f>H2210*Q2210*N2210</f>
        <v/>
      </c>
      <c r="U2210">
        <f>I2210*R2210*O2210</f>
        <v/>
      </c>
      <c r="V2210">
        <f>J2210*S2210*P2210</f>
        <v/>
      </c>
      <c r="AL2210">
        <f>Q2210*COUNT(N2210)</f>
        <v/>
      </c>
      <c r="AM2210">
        <f>R2210*COUNT(O2210)</f>
        <v/>
      </c>
      <c r="AN2210">
        <f>S2210*COUNT(P2210)</f>
        <v/>
      </c>
      <c r="AO2210">
        <f>IF(AL2210=0,"",T2210-AL2210)</f>
        <v/>
      </c>
      <c r="AP2210">
        <f>IF(AM2210=0,"",U2210-AM2210)</f>
        <v/>
      </c>
      <c r="AQ2210">
        <f>IF(AN2210=0,"",V2210-AN2210)</f>
        <v/>
      </c>
    </row>
    <row r="2211">
      <c r="A2211" t="inlineStr">
        <is>
          <t>11-04-2021</t>
        </is>
      </c>
      <c r="B2211" t="inlineStr">
        <is>
          <t>Hannover</t>
        </is>
      </c>
      <c r="C2211" t="inlineStr">
        <is>
          <t>Heidenheim</t>
        </is>
      </c>
      <c r="D2211" t="inlineStr">
        <is>
          <t>1846</t>
        </is>
      </c>
      <c r="E2211" t="n">
        <v>0.4566662237371022</v>
      </c>
      <c r="F2211" t="n">
        <v>0.2649693410637318</v>
      </c>
      <c r="G2211" t="n">
        <v>0.2783644351991659</v>
      </c>
      <c r="H2211" t="n">
        <v>2.22</v>
      </c>
      <c r="I2211" t="n">
        <v>3</v>
      </c>
      <c r="J2211" t="n">
        <v>3.4</v>
      </c>
      <c r="K2211" t="inlineStr">
        <is>
          <t>betano</t>
        </is>
      </c>
      <c r="L2211" t="inlineStr">
        <is>
          <t>luckia</t>
        </is>
      </c>
      <c r="M2211" t="inlineStr">
        <is>
          <t>betano</t>
        </is>
      </c>
      <c r="N2211" t="n">
        <v>0</v>
      </c>
      <c r="O2211" t="n">
        <v>1</v>
      </c>
      <c r="P2211" t="n">
        <v>0</v>
      </c>
      <c r="Q2211">
        <f>IF((($AC$1*E2211)^($AB$1))-(1-(($AC$1*E2211)^($AB$1)))/(H2211-1)&lt;0, 0,(($AC$1*E2211)^($AB$1))-(1-(($AC$1*E2211)^($AB$1)))/(H2211-1))</f>
        <v/>
      </c>
      <c r="R2211">
        <f>IF((($AC$1*F2211)^($AB$1))-(1-(($AC$1*F2211)^($AB$1)))/(I2211-1)&lt;0, 0,(($AC$1*F2211)^($AB$1))-(1-(($AC$1*F2211)^($AB$1)))/(I2211-1))</f>
        <v/>
      </c>
      <c r="S2211">
        <f>IF((($AC$1*G2211)^($AB$1))-(1-(($AC$1*G2211)^($AB$1)))/(J2211-1)&lt;0, 0,(($AC$1*G2211)^($AB$1))-(1-(($AC$1*G2211)^($AB$1)))/(J2211-1))</f>
        <v/>
      </c>
      <c r="T2211">
        <f>H2211*Q2211*N2211</f>
        <v/>
      </c>
      <c r="U2211">
        <f>I2211*R2211*O2211</f>
        <v/>
      </c>
      <c r="V2211">
        <f>J2211*S2211*P2211</f>
        <v/>
      </c>
      <c r="AL2211">
        <f>Q2211*COUNT(N2211)</f>
        <v/>
      </c>
      <c r="AM2211">
        <f>R2211*COUNT(O2211)</f>
        <v/>
      </c>
      <c r="AN2211">
        <f>S2211*COUNT(P2211)</f>
        <v/>
      </c>
      <c r="AO2211">
        <f>IF(AL2211=0,"",T2211-AL2211)</f>
        <v/>
      </c>
      <c r="AP2211">
        <f>IF(AM2211=0,"",U2211-AM2211)</f>
        <v/>
      </c>
      <c r="AQ2211">
        <f>IF(AN2211=0,"",V2211-AN2211)</f>
        <v/>
      </c>
    </row>
    <row r="2212">
      <c r="A2212" t="inlineStr">
        <is>
          <t>11-04-2021</t>
        </is>
      </c>
      <c r="B2212" t="inlineStr">
        <is>
          <t>Wurzburger Kickers</t>
        </is>
      </c>
      <c r="C2212" t="inlineStr">
        <is>
          <t>Nurnberg</t>
        </is>
      </c>
      <c r="D2212" t="inlineStr">
        <is>
          <t>1846</t>
        </is>
      </c>
      <c r="E2212" t="n">
        <v>0.3471974861630235</v>
      </c>
      <c r="F2212" t="n">
        <v>0.3817922723062678</v>
      </c>
      <c r="G2212" t="n">
        <v>0.2710102415307087</v>
      </c>
      <c r="H2212" t="n">
        <v>3.35</v>
      </c>
      <c r="I2212" t="n">
        <v>2.05</v>
      </c>
      <c r="J2212" t="n">
        <v>3.45</v>
      </c>
      <c r="K2212" t="inlineStr">
        <is>
          <t>betano</t>
        </is>
      </c>
      <c r="L2212" t="inlineStr">
        <is>
          <t>betano</t>
        </is>
      </c>
      <c r="M2212" t="inlineStr">
        <is>
          <t>luckia</t>
        </is>
      </c>
      <c r="N2212" t="n">
        <v>0</v>
      </c>
      <c r="O2212" t="n">
        <v>0</v>
      </c>
      <c r="P2212" t="n">
        <v>1</v>
      </c>
      <c r="Q2212">
        <f>IF((($AC$1*E2212)^($AB$1))-(1-(($AC$1*E2212)^($AB$1)))/(H2212-1)&lt;0, 0,(($AC$1*E2212)^($AB$1))-(1-(($AC$1*E2212)^($AB$1)))/(H2212-1))</f>
        <v/>
      </c>
      <c r="R2212">
        <f>IF((($AC$1*F2212)^($AB$1))-(1-(($AC$1*F2212)^($AB$1)))/(I2212-1)&lt;0, 0,(($AC$1*F2212)^($AB$1))-(1-(($AC$1*F2212)^($AB$1)))/(I2212-1))</f>
        <v/>
      </c>
      <c r="S2212">
        <f>IF((($AC$1*G2212)^($AB$1))-(1-(($AC$1*G2212)^($AB$1)))/(J2212-1)&lt;0, 0,(($AC$1*G2212)^($AB$1))-(1-(($AC$1*G2212)^($AB$1)))/(J2212-1))</f>
        <v/>
      </c>
      <c r="T2212">
        <f>H2212*Q2212*N2212</f>
        <v/>
      </c>
      <c r="U2212">
        <f>I2212*R2212*O2212</f>
        <v/>
      </c>
      <c r="V2212">
        <f>J2212*S2212*P2212</f>
        <v/>
      </c>
      <c r="AL2212">
        <f>Q2212*COUNT(N2212)</f>
        <v/>
      </c>
      <c r="AM2212">
        <f>R2212*COUNT(O2212)</f>
        <v/>
      </c>
      <c r="AN2212">
        <f>S2212*COUNT(P2212)</f>
        <v/>
      </c>
      <c r="AO2212">
        <f>IF(AL2212=0,"",T2212-AL2212)</f>
        <v/>
      </c>
      <c r="AP2212">
        <f>IF(AM2212=0,"",U2212-AM2212)</f>
        <v/>
      </c>
      <c r="AQ2212">
        <f>IF(AN2212=0,"",V2212-AN2212)</f>
        <v/>
      </c>
    </row>
    <row r="2213">
      <c r="A2213" t="inlineStr">
        <is>
          <t>11-04-2021</t>
        </is>
      </c>
      <c r="B2213" t="inlineStr">
        <is>
          <t>Malaga</t>
        </is>
      </c>
      <c r="C2213" t="inlineStr">
        <is>
          <t>Albacete</t>
        </is>
      </c>
      <c r="D2213" t="inlineStr">
        <is>
          <t>1871</t>
        </is>
      </c>
      <c r="E2213" t="n">
        <v>0.431024024927848</v>
      </c>
      <c r="F2213" t="n">
        <v>0.2680888884141845</v>
      </c>
      <c r="G2213" t="n">
        <v>0.3008870866579676</v>
      </c>
      <c r="H2213" t="n">
        <v>2.2</v>
      </c>
      <c r="I2213" t="n">
        <v>3.5</v>
      </c>
      <c r="J2213" t="n">
        <v>2.8</v>
      </c>
      <c r="K2213" t="inlineStr">
        <is>
          <t>luckia</t>
        </is>
      </c>
      <c r="L2213" t="inlineStr">
        <is>
          <t>luckia</t>
        </is>
      </c>
      <c r="M2213" t="inlineStr">
        <is>
          <t>luckia</t>
        </is>
      </c>
      <c r="N2213" t="n">
        <v>1</v>
      </c>
      <c r="O2213" t="n">
        <v>0</v>
      </c>
      <c r="P2213" t="n">
        <v>0</v>
      </c>
      <c r="Q2213">
        <f>IF((($AC$1*E2213)^($AB$1))-(1-(($AC$1*E2213)^($AB$1)))/(H2213-1)&lt;0, 0,(($AC$1*E2213)^($AB$1))-(1-(($AC$1*E2213)^($AB$1)))/(H2213-1))</f>
        <v/>
      </c>
      <c r="R2213">
        <f>IF((($AC$1*F2213)^($AB$1))-(1-(($AC$1*F2213)^($AB$1)))/(I2213-1)&lt;0, 0,(($AC$1*F2213)^($AB$1))-(1-(($AC$1*F2213)^($AB$1)))/(I2213-1))</f>
        <v/>
      </c>
      <c r="S2213">
        <f>IF((($AC$1*G2213)^($AB$1))-(1-(($AC$1*G2213)^($AB$1)))/(J2213-1)&lt;0, 0,(($AC$1*G2213)^($AB$1))-(1-(($AC$1*G2213)^($AB$1)))/(J2213-1))</f>
        <v/>
      </c>
      <c r="T2213">
        <f>H2213*Q2213*N2213</f>
        <v/>
      </c>
      <c r="U2213">
        <f>I2213*R2213*O2213</f>
        <v/>
      </c>
      <c r="V2213">
        <f>J2213*S2213*P2213</f>
        <v/>
      </c>
      <c r="AL2213">
        <f>Q2213*COUNT(N2213)</f>
        <v/>
      </c>
      <c r="AM2213">
        <f>R2213*COUNT(O2213)</f>
        <v/>
      </c>
      <c r="AN2213">
        <f>S2213*COUNT(P2213)</f>
        <v/>
      </c>
      <c r="AO2213">
        <f>IF(AL2213=0,"",T2213-AL2213)</f>
        <v/>
      </c>
      <c r="AP2213">
        <f>IF(AM2213=0,"",U2213-AM2213)</f>
        <v/>
      </c>
      <c r="AQ2213">
        <f>IF(AN2213=0,"",V2213-AN2213)</f>
        <v/>
      </c>
    </row>
    <row r="2214">
      <c r="A2214" t="inlineStr">
        <is>
          <t>11-04-2021</t>
        </is>
      </c>
      <c r="B2214" t="inlineStr">
        <is>
          <t>Villarreal</t>
        </is>
      </c>
      <c r="C2214" t="inlineStr">
        <is>
          <t>Osasuna</t>
        </is>
      </c>
      <c r="D2214" t="inlineStr">
        <is>
          <t>1869</t>
        </is>
      </c>
      <c r="E2214" t="n">
        <v>0.5575252068752339</v>
      </c>
      <c r="F2214" t="n">
        <v>0.1936195761551186</v>
      </c>
      <c r="G2214" t="n">
        <v>0.2488552169696476</v>
      </c>
      <c r="H2214" t="n">
        <v>1.7</v>
      </c>
      <c r="I2214" t="n">
        <v>5.5</v>
      </c>
      <c r="J2214" t="n">
        <v>3.5</v>
      </c>
      <c r="K2214" t="inlineStr">
        <is>
          <t>betano</t>
        </is>
      </c>
      <c r="L2214" t="inlineStr">
        <is>
          <t>luckia</t>
        </is>
      </c>
      <c r="M2214" t="inlineStr">
        <is>
          <t>luckia</t>
        </is>
      </c>
      <c r="N2214" t="n">
        <v>0</v>
      </c>
      <c r="O2214" t="n">
        <v>1</v>
      </c>
      <c r="P2214" t="n">
        <v>0</v>
      </c>
      <c r="Q2214">
        <f>IF((($AC$1*E2214)^($AB$1))-(1-(($AC$1*E2214)^($AB$1)))/(H2214-1)&lt;0, 0,(($AC$1*E2214)^($AB$1))-(1-(($AC$1*E2214)^($AB$1)))/(H2214-1))</f>
        <v/>
      </c>
      <c r="R2214">
        <f>IF((($AC$1*F2214)^($AB$1))-(1-(($AC$1*F2214)^($AB$1)))/(I2214-1)&lt;0, 0,(($AC$1*F2214)^($AB$1))-(1-(($AC$1*F2214)^($AB$1)))/(I2214-1))</f>
        <v/>
      </c>
      <c r="S2214">
        <f>IF((($AC$1*G2214)^($AB$1))-(1-(($AC$1*G2214)^($AB$1)))/(J2214-1)&lt;0, 0,(($AC$1*G2214)^($AB$1))-(1-(($AC$1*G2214)^($AB$1)))/(J2214-1))</f>
        <v/>
      </c>
      <c r="T2214">
        <f>H2214*Q2214*N2214</f>
        <v/>
      </c>
      <c r="U2214">
        <f>I2214*R2214*O2214</f>
        <v/>
      </c>
      <c r="V2214">
        <f>J2214*S2214*P2214</f>
        <v/>
      </c>
      <c r="AL2214">
        <f>Q2214*COUNT(N2214)</f>
        <v/>
      </c>
      <c r="AM2214">
        <f>R2214*COUNT(O2214)</f>
        <v/>
      </c>
      <c r="AN2214">
        <f>S2214*COUNT(P2214)</f>
        <v/>
      </c>
      <c r="AO2214">
        <f>IF(AL2214=0,"",T2214-AL2214)</f>
        <v/>
      </c>
      <c r="AP2214">
        <f>IF(AM2214=0,"",U2214-AM2214)</f>
        <v/>
      </c>
      <c r="AQ2214">
        <f>IF(AN2214=0,"",V2214-AN2214)</f>
        <v/>
      </c>
    </row>
    <row r="2215">
      <c r="A2215" t="inlineStr">
        <is>
          <t>11-04-2021</t>
        </is>
      </c>
      <c r="B2215" t="inlineStr">
        <is>
          <t>Randers FC</t>
        </is>
      </c>
      <c r="C2215" t="inlineStr">
        <is>
          <t>Nordsjaelland</t>
        </is>
      </c>
      <c r="D2215" t="inlineStr">
        <is>
          <t>1837</t>
        </is>
      </c>
      <c r="E2215" t="n">
        <v>0.486681076737109</v>
      </c>
      <c r="F2215" t="n">
        <v>0.2595994646686037</v>
      </c>
      <c r="G2215" t="n">
        <v>0.2537194585942873</v>
      </c>
      <c r="H2215" t="n">
        <v>1.95</v>
      </c>
      <c r="I2215" t="n">
        <v>3.45</v>
      </c>
      <c r="J2215" t="n">
        <v>3.4</v>
      </c>
      <c r="K2215" t="inlineStr">
        <is>
          <t>luckia</t>
        </is>
      </c>
      <c r="L2215" t="inlineStr">
        <is>
          <t>luckia</t>
        </is>
      </c>
      <c r="M2215" t="inlineStr">
        <is>
          <t>luckia</t>
        </is>
      </c>
      <c r="N2215" t="n">
        <v>0</v>
      </c>
      <c r="O2215" t="n">
        <v>1</v>
      </c>
      <c r="P2215" t="n">
        <v>0</v>
      </c>
      <c r="Q2215">
        <f>IF((($AC$1*E2215)^($AB$1))-(1-(($AC$1*E2215)^($AB$1)))/(H2215-1)&lt;0, 0,(($AC$1*E2215)^($AB$1))-(1-(($AC$1*E2215)^($AB$1)))/(H2215-1))</f>
        <v/>
      </c>
      <c r="R2215">
        <f>IF((($AC$1*F2215)^($AB$1))-(1-(($AC$1*F2215)^($AB$1)))/(I2215-1)&lt;0, 0,(($AC$1*F2215)^($AB$1))-(1-(($AC$1*F2215)^($AB$1)))/(I2215-1))</f>
        <v/>
      </c>
      <c r="S2215">
        <f>IF((($AC$1*G2215)^($AB$1))-(1-(($AC$1*G2215)^($AB$1)))/(J2215-1)&lt;0, 0,(($AC$1*G2215)^($AB$1))-(1-(($AC$1*G2215)^($AB$1)))/(J2215-1))</f>
        <v/>
      </c>
      <c r="T2215">
        <f>H2215*Q2215*N2215</f>
        <v/>
      </c>
      <c r="U2215">
        <f>I2215*R2215*O2215</f>
        <v/>
      </c>
      <c r="V2215">
        <f>J2215*S2215*P2215</f>
        <v/>
      </c>
      <c r="AL2215">
        <f>Q2215*COUNT(N2215)</f>
        <v/>
      </c>
      <c r="AM2215">
        <f>R2215*COUNT(O2215)</f>
        <v/>
      </c>
      <c r="AN2215">
        <f>S2215*COUNT(P2215)</f>
        <v/>
      </c>
      <c r="AO2215">
        <f>IF(AL2215=0,"",T2215-AL2215)</f>
        <v/>
      </c>
      <c r="AP2215">
        <f>IF(AM2215=0,"",U2215-AM2215)</f>
        <v/>
      </c>
      <c r="AQ2215">
        <f>IF(AN2215=0,"",V2215-AN2215)</f>
        <v/>
      </c>
    </row>
    <row r="2216">
      <c r="A2216" t="inlineStr">
        <is>
          <t>11-04-2021</t>
        </is>
      </c>
      <c r="B2216" t="inlineStr">
        <is>
          <t>Sonderjyske</t>
        </is>
      </c>
      <c r="C2216" t="inlineStr">
        <is>
          <t>Horsens</t>
        </is>
      </c>
      <c r="D2216" t="inlineStr">
        <is>
          <t>1837</t>
        </is>
      </c>
      <c r="E2216" t="n">
        <v>0.4625864306601011</v>
      </c>
      <c r="F2216" t="n">
        <v>0.2756006964033121</v>
      </c>
      <c r="G2216" t="n">
        <v>0.2618128729365868</v>
      </c>
      <c r="H2216" t="n">
        <v>2.1</v>
      </c>
      <c r="I2216" t="n">
        <v>3.3</v>
      </c>
      <c r="J2216" t="n">
        <v>3.15</v>
      </c>
      <c r="K2216" t="inlineStr">
        <is>
          <t>luckia</t>
        </is>
      </c>
      <c r="L2216" t="inlineStr">
        <is>
          <t>luckia</t>
        </is>
      </c>
      <c r="M2216" t="inlineStr">
        <is>
          <t>luckia</t>
        </is>
      </c>
      <c r="N2216" t="n">
        <v>0</v>
      </c>
      <c r="O2216" t="n">
        <v>1</v>
      </c>
      <c r="P2216" t="n">
        <v>0</v>
      </c>
      <c r="Q2216">
        <f>IF((($AC$1*E2216)^($AB$1))-(1-(($AC$1*E2216)^($AB$1)))/(H2216-1)&lt;0, 0,(($AC$1*E2216)^($AB$1))-(1-(($AC$1*E2216)^($AB$1)))/(H2216-1))</f>
        <v/>
      </c>
      <c r="R2216">
        <f>IF((($AC$1*F2216)^($AB$1))-(1-(($AC$1*F2216)^($AB$1)))/(I2216-1)&lt;0, 0,(($AC$1*F2216)^($AB$1))-(1-(($AC$1*F2216)^($AB$1)))/(I2216-1))</f>
        <v/>
      </c>
      <c r="S2216">
        <f>IF((($AC$1*G2216)^($AB$1))-(1-(($AC$1*G2216)^($AB$1)))/(J2216-1)&lt;0, 0,(($AC$1*G2216)^($AB$1))-(1-(($AC$1*G2216)^($AB$1)))/(J2216-1))</f>
        <v/>
      </c>
      <c r="T2216">
        <f>H2216*Q2216*N2216</f>
        <v/>
      </c>
      <c r="U2216">
        <f>I2216*R2216*O2216</f>
        <v/>
      </c>
      <c r="V2216">
        <f>J2216*S2216*P2216</f>
        <v/>
      </c>
      <c r="AL2216">
        <f>Q2216*COUNT(N2216)</f>
        <v/>
      </c>
      <c r="AM2216">
        <f>R2216*COUNT(O2216)</f>
        <v/>
      </c>
      <c r="AN2216">
        <f>S2216*COUNT(P2216)</f>
        <v/>
      </c>
      <c r="AO2216">
        <f>IF(AL2216=0,"",T2216-AL2216)</f>
        <v/>
      </c>
      <c r="AP2216">
        <f>IF(AM2216=0,"",U2216-AM2216)</f>
        <v/>
      </c>
      <c r="AQ2216">
        <f>IF(AN2216=0,"",V2216-AN2216)</f>
        <v/>
      </c>
    </row>
    <row r="2217">
      <c r="A2217" t="inlineStr">
        <is>
          <t>11-04-2021</t>
        </is>
      </c>
      <c r="B2217" t="inlineStr">
        <is>
          <t>Groningen</t>
        </is>
      </c>
      <c r="C2217" t="inlineStr">
        <is>
          <t>Heerenveen</t>
        </is>
      </c>
      <c r="D2217" t="inlineStr">
        <is>
          <t>1849</t>
        </is>
      </c>
      <c r="E2217" t="n">
        <v>0.4698513247717319</v>
      </c>
      <c r="F2217" t="n">
        <v>0.2698283513767473</v>
      </c>
      <c r="G2217" t="n">
        <v>0.2603203238515208</v>
      </c>
      <c r="H2217" t="n">
        <v>2.25</v>
      </c>
      <c r="I2217" t="n">
        <v>3.05</v>
      </c>
      <c r="J2217" t="n">
        <v>3.25</v>
      </c>
      <c r="K2217" t="inlineStr">
        <is>
          <t>betano</t>
        </is>
      </c>
      <c r="L2217" t="inlineStr">
        <is>
          <t>betano</t>
        </is>
      </c>
      <c r="M2217" t="inlineStr">
        <is>
          <t>luckia</t>
        </is>
      </c>
      <c r="N2217" t="n">
        <v>0</v>
      </c>
      <c r="O2217" t="n">
        <v>1</v>
      </c>
      <c r="P2217" t="n">
        <v>0</v>
      </c>
      <c r="Q2217">
        <f>IF((($AC$1*E2217)^($AB$1))-(1-(($AC$1*E2217)^($AB$1)))/(H2217-1)&lt;0, 0,(($AC$1*E2217)^($AB$1))-(1-(($AC$1*E2217)^($AB$1)))/(H2217-1))</f>
        <v/>
      </c>
      <c r="R2217">
        <f>IF((($AC$1*F2217)^($AB$1))-(1-(($AC$1*F2217)^($AB$1)))/(I2217-1)&lt;0, 0,(($AC$1*F2217)^($AB$1))-(1-(($AC$1*F2217)^($AB$1)))/(I2217-1))</f>
        <v/>
      </c>
      <c r="S2217">
        <f>IF((($AC$1*G2217)^($AB$1))-(1-(($AC$1*G2217)^($AB$1)))/(J2217-1)&lt;0, 0,(($AC$1*G2217)^($AB$1))-(1-(($AC$1*G2217)^($AB$1)))/(J2217-1))</f>
        <v/>
      </c>
      <c r="T2217">
        <f>H2217*Q2217*N2217</f>
        <v/>
      </c>
      <c r="U2217">
        <f>I2217*R2217*O2217</f>
        <v/>
      </c>
      <c r="V2217">
        <f>J2217*S2217*P2217</f>
        <v/>
      </c>
      <c r="AL2217">
        <f>Q2217*COUNT(N2217)</f>
        <v/>
      </c>
      <c r="AM2217">
        <f>R2217*COUNT(O2217)</f>
        <v/>
      </c>
      <c r="AN2217">
        <f>S2217*COUNT(P2217)</f>
        <v/>
      </c>
      <c r="AO2217">
        <f>IF(AL2217=0,"",T2217-AL2217)</f>
        <v/>
      </c>
      <c r="AP2217">
        <f>IF(AM2217=0,"",U2217-AM2217)</f>
        <v/>
      </c>
      <c r="AQ2217">
        <f>IF(AN2217=0,"",V2217-AN2217)</f>
        <v/>
      </c>
    </row>
    <row r="2218">
      <c r="A2218" t="inlineStr">
        <is>
          <t>11-04-2021</t>
        </is>
      </c>
      <c r="B2218" t="inlineStr">
        <is>
          <t>Sturm Graz</t>
        </is>
      </c>
      <c r="C2218" t="inlineStr">
        <is>
          <t>Tirol</t>
        </is>
      </c>
      <c r="D2218" t="inlineStr">
        <is>
          <t>1827</t>
        </is>
      </c>
      <c r="E2218" t="n">
        <v>0.3568257398494942</v>
      </c>
      <c r="F2218" t="n">
        <v>0.3852364536430687</v>
      </c>
      <c r="G2218" t="n">
        <v>0.2579378065074371</v>
      </c>
      <c r="H2218" t="n">
        <v>2.02</v>
      </c>
      <c r="I2218" t="n">
        <v>3.55</v>
      </c>
      <c r="J2218" t="n">
        <v>3.3</v>
      </c>
      <c r="K2218" t="inlineStr">
        <is>
          <t>betano</t>
        </is>
      </c>
      <c r="L2218" t="inlineStr">
        <is>
          <t>betano</t>
        </is>
      </c>
      <c r="M2218" t="inlineStr">
        <is>
          <t>luckia</t>
        </is>
      </c>
      <c r="N2218" t="n">
        <v>1</v>
      </c>
      <c r="O2218" t="n">
        <v>0</v>
      </c>
      <c r="P2218" t="n">
        <v>0</v>
      </c>
      <c r="Q2218">
        <f>IF((($AC$1*E2218)^($AB$1))-(1-(($AC$1*E2218)^($AB$1)))/(H2218-1)&lt;0, 0,(($AC$1*E2218)^($AB$1))-(1-(($AC$1*E2218)^($AB$1)))/(H2218-1))</f>
        <v/>
      </c>
      <c r="R2218">
        <f>IF((($AC$1*F2218)^($AB$1))-(1-(($AC$1*F2218)^($AB$1)))/(I2218-1)&lt;0, 0,(($AC$1*F2218)^($AB$1))-(1-(($AC$1*F2218)^($AB$1)))/(I2218-1))</f>
        <v/>
      </c>
      <c r="S2218">
        <f>IF((($AC$1*G2218)^($AB$1))-(1-(($AC$1*G2218)^($AB$1)))/(J2218-1)&lt;0, 0,(($AC$1*G2218)^($AB$1))-(1-(($AC$1*G2218)^($AB$1)))/(J2218-1))</f>
        <v/>
      </c>
      <c r="T2218">
        <f>H2218*Q2218*N2218</f>
        <v/>
      </c>
      <c r="U2218">
        <f>I2218*R2218*O2218</f>
        <v/>
      </c>
      <c r="V2218">
        <f>J2218*S2218*P2218</f>
        <v/>
      </c>
      <c r="AL2218">
        <f>Q2218*COUNT(N2218)</f>
        <v/>
      </c>
      <c r="AM2218">
        <f>R2218*COUNT(O2218)</f>
        <v/>
      </c>
      <c r="AN2218">
        <f>S2218*COUNT(P2218)</f>
        <v/>
      </c>
      <c r="AO2218">
        <f>IF(AL2218=0,"",T2218-AL2218)</f>
        <v/>
      </c>
      <c r="AP2218">
        <f>IF(AM2218=0,"",U2218-AM2218)</f>
        <v/>
      </c>
      <c r="AQ2218">
        <f>IF(AN2218=0,"",V2218-AN2218)</f>
        <v/>
      </c>
    </row>
    <row r="2219">
      <c r="A2219" t="inlineStr">
        <is>
          <t>11-04-2021</t>
        </is>
      </c>
      <c r="B2219" t="inlineStr">
        <is>
          <t>LASK</t>
        </is>
      </c>
      <c r="C2219" t="inlineStr">
        <is>
          <t>Wolfsberger AC</t>
        </is>
      </c>
      <c r="D2219" t="inlineStr">
        <is>
          <t>1827</t>
        </is>
      </c>
      <c r="E2219" t="n">
        <v>0.4755169342927987</v>
      </c>
      <c r="F2219" t="n">
        <v>0.29242598967147</v>
      </c>
      <c r="G2219" t="n">
        <v>0.2320570760357314</v>
      </c>
      <c r="H2219" t="n">
        <v>1.53</v>
      </c>
      <c r="I2219" t="n">
        <v>5.5</v>
      </c>
      <c r="J2219" t="n">
        <v>4.2</v>
      </c>
      <c r="K2219" t="inlineStr">
        <is>
          <t>betano</t>
        </is>
      </c>
      <c r="L2219" t="inlineStr">
        <is>
          <t>luckia</t>
        </is>
      </c>
      <c r="M2219" t="inlineStr">
        <is>
          <t>betano</t>
        </is>
      </c>
      <c r="N2219" t="n">
        <v>1</v>
      </c>
      <c r="O2219" t="n">
        <v>0</v>
      </c>
      <c r="P2219" t="n">
        <v>0</v>
      </c>
      <c r="Q2219">
        <f>IF((($AC$1*E2219)^($AB$1))-(1-(($AC$1*E2219)^($AB$1)))/(H2219-1)&lt;0, 0,(($AC$1*E2219)^($AB$1))-(1-(($AC$1*E2219)^($AB$1)))/(H2219-1))</f>
        <v/>
      </c>
      <c r="R2219">
        <f>IF((($AC$1*F2219)^($AB$1))-(1-(($AC$1*F2219)^($AB$1)))/(I2219-1)&lt;0, 0,(($AC$1*F2219)^($AB$1))-(1-(($AC$1*F2219)^($AB$1)))/(I2219-1))</f>
        <v/>
      </c>
      <c r="S2219">
        <f>IF((($AC$1*G2219)^($AB$1))-(1-(($AC$1*G2219)^($AB$1)))/(J2219-1)&lt;0, 0,(($AC$1*G2219)^($AB$1))-(1-(($AC$1*G2219)^($AB$1)))/(J2219-1))</f>
        <v/>
      </c>
      <c r="T2219">
        <f>H2219*Q2219*N2219</f>
        <v/>
      </c>
      <c r="U2219">
        <f>I2219*R2219*O2219</f>
        <v/>
      </c>
      <c r="V2219">
        <f>J2219*S2219*P2219</f>
        <v/>
      </c>
      <c r="AL2219">
        <f>Q2219*COUNT(N2219)</f>
        <v/>
      </c>
      <c r="AM2219">
        <f>R2219*COUNT(O2219)</f>
        <v/>
      </c>
      <c r="AN2219">
        <f>S2219*COUNT(P2219)</f>
        <v/>
      </c>
      <c r="AO2219">
        <f>IF(AL2219=0,"",T2219-AL2219)</f>
        <v/>
      </c>
      <c r="AP2219">
        <f>IF(AM2219=0,"",U2219-AM2219)</f>
        <v/>
      </c>
      <c r="AQ2219">
        <f>IF(AN2219=0,"",V2219-AN2219)</f>
        <v/>
      </c>
    </row>
    <row r="2220">
      <c r="A2220" t="inlineStr">
        <is>
          <t>11-04-2021</t>
        </is>
      </c>
      <c r="B2220" t="inlineStr">
        <is>
          <t>Venlo</t>
        </is>
      </c>
      <c r="C2220" t="inlineStr">
        <is>
          <t>PSV</t>
        </is>
      </c>
      <c r="D2220" t="inlineStr">
        <is>
          <t>1849</t>
        </is>
      </c>
      <c r="E2220" t="n">
        <v>0.1246109080615882</v>
      </c>
      <c r="F2220" t="n">
        <v>0.7205050581534672</v>
      </c>
      <c r="G2220" t="n">
        <v>0.1548840337849447</v>
      </c>
      <c r="H2220" t="n">
        <v>11</v>
      </c>
      <c r="I2220" t="n">
        <v>1.22</v>
      </c>
      <c r="J2220" t="n">
        <v>6.25</v>
      </c>
      <c r="K2220" t="inlineStr">
        <is>
          <t>betano</t>
        </is>
      </c>
      <c r="L2220" t="inlineStr">
        <is>
          <t>betano</t>
        </is>
      </c>
      <c r="M2220" t="inlineStr">
        <is>
          <t>luckia</t>
        </is>
      </c>
      <c r="N2220" t="n">
        <v>0</v>
      </c>
      <c r="O2220" t="n">
        <v>1</v>
      </c>
      <c r="P2220" t="n">
        <v>0</v>
      </c>
      <c r="Q2220">
        <f>IF((($AC$1*E2220)^($AB$1))-(1-(($AC$1*E2220)^($AB$1)))/(H2220-1)&lt;0, 0,(($AC$1*E2220)^($AB$1))-(1-(($AC$1*E2220)^($AB$1)))/(H2220-1))</f>
        <v/>
      </c>
      <c r="R2220">
        <f>IF((($AC$1*F2220)^($AB$1))-(1-(($AC$1*F2220)^($AB$1)))/(I2220-1)&lt;0, 0,(($AC$1*F2220)^($AB$1))-(1-(($AC$1*F2220)^($AB$1)))/(I2220-1))</f>
        <v/>
      </c>
      <c r="S2220">
        <f>IF((($AC$1*G2220)^($AB$1))-(1-(($AC$1*G2220)^($AB$1)))/(J2220-1)&lt;0, 0,(($AC$1*G2220)^($AB$1))-(1-(($AC$1*G2220)^($AB$1)))/(J2220-1))</f>
        <v/>
      </c>
      <c r="T2220">
        <f>H2220*Q2220*N2220</f>
        <v/>
      </c>
      <c r="U2220">
        <f>I2220*R2220*O2220</f>
        <v/>
      </c>
      <c r="V2220">
        <f>J2220*S2220*P2220</f>
        <v/>
      </c>
      <c r="AL2220">
        <f>Q2220*COUNT(N2220)</f>
        <v/>
      </c>
      <c r="AM2220">
        <f>R2220*COUNT(O2220)</f>
        <v/>
      </c>
      <c r="AN2220">
        <f>S2220*COUNT(P2220)</f>
        <v/>
      </c>
      <c r="AO2220">
        <f>IF(AL2220=0,"",T2220-AL2220)</f>
        <v/>
      </c>
      <c r="AP2220">
        <f>IF(AM2220=0,"",U2220-AM2220)</f>
        <v/>
      </c>
      <c r="AQ2220">
        <f>IF(AN2220=0,"",V2220-AN2220)</f>
        <v/>
      </c>
    </row>
    <row r="2221">
      <c r="A2221" t="inlineStr">
        <is>
          <t>11-04-2021</t>
        </is>
      </c>
      <c r="B2221" t="inlineStr">
        <is>
          <t>Verona</t>
        </is>
      </c>
      <c r="C2221" t="inlineStr">
        <is>
          <t>Lazio</t>
        </is>
      </c>
      <c r="D2221" t="inlineStr">
        <is>
          <t>1854</t>
        </is>
      </c>
      <c r="E2221" t="n">
        <v>0.301276773285247</v>
      </c>
      <c r="F2221" t="n">
        <v>0.4313839649746066</v>
      </c>
      <c r="G2221" t="n">
        <v>0.2673392617401464</v>
      </c>
      <c r="H2221" t="n">
        <v>3.6</v>
      </c>
      <c r="I2221" t="n">
        <v>2.1</v>
      </c>
      <c r="J2221" t="n">
        <v>3.25</v>
      </c>
      <c r="K2221" t="inlineStr">
        <is>
          <t>luckia</t>
        </is>
      </c>
      <c r="L2221" t="inlineStr">
        <is>
          <t>betano</t>
        </is>
      </c>
      <c r="M2221" t="inlineStr">
        <is>
          <t>luckia</t>
        </is>
      </c>
      <c r="N2221" t="n">
        <v>0</v>
      </c>
      <c r="O2221" t="n">
        <v>1</v>
      </c>
      <c r="P2221" t="n">
        <v>0</v>
      </c>
      <c r="Q2221">
        <f>IF((($AC$1*E2221)^($AB$1))-(1-(($AC$1*E2221)^($AB$1)))/(H2221-1)&lt;0, 0,(($AC$1*E2221)^($AB$1))-(1-(($AC$1*E2221)^($AB$1)))/(H2221-1))</f>
        <v/>
      </c>
      <c r="R2221">
        <f>IF((($AC$1*F2221)^($AB$1))-(1-(($AC$1*F2221)^($AB$1)))/(I2221-1)&lt;0, 0,(($AC$1*F2221)^($AB$1))-(1-(($AC$1*F2221)^($AB$1)))/(I2221-1))</f>
        <v/>
      </c>
      <c r="S2221">
        <f>IF((($AC$1*G2221)^($AB$1))-(1-(($AC$1*G2221)^($AB$1)))/(J2221-1)&lt;0, 0,(($AC$1*G2221)^($AB$1))-(1-(($AC$1*G2221)^($AB$1)))/(J2221-1))</f>
        <v/>
      </c>
      <c r="T2221">
        <f>H2221*Q2221*N2221</f>
        <v/>
      </c>
      <c r="U2221">
        <f>I2221*R2221*O2221</f>
        <v/>
      </c>
      <c r="V2221">
        <f>J2221*S2221*P2221</f>
        <v/>
      </c>
      <c r="AL2221">
        <f>Q2221*COUNT(N2221)</f>
        <v/>
      </c>
      <c r="AM2221">
        <f>R2221*COUNT(O2221)</f>
        <v/>
      </c>
      <c r="AN2221">
        <f>S2221*COUNT(P2221)</f>
        <v/>
      </c>
      <c r="AO2221">
        <f>IF(AL2221=0,"",T2221-AL2221)</f>
        <v/>
      </c>
      <c r="AP2221">
        <f>IF(AM2221=0,"",U2221-AM2221)</f>
        <v/>
      </c>
      <c r="AQ2221">
        <f>IF(AN2221=0,"",V2221-AN2221)</f>
        <v/>
      </c>
    </row>
    <row r="2222">
      <c r="A2222" t="inlineStr">
        <is>
          <t>11-04-2021</t>
        </is>
      </c>
      <c r="B2222" t="inlineStr">
        <is>
          <t>St Etienne</t>
        </is>
      </c>
      <c r="C2222" t="inlineStr">
        <is>
          <t>Bordeaux</t>
        </is>
      </c>
      <c r="D2222" t="inlineStr">
        <is>
          <t>1843</t>
        </is>
      </c>
      <c r="E2222" t="n">
        <v>0.4339527371661386</v>
      </c>
      <c r="F2222" t="n">
        <v>0.2802706083759395</v>
      </c>
      <c r="G2222" t="n">
        <v>0.285776654457922</v>
      </c>
      <c r="H2222" t="n">
        <v>2.22</v>
      </c>
      <c r="I2222" t="n">
        <v>3.45</v>
      </c>
      <c r="J2222" t="n">
        <v>3.05</v>
      </c>
      <c r="K2222" t="inlineStr">
        <is>
          <t>betano</t>
        </is>
      </c>
      <c r="L2222" t="inlineStr">
        <is>
          <t>luckia</t>
        </is>
      </c>
      <c r="M2222" t="inlineStr">
        <is>
          <t>betano</t>
        </is>
      </c>
      <c r="N2222" t="n">
        <v>1</v>
      </c>
      <c r="O2222" t="n">
        <v>0</v>
      </c>
      <c r="P2222" t="n">
        <v>0</v>
      </c>
      <c r="Q2222">
        <f>IF((($AC$1*E2222)^($AB$1))-(1-(($AC$1*E2222)^($AB$1)))/(H2222-1)&lt;0, 0,(($AC$1*E2222)^($AB$1))-(1-(($AC$1*E2222)^($AB$1)))/(H2222-1))</f>
        <v/>
      </c>
      <c r="R2222">
        <f>IF((($AC$1*F2222)^($AB$1))-(1-(($AC$1*F2222)^($AB$1)))/(I2222-1)&lt;0, 0,(($AC$1*F2222)^($AB$1))-(1-(($AC$1*F2222)^($AB$1)))/(I2222-1))</f>
        <v/>
      </c>
      <c r="S2222">
        <f>IF((($AC$1*G2222)^($AB$1))-(1-(($AC$1*G2222)^($AB$1)))/(J2222-1)&lt;0, 0,(($AC$1*G2222)^($AB$1))-(1-(($AC$1*G2222)^($AB$1)))/(J2222-1))</f>
        <v/>
      </c>
      <c r="T2222">
        <f>H2222*Q2222*N2222</f>
        <v/>
      </c>
      <c r="U2222">
        <f>I2222*R2222*O2222</f>
        <v/>
      </c>
      <c r="V2222">
        <f>J2222*S2222*P2222</f>
        <v/>
      </c>
      <c r="AL2222">
        <f>Q2222*COUNT(N2222)</f>
        <v/>
      </c>
      <c r="AM2222">
        <f>R2222*COUNT(O2222)</f>
        <v/>
      </c>
      <c r="AN2222">
        <f>S2222*COUNT(P2222)</f>
        <v/>
      </c>
      <c r="AO2222">
        <f>IF(AL2222=0,"",T2222-AL2222)</f>
        <v/>
      </c>
      <c r="AP2222">
        <f>IF(AM2222=0,"",U2222-AM2222)</f>
        <v/>
      </c>
      <c r="AQ2222">
        <f>IF(AN2222=0,"",V2222-AN2222)</f>
        <v/>
      </c>
    </row>
    <row r="2223">
      <c r="A2223" t="inlineStr">
        <is>
          <t>11-04-2021</t>
        </is>
      </c>
      <c r="B2223" t="inlineStr">
        <is>
          <t>Brest</t>
        </is>
      </c>
      <c r="C2223" t="inlineStr">
        <is>
          <t>Nimes</t>
        </is>
      </c>
      <c r="D2223" t="inlineStr">
        <is>
          <t>1843</t>
        </is>
      </c>
      <c r="E2223" t="n">
        <v>0.4141563993301793</v>
      </c>
      <c r="F2223" t="n">
        <v>0.3170113209277513</v>
      </c>
      <c r="G2223" t="n">
        <v>0.2688322797420694</v>
      </c>
      <c r="H2223" t="n">
        <v>2.02</v>
      </c>
      <c r="I2223" t="n">
        <v>3.55</v>
      </c>
      <c r="J2223" t="n">
        <v>3.45</v>
      </c>
      <c r="K2223" t="inlineStr">
        <is>
          <t>betano</t>
        </is>
      </c>
      <c r="L2223" t="inlineStr">
        <is>
          <t>betano</t>
        </is>
      </c>
      <c r="M2223" t="inlineStr">
        <is>
          <t>luckia</t>
        </is>
      </c>
      <c r="N2223" t="n">
        <v>0</v>
      </c>
      <c r="O2223" t="n">
        <v>0</v>
      </c>
      <c r="P2223" t="n">
        <v>1</v>
      </c>
      <c r="Q2223">
        <f>IF((($AC$1*E2223)^($AB$1))-(1-(($AC$1*E2223)^($AB$1)))/(H2223-1)&lt;0, 0,(($AC$1*E2223)^($AB$1))-(1-(($AC$1*E2223)^($AB$1)))/(H2223-1))</f>
        <v/>
      </c>
      <c r="R2223">
        <f>IF((($AC$1*F2223)^($AB$1))-(1-(($AC$1*F2223)^($AB$1)))/(I2223-1)&lt;0, 0,(($AC$1*F2223)^($AB$1))-(1-(($AC$1*F2223)^($AB$1)))/(I2223-1))</f>
        <v/>
      </c>
      <c r="S2223">
        <f>IF((($AC$1*G2223)^($AB$1))-(1-(($AC$1*G2223)^($AB$1)))/(J2223-1)&lt;0, 0,(($AC$1*G2223)^($AB$1))-(1-(($AC$1*G2223)^($AB$1)))/(J2223-1))</f>
        <v/>
      </c>
      <c r="T2223">
        <f>H2223*Q2223*N2223</f>
        <v/>
      </c>
      <c r="U2223">
        <f>I2223*R2223*O2223</f>
        <v/>
      </c>
      <c r="V2223">
        <f>J2223*S2223*P2223</f>
        <v/>
      </c>
      <c r="AL2223">
        <f>Q2223*COUNT(N2223)</f>
        <v/>
      </c>
      <c r="AM2223">
        <f>R2223*COUNT(O2223)</f>
        <v/>
      </c>
      <c r="AN2223">
        <f>S2223*COUNT(P2223)</f>
        <v/>
      </c>
      <c r="AO2223">
        <f>IF(AL2223=0,"",T2223-AL2223)</f>
        <v/>
      </c>
      <c r="AP2223">
        <f>IF(AM2223=0,"",U2223-AM2223)</f>
        <v/>
      </c>
      <c r="AQ2223">
        <f>IF(AN2223=0,"",V2223-AN2223)</f>
        <v/>
      </c>
    </row>
    <row r="2224">
      <c r="A2224" t="inlineStr">
        <is>
          <t>11-04-2021</t>
        </is>
      </c>
      <c r="B2224" t="inlineStr">
        <is>
          <t>Juventus</t>
        </is>
      </c>
      <c r="C2224" t="inlineStr">
        <is>
          <t>Genoa</t>
        </is>
      </c>
      <c r="D2224" t="inlineStr">
        <is>
          <t>1854</t>
        </is>
      </c>
      <c r="E2224" t="n">
        <v>0.7617445740995601</v>
      </c>
      <c r="F2224" t="n">
        <v>0.08787153507305337</v>
      </c>
      <c r="G2224" t="n">
        <v>0.1503838908273865</v>
      </c>
      <c r="H2224" t="n">
        <v>1.28</v>
      </c>
      <c r="I2224" t="n">
        <v>10.5</v>
      </c>
      <c r="J2224" t="n">
        <v>6</v>
      </c>
      <c r="K2224" t="inlineStr">
        <is>
          <t>betano</t>
        </is>
      </c>
      <c r="L2224" t="inlineStr">
        <is>
          <t>betano</t>
        </is>
      </c>
      <c r="M2224" t="inlineStr">
        <is>
          <t>luckia</t>
        </is>
      </c>
      <c r="N2224" t="n">
        <v>1</v>
      </c>
      <c r="O2224" t="n">
        <v>0</v>
      </c>
      <c r="P2224" t="n">
        <v>0</v>
      </c>
      <c r="Q2224">
        <f>IF((($AC$1*E2224)^($AB$1))-(1-(($AC$1*E2224)^($AB$1)))/(H2224-1)&lt;0, 0,(($AC$1*E2224)^($AB$1))-(1-(($AC$1*E2224)^($AB$1)))/(H2224-1))</f>
        <v/>
      </c>
      <c r="R2224">
        <f>IF((($AC$1*F2224)^($AB$1))-(1-(($AC$1*F2224)^($AB$1)))/(I2224-1)&lt;0, 0,(($AC$1*F2224)^($AB$1))-(1-(($AC$1*F2224)^($AB$1)))/(I2224-1))</f>
        <v/>
      </c>
      <c r="S2224">
        <f>IF((($AC$1*G2224)^($AB$1))-(1-(($AC$1*G2224)^($AB$1)))/(J2224-1)&lt;0, 0,(($AC$1*G2224)^($AB$1))-(1-(($AC$1*G2224)^($AB$1)))/(J2224-1))</f>
        <v/>
      </c>
      <c r="T2224">
        <f>H2224*Q2224*N2224</f>
        <v/>
      </c>
      <c r="U2224">
        <f>I2224*R2224*O2224</f>
        <v/>
      </c>
      <c r="V2224">
        <f>J2224*S2224*P2224</f>
        <v/>
      </c>
      <c r="AL2224">
        <f>Q2224*COUNT(N2224)</f>
        <v/>
      </c>
      <c r="AM2224">
        <f>R2224*COUNT(O2224)</f>
        <v/>
      </c>
      <c r="AN2224">
        <f>S2224*COUNT(P2224)</f>
        <v/>
      </c>
      <c r="AO2224">
        <f>IF(AL2224=0,"",T2224-AL2224)</f>
        <v/>
      </c>
      <c r="AP2224">
        <f>IF(AM2224=0,"",U2224-AM2224)</f>
        <v/>
      </c>
      <c r="AQ2224">
        <f>IF(AN2224=0,"",V2224-AN2224)</f>
        <v/>
      </c>
    </row>
    <row r="2225">
      <c r="A2225" t="inlineStr">
        <is>
          <t>11-04-2021</t>
        </is>
      </c>
      <c r="B2225" t="inlineStr">
        <is>
          <t>Sampdoria</t>
        </is>
      </c>
      <c r="C2225" t="inlineStr">
        <is>
          <t>Napoli</t>
        </is>
      </c>
      <c r="D2225" t="inlineStr">
        <is>
          <t>1854</t>
        </is>
      </c>
      <c r="E2225" t="n">
        <v>0.1919959008933755</v>
      </c>
      <c r="F2225" t="n">
        <v>0.5880568501537691</v>
      </c>
      <c r="G2225" t="n">
        <v>0.2199472489528554</v>
      </c>
      <c r="H2225" t="n">
        <v>4.95</v>
      </c>
      <c r="I2225" t="n">
        <v>1.65</v>
      </c>
      <c r="J2225" t="n">
        <v>3.9</v>
      </c>
      <c r="K2225" t="inlineStr">
        <is>
          <t>luckia</t>
        </is>
      </c>
      <c r="L2225" t="inlineStr">
        <is>
          <t>betano</t>
        </is>
      </c>
      <c r="M2225" t="inlineStr">
        <is>
          <t>luckia</t>
        </is>
      </c>
      <c r="N2225" t="n">
        <v>0</v>
      </c>
      <c r="O2225" t="n">
        <v>1</v>
      </c>
      <c r="P2225" t="n">
        <v>0</v>
      </c>
      <c r="Q2225">
        <f>IF((($AC$1*E2225)^($AB$1))-(1-(($AC$1*E2225)^($AB$1)))/(H2225-1)&lt;0, 0,(($AC$1*E2225)^($AB$1))-(1-(($AC$1*E2225)^($AB$1)))/(H2225-1))</f>
        <v/>
      </c>
      <c r="R2225">
        <f>IF((($AC$1*F2225)^($AB$1))-(1-(($AC$1*F2225)^($AB$1)))/(I2225-1)&lt;0, 0,(($AC$1*F2225)^($AB$1))-(1-(($AC$1*F2225)^($AB$1)))/(I2225-1))</f>
        <v/>
      </c>
      <c r="S2225">
        <f>IF((($AC$1*G2225)^($AB$1))-(1-(($AC$1*G2225)^($AB$1)))/(J2225-1)&lt;0, 0,(($AC$1*G2225)^($AB$1))-(1-(($AC$1*G2225)^($AB$1)))/(J2225-1))</f>
        <v/>
      </c>
      <c r="T2225">
        <f>H2225*Q2225*N2225</f>
        <v/>
      </c>
      <c r="U2225">
        <f>I2225*R2225*O2225</f>
        <v/>
      </c>
      <c r="V2225">
        <f>J2225*S2225*P2225</f>
        <v/>
      </c>
      <c r="AL2225">
        <f>Q2225*COUNT(N2225)</f>
        <v/>
      </c>
      <c r="AM2225">
        <f>R2225*COUNT(O2225)</f>
        <v/>
      </c>
      <c r="AN2225">
        <f>S2225*COUNT(P2225)</f>
        <v/>
      </c>
      <c r="AO2225">
        <f>IF(AL2225=0,"",T2225-AL2225)</f>
        <v/>
      </c>
      <c r="AP2225">
        <f>IF(AM2225=0,"",U2225-AM2225)</f>
        <v/>
      </c>
      <c r="AQ2225">
        <f>IF(AN2225=0,"",V2225-AN2225)</f>
        <v/>
      </c>
    </row>
    <row r="2226">
      <c r="A2226" t="inlineStr">
        <is>
          <t>11-04-2021</t>
        </is>
      </c>
      <c r="B2226" t="inlineStr">
        <is>
          <t>Kayserispor</t>
        </is>
      </c>
      <c r="C2226" t="inlineStr">
        <is>
          <t>Antalyaspor</t>
        </is>
      </c>
      <c r="D2226" t="inlineStr">
        <is>
          <t>1882</t>
        </is>
      </c>
      <c r="E2226" t="n">
        <v>0.3686025807237006</v>
      </c>
      <c r="F2226" t="n">
        <v>0.3395741809720177</v>
      </c>
      <c r="G2226" t="n">
        <v>0.2918232383042818</v>
      </c>
      <c r="H2226" t="n">
        <v>2.6</v>
      </c>
      <c r="I2226" t="n">
        <v>2.87</v>
      </c>
      <c r="J2226" t="n">
        <v>2.9</v>
      </c>
      <c r="K2226" t="inlineStr">
        <is>
          <t>betano</t>
        </is>
      </c>
      <c r="L2226" t="inlineStr">
        <is>
          <t>betano</t>
        </is>
      </c>
      <c r="M2226" t="inlineStr">
        <is>
          <t>luckia</t>
        </is>
      </c>
      <c r="N2226" t="n">
        <v>0</v>
      </c>
      <c r="O2226" t="n">
        <v>1</v>
      </c>
      <c r="P2226" t="n">
        <v>0</v>
      </c>
      <c r="Q2226">
        <f>IF((($AC$1*E2226)^($AB$1))-(1-(($AC$1*E2226)^($AB$1)))/(H2226-1)&lt;0, 0,(($AC$1*E2226)^($AB$1))-(1-(($AC$1*E2226)^($AB$1)))/(H2226-1))</f>
        <v/>
      </c>
      <c r="R2226">
        <f>IF((($AC$1*F2226)^($AB$1))-(1-(($AC$1*F2226)^($AB$1)))/(I2226-1)&lt;0, 0,(($AC$1*F2226)^($AB$1))-(1-(($AC$1*F2226)^($AB$1)))/(I2226-1))</f>
        <v/>
      </c>
      <c r="S2226">
        <f>IF((($AC$1*G2226)^($AB$1))-(1-(($AC$1*G2226)^($AB$1)))/(J2226-1)&lt;0, 0,(($AC$1*G2226)^($AB$1))-(1-(($AC$1*G2226)^($AB$1)))/(J2226-1))</f>
        <v/>
      </c>
      <c r="T2226">
        <f>H2226*Q2226*N2226</f>
        <v/>
      </c>
      <c r="U2226">
        <f>I2226*R2226*O2226</f>
        <v/>
      </c>
      <c r="V2226">
        <f>J2226*S2226*P2226</f>
        <v/>
      </c>
      <c r="AL2226">
        <f>Q2226*COUNT(N2226)</f>
        <v/>
      </c>
      <c r="AM2226">
        <f>R2226*COUNT(O2226)</f>
        <v/>
      </c>
      <c r="AN2226">
        <f>S2226*COUNT(P2226)</f>
        <v/>
      </c>
      <c r="AO2226">
        <f>IF(AL2226=0,"",T2226-AL2226)</f>
        <v/>
      </c>
      <c r="AP2226">
        <f>IF(AM2226=0,"",U2226-AM2226)</f>
        <v/>
      </c>
      <c r="AQ2226">
        <f>IF(AN2226=0,"",V2226-AN2226)</f>
        <v/>
      </c>
    </row>
    <row r="2227">
      <c r="A2227" t="inlineStr">
        <is>
          <t>11-04-2021</t>
        </is>
      </c>
      <c r="B2227" t="inlineStr">
        <is>
          <t>Nice</t>
        </is>
      </c>
      <c r="C2227" t="inlineStr">
        <is>
          <t>Reims</t>
        </is>
      </c>
      <c r="D2227" t="inlineStr">
        <is>
          <t>1843</t>
        </is>
      </c>
      <c r="E2227" t="n">
        <v>0.4362648597514803</v>
      </c>
      <c r="F2227" t="n">
        <v>0.2770787820036946</v>
      </c>
      <c r="G2227" t="n">
        <v>0.2866563582448252</v>
      </c>
      <c r="H2227" t="n">
        <v>2.12</v>
      </c>
      <c r="I2227" t="n">
        <v>3.5</v>
      </c>
      <c r="J2227" t="n">
        <v>3.15</v>
      </c>
      <c r="K2227" t="inlineStr">
        <is>
          <t>betano</t>
        </is>
      </c>
      <c r="L2227" t="inlineStr">
        <is>
          <t>luckia</t>
        </is>
      </c>
      <c r="M2227" t="inlineStr">
        <is>
          <t>betano</t>
        </is>
      </c>
      <c r="N2227" t="n">
        <v>0</v>
      </c>
      <c r="O2227" t="n">
        <v>0</v>
      </c>
      <c r="P2227" t="n">
        <v>1</v>
      </c>
      <c r="Q2227">
        <f>IF((($AC$1*E2227)^($AB$1))-(1-(($AC$1*E2227)^($AB$1)))/(H2227-1)&lt;0, 0,(($AC$1*E2227)^($AB$1))-(1-(($AC$1*E2227)^($AB$1)))/(H2227-1))</f>
        <v/>
      </c>
      <c r="R2227">
        <f>IF((($AC$1*F2227)^($AB$1))-(1-(($AC$1*F2227)^($AB$1)))/(I2227-1)&lt;0, 0,(($AC$1*F2227)^($AB$1))-(1-(($AC$1*F2227)^($AB$1)))/(I2227-1))</f>
        <v/>
      </c>
      <c r="S2227">
        <f>IF((($AC$1*G2227)^($AB$1))-(1-(($AC$1*G2227)^($AB$1)))/(J2227-1)&lt;0, 0,(($AC$1*G2227)^($AB$1))-(1-(($AC$1*G2227)^($AB$1)))/(J2227-1))</f>
        <v/>
      </c>
      <c r="T2227">
        <f>H2227*Q2227*N2227</f>
        <v/>
      </c>
      <c r="U2227">
        <f>I2227*R2227*O2227</f>
        <v/>
      </c>
      <c r="V2227">
        <f>J2227*S2227*P2227</f>
        <v/>
      </c>
      <c r="AL2227">
        <f>Q2227*COUNT(N2227)</f>
        <v/>
      </c>
      <c r="AM2227">
        <f>R2227*COUNT(O2227)</f>
        <v/>
      </c>
      <c r="AN2227">
        <f>S2227*COUNT(P2227)</f>
        <v/>
      </c>
      <c r="AO2227">
        <f>IF(AL2227=0,"",T2227-AL2227)</f>
        <v/>
      </c>
      <c r="AP2227">
        <f>IF(AM2227=0,"",U2227-AM2227)</f>
        <v/>
      </c>
      <c r="AQ2227">
        <f>IF(AN2227=0,"",V2227-AN2227)</f>
        <v/>
      </c>
    </row>
    <row r="2228">
      <c r="A2228" t="inlineStr">
        <is>
          <t>11-04-2021</t>
        </is>
      </c>
      <c r="B2228" t="inlineStr">
        <is>
          <t>Ankaragucu</t>
        </is>
      </c>
      <c r="C2228" t="inlineStr">
        <is>
          <t>Genclerbirligi</t>
        </is>
      </c>
      <c r="D2228" t="inlineStr">
        <is>
          <t>1882</t>
        </is>
      </c>
      <c r="E2228" t="n">
        <v>0.4124024725680231</v>
      </c>
      <c r="F2228" t="n">
        <v>0.3230767093791951</v>
      </c>
      <c r="G2228" t="n">
        <v>0.2645208180527817</v>
      </c>
      <c r="H2228" t="n">
        <v>2.12</v>
      </c>
      <c r="I2228" t="n">
        <v>3.45</v>
      </c>
      <c r="J2228" t="n">
        <v>3.2</v>
      </c>
      <c r="K2228" t="inlineStr">
        <is>
          <t>betano</t>
        </is>
      </c>
      <c r="L2228" t="inlineStr">
        <is>
          <t>betano</t>
        </is>
      </c>
      <c r="M2228" t="inlineStr">
        <is>
          <t>luckia</t>
        </is>
      </c>
      <c r="N2228" t="n">
        <v>1</v>
      </c>
      <c r="O2228" t="n">
        <v>0</v>
      </c>
      <c r="P2228" t="n">
        <v>0</v>
      </c>
      <c r="Q2228">
        <f>IF((($AC$1*E2228)^($AB$1))-(1-(($AC$1*E2228)^($AB$1)))/(H2228-1)&lt;0, 0,(($AC$1*E2228)^($AB$1))-(1-(($AC$1*E2228)^($AB$1)))/(H2228-1))</f>
        <v/>
      </c>
      <c r="R2228">
        <f>IF((($AC$1*F2228)^($AB$1))-(1-(($AC$1*F2228)^($AB$1)))/(I2228-1)&lt;0, 0,(($AC$1*F2228)^($AB$1))-(1-(($AC$1*F2228)^($AB$1)))/(I2228-1))</f>
        <v/>
      </c>
      <c r="S2228">
        <f>IF((($AC$1*G2228)^($AB$1))-(1-(($AC$1*G2228)^($AB$1)))/(J2228-1)&lt;0, 0,(($AC$1*G2228)^($AB$1))-(1-(($AC$1*G2228)^($AB$1)))/(J2228-1))</f>
        <v/>
      </c>
      <c r="T2228">
        <f>H2228*Q2228*N2228</f>
        <v/>
      </c>
      <c r="U2228">
        <f>I2228*R2228*O2228</f>
        <v/>
      </c>
      <c r="V2228">
        <f>J2228*S2228*P2228</f>
        <v/>
      </c>
      <c r="AL2228">
        <f>Q2228*COUNT(N2228)</f>
        <v/>
      </c>
      <c r="AM2228">
        <f>R2228*COUNT(O2228)</f>
        <v/>
      </c>
      <c r="AN2228">
        <f>S2228*COUNT(P2228)</f>
        <v/>
      </c>
      <c r="AO2228">
        <f>IF(AL2228=0,"",T2228-AL2228)</f>
        <v/>
      </c>
      <c r="AP2228">
        <f>IF(AM2228=0,"",U2228-AM2228)</f>
        <v/>
      </c>
      <c r="AQ2228">
        <f>IF(AN2228=0,"",V2228-AN2228)</f>
        <v/>
      </c>
    </row>
    <row r="2229">
      <c r="A2229" t="inlineStr">
        <is>
          <t>11-04-2021</t>
        </is>
      </c>
      <c r="B2229" t="inlineStr">
        <is>
          <t>Lens</t>
        </is>
      </c>
      <c r="C2229" t="inlineStr">
        <is>
          <t>Lorient</t>
        </is>
      </c>
      <c r="D2229" t="inlineStr">
        <is>
          <t>1843</t>
        </is>
      </c>
      <c r="E2229" t="n">
        <v>0.4279877049903662</v>
      </c>
      <c r="F2229" t="n">
        <v>0.2957781088061328</v>
      </c>
      <c r="G2229" t="n">
        <v>0.2762341862035009</v>
      </c>
      <c r="H2229" t="n">
        <v>2.18</v>
      </c>
      <c r="I2229" t="n">
        <v>3.3</v>
      </c>
      <c r="J2229" t="n">
        <v>3.3</v>
      </c>
      <c r="K2229" t="inlineStr">
        <is>
          <t>betano</t>
        </is>
      </c>
      <c r="L2229" t="inlineStr">
        <is>
          <t>betano</t>
        </is>
      </c>
      <c r="M2229" t="inlineStr">
        <is>
          <t>luckia</t>
        </is>
      </c>
      <c r="N2229" t="n">
        <v>1</v>
      </c>
      <c r="O2229" t="n">
        <v>0</v>
      </c>
      <c r="P2229" t="n">
        <v>0</v>
      </c>
      <c r="Q2229">
        <f>IF((($AC$1*E2229)^($AB$1))-(1-(($AC$1*E2229)^($AB$1)))/(H2229-1)&lt;0, 0,(($AC$1*E2229)^($AB$1))-(1-(($AC$1*E2229)^($AB$1)))/(H2229-1))</f>
        <v/>
      </c>
      <c r="R2229">
        <f>IF((($AC$1*F2229)^($AB$1))-(1-(($AC$1*F2229)^($AB$1)))/(I2229-1)&lt;0, 0,(($AC$1*F2229)^($AB$1))-(1-(($AC$1*F2229)^($AB$1)))/(I2229-1))</f>
        <v/>
      </c>
      <c r="S2229">
        <f>IF((($AC$1*G2229)^($AB$1))-(1-(($AC$1*G2229)^($AB$1)))/(J2229-1)&lt;0, 0,(($AC$1*G2229)^($AB$1))-(1-(($AC$1*G2229)^($AB$1)))/(J2229-1))</f>
        <v/>
      </c>
      <c r="T2229">
        <f>H2229*Q2229*N2229</f>
        <v/>
      </c>
      <c r="U2229">
        <f>I2229*R2229*O2229</f>
        <v/>
      </c>
      <c r="V2229">
        <f>J2229*S2229*P2229</f>
        <v/>
      </c>
      <c r="AL2229">
        <f>Q2229*COUNT(N2229)</f>
        <v/>
      </c>
      <c r="AM2229">
        <f>R2229*COUNT(O2229)</f>
        <v/>
      </c>
      <c r="AN2229">
        <f>S2229*COUNT(P2229)</f>
        <v/>
      </c>
      <c r="AO2229">
        <f>IF(AL2229=0,"",T2229-AL2229)</f>
        <v/>
      </c>
      <c r="AP2229">
        <f>IF(AM2229=0,"",U2229-AM2229)</f>
        <v/>
      </c>
      <c r="AQ2229">
        <f>IF(AN2229=0,"",V2229-AN2229)</f>
        <v/>
      </c>
    </row>
    <row r="2230">
      <c r="A2230" t="inlineStr">
        <is>
          <t>11-04-2021</t>
        </is>
      </c>
      <c r="B2230" t="inlineStr">
        <is>
          <t>West Ham</t>
        </is>
      </c>
      <c r="C2230" t="inlineStr">
        <is>
          <t>Leicester</t>
        </is>
      </c>
      <c r="D2230" t="inlineStr">
        <is>
          <t>2411</t>
        </is>
      </c>
      <c r="E2230" t="n">
        <v>0.3168283335881844</v>
      </c>
      <c r="F2230" t="n">
        <v>0.4199513289741544</v>
      </c>
      <c r="G2230" t="n">
        <v>0.2632203374376614</v>
      </c>
      <c r="H2230" t="n">
        <v>3.1</v>
      </c>
      <c r="I2230" t="n">
        <v>2.25</v>
      </c>
      <c r="J2230" t="n">
        <v>3.35</v>
      </c>
      <c r="K2230" t="inlineStr">
        <is>
          <t>betano</t>
        </is>
      </c>
      <c r="L2230" t="inlineStr">
        <is>
          <t>luckia</t>
        </is>
      </c>
      <c r="M2230" t="inlineStr">
        <is>
          <t>betano</t>
        </is>
      </c>
      <c r="N2230" t="n">
        <v>1</v>
      </c>
      <c r="O2230" t="n">
        <v>0</v>
      </c>
      <c r="P2230" t="n">
        <v>0</v>
      </c>
      <c r="Q2230">
        <f>IF((($AC$1*E2230)^($AB$1))-(1-(($AC$1*E2230)^($AB$1)))/(H2230-1)&lt;0, 0,(($AC$1*E2230)^($AB$1))-(1-(($AC$1*E2230)^($AB$1)))/(H2230-1))</f>
        <v/>
      </c>
      <c r="R2230">
        <f>IF((($AC$1*F2230)^($AB$1))-(1-(($AC$1*F2230)^($AB$1)))/(I2230-1)&lt;0, 0,(($AC$1*F2230)^($AB$1))-(1-(($AC$1*F2230)^($AB$1)))/(I2230-1))</f>
        <v/>
      </c>
      <c r="S2230">
        <f>IF((($AC$1*G2230)^($AB$1))-(1-(($AC$1*G2230)^($AB$1)))/(J2230-1)&lt;0, 0,(($AC$1*G2230)^($AB$1))-(1-(($AC$1*G2230)^($AB$1)))/(J2230-1))</f>
        <v/>
      </c>
      <c r="T2230">
        <f>H2230*Q2230*N2230</f>
        <v/>
      </c>
      <c r="U2230">
        <f>I2230*R2230*O2230</f>
        <v/>
      </c>
      <c r="V2230">
        <f>J2230*S2230*P2230</f>
        <v/>
      </c>
      <c r="AL2230">
        <f>Q2230*COUNT(N2230)</f>
        <v/>
      </c>
      <c r="AM2230">
        <f>R2230*COUNT(O2230)</f>
        <v/>
      </c>
      <c r="AN2230">
        <f>S2230*COUNT(P2230)</f>
        <v/>
      </c>
      <c r="AO2230">
        <f>IF(AL2230=0,"",T2230-AL2230)</f>
        <v/>
      </c>
      <c r="AP2230">
        <f>IF(AM2230=0,"",U2230-AM2230)</f>
        <v/>
      </c>
      <c r="AQ2230">
        <f>IF(AN2230=0,"",V2230-AN2230)</f>
        <v/>
      </c>
    </row>
    <row r="2231">
      <c r="A2231" t="inlineStr">
        <is>
          <t>11-04-2021</t>
        </is>
      </c>
      <c r="B2231" t="inlineStr">
        <is>
          <t>Schalke</t>
        </is>
      </c>
      <c r="C2231" t="inlineStr">
        <is>
          <t>Augsburg</t>
        </is>
      </c>
      <c r="D2231" t="inlineStr">
        <is>
          <t>1845</t>
        </is>
      </c>
      <c r="E2231" t="n">
        <v>0.366572365395341</v>
      </c>
      <c r="F2231" t="n">
        <v>0.3638493912429877</v>
      </c>
      <c r="G2231" t="n">
        <v>0.2695782433616714</v>
      </c>
      <c r="H2231" t="n">
        <v>3.05</v>
      </c>
      <c r="I2231" t="n">
        <v>2.32</v>
      </c>
      <c r="J2231" t="n">
        <v>3.25</v>
      </c>
      <c r="K2231" t="inlineStr">
        <is>
          <t>betano</t>
        </is>
      </c>
      <c r="L2231" t="inlineStr">
        <is>
          <t>betano</t>
        </is>
      </c>
      <c r="M2231" t="inlineStr">
        <is>
          <t>luckia</t>
        </is>
      </c>
      <c r="N2231" t="n">
        <v>1</v>
      </c>
      <c r="O2231" t="n">
        <v>0</v>
      </c>
      <c r="P2231" t="n">
        <v>0</v>
      </c>
      <c r="Q2231">
        <f>IF((($AC$1*E2231)^($AB$1))-(1-(($AC$1*E2231)^($AB$1)))/(H2231-1)&lt;0, 0,(($AC$1*E2231)^($AB$1))-(1-(($AC$1*E2231)^($AB$1)))/(H2231-1))</f>
        <v/>
      </c>
      <c r="R2231">
        <f>IF((($AC$1*F2231)^($AB$1))-(1-(($AC$1*F2231)^($AB$1)))/(I2231-1)&lt;0, 0,(($AC$1*F2231)^($AB$1))-(1-(($AC$1*F2231)^($AB$1)))/(I2231-1))</f>
        <v/>
      </c>
      <c r="S2231">
        <f>IF((($AC$1*G2231)^($AB$1))-(1-(($AC$1*G2231)^($AB$1)))/(J2231-1)&lt;0, 0,(($AC$1*G2231)^($AB$1))-(1-(($AC$1*G2231)^($AB$1)))/(J2231-1))</f>
        <v/>
      </c>
      <c r="T2231">
        <f>H2231*Q2231*N2231</f>
        <v/>
      </c>
      <c r="U2231">
        <f>I2231*R2231*O2231</f>
        <v/>
      </c>
      <c r="V2231">
        <f>J2231*S2231*P2231</f>
        <v/>
      </c>
      <c r="AL2231">
        <f>Q2231*COUNT(N2231)</f>
        <v/>
      </c>
      <c r="AM2231">
        <f>R2231*COUNT(O2231)</f>
        <v/>
      </c>
      <c r="AN2231">
        <f>S2231*COUNT(P2231)</f>
        <v/>
      </c>
      <c r="AO2231">
        <f>IF(AL2231=0,"",T2231-AL2231)</f>
        <v/>
      </c>
      <c r="AP2231">
        <f>IF(AM2231=0,"",U2231-AM2231)</f>
        <v/>
      </c>
      <c r="AQ2231">
        <f>IF(AN2231=0,"",V2231-AN2231)</f>
        <v/>
      </c>
    </row>
    <row r="2232">
      <c r="A2232" t="inlineStr">
        <is>
          <t>11-04-2021</t>
        </is>
      </c>
      <c r="B2232" t="inlineStr">
        <is>
          <t>Sochi</t>
        </is>
      </c>
      <c r="C2232" t="inlineStr">
        <is>
          <t>Zenit</t>
        </is>
      </c>
      <c r="D2232" t="inlineStr">
        <is>
          <t>1866</t>
        </is>
      </c>
      <c r="E2232" t="n">
        <v>0.1911297837115875</v>
      </c>
      <c r="F2232" t="n">
        <v>0.5839466424317227</v>
      </c>
      <c r="G2232" t="n">
        <v>0.2249235738566898</v>
      </c>
      <c r="H2232" t="n">
        <v>5.25</v>
      </c>
      <c r="I2232" t="n">
        <v>1.54</v>
      </c>
      <c r="J2232" t="n">
        <v>3.8</v>
      </c>
      <c r="K2232" t="inlineStr">
        <is>
          <t>luckia</t>
        </is>
      </c>
      <c r="L2232" t="inlineStr">
        <is>
          <t>luckia</t>
        </is>
      </c>
      <c r="M2232" t="inlineStr">
        <is>
          <t>luckia</t>
        </is>
      </c>
      <c r="N2232" t="n">
        <v>0</v>
      </c>
      <c r="O2232" t="n">
        <v>1</v>
      </c>
      <c r="P2232" t="n">
        <v>0</v>
      </c>
      <c r="Q2232">
        <f>IF((($AC$1*E2232)^($AB$1))-(1-(($AC$1*E2232)^($AB$1)))/(H2232-1)&lt;0, 0,(($AC$1*E2232)^($AB$1))-(1-(($AC$1*E2232)^($AB$1)))/(H2232-1))</f>
        <v/>
      </c>
      <c r="R2232">
        <f>IF((($AC$1*F2232)^($AB$1))-(1-(($AC$1*F2232)^($AB$1)))/(I2232-1)&lt;0, 0,(($AC$1*F2232)^($AB$1))-(1-(($AC$1*F2232)^($AB$1)))/(I2232-1))</f>
        <v/>
      </c>
      <c r="S2232">
        <f>IF((($AC$1*G2232)^($AB$1))-(1-(($AC$1*G2232)^($AB$1)))/(J2232-1)&lt;0, 0,(($AC$1*G2232)^($AB$1))-(1-(($AC$1*G2232)^($AB$1)))/(J2232-1))</f>
        <v/>
      </c>
      <c r="T2232">
        <f>H2232*Q2232*N2232</f>
        <v/>
      </c>
      <c r="U2232">
        <f>I2232*R2232*O2232</f>
        <v/>
      </c>
      <c r="V2232">
        <f>J2232*S2232*P2232</f>
        <v/>
      </c>
      <c r="AL2232">
        <f>Q2232*COUNT(N2232)</f>
        <v/>
      </c>
      <c r="AM2232">
        <f>R2232*COUNT(O2232)</f>
        <v/>
      </c>
      <c r="AN2232">
        <f>S2232*COUNT(P2232)</f>
        <v/>
      </c>
      <c r="AO2232">
        <f>IF(AL2232=0,"",T2232-AL2232)</f>
        <v/>
      </c>
      <c r="AP2232">
        <f>IF(AM2232=0,"",U2232-AM2232)</f>
        <v/>
      </c>
      <c r="AQ2232">
        <f>IF(AN2232=0,"",V2232-AN2232)</f>
        <v/>
      </c>
    </row>
    <row r="2233">
      <c r="A2233" t="inlineStr">
        <is>
          <t>11-04-2021</t>
        </is>
      </c>
      <c r="B2233" t="inlineStr">
        <is>
          <t>Dynamo Moscow</t>
        </is>
      </c>
      <c r="C2233" t="inlineStr">
        <is>
          <t>Ural</t>
        </is>
      </c>
      <c r="D2233" t="inlineStr">
        <is>
          <t>1866</t>
        </is>
      </c>
      <c r="E2233" t="n">
        <v>0.6261055365837158</v>
      </c>
      <c r="F2233" t="n">
        <v>0.1537866398192198</v>
      </c>
      <c r="G2233" t="n">
        <v>0.2201078235970645</v>
      </c>
      <c r="H2233" t="n">
        <v>1.001</v>
      </c>
      <c r="I2233" t="n">
        <v>1.001</v>
      </c>
      <c r="J2233" t="n">
        <v>1.001</v>
      </c>
      <c r="N2233" t="n">
        <v>0</v>
      </c>
      <c r="O2233" t="n">
        <v>0</v>
      </c>
      <c r="P2233" t="n">
        <v>1</v>
      </c>
      <c r="Q2233">
        <f>IF((($AC$1*E2233)^($AB$1))-(1-(($AC$1*E2233)^($AB$1)))/(H2233-1)&lt;0, 0,(($AC$1*E2233)^($AB$1))-(1-(($AC$1*E2233)^($AB$1)))/(H2233-1))</f>
        <v/>
      </c>
      <c r="R2233">
        <f>IF((($AC$1*F2233)^($AB$1))-(1-(($AC$1*F2233)^($AB$1)))/(I2233-1)&lt;0, 0,(($AC$1*F2233)^($AB$1))-(1-(($AC$1*F2233)^($AB$1)))/(I2233-1))</f>
        <v/>
      </c>
      <c r="S2233">
        <f>IF((($AC$1*G2233)^($AB$1))-(1-(($AC$1*G2233)^($AB$1)))/(J2233-1)&lt;0, 0,(($AC$1*G2233)^($AB$1))-(1-(($AC$1*G2233)^($AB$1)))/(J2233-1))</f>
        <v/>
      </c>
      <c r="T2233">
        <f>H2233*Q2233*N2233</f>
        <v/>
      </c>
      <c r="U2233">
        <f>I2233*R2233*O2233</f>
        <v/>
      </c>
      <c r="V2233">
        <f>J2233*S2233*P2233</f>
        <v/>
      </c>
      <c r="AL2233">
        <f>Q2233*COUNT(N2233)</f>
        <v/>
      </c>
      <c r="AM2233">
        <f>R2233*COUNT(O2233)</f>
        <v/>
      </c>
      <c r="AN2233">
        <f>S2233*COUNT(P2233)</f>
        <v/>
      </c>
      <c r="AO2233">
        <f>IF(AL2233=0,"",T2233-AL2233)</f>
        <v/>
      </c>
      <c r="AP2233">
        <f>IF(AM2233=0,"",U2233-AM2233)</f>
        <v/>
      </c>
      <c r="AQ2233">
        <f>IF(AN2233=0,"",V2233-AN2233)</f>
        <v/>
      </c>
    </row>
    <row r="2234">
      <c r="A2234" t="inlineStr">
        <is>
          <t>11-04-2021</t>
        </is>
      </c>
      <c r="B2234" t="inlineStr">
        <is>
          <t>Gil Vicente</t>
        </is>
      </c>
      <c r="C2234" t="inlineStr">
        <is>
          <t>Moreirense</t>
        </is>
      </c>
      <c r="D2234" t="inlineStr">
        <is>
          <t>1864</t>
        </is>
      </c>
      <c r="E2234" t="n">
        <v>0.4052746404714598</v>
      </c>
      <c r="F2234" t="n">
        <v>0.324394935744089</v>
      </c>
      <c r="G2234" t="n">
        <v>0.2703304237844512</v>
      </c>
      <c r="H2234" t="n">
        <v>2.15</v>
      </c>
      <c r="I2234" t="n">
        <v>3.65</v>
      </c>
      <c r="J2234" t="n">
        <v>3.25</v>
      </c>
      <c r="K2234" t="inlineStr">
        <is>
          <t>betano</t>
        </is>
      </c>
      <c r="L2234" t="inlineStr">
        <is>
          <t>luckia</t>
        </is>
      </c>
      <c r="M2234" t="inlineStr">
        <is>
          <t>luckia</t>
        </is>
      </c>
      <c r="N2234" t="n">
        <v>0</v>
      </c>
      <c r="O2234" t="n">
        <v>1</v>
      </c>
      <c r="P2234" t="n">
        <v>0</v>
      </c>
      <c r="Q2234">
        <f>IF((($AC$1*E2234)^($AB$1))-(1-(($AC$1*E2234)^($AB$1)))/(H2234-1)&lt;0, 0,(($AC$1*E2234)^($AB$1))-(1-(($AC$1*E2234)^($AB$1)))/(H2234-1))</f>
        <v/>
      </c>
      <c r="R2234">
        <f>IF((($AC$1*F2234)^($AB$1))-(1-(($AC$1*F2234)^($AB$1)))/(I2234-1)&lt;0, 0,(($AC$1*F2234)^($AB$1))-(1-(($AC$1*F2234)^($AB$1)))/(I2234-1))</f>
        <v/>
      </c>
      <c r="S2234">
        <f>IF((($AC$1*G2234)^($AB$1))-(1-(($AC$1*G2234)^($AB$1)))/(J2234-1)&lt;0, 0,(($AC$1*G2234)^($AB$1))-(1-(($AC$1*G2234)^($AB$1)))/(J2234-1))</f>
        <v/>
      </c>
      <c r="T2234">
        <f>H2234*Q2234*N2234</f>
        <v/>
      </c>
      <c r="U2234">
        <f>I2234*R2234*O2234</f>
        <v/>
      </c>
      <c r="V2234">
        <f>J2234*S2234*P2234</f>
        <v/>
      </c>
      <c r="AL2234">
        <f>Q2234*COUNT(N2234)</f>
        <v/>
      </c>
      <c r="AM2234">
        <f>R2234*COUNT(O2234)</f>
        <v/>
      </c>
      <c r="AN2234">
        <f>S2234*COUNT(P2234)</f>
        <v/>
      </c>
      <c r="AO2234">
        <f>IF(AL2234=0,"",T2234-AL2234)</f>
        <v/>
      </c>
      <c r="AP2234">
        <f>IF(AM2234=0,"",U2234-AM2234)</f>
        <v/>
      </c>
      <c r="AQ2234">
        <f>IF(AN2234=0,"",V2234-AN2234)</f>
        <v/>
      </c>
    </row>
    <row r="2235">
      <c r="A2235" t="inlineStr">
        <is>
          <t>11-04-2021</t>
        </is>
      </c>
      <c r="B2235" t="inlineStr">
        <is>
          <t>Vaduz</t>
        </is>
      </c>
      <c r="C2235" t="inlineStr">
        <is>
          <t>Sion</t>
        </is>
      </c>
      <c r="D2235" t="inlineStr">
        <is>
          <t>1879</t>
        </is>
      </c>
      <c r="E2235" t="n">
        <v>0.3976247593481013</v>
      </c>
      <c r="F2235" t="n">
        <v>0.3391189605223905</v>
      </c>
      <c r="G2235" t="n">
        <v>0.2632562801295082</v>
      </c>
      <c r="H2235" t="n">
        <v>1.98</v>
      </c>
      <c r="I2235" t="n">
        <v>3.55</v>
      </c>
      <c r="J2235" t="n">
        <v>3.45</v>
      </c>
      <c r="K2235" t="inlineStr">
        <is>
          <t>betano</t>
        </is>
      </c>
      <c r="L2235" t="inlineStr">
        <is>
          <t>betano</t>
        </is>
      </c>
      <c r="M2235" t="inlineStr">
        <is>
          <t>betano</t>
        </is>
      </c>
      <c r="N2235" t="n">
        <v>1</v>
      </c>
      <c r="O2235" t="n">
        <v>0</v>
      </c>
      <c r="P2235" t="n">
        <v>0</v>
      </c>
      <c r="Q2235">
        <f>IF((($AC$1*E2235)^($AB$1))-(1-(($AC$1*E2235)^($AB$1)))/(H2235-1)&lt;0, 0,(($AC$1*E2235)^($AB$1))-(1-(($AC$1*E2235)^($AB$1)))/(H2235-1))</f>
        <v/>
      </c>
      <c r="R2235">
        <f>IF((($AC$1*F2235)^($AB$1))-(1-(($AC$1*F2235)^($AB$1)))/(I2235-1)&lt;0, 0,(($AC$1*F2235)^($AB$1))-(1-(($AC$1*F2235)^($AB$1)))/(I2235-1))</f>
        <v/>
      </c>
      <c r="S2235">
        <f>IF((($AC$1*G2235)^($AB$1))-(1-(($AC$1*G2235)^($AB$1)))/(J2235-1)&lt;0, 0,(($AC$1*G2235)^($AB$1))-(1-(($AC$1*G2235)^($AB$1)))/(J2235-1))</f>
        <v/>
      </c>
      <c r="T2235">
        <f>H2235*Q2235*N2235</f>
        <v/>
      </c>
      <c r="U2235">
        <f>I2235*R2235*O2235</f>
        <v/>
      </c>
      <c r="V2235">
        <f>J2235*S2235*P2235</f>
        <v/>
      </c>
      <c r="AL2235">
        <f>Q2235*COUNT(N2235)</f>
        <v/>
      </c>
      <c r="AM2235">
        <f>R2235*COUNT(O2235)</f>
        <v/>
      </c>
      <c r="AN2235">
        <f>S2235*COUNT(P2235)</f>
        <v/>
      </c>
      <c r="AO2235">
        <f>IF(AL2235=0,"",T2235-AL2235)</f>
        <v/>
      </c>
      <c r="AP2235">
        <f>IF(AM2235=0,"",U2235-AM2235)</f>
        <v/>
      </c>
      <c r="AQ2235">
        <f>IF(AN2235=0,"",V2235-AN2235)</f>
        <v/>
      </c>
    </row>
    <row r="2236">
      <c r="A2236" t="inlineStr">
        <is>
          <t>11-04-2021</t>
        </is>
      </c>
      <c r="B2236" t="inlineStr">
        <is>
          <t>Young Boys</t>
        </is>
      </c>
      <c r="C2236" t="inlineStr">
        <is>
          <t>St. Gallen</t>
        </is>
      </c>
      <c r="D2236" t="inlineStr">
        <is>
          <t>1879</t>
        </is>
      </c>
      <c r="E2236" t="n">
        <v>0.684012183438794</v>
      </c>
      <c r="F2236" t="n">
        <v>0.1315065805793658</v>
      </c>
      <c r="G2236" t="n">
        <v>0.1844812359818403</v>
      </c>
      <c r="H2236" t="n">
        <v>1.45</v>
      </c>
      <c r="I2236" t="n">
        <v>5.9</v>
      </c>
      <c r="J2236" t="n">
        <v>4.55</v>
      </c>
      <c r="K2236" t="inlineStr">
        <is>
          <t>betano</t>
        </is>
      </c>
      <c r="L2236" t="inlineStr">
        <is>
          <t>betano</t>
        </is>
      </c>
      <c r="M2236" t="inlineStr">
        <is>
          <t>betano</t>
        </is>
      </c>
      <c r="N2236" t="n">
        <v>1</v>
      </c>
      <c r="O2236" t="n">
        <v>0</v>
      </c>
      <c r="P2236" t="n">
        <v>0</v>
      </c>
      <c r="Q2236">
        <f>IF((($AC$1*E2236)^($AB$1))-(1-(($AC$1*E2236)^($AB$1)))/(H2236-1)&lt;0, 0,(($AC$1*E2236)^($AB$1))-(1-(($AC$1*E2236)^($AB$1)))/(H2236-1))</f>
        <v/>
      </c>
      <c r="R2236">
        <f>IF((($AC$1*F2236)^($AB$1))-(1-(($AC$1*F2236)^($AB$1)))/(I2236-1)&lt;0, 0,(($AC$1*F2236)^($AB$1))-(1-(($AC$1*F2236)^($AB$1)))/(I2236-1))</f>
        <v/>
      </c>
      <c r="S2236">
        <f>IF((($AC$1*G2236)^($AB$1))-(1-(($AC$1*G2236)^($AB$1)))/(J2236-1)&lt;0, 0,(($AC$1*G2236)^($AB$1))-(1-(($AC$1*G2236)^($AB$1)))/(J2236-1))</f>
        <v/>
      </c>
      <c r="T2236">
        <f>H2236*Q2236*N2236</f>
        <v/>
      </c>
      <c r="U2236">
        <f>I2236*R2236*O2236</f>
        <v/>
      </c>
      <c r="V2236">
        <f>J2236*S2236*P2236</f>
        <v/>
      </c>
      <c r="AL2236">
        <f>Q2236*COUNT(N2236)</f>
        <v/>
      </c>
      <c r="AM2236">
        <f>R2236*COUNT(O2236)</f>
        <v/>
      </c>
      <c r="AN2236">
        <f>S2236*COUNT(P2236)</f>
        <v/>
      </c>
      <c r="AO2236">
        <f>IF(AL2236=0,"",T2236-AL2236)</f>
        <v/>
      </c>
      <c r="AP2236">
        <f>IF(AM2236=0,"",U2236-AM2236)</f>
        <v/>
      </c>
      <c r="AQ2236">
        <f>IF(AN2236=0,"",V2236-AN2236)</f>
        <v/>
      </c>
    </row>
    <row r="2237">
      <c r="A2237" t="inlineStr">
        <is>
          <t>11-04-2021</t>
        </is>
      </c>
      <c r="B2237" t="inlineStr">
        <is>
          <t>Zaragoza</t>
        </is>
      </c>
      <c r="C2237" t="inlineStr">
        <is>
          <t>Almeria</t>
        </is>
      </c>
      <c r="D2237" t="inlineStr">
        <is>
          <t>1871</t>
        </is>
      </c>
      <c r="E2237" t="n">
        <v>0.3399947225103181</v>
      </c>
      <c r="F2237" t="n">
        <v>0.3457224809594972</v>
      </c>
      <c r="G2237" t="n">
        <v>0.3142827965301846</v>
      </c>
      <c r="H2237" t="n">
        <v>3</v>
      </c>
      <c r="I2237" t="n">
        <v>2.45</v>
      </c>
      <c r="J2237" t="n">
        <v>3.05</v>
      </c>
      <c r="K2237" t="inlineStr">
        <is>
          <t>luckia</t>
        </is>
      </c>
      <c r="L2237" t="inlineStr">
        <is>
          <t>luckia</t>
        </is>
      </c>
      <c r="M2237" t="inlineStr">
        <is>
          <t>betano</t>
        </is>
      </c>
      <c r="N2237" t="n">
        <v>1</v>
      </c>
      <c r="O2237" t="n">
        <v>0</v>
      </c>
      <c r="P2237" t="n">
        <v>0</v>
      </c>
      <c r="Q2237">
        <f>IF((($AC$1*E2237)^($AB$1))-(1-(($AC$1*E2237)^($AB$1)))/(H2237-1)&lt;0, 0,(($AC$1*E2237)^($AB$1))-(1-(($AC$1*E2237)^($AB$1)))/(H2237-1))</f>
        <v/>
      </c>
      <c r="R2237">
        <f>IF((($AC$1*F2237)^($AB$1))-(1-(($AC$1*F2237)^($AB$1)))/(I2237-1)&lt;0, 0,(($AC$1*F2237)^($AB$1))-(1-(($AC$1*F2237)^($AB$1)))/(I2237-1))</f>
        <v/>
      </c>
      <c r="S2237">
        <f>IF((($AC$1*G2237)^($AB$1))-(1-(($AC$1*G2237)^($AB$1)))/(J2237-1)&lt;0, 0,(($AC$1*G2237)^($AB$1))-(1-(($AC$1*G2237)^($AB$1)))/(J2237-1))</f>
        <v/>
      </c>
      <c r="T2237">
        <f>H2237*Q2237*N2237</f>
        <v/>
      </c>
      <c r="U2237">
        <f>I2237*R2237*O2237</f>
        <v/>
      </c>
      <c r="V2237">
        <f>J2237*S2237*P2237</f>
        <v/>
      </c>
      <c r="AL2237">
        <f>Q2237*COUNT(N2237)</f>
        <v/>
      </c>
      <c r="AM2237">
        <f>R2237*COUNT(O2237)</f>
        <v/>
      </c>
      <c r="AN2237">
        <f>S2237*COUNT(P2237)</f>
        <v/>
      </c>
      <c r="AO2237">
        <f>IF(AL2237=0,"",T2237-AL2237)</f>
        <v/>
      </c>
      <c r="AP2237">
        <f>IF(AM2237=0,"",U2237-AM2237)</f>
        <v/>
      </c>
      <c r="AQ2237">
        <f>IF(AN2237=0,"",V2237-AN2237)</f>
        <v/>
      </c>
    </row>
    <row r="2238">
      <c r="A2238" t="inlineStr">
        <is>
          <t>11-04-2021</t>
        </is>
      </c>
      <c r="B2238" t="inlineStr">
        <is>
          <t>Rangers</t>
        </is>
      </c>
      <c r="C2238" t="inlineStr">
        <is>
          <t>Hibernian</t>
        </is>
      </c>
      <c r="D2238" t="inlineStr">
        <is>
          <t>2417</t>
        </is>
      </c>
      <c r="E2238" t="n">
        <v>0.6620695728199177</v>
      </c>
      <c r="F2238" t="n">
        <v>0.1409357371956701</v>
      </c>
      <c r="G2238" t="n">
        <v>0.1969946899844122</v>
      </c>
      <c r="H2238" t="n">
        <v>1.5</v>
      </c>
      <c r="I2238" t="n">
        <v>5.9</v>
      </c>
      <c r="J2238" t="n">
        <v>4.25</v>
      </c>
      <c r="K2238" t="inlineStr">
        <is>
          <t>betano</t>
        </is>
      </c>
      <c r="L2238" t="inlineStr">
        <is>
          <t>betano</t>
        </is>
      </c>
      <c r="M2238" t="inlineStr">
        <is>
          <t>luckia</t>
        </is>
      </c>
      <c r="N2238" t="n">
        <v>1</v>
      </c>
      <c r="O2238" t="n">
        <v>0</v>
      </c>
      <c r="P2238" t="n">
        <v>0</v>
      </c>
      <c r="Q2238">
        <f>IF((($AC$1*E2238)^($AB$1))-(1-(($AC$1*E2238)^($AB$1)))/(H2238-1)&lt;0, 0,(($AC$1*E2238)^($AB$1))-(1-(($AC$1*E2238)^($AB$1)))/(H2238-1))</f>
        <v/>
      </c>
      <c r="R2238">
        <f>IF((($AC$1*F2238)^($AB$1))-(1-(($AC$1*F2238)^($AB$1)))/(I2238-1)&lt;0, 0,(($AC$1*F2238)^($AB$1))-(1-(($AC$1*F2238)^($AB$1)))/(I2238-1))</f>
        <v/>
      </c>
      <c r="S2238">
        <f>IF((($AC$1*G2238)^($AB$1))-(1-(($AC$1*G2238)^($AB$1)))/(J2238-1)&lt;0, 0,(($AC$1*G2238)^($AB$1))-(1-(($AC$1*G2238)^($AB$1)))/(J2238-1))</f>
        <v/>
      </c>
      <c r="T2238">
        <f>H2238*Q2238*N2238</f>
        <v/>
      </c>
      <c r="U2238">
        <f>I2238*R2238*O2238</f>
        <v/>
      </c>
      <c r="V2238">
        <f>J2238*S2238*P2238</f>
        <v/>
      </c>
      <c r="AL2238">
        <f>Q2238*COUNT(N2238)</f>
        <v/>
      </c>
      <c r="AM2238">
        <f>R2238*COUNT(O2238)</f>
        <v/>
      </c>
      <c r="AN2238">
        <f>S2238*COUNT(P2238)</f>
        <v/>
      </c>
      <c r="AO2238">
        <f>IF(AL2238=0,"",T2238-AL2238)</f>
        <v/>
      </c>
      <c r="AP2238">
        <f>IF(AM2238=0,"",U2238-AM2238)</f>
        <v/>
      </c>
      <c r="AQ2238">
        <f>IF(AN2238=0,"",V2238-AN2238)</f>
        <v/>
      </c>
    </row>
    <row r="2239">
      <c r="A2239" t="inlineStr">
        <is>
          <t>11-04-2021</t>
        </is>
      </c>
      <c r="B2239" t="inlineStr">
        <is>
          <t>Zurich</t>
        </is>
      </c>
      <c r="C2239" t="inlineStr">
        <is>
          <t>Servette</t>
        </is>
      </c>
      <c r="D2239" t="inlineStr">
        <is>
          <t>1879</t>
        </is>
      </c>
      <c r="E2239" t="n">
        <v>0.3124207280395788</v>
      </c>
      <c r="F2239" t="n">
        <v>0.4353232150185705</v>
      </c>
      <c r="G2239" t="n">
        <v>0.2522560569418509</v>
      </c>
      <c r="H2239" t="n">
        <v>3.55</v>
      </c>
      <c r="I2239" t="n">
        <v>1.98</v>
      </c>
      <c r="J2239" t="n">
        <v>3.45</v>
      </c>
      <c r="K2239" t="inlineStr">
        <is>
          <t>betano</t>
        </is>
      </c>
      <c r="L2239" t="inlineStr">
        <is>
          <t>betano</t>
        </is>
      </c>
      <c r="M2239" t="inlineStr">
        <is>
          <t>betano</t>
        </is>
      </c>
      <c r="N2239" t="n">
        <v>0</v>
      </c>
      <c r="O2239" t="n">
        <v>1</v>
      </c>
      <c r="P2239" t="n">
        <v>0</v>
      </c>
      <c r="Q2239">
        <f>IF((($AC$1*E2239)^($AB$1))-(1-(($AC$1*E2239)^($AB$1)))/(H2239-1)&lt;0, 0,(($AC$1*E2239)^($AB$1))-(1-(($AC$1*E2239)^($AB$1)))/(H2239-1))</f>
        <v/>
      </c>
      <c r="R2239">
        <f>IF((($AC$1*F2239)^($AB$1))-(1-(($AC$1*F2239)^($AB$1)))/(I2239-1)&lt;0, 0,(($AC$1*F2239)^($AB$1))-(1-(($AC$1*F2239)^($AB$1)))/(I2239-1))</f>
        <v/>
      </c>
      <c r="S2239">
        <f>IF((($AC$1*G2239)^($AB$1))-(1-(($AC$1*G2239)^($AB$1)))/(J2239-1)&lt;0, 0,(($AC$1*G2239)^($AB$1))-(1-(($AC$1*G2239)^($AB$1)))/(J2239-1))</f>
        <v/>
      </c>
      <c r="T2239">
        <f>H2239*Q2239*N2239</f>
        <v/>
      </c>
      <c r="U2239">
        <f>I2239*R2239*O2239</f>
        <v/>
      </c>
      <c r="V2239">
        <f>J2239*S2239*P2239</f>
        <v/>
      </c>
      <c r="AL2239">
        <f>Q2239*COUNT(N2239)</f>
        <v/>
      </c>
      <c r="AM2239">
        <f>R2239*COUNT(O2239)</f>
        <v/>
      </c>
      <c r="AN2239">
        <f>S2239*COUNT(P2239)</f>
        <v/>
      </c>
      <c r="AO2239">
        <f>IF(AL2239=0,"",T2239-AL2239)</f>
        <v/>
      </c>
      <c r="AP2239">
        <f>IF(AM2239=0,"",U2239-AM2239)</f>
        <v/>
      </c>
      <c r="AQ2239">
        <f>IF(AN2239=0,"",V2239-AN2239)</f>
        <v/>
      </c>
    </row>
    <row r="2240">
      <c r="A2240" t="inlineStr">
        <is>
          <t>11-04-2021</t>
        </is>
      </c>
      <c r="B2240" t="inlineStr">
        <is>
          <t>Waasland-Beveren</t>
        </is>
      </c>
      <c r="C2240" t="inlineStr">
        <is>
          <t>Kortrijk</t>
        </is>
      </c>
      <c r="D2240" t="inlineStr">
        <is>
          <t>1832</t>
        </is>
      </c>
      <c r="E2240" t="n">
        <v>0.3092416785854689</v>
      </c>
      <c r="F2240" t="n">
        <v>0.447152426605046</v>
      </c>
      <c r="G2240" t="n">
        <v>0.2436058948094851</v>
      </c>
      <c r="H2240" t="n">
        <v>3.4</v>
      </c>
      <c r="I2240" t="n">
        <v>1.98</v>
      </c>
      <c r="J2240" t="n">
        <v>3.7</v>
      </c>
      <c r="K2240" t="inlineStr">
        <is>
          <t>betano</t>
        </is>
      </c>
      <c r="L2240" t="inlineStr">
        <is>
          <t>betano</t>
        </is>
      </c>
      <c r="M2240" t="inlineStr">
        <is>
          <t>luckia</t>
        </is>
      </c>
      <c r="N2240" t="n">
        <v>0</v>
      </c>
      <c r="O2240" t="n">
        <v>1</v>
      </c>
      <c r="P2240" t="n">
        <v>0</v>
      </c>
      <c r="Q2240">
        <f>IF((($AC$1*E2240)^($AB$1))-(1-(($AC$1*E2240)^($AB$1)))/(H2240-1)&lt;0, 0,(($AC$1*E2240)^($AB$1))-(1-(($AC$1*E2240)^($AB$1)))/(H2240-1))</f>
        <v/>
      </c>
      <c r="R2240">
        <f>IF((($AC$1*F2240)^($AB$1))-(1-(($AC$1*F2240)^($AB$1)))/(I2240-1)&lt;0, 0,(($AC$1*F2240)^($AB$1))-(1-(($AC$1*F2240)^($AB$1)))/(I2240-1))</f>
        <v/>
      </c>
      <c r="S2240">
        <f>IF((($AC$1*G2240)^($AB$1))-(1-(($AC$1*G2240)^($AB$1)))/(J2240-1)&lt;0, 0,(($AC$1*G2240)^($AB$1))-(1-(($AC$1*G2240)^($AB$1)))/(J2240-1))</f>
        <v/>
      </c>
      <c r="T2240">
        <f>H2240*Q2240*N2240</f>
        <v/>
      </c>
      <c r="U2240">
        <f>I2240*R2240*O2240</f>
        <v/>
      </c>
      <c r="V2240">
        <f>J2240*S2240*P2240</f>
        <v/>
      </c>
      <c r="AL2240">
        <f>Q2240*COUNT(N2240)</f>
        <v/>
      </c>
      <c r="AM2240">
        <f>R2240*COUNT(O2240)</f>
        <v/>
      </c>
      <c r="AN2240">
        <f>S2240*COUNT(P2240)</f>
        <v/>
      </c>
      <c r="AO2240">
        <f>IF(AL2240=0,"",T2240-AL2240)</f>
        <v/>
      </c>
      <c r="AP2240">
        <f>IF(AM2240=0,"",U2240-AM2240)</f>
        <v/>
      </c>
      <c r="AQ2240">
        <f>IF(AN2240=0,"",V2240-AN2240)</f>
        <v/>
      </c>
    </row>
    <row r="2241">
      <c r="A2241" t="inlineStr">
        <is>
          <t>11-04-2021</t>
        </is>
      </c>
      <c r="B2241" t="inlineStr">
        <is>
          <t>Brondby</t>
        </is>
      </c>
      <c r="C2241" t="inlineStr">
        <is>
          <t>FC Copenhagen</t>
        </is>
      </c>
      <c r="D2241" t="inlineStr">
        <is>
          <t>1837</t>
        </is>
      </c>
      <c r="E2241" t="n">
        <v>0.3290113253911202</v>
      </c>
      <c r="F2241" t="n">
        <v>0.413650729350368</v>
      </c>
      <c r="G2241" t="n">
        <v>0.2573379452585117</v>
      </c>
      <c r="H2241" t="n">
        <v>3.05</v>
      </c>
      <c r="I2241" t="n">
        <v>2.15</v>
      </c>
      <c r="J2241" t="n">
        <v>3.25</v>
      </c>
      <c r="K2241" t="inlineStr">
        <is>
          <t>luckia</t>
        </is>
      </c>
      <c r="L2241" t="inlineStr">
        <is>
          <t>luckia</t>
        </is>
      </c>
      <c r="M2241" t="inlineStr">
        <is>
          <t>luckia</t>
        </is>
      </c>
      <c r="N2241" t="n">
        <v>0</v>
      </c>
      <c r="O2241" t="n">
        <v>1</v>
      </c>
      <c r="P2241" t="n">
        <v>0</v>
      </c>
      <c r="Q2241">
        <f>IF((($AC$1*E2241)^($AB$1))-(1-(($AC$1*E2241)^($AB$1)))/(H2241-1)&lt;0, 0,(($AC$1*E2241)^($AB$1))-(1-(($AC$1*E2241)^($AB$1)))/(H2241-1))</f>
        <v/>
      </c>
      <c r="R2241">
        <f>IF((($AC$1*F2241)^($AB$1))-(1-(($AC$1*F2241)^($AB$1)))/(I2241-1)&lt;0, 0,(($AC$1*F2241)^($AB$1))-(1-(($AC$1*F2241)^($AB$1)))/(I2241-1))</f>
        <v/>
      </c>
      <c r="S2241">
        <f>IF((($AC$1*G2241)^($AB$1))-(1-(($AC$1*G2241)^($AB$1)))/(J2241-1)&lt;0, 0,(($AC$1*G2241)^($AB$1))-(1-(($AC$1*G2241)^($AB$1)))/(J2241-1))</f>
        <v/>
      </c>
      <c r="T2241">
        <f>H2241*Q2241*N2241</f>
        <v/>
      </c>
      <c r="U2241">
        <f>I2241*R2241*O2241</f>
        <v/>
      </c>
      <c r="V2241">
        <f>J2241*S2241*P2241</f>
        <v/>
      </c>
      <c r="AL2241">
        <f>Q2241*COUNT(N2241)</f>
        <v/>
      </c>
      <c r="AM2241">
        <f>R2241*COUNT(O2241)</f>
        <v/>
      </c>
      <c r="AN2241">
        <f>S2241*COUNT(P2241)</f>
        <v/>
      </c>
      <c r="AO2241">
        <f>IF(AL2241=0,"",T2241-AL2241)</f>
        <v/>
      </c>
      <c r="AP2241">
        <f>IF(AM2241=0,"",U2241-AM2241)</f>
        <v/>
      </c>
      <c r="AQ2241">
        <f>IF(AN2241=0,"",V2241-AN2241)</f>
        <v/>
      </c>
    </row>
    <row r="2242">
      <c r="A2242" t="inlineStr">
        <is>
          <t>11-04-2021</t>
        </is>
      </c>
      <c r="B2242" t="inlineStr">
        <is>
          <t>Valencia</t>
        </is>
      </c>
      <c r="C2242" t="inlineStr">
        <is>
          <t>Real Sociedad</t>
        </is>
      </c>
      <c r="D2242" t="inlineStr">
        <is>
          <t>1869</t>
        </is>
      </c>
      <c r="E2242" t="n">
        <v>0.3272823016262192</v>
      </c>
      <c r="F2242" t="n">
        <v>0.3947514578268939</v>
      </c>
      <c r="G2242" t="n">
        <v>0.2779662405468869</v>
      </c>
      <c r="H2242" t="n">
        <v>3.65</v>
      </c>
      <c r="I2242" t="n">
        <v>2.05</v>
      </c>
      <c r="J2242" t="n">
        <v>3.3</v>
      </c>
      <c r="K2242" t="inlineStr">
        <is>
          <t>luckia</t>
        </is>
      </c>
      <c r="L2242" t="inlineStr">
        <is>
          <t>luckia</t>
        </is>
      </c>
      <c r="M2242" t="inlineStr">
        <is>
          <t>betano</t>
        </is>
      </c>
      <c r="N2242" t="n">
        <v>0</v>
      </c>
      <c r="O2242" t="n">
        <v>0</v>
      </c>
      <c r="P2242" t="n">
        <v>1</v>
      </c>
      <c r="Q2242">
        <f>IF((($AC$1*E2242)^($AB$1))-(1-(($AC$1*E2242)^($AB$1)))/(H2242-1)&lt;0, 0,(($AC$1*E2242)^($AB$1))-(1-(($AC$1*E2242)^($AB$1)))/(H2242-1))</f>
        <v/>
      </c>
      <c r="R2242">
        <f>IF((($AC$1*F2242)^($AB$1))-(1-(($AC$1*F2242)^($AB$1)))/(I2242-1)&lt;0, 0,(($AC$1*F2242)^($AB$1))-(1-(($AC$1*F2242)^($AB$1)))/(I2242-1))</f>
        <v/>
      </c>
      <c r="S2242">
        <f>IF((($AC$1*G2242)^($AB$1))-(1-(($AC$1*G2242)^($AB$1)))/(J2242-1)&lt;0, 0,(($AC$1*G2242)^($AB$1))-(1-(($AC$1*G2242)^($AB$1)))/(J2242-1))</f>
        <v/>
      </c>
      <c r="T2242">
        <f>H2242*Q2242*N2242</f>
        <v/>
      </c>
      <c r="U2242">
        <f>I2242*R2242*O2242</f>
        <v/>
      </c>
      <c r="V2242">
        <f>J2242*S2242*P2242</f>
        <v/>
      </c>
      <c r="AL2242">
        <f>Q2242*COUNT(N2242)</f>
        <v/>
      </c>
      <c r="AM2242">
        <f>R2242*COUNT(O2242)</f>
        <v/>
      </c>
      <c r="AN2242">
        <f>S2242*COUNT(P2242)</f>
        <v/>
      </c>
      <c r="AO2242">
        <f>IF(AL2242=0,"",T2242-AL2242)</f>
        <v/>
      </c>
      <c r="AP2242">
        <f>IF(AM2242=0,"",U2242-AM2242)</f>
        <v/>
      </c>
      <c r="AQ2242">
        <f>IF(AN2242=0,"",V2242-AN2242)</f>
        <v/>
      </c>
    </row>
    <row r="2243">
      <c r="A2243" t="inlineStr">
        <is>
          <t>11-04-2021</t>
        </is>
      </c>
      <c r="B2243" t="inlineStr">
        <is>
          <t>Santa Clara</t>
        </is>
      </c>
      <c r="C2243" t="inlineStr">
        <is>
          <t>Nacional</t>
        </is>
      </c>
      <c r="D2243" t="inlineStr">
        <is>
          <t>1864</t>
        </is>
      </c>
      <c r="E2243" t="n">
        <v>0.5209561424107797</v>
      </c>
      <c r="F2243" t="n">
        <v>0.2227724870907362</v>
      </c>
      <c r="G2243" t="n">
        <v>0.2562713704984841</v>
      </c>
      <c r="H2243" t="n">
        <v>1.8</v>
      </c>
      <c r="I2243" t="n">
        <v>5.25</v>
      </c>
      <c r="J2243" t="n">
        <v>3.45</v>
      </c>
      <c r="K2243" t="inlineStr">
        <is>
          <t>betano</t>
        </is>
      </c>
      <c r="L2243" t="inlineStr">
        <is>
          <t>luckia</t>
        </is>
      </c>
      <c r="M2243" t="inlineStr">
        <is>
          <t>luckia</t>
        </is>
      </c>
      <c r="N2243" t="n">
        <v>1</v>
      </c>
      <c r="O2243" t="n">
        <v>0</v>
      </c>
      <c r="P2243" t="n">
        <v>0</v>
      </c>
      <c r="Q2243">
        <f>IF((($AC$1*E2243)^($AB$1))-(1-(($AC$1*E2243)^($AB$1)))/(H2243-1)&lt;0, 0,(($AC$1*E2243)^($AB$1))-(1-(($AC$1*E2243)^($AB$1)))/(H2243-1))</f>
        <v/>
      </c>
      <c r="R2243">
        <f>IF((($AC$1*F2243)^($AB$1))-(1-(($AC$1*F2243)^($AB$1)))/(I2243-1)&lt;0, 0,(($AC$1*F2243)^($AB$1))-(1-(($AC$1*F2243)^($AB$1)))/(I2243-1))</f>
        <v/>
      </c>
      <c r="S2243">
        <f>IF((($AC$1*G2243)^($AB$1))-(1-(($AC$1*G2243)^($AB$1)))/(J2243-1)&lt;0, 0,(($AC$1*G2243)^($AB$1))-(1-(($AC$1*G2243)^($AB$1)))/(J2243-1))</f>
        <v/>
      </c>
      <c r="T2243">
        <f>H2243*Q2243*N2243</f>
        <v/>
      </c>
      <c r="U2243">
        <f>I2243*R2243*O2243</f>
        <v/>
      </c>
      <c r="V2243">
        <f>J2243*S2243*P2243</f>
        <v/>
      </c>
      <c r="AL2243">
        <f>Q2243*COUNT(N2243)</f>
        <v/>
      </c>
      <c r="AM2243">
        <f>R2243*COUNT(O2243)</f>
        <v/>
      </c>
      <c r="AN2243">
        <f>S2243*COUNT(P2243)</f>
        <v/>
      </c>
      <c r="AO2243">
        <f>IF(AL2243=0,"",T2243-AL2243)</f>
        <v/>
      </c>
      <c r="AP2243">
        <f>IF(AM2243=0,"",U2243-AM2243)</f>
        <v/>
      </c>
      <c r="AQ2243">
        <f>IF(AN2243=0,"",V2243-AN2243)</f>
        <v/>
      </c>
    </row>
    <row r="2244">
      <c r="A2244" t="inlineStr">
        <is>
          <t>11-04-2021</t>
        </is>
      </c>
      <c r="B2244" t="inlineStr">
        <is>
          <t>Waalwijk</t>
        </is>
      </c>
      <c r="C2244" t="inlineStr">
        <is>
          <t>Ajax</t>
        </is>
      </c>
      <c r="D2244" t="inlineStr">
        <is>
          <t>1849</t>
        </is>
      </c>
      <c r="E2244" t="n">
        <v>0.1216629744809592</v>
      </c>
      <c r="F2244" t="n">
        <v>0.741673649397471</v>
      </c>
      <c r="G2244" t="n">
        <v>0.1366633761215697</v>
      </c>
      <c r="H2244" t="n">
        <v>13.5</v>
      </c>
      <c r="I2244" t="n">
        <v>1.16</v>
      </c>
      <c r="J2244" t="n">
        <v>7.25</v>
      </c>
      <c r="K2244" t="inlineStr">
        <is>
          <t>betano</t>
        </is>
      </c>
      <c r="L2244" t="inlineStr">
        <is>
          <t>betano</t>
        </is>
      </c>
      <c r="M2244" t="inlineStr">
        <is>
          <t>luckia</t>
        </is>
      </c>
      <c r="N2244" t="n">
        <v>0</v>
      </c>
      <c r="O2244" t="n">
        <v>1</v>
      </c>
      <c r="P2244" t="n">
        <v>0</v>
      </c>
      <c r="Q2244">
        <f>IF((($AC$1*E2244)^($AB$1))-(1-(($AC$1*E2244)^($AB$1)))/(H2244-1)&lt;0, 0,(($AC$1*E2244)^($AB$1))-(1-(($AC$1*E2244)^($AB$1)))/(H2244-1))</f>
        <v/>
      </c>
      <c r="R2244">
        <f>IF((($AC$1*F2244)^($AB$1))-(1-(($AC$1*F2244)^($AB$1)))/(I2244-1)&lt;0, 0,(($AC$1*F2244)^($AB$1))-(1-(($AC$1*F2244)^($AB$1)))/(I2244-1))</f>
        <v/>
      </c>
      <c r="S2244">
        <f>IF((($AC$1*G2244)^($AB$1))-(1-(($AC$1*G2244)^($AB$1)))/(J2244-1)&lt;0, 0,(($AC$1*G2244)^($AB$1))-(1-(($AC$1*G2244)^($AB$1)))/(J2244-1))</f>
        <v/>
      </c>
      <c r="T2244">
        <f>H2244*Q2244*N2244</f>
        <v/>
      </c>
      <c r="U2244">
        <f>I2244*R2244*O2244</f>
        <v/>
      </c>
      <c r="V2244">
        <f>J2244*S2244*P2244</f>
        <v/>
      </c>
      <c r="AL2244">
        <f>Q2244*COUNT(N2244)</f>
        <v/>
      </c>
      <c r="AM2244">
        <f>R2244*COUNT(O2244)</f>
        <v/>
      </c>
      <c r="AN2244">
        <f>S2244*COUNT(P2244)</f>
        <v/>
      </c>
      <c r="AO2244">
        <f>IF(AL2244=0,"",T2244-AL2244)</f>
        <v/>
      </c>
      <c r="AP2244">
        <f>IF(AM2244=0,"",U2244-AM2244)</f>
        <v/>
      </c>
      <c r="AQ2244">
        <f>IF(AN2244=0,"",V2244-AN2244)</f>
        <v/>
      </c>
    </row>
    <row r="2245">
      <c r="A2245" t="inlineStr">
        <is>
          <t>11-04-2021</t>
        </is>
      </c>
      <c r="B2245" t="inlineStr">
        <is>
          <t>Rapid Vienna</t>
        </is>
      </c>
      <c r="C2245" t="inlineStr">
        <is>
          <t>Salzburg</t>
        </is>
      </c>
      <c r="D2245" t="inlineStr">
        <is>
          <t>1827</t>
        </is>
      </c>
      <c r="E2245" t="n">
        <v>0.1709406614629468</v>
      </c>
      <c r="F2245" t="n">
        <v>0.6334509506839895</v>
      </c>
      <c r="G2245" t="n">
        <v>0.1956083878530637</v>
      </c>
      <c r="H2245" t="n">
        <v>4.3</v>
      </c>
      <c r="I2245" t="n">
        <v>1.72</v>
      </c>
      <c r="J2245" t="n">
        <v>3.9</v>
      </c>
      <c r="K2245" t="inlineStr">
        <is>
          <t>luckia</t>
        </is>
      </c>
      <c r="L2245" t="inlineStr">
        <is>
          <t>betano</t>
        </is>
      </c>
      <c r="M2245" t="inlineStr">
        <is>
          <t>luckia</t>
        </is>
      </c>
      <c r="N2245" t="n">
        <v>0</v>
      </c>
      <c r="O2245" t="n">
        <v>1</v>
      </c>
      <c r="P2245" t="n">
        <v>0</v>
      </c>
      <c r="Q2245">
        <f>IF((($AC$1*E2245)^($AB$1))-(1-(($AC$1*E2245)^($AB$1)))/(H2245-1)&lt;0, 0,(($AC$1*E2245)^($AB$1))-(1-(($AC$1*E2245)^($AB$1)))/(H2245-1))</f>
        <v/>
      </c>
      <c r="R2245">
        <f>IF((($AC$1*F2245)^($AB$1))-(1-(($AC$1*F2245)^($AB$1)))/(I2245-1)&lt;0, 0,(($AC$1*F2245)^($AB$1))-(1-(($AC$1*F2245)^($AB$1)))/(I2245-1))</f>
        <v/>
      </c>
      <c r="S2245">
        <f>IF((($AC$1*G2245)^($AB$1))-(1-(($AC$1*G2245)^($AB$1)))/(J2245-1)&lt;0, 0,(($AC$1*G2245)^($AB$1))-(1-(($AC$1*G2245)^($AB$1)))/(J2245-1))</f>
        <v/>
      </c>
      <c r="T2245">
        <f>H2245*Q2245*N2245</f>
        <v/>
      </c>
      <c r="U2245">
        <f>I2245*R2245*O2245</f>
        <v/>
      </c>
      <c r="V2245">
        <f>J2245*S2245*P2245</f>
        <v/>
      </c>
      <c r="AL2245">
        <f>Q2245*COUNT(N2245)</f>
        <v/>
      </c>
      <c r="AM2245">
        <f>R2245*COUNT(O2245)</f>
        <v/>
      </c>
      <c r="AN2245">
        <f>S2245*COUNT(P2245)</f>
        <v/>
      </c>
      <c r="AO2245">
        <f>IF(AL2245=0,"",T2245-AL2245)</f>
        <v/>
      </c>
      <c r="AP2245">
        <f>IF(AM2245=0,"",U2245-AM2245)</f>
        <v/>
      </c>
      <c r="AQ2245">
        <f>IF(AN2245=0,"",V2245-AN2245)</f>
        <v/>
      </c>
    </row>
    <row r="2246">
      <c r="A2246" t="inlineStr">
        <is>
          <t>11-04-2021</t>
        </is>
      </c>
      <c r="B2246" t="inlineStr">
        <is>
          <t>Monaco</t>
        </is>
      </c>
      <c r="C2246" t="inlineStr">
        <is>
          <t>Dijon</t>
        </is>
      </c>
      <c r="D2246" t="inlineStr">
        <is>
          <t>1843</t>
        </is>
      </c>
      <c r="E2246" t="n">
        <v>0.7879534321852127</v>
      </c>
      <c r="F2246" t="n">
        <v>0.0758464271741786</v>
      </c>
      <c r="G2246" t="n">
        <v>0.1362001406406088</v>
      </c>
      <c r="H2246" t="n">
        <v>1.18</v>
      </c>
      <c r="I2246" t="n">
        <v>16</v>
      </c>
      <c r="J2246" t="n">
        <v>7.5</v>
      </c>
      <c r="K2246" t="inlineStr">
        <is>
          <t>betano</t>
        </is>
      </c>
      <c r="L2246" t="inlineStr">
        <is>
          <t>betano</t>
        </is>
      </c>
      <c r="M2246" t="inlineStr">
        <is>
          <t>luckia</t>
        </is>
      </c>
      <c r="N2246" t="n">
        <v>1</v>
      </c>
      <c r="O2246" t="n">
        <v>0</v>
      </c>
      <c r="P2246" t="n">
        <v>0</v>
      </c>
      <c r="Q2246">
        <f>IF((($AC$1*E2246)^($AB$1))-(1-(($AC$1*E2246)^($AB$1)))/(H2246-1)&lt;0, 0,(($AC$1*E2246)^($AB$1))-(1-(($AC$1*E2246)^($AB$1)))/(H2246-1))</f>
        <v/>
      </c>
      <c r="R2246">
        <f>IF((($AC$1*F2246)^($AB$1))-(1-(($AC$1*F2246)^($AB$1)))/(I2246-1)&lt;0, 0,(($AC$1*F2246)^($AB$1))-(1-(($AC$1*F2246)^($AB$1)))/(I2246-1))</f>
        <v/>
      </c>
      <c r="S2246">
        <f>IF((($AC$1*G2246)^($AB$1))-(1-(($AC$1*G2246)^($AB$1)))/(J2246-1)&lt;0, 0,(($AC$1*G2246)^($AB$1))-(1-(($AC$1*G2246)^($AB$1)))/(J2246-1))</f>
        <v/>
      </c>
      <c r="T2246">
        <f>H2246*Q2246*N2246</f>
        <v/>
      </c>
      <c r="U2246">
        <f>I2246*R2246*O2246</f>
        <v/>
      </c>
      <c r="V2246">
        <f>J2246*S2246*P2246</f>
        <v/>
      </c>
      <c r="AL2246">
        <f>Q2246*COUNT(N2246)</f>
        <v/>
      </c>
      <c r="AM2246">
        <f>R2246*COUNT(O2246)</f>
        <v/>
      </c>
      <c r="AN2246">
        <f>S2246*COUNT(P2246)</f>
        <v/>
      </c>
      <c r="AO2246">
        <f>IF(AL2246=0,"",T2246-AL2246)</f>
        <v/>
      </c>
      <c r="AP2246">
        <f>IF(AM2246=0,"",U2246-AM2246)</f>
        <v/>
      </c>
      <c r="AQ2246">
        <f>IF(AN2246=0,"",V2246-AN2246)</f>
        <v/>
      </c>
    </row>
    <row r="2247">
      <c r="A2247" t="inlineStr">
        <is>
          <t>11-04-2021</t>
        </is>
      </c>
      <c r="B2247" t="inlineStr">
        <is>
          <t>Tottenham</t>
        </is>
      </c>
      <c r="C2247" t="inlineStr">
        <is>
          <t>Manchester Utd</t>
        </is>
      </c>
      <c r="D2247" t="inlineStr">
        <is>
          <t>2411</t>
        </is>
      </c>
      <c r="E2247" t="n">
        <v>0.3558150480599484</v>
      </c>
      <c r="F2247" t="n">
        <v>0.381081911387422</v>
      </c>
      <c r="G2247" t="n">
        <v>0.2631030405526295</v>
      </c>
      <c r="H2247" t="n">
        <v>2.91</v>
      </c>
      <c r="I2247" t="n">
        <v>2.69</v>
      </c>
      <c r="J2247" t="n">
        <v>3.5</v>
      </c>
      <c r="K2247" t="inlineStr">
        <is>
          <t>betano</t>
        </is>
      </c>
      <c r="L2247" t="inlineStr">
        <is>
          <t>betano</t>
        </is>
      </c>
      <c r="M2247" t="inlineStr">
        <is>
          <t>betano</t>
        </is>
      </c>
      <c r="N2247" t="n">
        <v>0</v>
      </c>
      <c r="O2247" t="n">
        <v>1</v>
      </c>
      <c r="P2247" t="n">
        <v>0</v>
      </c>
      <c r="Q2247">
        <f>IF((($AC$1*E2247)^($AB$1))-(1-(($AC$1*E2247)^($AB$1)))/(H2247-1)&lt;0, 0,(($AC$1*E2247)^($AB$1))-(1-(($AC$1*E2247)^($AB$1)))/(H2247-1))</f>
        <v/>
      </c>
      <c r="R2247">
        <f>IF((($AC$1*F2247)^($AB$1))-(1-(($AC$1*F2247)^($AB$1)))/(I2247-1)&lt;0, 0,(($AC$1*F2247)^($AB$1))-(1-(($AC$1*F2247)^($AB$1)))/(I2247-1))</f>
        <v/>
      </c>
      <c r="S2247">
        <f>IF((($AC$1*G2247)^($AB$1))-(1-(($AC$1*G2247)^($AB$1)))/(J2247-1)&lt;0, 0,(($AC$1*G2247)^($AB$1))-(1-(($AC$1*G2247)^($AB$1)))/(J2247-1))</f>
        <v/>
      </c>
      <c r="T2247">
        <f>H2247*Q2247*N2247</f>
        <v/>
      </c>
      <c r="U2247">
        <f>I2247*R2247*O2247</f>
        <v/>
      </c>
      <c r="V2247">
        <f>J2247*S2247*P2247</f>
        <v/>
      </c>
      <c r="AL2247">
        <f>Q2247*COUNT(N2247)</f>
        <v/>
      </c>
      <c r="AM2247">
        <f>R2247*COUNT(O2247)</f>
        <v/>
      </c>
      <c r="AN2247">
        <f>S2247*COUNT(P2247)</f>
        <v/>
      </c>
      <c r="AO2247">
        <f>IF(AL2247=0,"",T2247-AL2247)</f>
        <v/>
      </c>
      <c r="AP2247">
        <f>IF(AM2247=0,"",U2247-AM2247)</f>
        <v/>
      </c>
      <c r="AQ2247">
        <f>IF(AN2247=0,"",V2247-AN2247)</f>
        <v/>
      </c>
    </row>
    <row r="2248">
      <c r="A2248" t="inlineStr">
        <is>
          <t>11-04-2021</t>
        </is>
      </c>
      <c r="B2248" t="inlineStr">
        <is>
          <t>Erzurum BB</t>
        </is>
      </c>
      <c r="C2248" t="inlineStr">
        <is>
          <t>Besiktas</t>
        </is>
      </c>
      <c r="D2248" t="inlineStr">
        <is>
          <t>1882</t>
        </is>
      </c>
      <c r="E2248" t="n">
        <v>0.2061181531980129</v>
      </c>
      <c r="F2248" t="n">
        <v>0.5626746101129129</v>
      </c>
      <c r="G2248" t="n">
        <v>0.2312072366890743</v>
      </c>
      <c r="H2248" t="n">
        <v>4.1</v>
      </c>
      <c r="I2248" t="n">
        <v>1.8</v>
      </c>
      <c r="J2248" t="n">
        <v>3.65</v>
      </c>
      <c r="K2248" t="inlineStr">
        <is>
          <t>luckia</t>
        </is>
      </c>
      <c r="L2248" t="inlineStr">
        <is>
          <t>betano</t>
        </is>
      </c>
      <c r="M2248" t="inlineStr">
        <is>
          <t>betano</t>
        </is>
      </c>
      <c r="N2248" t="n">
        <v>0</v>
      </c>
      <c r="O2248" t="n">
        <v>1</v>
      </c>
      <c r="P2248" t="n">
        <v>0</v>
      </c>
      <c r="Q2248">
        <f>IF((($AC$1*E2248)^($AB$1))-(1-(($AC$1*E2248)^($AB$1)))/(H2248-1)&lt;0, 0,(($AC$1*E2248)^($AB$1))-(1-(($AC$1*E2248)^($AB$1)))/(H2248-1))</f>
        <v/>
      </c>
      <c r="R2248">
        <f>IF((($AC$1*F2248)^($AB$1))-(1-(($AC$1*F2248)^($AB$1)))/(I2248-1)&lt;0, 0,(($AC$1*F2248)^($AB$1))-(1-(($AC$1*F2248)^($AB$1)))/(I2248-1))</f>
        <v/>
      </c>
      <c r="S2248">
        <f>IF((($AC$1*G2248)^($AB$1))-(1-(($AC$1*G2248)^($AB$1)))/(J2248-1)&lt;0, 0,(($AC$1*G2248)^($AB$1))-(1-(($AC$1*G2248)^($AB$1)))/(J2248-1))</f>
        <v/>
      </c>
      <c r="T2248">
        <f>H2248*Q2248*N2248</f>
        <v/>
      </c>
      <c r="U2248">
        <f>I2248*R2248*O2248</f>
        <v/>
      </c>
      <c r="V2248">
        <f>J2248*S2248*P2248</f>
        <v/>
      </c>
      <c r="AL2248">
        <f>Q2248*COUNT(N2248)</f>
        <v/>
      </c>
      <c r="AM2248">
        <f>R2248*COUNT(O2248)</f>
        <v/>
      </c>
      <c r="AN2248">
        <f>S2248*COUNT(P2248)</f>
        <v/>
      </c>
      <c r="AO2248">
        <f>IF(AL2248=0,"",T2248-AL2248)</f>
        <v/>
      </c>
      <c r="AP2248">
        <f>IF(AM2248=0,"",U2248-AM2248)</f>
        <v/>
      </c>
      <c r="AQ2248">
        <f>IF(AN2248=0,"",V2248-AN2248)</f>
        <v/>
      </c>
    </row>
    <row r="2249">
      <c r="A2249" t="inlineStr">
        <is>
          <t>11-04-2021</t>
        </is>
      </c>
      <c r="B2249" t="inlineStr">
        <is>
          <t>Aarhus</t>
        </is>
      </c>
      <c r="C2249" t="inlineStr">
        <is>
          <t>Midtjylland</t>
        </is>
      </c>
      <c r="D2249" t="inlineStr">
        <is>
          <t>1837</t>
        </is>
      </c>
      <c r="E2249" t="n">
        <v>0.2805308537451643</v>
      </c>
      <c r="F2249" t="n">
        <v>0.4552439852087723</v>
      </c>
      <c r="G2249" t="n">
        <v>0.2642251610460635</v>
      </c>
      <c r="H2249" t="n">
        <v>4</v>
      </c>
      <c r="I2249" t="n">
        <v>1.83</v>
      </c>
      <c r="J2249" t="n">
        <v>3.25</v>
      </c>
      <c r="K2249" t="inlineStr">
        <is>
          <t>luckia</t>
        </is>
      </c>
      <c r="L2249" t="inlineStr">
        <is>
          <t>luckia</t>
        </is>
      </c>
      <c r="M2249" t="inlineStr">
        <is>
          <t>luckia</t>
        </is>
      </c>
      <c r="N2249" t="n">
        <v>0</v>
      </c>
      <c r="O2249" t="n">
        <v>1</v>
      </c>
      <c r="P2249" t="n">
        <v>0</v>
      </c>
      <c r="Q2249">
        <f>IF((($AC$1*E2249)^($AB$1))-(1-(($AC$1*E2249)^($AB$1)))/(H2249-1)&lt;0, 0,(($AC$1*E2249)^($AB$1))-(1-(($AC$1*E2249)^($AB$1)))/(H2249-1))</f>
        <v/>
      </c>
      <c r="R2249">
        <f>IF((($AC$1*F2249)^($AB$1))-(1-(($AC$1*F2249)^($AB$1)))/(I2249-1)&lt;0, 0,(($AC$1*F2249)^($AB$1))-(1-(($AC$1*F2249)^($AB$1)))/(I2249-1))</f>
        <v/>
      </c>
      <c r="S2249">
        <f>IF((($AC$1*G2249)^($AB$1))-(1-(($AC$1*G2249)^($AB$1)))/(J2249-1)&lt;0, 0,(($AC$1*G2249)^($AB$1))-(1-(($AC$1*G2249)^($AB$1)))/(J2249-1))</f>
        <v/>
      </c>
      <c r="T2249">
        <f>H2249*Q2249*N2249</f>
        <v/>
      </c>
      <c r="U2249">
        <f>I2249*R2249*O2249</f>
        <v/>
      </c>
      <c r="V2249">
        <f>J2249*S2249*P2249</f>
        <v/>
      </c>
      <c r="AL2249">
        <f>Q2249*COUNT(N2249)</f>
        <v/>
      </c>
      <c r="AM2249">
        <f>R2249*COUNT(O2249)</f>
        <v/>
      </c>
      <c r="AN2249">
        <f>S2249*COUNT(P2249)</f>
        <v/>
      </c>
      <c r="AO2249">
        <f>IF(AL2249=0,"",T2249-AL2249)</f>
        <v/>
      </c>
      <c r="AP2249">
        <f>IF(AM2249=0,"",U2249-AM2249)</f>
        <v/>
      </c>
      <c r="AQ2249">
        <f>IF(AN2249=0,"",V2249-AN2249)</f>
        <v/>
      </c>
    </row>
    <row r="2250">
      <c r="A2250" t="inlineStr">
        <is>
          <t>11-04-2021</t>
        </is>
      </c>
      <c r="B2250" t="inlineStr">
        <is>
          <t>Lokomotiv Moscow</t>
        </is>
      </c>
      <c r="C2250" t="inlineStr">
        <is>
          <t>Spartak Moscow</t>
        </is>
      </c>
      <c r="D2250" t="inlineStr">
        <is>
          <t>1866</t>
        </is>
      </c>
      <c r="E2250" t="n">
        <v>0.3037081639701894</v>
      </c>
      <c r="F2250" t="n">
        <v>0.4218287900636681</v>
      </c>
      <c r="G2250" t="n">
        <v>0.2744630459661425</v>
      </c>
      <c r="H2250" t="n">
        <v>2.95</v>
      </c>
      <c r="I2250" t="n">
        <v>2.4</v>
      </c>
      <c r="J2250" t="n">
        <v>3</v>
      </c>
      <c r="K2250" t="inlineStr">
        <is>
          <t>luckia</t>
        </is>
      </c>
      <c r="L2250" t="inlineStr">
        <is>
          <t>luckia</t>
        </is>
      </c>
      <c r="M2250" t="inlineStr">
        <is>
          <t>luckia</t>
        </is>
      </c>
      <c r="N2250" t="n">
        <v>1</v>
      </c>
      <c r="O2250" t="n">
        <v>0</v>
      </c>
      <c r="P2250" t="n">
        <v>0</v>
      </c>
      <c r="Q2250">
        <f>IF((($AC$1*E2250)^($AB$1))-(1-(($AC$1*E2250)^($AB$1)))/(H2250-1)&lt;0, 0,(($AC$1*E2250)^($AB$1))-(1-(($AC$1*E2250)^($AB$1)))/(H2250-1))</f>
        <v/>
      </c>
      <c r="R2250">
        <f>IF((($AC$1*F2250)^($AB$1))-(1-(($AC$1*F2250)^($AB$1)))/(I2250-1)&lt;0, 0,(($AC$1*F2250)^($AB$1))-(1-(($AC$1*F2250)^($AB$1)))/(I2250-1))</f>
        <v/>
      </c>
      <c r="S2250">
        <f>IF((($AC$1*G2250)^($AB$1))-(1-(($AC$1*G2250)^($AB$1)))/(J2250-1)&lt;0, 0,(($AC$1*G2250)^($AB$1))-(1-(($AC$1*G2250)^($AB$1)))/(J2250-1))</f>
        <v/>
      </c>
      <c r="T2250">
        <f>H2250*Q2250*N2250</f>
        <v/>
      </c>
      <c r="U2250">
        <f>I2250*R2250*O2250</f>
        <v/>
      </c>
      <c r="V2250">
        <f>J2250*S2250*P2250</f>
        <v/>
      </c>
      <c r="AL2250">
        <f>Q2250*COUNT(N2250)</f>
        <v/>
      </c>
      <c r="AM2250">
        <f>R2250*COUNT(O2250)</f>
        <v/>
      </c>
      <c r="AN2250">
        <f>S2250*COUNT(P2250)</f>
        <v/>
      </c>
      <c r="AO2250">
        <f>IF(AL2250=0,"",T2250-AL2250)</f>
        <v/>
      </c>
      <c r="AP2250">
        <f>IF(AM2250=0,"",U2250-AM2250)</f>
        <v/>
      </c>
      <c r="AQ2250">
        <f>IF(AN2250=0,"",V2250-AN2250)</f>
        <v/>
      </c>
    </row>
    <row r="2251">
      <c r="A2251" t="inlineStr">
        <is>
          <t>11-04-2021</t>
        </is>
      </c>
      <c r="B2251" t="inlineStr">
        <is>
          <t>AS Roma</t>
        </is>
      </c>
      <c r="C2251" t="inlineStr">
        <is>
          <t>Bologna</t>
        </is>
      </c>
      <c r="D2251" t="inlineStr">
        <is>
          <t>1854</t>
        </is>
      </c>
      <c r="E2251" t="n">
        <v>0.5853665861941018</v>
      </c>
      <c r="F2251" t="n">
        <v>0.1859970492799303</v>
      </c>
      <c r="G2251" t="n">
        <v>0.2286363645259679</v>
      </c>
      <c r="H2251" t="n">
        <v>1.7</v>
      </c>
      <c r="I2251" t="n">
        <v>4.4</v>
      </c>
      <c r="J2251" t="n">
        <v>3.95</v>
      </c>
      <c r="K2251" t="inlineStr">
        <is>
          <t>betano</t>
        </is>
      </c>
      <c r="L2251" t="inlineStr">
        <is>
          <t>betano</t>
        </is>
      </c>
      <c r="M2251" t="inlineStr">
        <is>
          <t>luckia</t>
        </is>
      </c>
      <c r="N2251" t="n">
        <v>1</v>
      </c>
      <c r="O2251" t="n">
        <v>0</v>
      </c>
      <c r="P2251" t="n">
        <v>0</v>
      </c>
      <c r="Q2251">
        <f>IF((($AC$1*E2251)^($AB$1))-(1-(($AC$1*E2251)^($AB$1)))/(H2251-1)&lt;0, 0,(($AC$1*E2251)^($AB$1))-(1-(($AC$1*E2251)^($AB$1)))/(H2251-1))</f>
        <v/>
      </c>
      <c r="R2251">
        <f>IF((($AC$1*F2251)^($AB$1))-(1-(($AC$1*F2251)^($AB$1)))/(I2251-1)&lt;0, 0,(($AC$1*F2251)^($AB$1))-(1-(($AC$1*F2251)^($AB$1)))/(I2251-1))</f>
        <v/>
      </c>
      <c r="S2251">
        <f>IF((($AC$1*G2251)^($AB$1))-(1-(($AC$1*G2251)^($AB$1)))/(J2251-1)&lt;0, 0,(($AC$1*G2251)^($AB$1))-(1-(($AC$1*G2251)^($AB$1)))/(J2251-1))</f>
        <v/>
      </c>
      <c r="T2251">
        <f>H2251*Q2251*N2251</f>
        <v/>
      </c>
      <c r="U2251">
        <f>I2251*R2251*O2251</f>
        <v/>
      </c>
      <c r="V2251">
        <f>J2251*S2251*P2251</f>
        <v/>
      </c>
      <c r="AL2251">
        <f>Q2251*COUNT(N2251)</f>
        <v/>
      </c>
      <c r="AM2251">
        <f>R2251*COUNT(O2251)</f>
        <v/>
      </c>
      <c r="AN2251">
        <f>S2251*COUNT(P2251)</f>
        <v/>
      </c>
      <c r="AO2251">
        <f>IF(AL2251=0,"",T2251-AL2251)</f>
        <v/>
      </c>
      <c r="AP2251">
        <f>IF(AM2251=0,"",U2251-AM2251)</f>
        <v/>
      </c>
      <c r="AQ2251">
        <f>IF(AN2251=0,"",V2251-AN2251)</f>
        <v/>
      </c>
    </row>
    <row r="2252">
      <c r="A2252" t="inlineStr">
        <is>
          <t>11-04-2021</t>
        </is>
      </c>
      <c r="B2252" t="inlineStr">
        <is>
          <t>FC Koln</t>
        </is>
      </c>
      <c r="C2252" t="inlineStr">
        <is>
          <t>Mainz</t>
        </is>
      </c>
      <c r="D2252" t="inlineStr">
        <is>
          <t>1845</t>
        </is>
      </c>
      <c r="E2252" t="n">
        <v>0.3161625198694605</v>
      </c>
      <c r="F2252" t="n">
        <v>0.4094986488964513</v>
      </c>
      <c r="G2252" t="n">
        <v>0.274338831234088</v>
      </c>
      <c r="H2252" t="n">
        <v>2.92</v>
      </c>
      <c r="I2252" t="n">
        <v>2.47</v>
      </c>
      <c r="J2252" t="n">
        <v>3.1</v>
      </c>
      <c r="K2252" t="inlineStr">
        <is>
          <t>betano</t>
        </is>
      </c>
      <c r="L2252" t="inlineStr">
        <is>
          <t>betano</t>
        </is>
      </c>
      <c r="M2252" t="inlineStr">
        <is>
          <t>luckia</t>
        </is>
      </c>
      <c r="N2252" t="n">
        <v>0</v>
      </c>
      <c r="O2252" t="n">
        <v>1</v>
      </c>
      <c r="P2252" t="n">
        <v>0</v>
      </c>
      <c r="Q2252">
        <f>IF((($AC$1*E2252)^($AB$1))-(1-(($AC$1*E2252)^($AB$1)))/(H2252-1)&lt;0, 0,(($AC$1*E2252)^($AB$1))-(1-(($AC$1*E2252)^($AB$1)))/(H2252-1))</f>
        <v/>
      </c>
      <c r="R2252">
        <f>IF((($AC$1*F2252)^($AB$1))-(1-(($AC$1*F2252)^($AB$1)))/(I2252-1)&lt;0, 0,(($AC$1*F2252)^($AB$1))-(1-(($AC$1*F2252)^($AB$1)))/(I2252-1))</f>
        <v/>
      </c>
      <c r="S2252">
        <f>IF((($AC$1*G2252)^($AB$1))-(1-(($AC$1*G2252)^($AB$1)))/(J2252-1)&lt;0, 0,(($AC$1*G2252)^($AB$1))-(1-(($AC$1*G2252)^($AB$1)))/(J2252-1))</f>
        <v/>
      </c>
      <c r="T2252">
        <f>H2252*Q2252*N2252</f>
        <v/>
      </c>
      <c r="U2252">
        <f>I2252*R2252*O2252</f>
        <v/>
      </c>
      <c r="V2252">
        <f>J2252*S2252*P2252</f>
        <v/>
      </c>
      <c r="AL2252">
        <f>Q2252*COUNT(N2252)</f>
        <v/>
      </c>
      <c r="AM2252">
        <f>R2252*COUNT(O2252)</f>
        <v/>
      </c>
      <c r="AN2252">
        <f>S2252*COUNT(P2252)</f>
        <v/>
      </c>
      <c r="AO2252">
        <f>IF(AL2252=0,"",T2252-AL2252)</f>
        <v/>
      </c>
      <c r="AP2252">
        <f>IF(AM2252=0,"",U2252-AM2252)</f>
        <v/>
      </c>
      <c r="AQ2252">
        <f>IF(AN2252=0,"",V2252-AN2252)</f>
        <v/>
      </c>
    </row>
    <row r="2253">
      <c r="A2253" t="inlineStr">
        <is>
          <t>11-04-2021</t>
        </is>
      </c>
      <c r="B2253" t="inlineStr">
        <is>
          <t>Anderlecht</t>
        </is>
      </c>
      <c r="C2253" t="inlineStr">
        <is>
          <t>Club Brugge KV</t>
        </is>
      </c>
      <c r="D2253" t="inlineStr">
        <is>
          <t>1832</t>
        </is>
      </c>
      <c r="E2253" t="n">
        <v>0.3258806231206365</v>
      </c>
      <c r="F2253" t="n">
        <v>0.4114685314323993</v>
      </c>
      <c r="G2253" t="n">
        <v>0.2626508454469642</v>
      </c>
      <c r="H2253" t="n">
        <v>3.4</v>
      </c>
      <c r="I2253" t="n">
        <v>2.12</v>
      </c>
      <c r="J2253" t="n">
        <v>3.2</v>
      </c>
      <c r="K2253" t="inlineStr">
        <is>
          <t>betano</t>
        </is>
      </c>
      <c r="L2253" t="inlineStr">
        <is>
          <t>betano</t>
        </is>
      </c>
      <c r="M2253" t="inlineStr">
        <is>
          <t>luckia</t>
        </is>
      </c>
      <c r="N2253" t="n">
        <v>1</v>
      </c>
      <c r="O2253" t="n">
        <v>0</v>
      </c>
      <c r="P2253" t="n">
        <v>0</v>
      </c>
      <c r="Q2253">
        <f>IF((($AC$1*E2253)^($AB$1))-(1-(($AC$1*E2253)^($AB$1)))/(H2253-1)&lt;0, 0,(($AC$1*E2253)^($AB$1))-(1-(($AC$1*E2253)^($AB$1)))/(H2253-1))</f>
        <v/>
      </c>
      <c r="R2253">
        <f>IF((($AC$1*F2253)^($AB$1))-(1-(($AC$1*F2253)^($AB$1)))/(I2253-1)&lt;0, 0,(($AC$1*F2253)^($AB$1))-(1-(($AC$1*F2253)^($AB$1)))/(I2253-1))</f>
        <v/>
      </c>
      <c r="S2253">
        <f>IF((($AC$1*G2253)^($AB$1))-(1-(($AC$1*G2253)^($AB$1)))/(J2253-1)&lt;0, 0,(($AC$1*G2253)^($AB$1))-(1-(($AC$1*G2253)^($AB$1)))/(J2253-1))</f>
        <v/>
      </c>
      <c r="T2253">
        <f>H2253*Q2253*N2253</f>
        <v/>
      </c>
      <c r="U2253">
        <f>I2253*R2253*O2253</f>
        <v/>
      </c>
      <c r="V2253">
        <f>J2253*S2253*P2253</f>
        <v/>
      </c>
      <c r="AL2253">
        <f>Q2253*COUNT(N2253)</f>
        <v/>
      </c>
      <c r="AM2253">
        <f>R2253*COUNT(O2253)</f>
        <v/>
      </c>
      <c r="AN2253">
        <f>S2253*COUNT(P2253)</f>
        <v/>
      </c>
      <c r="AO2253">
        <f>IF(AL2253=0,"",T2253-AL2253)</f>
        <v/>
      </c>
      <c r="AP2253">
        <f>IF(AM2253=0,"",U2253-AM2253)</f>
        <v/>
      </c>
      <c r="AQ2253">
        <f>IF(AN2253=0,"",V2253-AN2253)</f>
        <v/>
      </c>
    </row>
    <row r="2254">
      <c r="A2254" t="inlineStr">
        <is>
          <t>11-04-2021</t>
        </is>
      </c>
      <c r="B2254" t="inlineStr">
        <is>
          <t>Mallorca</t>
        </is>
      </c>
      <c r="C2254" t="inlineStr">
        <is>
          <t>Lugo</t>
        </is>
      </c>
      <c r="D2254" t="inlineStr">
        <is>
          <t>1871</t>
        </is>
      </c>
      <c r="E2254" t="n">
        <v>0.5928683568251287</v>
      </c>
      <c r="F2254" t="n">
        <v>0.1675363744351881</v>
      </c>
      <c r="G2254" t="n">
        <v>0.2395952687396831</v>
      </c>
      <c r="H2254" t="n">
        <v>1.62</v>
      </c>
      <c r="I2254" t="n">
        <v>6</v>
      </c>
      <c r="J2254" t="n">
        <v>3.4</v>
      </c>
      <c r="K2254" t="inlineStr">
        <is>
          <t>betano</t>
        </is>
      </c>
      <c r="L2254" t="inlineStr">
        <is>
          <t>luckia</t>
        </is>
      </c>
      <c r="M2254" t="inlineStr">
        <is>
          <t>luckia</t>
        </is>
      </c>
      <c r="N2254" t="n">
        <v>1</v>
      </c>
      <c r="O2254" t="n">
        <v>0</v>
      </c>
      <c r="P2254" t="n">
        <v>0</v>
      </c>
      <c r="Q2254">
        <f>IF((($AC$1*E2254)^($AB$1))-(1-(($AC$1*E2254)^($AB$1)))/(H2254-1)&lt;0, 0,(($AC$1*E2254)^($AB$1))-(1-(($AC$1*E2254)^($AB$1)))/(H2254-1))</f>
        <v/>
      </c>
      <c r="R2254">
        <f>IF((($AC$1*F2254)^($AB$1))-(1-(($AC$1*F2254)^($AB$1)))/(I2254-1)&lt;0, 0,(($AC$1*F2254)^($AB$1))-(1-(($AC$1*F2254)^($AB$1)))/(I2254-1))</f>
        <v/>
      </c>
      <c r="S2254">
        <f>IF((($AC$1*G2254)^($AB$1))-(1-(($AC$1*G2254)^($AB$1)))/(J2254-1)&lt;0, 0,(($AC$1*G2254)^($AB$1))-(1-(($AC$1*G2254)^($AB$1)))/(J2254-1))</f>
        <v/>
      </c>
      <c r="T2254">
        <f>H2254*Q2254*N2254</f>
        <v/>
      </c>
      <c r="U2254">
        <f>I2254*R2254*O2254</f>
        <v/>
      </c>
      <c r="V2254">
        <f>J2254*S2254*P2254</f>
        <v/>
      </c>
      <c r="AL2254">
        <f>Q2254*COUNT(N2254)</f>
        <v/>
      </c>
      <c r="AM2254">
        <f>R2254*COUNT(O2254)</f>
        <v/>
      </c>
      <c r="AN2254">
        <f>S2254*COUNT(P2254)</f>
        <v/>
      </c>
      <c r="AO2254">
        <f>IF(AL2254=0,"",T2254-AL2254)</f>
        <v/>
      </c>
      <c r="AP2254">
        <f>IF(AM2254=0,"",U2254-AM2254)</f>
        <v/>
      </c>
      <c r="AQ2254">
        <f>IF(AN2254=0,"",V2254-AN2254)</f>
        <v/>
      </c>
    </row>
    <row r="2255">
      <c r="A2255" t="inlineStr">
        <is>
          <t>11-04-2021</t>
        </is>
      </c>
      <c r="B2255" t="inlineStr">
        <is>
          <t>Mirandes</t>
        </is>
      </c>
      <c r="C2255" t="inlineStr">
        <is>
          <t>Logrones</t>
        </is>
      </c>
      <c r="D2255" t="inlineStr">
        <is>
          <t>1871</t>
        </is>
      </c>
      <c r="E2255" t="n">
        <v>0.440222819302778</v>
      </c>
      <c r="F2255" t="n">
        <v>0.2710424802494061</v>
      </c>
      <c r="G2255" t="n">
        <v>0.2887347004478159</v>
      </c>
      <c r="H2255" t="n">
        <v>2</v>
      </c>
      <c r="I2255" t="n">
        <v>3.95</v>
      </c>
      <c r="J2255" t="n">
        <v>3.05</v>
      </c>
      <c r="K2255" t="inlineStr">
        <is>
          <t>betano</t>
        </is>
      </c>
      <c r="L2255" t="inlineStr">
        <is>
          <t>luckia</t>
        </is>
      </c>
      <c r="M2255" t="inlineStr">
        <is>
          <t>luckia</t>
        </is>
      </c>
      <c r="N2255" t="n">
        <v>0</v>
      </c>
      <c r="O2255" t="n">
        <v>1</v>
      </c>
      <c r="P2255" t="n">
        <v>0</v>
      </c>
      <c r="Q2255">
        <f>IF((($AC$1*E2255)^($AB$1))-(1-(($AC$1*E2255)^($AB$1)))/(H2255-1)&lt;0, 0,(($AC$1*E2255)^($AB$1))-(1-(($AC$1*E2255)^($AB$1)))/(H2255-1))</f>
        <v/>
      </c>
      <c r="R2255">
        <f>IF((($AC$1*F2255)^($AB$1))-(1-(($AC$1*F2255)^($AB$1)))/(I2255-1)&lt;0, 0,(($AC$1*F2255)^($AB$1))-(1-(($AC$1*F2255)^($AB$1)))/(I2255-1))</f>
        <v/>
      </c>
      <c r="S2255">
        <f>IF((($AC$1*G2255)^($AB$1))-(1-(($AC$1*G2255)^($AB$1)))/(J2255-1)&lt;0, 0,(($AC$1*G2255)^($AB$1))-(1-(($AC$1*G2255)^($AB$1)))/(J2255-1))</f>
        <v/>
      </c>
      <c r="T2255">
        <f>H2255*Q2255*N2255</f>
        <v/>
      </c>
      <c r="U2255">
        <f>I2255*R2255*O2255</f>
        <v/>
      </c>
      <c r="V2255">
        <f>J2255*S2255*P2255</f>
        <v/>
      </c>
      <c r="AL2255">
        <f>Q2255*COUNT(N2255)</f>
        <v/>
      </c>
      <c r="AM2255">
        <f>R2255*COUNT(O2255)</f>
        <v/>
      </c>
      <c r="AN2255">
        <f>S2255*COUNT(P2255)</f>
        <v/>
      </c>
      <c r="AO2255">
        <f>IF(AL2255=0,"",T2255-AL2255)</f>
        <v/>
      </c>
      <c r="AP2255">
        <f>IF(AM2255=0,"",U2255-AM2255)</f>
        <v/>
      </c>
      <c r="AQ2255">
        <f>IF(AN2255=0,"",V2255-AN2255)</f>
        <v/>
      </c>
    </row>
    <row r="2256">
      <c r="A2256" t="inlineStr">
        <is>
          <t>11-04-2021</t>
        </is>
      </c>
      <c r="B2256" t="inlineStr">
        <is>
          <t>Valladolid</t>
        </is>
      </c>
      <c r="C2256" t="inlineStr">
        <is>
          <t>Granada CF</t>
        </is>
      </c>
      <c r="D2256" t="inlineStr">
        <is>
          <t>1869</t>
        </is>
      </c>
      <c r="E2256" t="n">
        <v>0.4028337458976916</v>
      </c>
      <c r="F2256" t="n">
        <v>0.2991047202144088</v>
      </c>
      <c r="G2256" t="n">
        <v>0.2980615338878998</v>
      </c>
      <c r="H2256" t="n">
        <v>2.22</v>
      </c>
      <c r="I2256" t="n">
        <v>3.4</v>
      </c>
      <c r="J2256" t="n">
        <v>3.15</v>
      </c>
      <c r="K2256" t="inlineStr">
        <is>
          <t>betano</t>
        </is>
      </c>
      <c r="L2256" t="inlineStr">
        <is>
          <t>luckia</t>
        </is>
      </c>
      <c r="M2256" t="inlineStr">
        <is>
          <t>betano</t>
        </is>
      </c>
      <c r="N2256" t="n">
        <v>0</v>
      </c>
      <c r="O2256" t="n">
        <v>1</v>
      </c>
      <c r="P2256" t="n">
        <v>0</v>
      </c>
      <c r="Q2256">
        <f>IF((($AC$1*E2256)^($AB$1))-(1-(($AC$1*E2256)^($AB$1)))/(H2256-1)&lt;0, 0,(($AC$1*E2256)^($AB$1))-(1-(($AC$1*E2256)^($AB$1)))/(H2256-1))</f>
        <v/>
      </c>
      <c r="R2256">
        <f>IF((($AC$1*F2256)^($AB$1))-(1-(($AC$1*F2256)^($AB$1)))/(I2256-1)&lt;0, 0,(($AC$1*F2256)^($AB$1))-(1-(($AC$1*F2256)^($AB$1)))/(I2256-1))</f>
        <v/>
      </c>
      <c r="S2256">
        <f>IF((($AC$1*G2256)^($AB$1))-(1-(($AC$1*G2256)^($AB$1)))/(J2256-1)&lt;0, 0,(($AC$1*G2256)^($AB$1))-(1-(($AC$1*G2256)^($AB$1)))/(J2256-1))</f>
        <v/>
      </c>
      <c r="T2256">
        <f>H2256*Q2256*N2256</f>
        <v/>
      </c>
      <c r="U2256">
        <f>I2256*R2256*O2256</f>
        <v/>
      </c>
      <c r="V2256">
        <f>J2256*S2256*P2256</f>
        <v/>
      </c>
      <c r="AL2256">
        <f>Q2256*COUNT(N2256)</f>
        <v/>
      </c>
      <c r="AM2256">
        <f>R2256*COUNT(O2256)</f>
        <v/>
      </c>
      <c r="AN2256">
        <f>S2256*COUNT(P2256)</f>
        <v/>
      </c>
      <c r="AO2256">
        <f>IF(AL2256=0,"",T2256-AL2256)</f>
        <v/>
      </c>
      <c r="AP2256">
        <f>IF(AM2256=0,"",U2256-AM2256)</f>
        <v/>
      </c>
      <c r="AQ2256">
        <f>IF(AN2256=0,"",V2256-AN2256)</f>
        <v/>
      </c>
    </row>
    <row r="2257">
      <c r="A2257" t="inlineStr">
        <is>
          <t>11-04-2021</t>
        </is>
      </c>
      <c r="B2257" t="inlineStr">
        <is>
          <t>Braga</t>
        </is>
      </c>
      <c r="C2257" t="inlineStr">
        <is>
          <t>Belenenses</t>
        </is>
      </c>
      <c r="D2257" t="inlineStr">
        <is>
          <t>1864</t>
        </is>
      </c>
      <c r="E2257" t="n">
        <v>0.6787937501195318</v>
      </c>
      <c r="F2257" t="n">
        <v>0.1299746671904246</v>
      </c>
      <c r="G2257" t="n">
        <v>0.1912315826900435</v>
      </c>
      <c r="H2257" t="n">
        <v>1.4</v>
      </c>
      <c r="I2257" t="n">
        <v>9.25</v>
      </c>
      <c r="J2257" t="n">
        <v>4.55</v>
      </c>
      <c r="K2257" t="inlineStr">
        <is>
          <t>betano</t>
        </is>
      </c>
      <c r="L2257" t="inlineStr">
        <is>
          <t>betano</t>
        </is>
      </c>
      <c r="M2257" t="inlineStr">
        <is>
          <t>luckia</t>
        </is>
      </c>
      <c r="N2257" t="n">
        <v>0</v>
      </c>
      <c r="O2257" t="n">
        <v>0</v>
      </c>
      <c r="P2257" t="n">
        <v>1</v>
      </c>
      <c r="Q2257">
        <f>IF((($AC$1*E2257)^($AB$1))-(1-(($AC$1*E2257)^($AB$1)))/(H2257-1)&lt;0, 0,(($AC$1*E2257)^($AB$1))-(1-(($AC$1*E2257)^($AB$1)))/(H2257-1))</f>
        <v/>
      </c>
      <c r="R2257">
        <f>IF((($AC$1*F2257)^($AB$1))-(1-(($AC$1*F2257)^($AB$1)))/(I2257-1)&lt;0, 0,(($AC$1*F2257)^($AB$1))-(1-(($AC$1*F2257)^($AB$1)))/(I2257-1))</f>
        <v/>
      </c>
      <c r="S2257">
        <f>IF((($AC$1*G2257)^($AB$1))-(1-(($AC$1*G2257)^($AB$1)))/(J2257-1)&lt;0, 0,(($AC$1*G2257)^($AB$1))-(1-(($AC$1*G2257)^($AB$1)))/(J2257-1))</f>
        <v/>
      </c>
      <c r="T2257">
        <f>H2257*Q2257*N2257</f>
        <v/>
      </c>
      <c r="U2257">
        <f>I2257*R2257*O2257</f>
        <v/>
      </c>
      <c r="V2257">
        <f>J2257*S2257*P2257</f>
        <v/>
      </c>
      <c r="AL2257">
        <f>Q2257*COUNT(N2257)</f>
        <v/>
      </c>
      <c r="AM2257">
        <f>R2257*COUNT(O2257)</f>
        <v/>
      </c>
      <c r="AN2257">
        <f>S2257*COUNT(P2257)</f>
        <v/>
      </c>
      <c r="AO2257">
        <f>IF(AL2257=0,"",T2257-AL2257)</f>
        <v/>
      </c>
      <c r="AP2257">
        <f>IF(AM2257=0,"",U2257-AM2257)</f>
        <v/>
      </c>
      <c r="AQ2257">
        <f>IF(AN2257=0,"",V2257-AN2257)</f>
        <v/>
      </c>
    </row>
    <row r="2258">
      <c r="A2258" t="inlineStr">
        <is>
          <t>11-04-2021</t>
        </is>
      </c>
      <c r="B2258" t="inlineStr">
        <is>
          <t>Toluca</t>
        </is>
      </c>
      <c r="C2258" t="inlineStr">
        <is>
          <t>Monterrey</t>
        </is>
      </c>
      <c r="D2258" t="inlineStr">
        <is>
          <t>1975</t>
        </is>
      </c>
      <c r="E2258" t="n">
        <v>0.3099256108041098</v>
      </c>
      <c r="F2258" t="n">
        <v>0.4372129080257725</v>
      </c>
      <c r="G2258" t="n">
        <v>0.2528614811701177</v>
      </c>
      <c r="H2258" t="n">
        <v>3.5</v>
      </c>
      <c r="I2258" t="n">
        <v>2</v>
      </c>
      <c r="J2258" t="n">
        <v>3.1</v>
      </c>
      <c r="K2258" t="inlineStr">
        <is>
          <t>luckia</t>
        </is>
      </c>
      <c r="L2258" t="inlineStr">
        <is>
          <t>luckia</t>
        </is>
      </c>
      <c r="M2258" t="inlineStr">
        <is>
          <t>luckia</t>
        </is>
      </c>
      <c r="N2258" t="n">
        <v>0</v>
      </c>
      <c r="O2258" t="n">
        <v>1</v>
      </c>
      <c r="P2258" t="n">
        <v>0</v>
      </c>
      <c r="Q2258">
        <f>IF((($AC$1*E2258)^($AB$1))-(1-(($AC$1*E2258)^($AB$1)))/(H2258-1)&lt;0, 0,(($AC$1*E2258)^($AB$1))-(1-(($AC$1*E2258)^($AB$1)))/(H2258-1))</f>
        <v/>
      </c>
      <c r="R2258">
        <f>IF((($AC$1*F2258)^($AB$1))-(1-(($AC$1*F2258)^($AB$1)))/(I2258-1)&lt;0, 0,(($AC$1*F2258)^($AB$1))-(1-(($AC$1*F2258)^($AB$1)))/(I2258-1))</f>
        <v/>
      </c>
      <c r="S2258">
        <f>IF((($AC$1*G2258)^($AB$1))-(1-(($AC$1*G2258)^($AB$1)))/(J2258-1)&lt;0, 0,(($AC$1*G2258)^($AB$1))-(1-(($AC$1*G2258)^($AB$1)))/(J2258-1))</f>
        <v/>
      </c>
      <c r="T2258">
        <f>H2258*Q2258*N2258</f>
        <v/>
      </c>
      <c r="U2258">
        <f>I2258*R2258*O2258</f>
        <v/>
      </c>
      <c r="V2258">
        <f>J2258*S2258*P2258</f>
        <v/>
      </c>
      <c r="AL2258">
        <f>Q2258*COUNT(N2258)</f>
        <v/>
      </c>
      <c r="AM2258">
        <f>R2258*COUNT(O2258)</f>
        <v/>
      </c>
      <c r="AN2258">
        <f>S2258*COUNT(P2258)</f>
        <v/>
      </c>
      <c r="AO2258">
        <f>IF(AL2258=0,"",T2258-AL2258)</f>
        <v/>
      </c>
      <c r="AP2258">
        <f>IF(AM2258=0,"",U2258-AM2258)</f>
        <v/>
      </c>
      <c r="AQ2258">
        <f>IF(AN2258=0,"",V2258-AN2258)</f>
        <v/>
      </c>
    </row>
    <row r="2259">
      <c r="A2259" t="inlineStr">
        <is>
          <t>11-04-2021</t>
        </is>
      </c>
      <c r="B2259" t="inlineStr">
        <is>
          <t>Amiens</t>
        </is>
      </c>
      <c r="C2259" t="inlineStr">
        <is>
          <t>Rodez</t>
        </is>
      </c>
      <c r="D2259" t="inlineStr">
        <is>
          <t>1844</t>
        </is>
      </c>
      <c r="E2259" t="n">
        <v>0.3746581219716826</v>
      </c>
      <c r="F2259" t="n">
        <v>0.3242972614672796</v>
      </c>
      <c r="G2259" t="n">
        <v>0.3010446165610378</v>
      </c>
      <c r="H2259" t="n">
        <v>2.6</v>
      </c>
      <c r="I2259" t="n">
        <v>3.05</v>
      </c>
      <c r="J2259" t="n">
        <v>2.6</v>
      </c>
      <c r="K2259" t="inlineStr">
        <is>
          <t>luckia</t>
        </is>
      </c>
      <c r="L2259" t="inlineStr">
        <is>
          <t>luckia</t>
        </is>
      </c>
      <c r="M2259" t="inlineStr">
        <is>
          <t>luckia</t>
        </is>
      </c>
      <c r="N2259" t="n">
        <v>1</v>
      </c>
      <c r="O2259" t="n">
        <v>0</v>
      </c>
      <c r="P2259" t="n">
        <v>0</v>
      </c>
      <c r="Q2259">
        <f>IF((($AC$1*E2259)^($AB$1))-(1-(($AC$1*E2259)^($AB$1)))/(H2259-1)&lt;0, 0,(($AC$1*E2259)^($AB$1))-(1-(($AC$1*E2259)^($AB$1)))/(H2259-1))</f>
        <v/>
      </c>
      <c r="R2259">
        <f>IF((($AC$1*F2259)^($AB$1))-(1-(($AC$1*F2259)^($AB$1)))/(I2259-1)&lt;0, 0,(($AC$1*F2259)^($AB$1))-(1-(($AC$1*F2259)^($AB$1)))/(I2259-1))</f>
        <v/>
      </c>
      <c r="S2259">
        <f>IF((($AC$1*G2259)^($AB$1))-(1-(($AC$1*G2259)^($AB$1)))/(J2259-1)&lt;0, 0,(($AC$1*G2259)^($AB$1))-(1-(($AC$1*G2259)^($AB$1)))/(J2259-1))</f>
        <v/>
      </c>
      <c r="T2259">
        <f>H2259*Q2259*N2259</f>
        <v/>
      </c>
      <c r="U2259">
        <f>I2259*R2259*O2259</f>
        <v/>
      </c>
      <c r="V2259">
        <f>J2259*S2259*P2259</f>
        <v/>
      </c>
      <c r="AL2259">
        <f>Q2259*COUNT(N2259)</f>
        <v/>
      </c>
      <c r="AM2259">
        <f>R2259*COUNT(O2259)</f>
        <v/>
      </c>
      <c r="AN2259">
        <f>S2259*COUNT(P2259)</f>
        <v/>
      </c>
      <c r="AO2259">
        <f>IF(AL2259=0,"",T2259-AL2259)</f>
        <v/>
      </c>
      <c r="AP2259">
        <f>IF(AM2259=0,"",U2259-AM2259)</f>
        <v/>
      </c>
      <c r="AQ2259">
        <f>IF(AN2259=0,"",V2259-AN2259)</f>
        <v/>
      </c>
    </row>
    <row r="2260">
      <c r="A2260" t="inlineStr">
        <is>
          <t>11-04-2021</t>
        </is>
      </c>
      <c r="B2260" t="inlineStr">
        <is>
          <t>Venezia</t>
        </is>
      </c>
      <c r="C2260" t="inlineStr">
        <is>
          <t>Cosenza</t>
        </is>
      </c>
      <c r="D2260" t="inlineStr">
        <is>
          <t>1856</t>
        </is>
      </c>
      <c r="E2260" t="n">
        <v>0.5418222251638951</v>
      </c>
      <c r="F2260" t="n">
        <v>0.2115086016546036</v>
      </c>
      <c r="G2260" t="n">
        <v>0.2466691731815013</v>
      </c>
      <c r="H2260" t="n">
        <v>1.001</v>
      </c>
      <c r="I2260" t="n">
        <v>1.001</v>
      </c>
      <c r="J2260" t="n">
        <v>1.001</v>
      </c>
      <c r="N2260" t="n">
        <v>1</v>
      </c>
      <c r="O2260" t="n">
        <v>0</v>
      </c>
      <c r="P2260" t="n">
        <v>0</v>
      </c>
      <c r="Q2260">
        <f>IF((($AC$1*E2260)^($AB$1))-(1-(($AC$1*E2260)^($AB$1)))/(H2260-1)&lt;0, 0,(($AC$1*E2260)^($AB$1))-(1-(($AC$1*E2260)^($AB$1)))/(H2260-1))</f>
        <v/>
      </c>
      <c r="R2260">
        <f>IF((($AC$1*F2260)^($AB$1))-(1-(($AC$1*F2260)^($AB$1)))/(I2260-1)&lt;0, 0,(($AC$1*F2260)^($AB$1))-(1-(($AC$1*F2260)^($AB$1)))/(I2260-1))</f>
        <v/>
      </c>
      <c r="S2260">
        <f>IF((($AC$1*G2260)^($AB$1))-(1-(($AC$1*G2260)^($AB$1)))/(J2260-1)&lt;0, 0,(($AC$1*G2260)^($AB$1))-(1-(($AC$1*G2260)^($AB$1)))/(J2260-1))</f>
        <v/>
      </c>
      <c r="T2260">
        <f>H2260*Q2260*N2260</f>
        <v/>
      </c>
      <c r="U2260">
        <f>I2260*R2260*O2260</f>
        <v/>
      </c>
      <c r="V2260">
        <f>J2260*S2260*P2260</f>
        <v/>
      </c>
      <c r="AL2260">
        <f>Q2260*COUNT(N2260)</f>
        <v/>
      </c>
      <c r="AM2260">
        <f>R2260*COUNT(O2260)</f>
        <v/>
      </c>
      <c r="AN2260">
        <f>S2260*COUNT(P2260)</f>
        <v/>
      </c>
      <c r="AO2260">
        <f>IF(AL2260=0,"",T2260-AL2260)</f>
        <v/>
      </c>
      <c r="AP2260">
        <f>IF(AM2260=0,"",U2260-AM2260)</f>
        <v/>
      </c>
      <c r="AQ2260">
        <f>IF(AN2260=0,"",V2260-AN2260)</f>
        <v/>
      </c>
    </row>
    <row r="2261">
      <c r="A2261" t="inlineStr">
        <is>
          <t>11-04-2021</t>
        </is>
      </c>
      <c r="B2261" t="inlineStr">
        <is>
          <t>Sheffield Utd</t>
        </is>
      </c>
      <c r="C2261" t="inlineStr">
        <is>
          <t>Arsenal</t>
        </is>
      </c>
      <c r="D2261" t="inlineStr">
        <is>
          <t>2411</t>
        </is>
      </c>
      <c r="E2261" t="n">
        <v>0.2312019470269712</v>
      </c>
      <c r="F2261" t="n">
        <v>0.547031392827578</v>
      </c>
      <c r="G2261" t="n">
        <v>0.2217666601454509</v>
      </c>
      <c r="H2261" t="n">
        <v>5.8</v>
      </c>
      <c r="I2261" t="n">
        <v>1.6</v>
      </c>
      <c r="J2261" t="n">
        <v>3.8</v>
      </c>
      <c r="K2261" t="inlineStr">
        <is>
          <t>betano</t>
        </is>
      </c>
      <c r="L2261" t="inlineStr">
        <is>
          <t>betano</t>
        </is>
      </c>
      <c r="M2261" t="inlineStr">
        <is>
          <t>luckia</t>
        </is>
      </c>
      <c r="N2261" t="n">
        <v>0</v>
      </c>
      <c r="O2261" t="n">
        <v>1</v>
      </c>
      <c r="P2261" t="n">
        <v>0</v>
      </c>
      <c r="Q2261">
        <f>IF((($AC$1*E2261)^($AB$1))-(1-(($AC$1*E2261)^($AB$1)))/(H2261-1)&lt;0, 0,(($AC$1*E2261)^($AB$1))-(1-(($AC$1*E2261)^($AB$1)))/(H2261-1))</f>
        <v/>
      </c>
      <c r="R2261">
        <f>IF((($AC$1*F2261)^($AB$1))-(1-(($AC$1*F2261)^($AB$1)))/(I2261-1)&lt;0, 0,(($AC$1*F2261)^($AB$1))-(1-(($AC$1*F2261)^($AB$1)))/(I2261-1))</f>
        <v/>
      </c>
      <c r="S2261">
        <f>IF((($AC$1*G2261)^($AB$1))-(1-(($AC$1*G2261)^($AB$1)))/(J2261-1)&lt;0, 0,(($AC$1*G2261)^($AB$1))-(1-(($AC$1*G2261)^($AB$1)))/(J2261-1))</f>
        <v/>
      </c>
      <c r="T2261">
        <f>H2261*Q2261*N2261</f>
        <v/>
      </c>
      <c r="U2261">
        <f>I2261*R2261*O2261</f>
        <v/>
      </c>
      <c r="V2261">
        <f>J2261*S2261*P2261</f>
        <v/>
      </c>
      <c r="AL2261">
        <f>Q2261*COUNT(N2261)</f>
        <v/>
      </c>
      <c r="AM2261">
        <f>R2261*COUNT(O2261)</f>
        <v/>
      </c>
      <c r="AN2261">
        <f>S2261*COUNT(P2261)</f>
        <v/>
      </c>
      <c r="AO2261">
        <f>IF(AL2261=0,"",T2261-AL2261)</f>
        <v/>
      </c>
      <c r="AP2261">
        <f>IF(AM2261=0,"",U2261-AM2261)</f>
        <v/>
      </c>
      <c r="AQ2261">
        <f>IF(AN2261=0,"",V2261-AN2261)</f>
        <v/>
      </c>
    </row>
    <row r="2262">
      <c r="A2262" t="inlineStr">
        <is>
          <t>11-04-2021</t>
        </is>
      </c>
      <c r="B2262" t="inlineStr">
        <is>
          <t>Beerschot VA</t>
        </is>
      </c>
      <c r="C2262" t="inlineStr">
        <is>
          <t>Oostende</t>
        </is>
      </c>
      <c r="D2262" t="inlineStr">
        <is>
          <t>1832</t>
        </is>
      </c>
      <c r="E2262" t="n">
        <v>0.3520193729302532</v>
      </c>
      <c r="F2262" t="n">
        <v>0.4041499147564174</v>
      </c>
      <c r="G2262" t="n">
        <v>0.2438307123133294</v>
      </c>
      <c r="H2262" t="n">
        <v>3.05</v>
      </c>
      <c r="I2262" t="n">
        <v>2.18</v>
      </c>
      <c r="J2262" t="n">
        <v>3.5</v>
      </c>
      <c r="K2262" t="inlineStr">
        <is>
          <t>betano</t>
        </is>
      </c>
      <c r="L2262" t="inlineStr">
        <is>
          <t>betano</t>
        </is>
      </c>
      <c r="M2262" t="inlineStr">
        <is>
          <t>luckia</t>
        </is>
      </c>
      <c r="N2262" t="n">
        <v>0</v>
      </c>
      <c r="O2262" t="n">
        <v>1</v>
      </c>
      <c r="P2262" t="n">
        <v>0</v>
      </c>
      <c r="Q2262">
        <f>IF((($AC$1*E2262)^($AB$1))-(1-(($AC$1*E2262)^($AB$1)))/(H2262-1)&lt;0, 0,(($AC$1*E2262)^($AB$1))-(1-(($AC$1*E2262)^($AB$1)))/(H2262-1))</f>
        <v/>
      </c>
      <c r="R2262">
        <f>IF((($AC$1*F2262)^($AB$1))-(1-(($AC$1*F2262)^($AB$1)))/(I2262-1)&lt;0, 0,(($AC$1*F2262)^($AB$1))-(1-(($AC$1*F2262)^($AB$1)))/(I2262-1))</f>
        <v/>
      </c>
      <c r="S2262">
        <f>IF((($AC$1*G2262)^($AB$1))-(1-(($AC$1*G2262)^($AB$1)))/(J2262-1)&lt;0, 0,(($AC$1*G2262)^($AB$1))-(1-(($AC$1*G2262)^($AB$1)))/(J2262-1))</f>
        <v/>
      </c>
      <c r="T2262">
        <f>H2262*Q2262*N2262</f>
        <v/>
      </c>
      <c r="U2262">
        <f>I2262*R2262*O2262</f>
        <v/>
      </c>
      <c r="V2262">
        <f>J2262*S2262*P2262</f>
        <v/>
      </c>
      <c r="AL2262">
        <f>Q2262*COUNT(N2262)</f>
        <v/>
      </c>
      <c r="AM2262">
        <f>R2262*COUNT(O2262)</f>
        <v/>
      </c>
      <c r="AN2262">
        <f>S2262*COUNT(P2262)</f>
        <v/>
      </c>
      <c r="AO2262">
        <f>IF(AL2262=0,"",T2262-AL2262)</f>
        <v/>
      </c>
      <c r="AP2262">
        <f>IF(AM2262=0,"",U2262-AM2262)</f>
        <v/>
      </c>
      <c r="AQ2262">
        <f>IF(AN2262=0,"",V2262-AN2262)</f>
        <v/>
      </c>
    </row>
    <row r="2263">
      <c r="A2263" t="inlineStr">
        <is>
          <t>11-04-2021</t>
        </is>
      </c>
      <c r="B2263" t="inlineStr">
        <is>
          <t>Fiorentina</t>
        </is>
      </c>
      <c r="C2263" t="inlineStr">
        <is>
          <t>Atalanta</t>
        </is>
      </c>
      <c r="D2263" t="inlineStr">
        <is>
          <t>1854</t>
        </is>
      </c>
      <c r="E2263" t="n">
        <v>0.1631845794242194</v>
      </c>
      <c r="F2263" t="n">
        <v>0.644855107103856</v>
      </c>
      <c r="G2263" t="n">
        <v>0.1919603134719247</v>
      </c>
      <c r="H2263" t="n">
        <v>5.75</v>
      </c>
      <c r="I2263" t="n">
        <v>1.53</v>
      </c>
      <c r="J2263" t="n">
        <v>4.3</v>
      </c>
      <c r="K2263" t="inlineStr">
        <is>
          <t>luckia</t>
        </is>
      </c>
      <c r="L2263" t="inlineStr">
        <is>
          <t>betano</t>
        </is>
      </c>
      <c r="M2263" t="inlineStr">
        <is>
          <t>betano</t>
        </is>
      </c>
      <c r="N2263" t="n">
        <v>0</v>
      </c>
      <c r="O2263" t="n">
        <v>1</v>
      </c>
      <c r="P2263" t="n">
        <v>0</v>
      </c>
      <c r="Q2263">
        <f>IF((($AC$1*E2263)^($AB$1))-(1-(($AC$1*E2263)^($AB$1)))/(H2263-1)&lt;0, 0,(($AC$1*E2263)^($AB$1))-(1-(($AC$1*E2263)^($AB$1)))/(H2263-1))</f>
        <v/>
      </c>
      <c r="R2263">
        <f>IF((($AC$1*F2263)^($AB$1))-(1-(($AC$1*F2263)^($AB$1)))/(I2263-1)&lt;0, 0,(($AC$1*F2263)^($AB$1))-(1-(($AC$1*F2263)^($AB$1)))/(I2263-1))</f>
        <v/>
      </c>
      <c r="S2263">
        <f>IF((($AC$1*G2263)^($AB$1))-(1-(($AC$1*G2263)^($AB$1)))/(J2263-1)&lt;0, 0,(($AC$1*G2263)^($AB$1))-(1-(($AC$1*G2263)^($AB$1)))/(J2263-1))</f>
        <v/>
      </c>
      <c r="T2263">
        <f>H2263*Q2263*N2263</f>
        <v/>
      </c>
      <c r="U2263">
        <f>I2263*R2263*O2263</f>
        <v/>
      </c>
      <c r="V2263">
        <f>J2263*S2263*P2263</f>
        <v/>
      </c>
      <c r="AL2263">
        <f>Q2263*COUNT(N2263)</f>
        <v/>
      </c>
      <c r="AM2263">
        <f>R2263*COUNT(O2263)</f>
        <v/>
      </c>
      <c r="AN2263">
        <f>S2263*COUNT(P2263)</f>
        <v/>
      </c>
      <c r="AO2263">
        <f>IF(AL2263=0,"",T2263-AL2263)</f>
        <v/>
      </c>
      <c r="AP2263">
        <f>IF(AM2263=0,"",U2263-AM2263)</f>
        <v/>
      </c>
      <c r="AQ2263">
        <f>IF(AN2263=0,"",V2263-AN2263)</f>
        <v/>
      </c>
    </row>
    <row r="2264">
      <c r="A2264" t="inlineStr">
        <is>
          <t>11-04-2021</t>
        </is>
      </c>
      <c r="B2264" t="inlineStr">
        <is>
          <t>Espanyol</t>
        </is>
      </c>
      <c r="C2264" t="inlineStr">
        <is>
          <t>Leganes</t>
        </is>
      </c>
      <c r="D2264" t="inlineStr">
        <is>
          <t>1871</t>
        </is>
      </c>
      <c r="E2264" t="n">
        <v>0.540331650576819</v>
      </c>
      <c r="F2264" t="n">
        <v>0.2007414516874206</v>
      </c>
      <c r="G2264" t="n">
        <v>0.2589268977357603</v>
      </c>
      <c r="H2264" t="n">
        <v>1.78</v>
      </c>
      <c r="I2264" t="n">
        <v>5</v>
      </c>
      <c r="J2264" t="n">
        <v>3.15</v>
      </c>
      <c r="K2264" t="inlineStr">
        <is>
          <t>betano</t>
        </is>
      </c>
      <c r="L2264" t="inlineStr">
        <is>
          <t>luckia</t>
        </is>
      </c>
      <c r="M2264" t="inlineStr">
        <is>
          <t>betano</t>
        </is>
      </c>
      <c r="N2264" t="n">
        <v>1</v>
      </c>
      <c r="O2264" t="n">
        <v>0</v>
      </c>
      <c r="P2264" t="n">
        <v>0</v>
      </c>
      <c r="Q2264">
        <f>IF((($AC$1*E2264)^($AB$1))-(1-(($AC$1*E2264)^($AB$1)))/(H2264-1)&lt;0, 0,(($AC$1*E2264)^($AB$1))-(1-(($AC$1*E2264)^($AB$1)))/(H2264-1))</f>
        <v/>
      </c>
      <c r="R2264">
        <f>IF((($AC$1*F2264)^($AB$1))-(1-(($AC$1*F2264)^($AB$1)))/(I2264-1)&lt;0, 0,(($AC$1*F2264)^($AB$1))-(1-(($AC$1*F2264)^($AB$1)))/(I2264-1))</f>
        <v/>
      </c>
      <c r="S2264">
        <f>IF((($AC$1*G2264)^($AB$1))-(1-(($AC$1*G2264)^($AB$1)))/(J2264-1)&lt;0, 0,(($AC$1*G2264)^($AB$1))-(1-(($AC$1*G2264)^($AB$1)))/(J2264-1))</f>
        <v/>
      </c>
      <c r="T2264">
        <f>H2264*Q2264*N2264</f>
        <v/>
      </c>
      <c r="U2264">
        <f>I2264*R2264*O2264</f>
        <v/>
      </c>
      <c r="V2264">
        <f>J2264*S2264*P2264</f>
        <v/>
      </c>
      <c r="AL2264">
        <f>Q2264*COUNT(N2264)</f>
        <v/>
      </c>
      <c r="AM2264">
        <f>R2264*COUNT(O2264)</f>
        <v/>
      </c>
      <c r="AN2264">
        <f>S2264*COUNT(P2264)</f>
        <v/>
      </c>
      <c r="AO2264">
        <f>IF(AL2264=0,"",T2264-AL2264)</f>
        <v/>
      </c>
      <c r="AP2264">
        <f>IF(AM2264=0,"",U2264-AM2264)</f>
        <v/>
      </c>
      <c r="AQ2264">
        <f>IF(AN2264=0,"",V2264-AN2264)</f>
        <v/>
      </c>
    </row>
    <row r="2265">
      <c r="A2265" t="inlineStr">
        <is>
          <t>11-04-2021</t>
        </is>
      </c>
      <c r="B2265" t="inlineStr">
        <is>
          <t>Betis</t>
        </is>
      </c>
      <c r="C2265" t="inlineStr">
        <is>
          <t>Atl. Madrid</t>
        </is>
      </c>
      <c r="D2265" t="inlineStr">
        <is>
          <t>1869</t>
        </is>
      </c>
      <c r="E2265" t="n">
        <v>0.3368725392887623</v>
      </c>
      <c r="F2265" t="n">
        <v>0.3692344913480078</v>
      </c>
      <c r="G2265" t="n">
        <v>0.29389296936323</v>
      </c>
      <c r="H2265" t="n">
        <v>3.4</v>
      </c>
      <c r="I2265" t="n">
        <v>2.3</v>
      </c>
      <c r="J2265" t="n">
        <v>3.1</v>
      </c>
      <c r="K2265" t="inlineStr">
        <is>
          <t>betano</t>
        </is>
      </c>
      <c r="L2265" t="inlineStr">
        <is>
          <t>betano</t>
        </is>
      </c>
      <c r="M2265" t="inlineStr">
        <is>
          <t>luckia</t>
        </is>
      </c>
      <c r="N2265" t="n">
        <v>0</v>
      </c>
      <c r="O2265" t="n">
        <v>0</v>
      </c>
      <c r="P2265" t="n">
        <v>1</v>
      </c>
      <c r="Q2265">
        <f>IF((($AC$1*E2265)^($AB$1))-(1-(($AC$1*E2265)^($AB$1)))/(H2265-1)&lt;0, 0,(($AC$1*E2265)^($AB$1))-(1-(($AC$1*E2265)^($AB$1)))/(H2265-1))</f>
        <v/>
      </c>
      <c r="R2265">
        <f>IF((($AC$1*F2265)^($AB$1))-(1-(($AC$1*F2265)^($AB$1)))/(I2265-1)&lt;0, 0,(($AC$1*F2265)^($AB$1))-(1-(($AC$1*F2265)^($AB$1)))/(I2265-1))</f>
        <v/>
      </c>
      <c r="S2265">
        <f>IF((($AC$1*G2265)^($AB$1))-(1-(($AC$1*G2265)^($AB$1)))/(J2265-1)&lt;0, 0,(($AC$1*G2265)^($AB$1))-(1-(($AC$1*G2265)^($AB$1)))/(J2265-1))</f>
        <v/>
      </c>
      <c r="T2265">
        <f>H2265*Q2265*N2265</f>
        <v/>
      </c>
      <c r="U2265">
        <f>I2265*R2265*O2265</f>
        <v/>
      </c>
      <c r="V2265">
        <f>J2265*S2265*P2265</f>
        <v/>
      </c>
      <c r="AL2265">
        <f>Q2265*COUNT(N2265)</f>
        <v/>
      </c>
      <c r="AM2265">
        <f>R2265*COUNT(O2265)</f>
        <v/>
      </c>
      <c r="AN2265">
        <f>S2265*COUNT(P2265)</f>
        <v/>
      </c>
      <c r="AO2265">
        <f>IF(AL2265=0,"",T2265-AL2265)</f>
        <v/>
      </c>
      <c r="AP2265">
        <f>IF(AM2265=0,"",U2265-AM2265)</f>
        <v/>
      </c>
      <c r="AQ2265">
        <f>IF(AN2265=0,"",V2265-AN2265)</f>
        <v/>
      </c>
    </row>
    <row r="2266">
      <c r="A2266" t="inlineStr">
        <is>
          <t>11-04-2021</t>
        </is>
      </c>
      <c r="B2266" t="inlineStr">
        <is>
          <t>Lyon</t>
        </is>
      </c>
      <c r="C2266" t="inlineStr">
        <is>
          <t>Angers</t>
        </is>
      </c>
      <c r="D2266" t="inlineStr">
        <is>
          <t>1843</t>
        </is>
      </c>
      <c r="E2266" t="n">
        <v>0.704317338466091</v>
      </c>
      <c r="F2266" t="n">
        <v>0.1133839633786723</v>
      </c>
      <c r="G2266" t="n">
        <v>0.1822986981552365</v>
      </c>
      <c r="H2266" t="n">
        <v>1.39</v>
      </c>
      <c r="I2266" t="n">
        <v>7.6</v>
      </c>
      <c r="J2266" t="n">
        <v>4.8</v>
      </c>
      <c r="K2266" t="inlineStr">
        <is>
          <t>betano</t>
        </is>
      </c>
      <c r="L2266" t="inlineStr">
        <is>
          <t>betano</t>
        </is>
      </c>
      <c r="M2266" t="inlineStr">
        <is>
          <t>luckia</t>
        </is>
      </c>
      <c r="N2266" t="n">
        <v>1</v>
      </c>
      <c r="O2266" t="n">
        <v>0</v>
      </c>
      <c r="P2266" t="n">
        <v>0</v>
      </c>
      <c r="Q2266">
        <f>IF((($AC$1*E2266)^($AB$1))-(1-(($AC$1*E2266)^($AB$1)))/(H2266-1)&lt;0, 0,(($AC$1*E2266)^($AB$1))-(1-(($AC$1*E2266)^($AB$1)))/(H2266-1))</f>
        <v/>
      </c>
      <c r="R2266">
        <f>IF((($AC$1*F2266)^($AB$1))-(1-(($AC$1*F2266)^($AB$1)))/(I2266-1)&lt;0, 0,(($AC$1*F2266)^($AB$1))-(1-(($AC$1*F2266)^($AB$1)))/(I2266-1))</f>
        <v/>
      </c>
      <c r="S2266">
        <f>IF((($AC$1*G2266)^($AB$1))-(1-(($AC$1*G2266)^($AB$1)))/(J2266-1)&lt;0, 0,(($AC$1*G2266)^($AB$1))-(1-(($AC$1*G2266)^($AB$1)))/(J2266-1))</f>
        <v/>
      </c>
      <c r="T2266">
        <f>H2266*Q2266*N2266</f>
        <v/>
      </c>
      <c r="U2266">
        <f>I2266*R2266*O2266</f>
        <v/>
      </c>
      <c r="V2266">
        <f>J2266*S2266*P2266</f>
        <v/>
      </c>
      <c r="AL2266">
        <f>Q2266*COUNT(N2266)</f>
        <v/>
      </c>
      <c r="AM2266">
        <f>R2266*COUNT(O2266)</f>
        <v/>
      </c>
      <c r="AN2266">
        <f>S2266*COUNT(P2266)</f>
        <v/>
      </c>
      <c r="AO2266">
        <f>IF(AL2266=0,"",T2266-AL2266)</f>
        <v/>
      </c>
      <c r="AP2266">
        <f>IF(AM2266=0,"",U2266-AM2266)</f>
        <v/>
      </c>
      <c r="AQ2266">
        <f>IF(AN2266=0,"",V2266-AN2266)</f>
        <v/>
      </c>
    </row>
    <row r="2267">
      <c r="A2267" t="inlineStr">
        <is>
          <t>11-04-2021</t>
        </is>
      </c>
      <c r="B2267" t="inlineStr">
        <is>
          <t>Sporting</t>
        </is>
      </c>
      <c r="C2267" t="inlineStr">
        <is>
          <t>Famalicao</t>
        </is>
      </c>
      <c r="D2267" t="inlineStr">
        <is>
          <t>1864</t>
        </is>
      </c>
      <c r="E2267" t="n">
        <v>0.6923185612123927</v>
      </c>
      <c r="F2267" t="n">
        <v>0.1217435424293287</v>
      </c>
      <c r="G2267" t="n">
        <v>0.1859378963582786</v>
      </c>
      <c r="H2267" t="n">
        <v>1.42</v>
      </c>
      <c r="I2267" t="n">
        <v>9</v>
      </c>
      <c r="J2267" t="n">
        <v>4.6</v>
      </c>
      <c r="K2267" t="inlineStr">
        <is>
          <t>betano</t>
        </is>
      </c>
      <c r="L2267" t="inlineStr">
        <is>
          <t>betano</t>
        </is>
      </c>
      <c r="M2267" t="inlineStr">
        <is>
          <t>luckia</t>
        </is>
      </c>
      <c r="N2267" t="n">
        <v>0</v>
      </c>
      <c r="O2267" t="n">
        <v>0</v>
      </c>
      <c r="P2267" t="n">
        <v>1</v>
      </c>
      <c r="Q2267">
        <f>IF((($AC$1*E2267)^($AB$1))-(1-(($AC$1*E2267)^($AB$1)))/(H2267-1)&lt;0, 0,(($AC$1*E2267)^($AB$1))-(1-(($AC$1*E2267)^($AB$1)))/(H2267-1))</f>
        <v/>
      </c>
      <c r="R2267">
        <f>IF((($AC$1*F2267)^($AB$1))-(1-(($AC$1*F2267)^($AB$1)))/(I2267-1)&lt;0, 0,(($AC$1*F2267)^($AB$1))-(1-(($AC$1*F2267)^($AB$1)))/(I2267-1))</f>
        <v/>
      </c>
      <c r="S2267">
        <f>IF((($AC$1*G2267)^($AB$1))-(1-(($AC$1*G2267)^($AB$1)))/(J2267-1)&lt;0, 0,(($AC$1*G2267)^($AB$1))-(1-(($AC$1*G2267)^($AB$1)))/(J2267-1))</f>
        <v/>
      </c>
      <c r="T2267">
        <f>H2267*Q2267*N2267</f>
        <v/>
      </c>
      <c r="U2267">
        <f>I2267*R2267*O2267</f>
        <v/>
      </c>
      <c r="V2267">
        <f>J2267*S2267*P2267</f>
        <v/>
      </c>
      <c r="AL2267">
        <f>Q2267*COUNT(N2267)</f>
        <v/>
      </c>
      <c r="AM2267">
        <f>R2267*COUNT(O2267)</f>
        <v/>
      </c>
      <c r="AN2267">
        <f>S2267*COUNT(P2267)</f>
        <v/>
      </c>
      <c r="AO2267">
        <f>IF(AL2267=0,"",T2267-AL2267)</f>
        <v/>
      </c>
      <c r="AP2267">
        <f>IF(AM2267=0,"",U2267-AM2267)</f>
        <v/>
      </c>
      <c r="AQ2267">
        <f>IF(AN2267=0,"",V2267-AN2267)</f>
        <v/>
      </c>
    </row>
    <row r="2268">
      <c r="A2268" t="inlineStr">
        <is>
          <t>12-04-2021</t>
        </is>
      </c>
      <c r="B2268" t="inlineStr">
        <is>
          <t>Kasimpasa</t>
        </is>
      </c>
      <c r="C2268" t="inlineStr">
        <is>
          <t>Yeni Malatyaspor</t>
        </is>
      </c>
      <c r="D2268" t="inlineStr">
        <is>
          <t>1882</t>
        </is>
      </c>
      <c r="E2268" t="n">
        <v>0.3758451043883054</v>
      </c>
      <c r="F2268" t="n">
        <v>0.3193272042006253</v>
      </c>
      <c r="G2268" t="n">
        <v>0.3048276914110693</v>
      </c>
      <c r="H2268" t="n">
        <v>2.1</v>
      </c>
      <c r="I2268" t="n">
        <v>3.45</v>
      </c>
      <c r="J2268" t="n">
        <v>3.4</v>
      </c>
      <c r="K2268" t="inlineStr">
        <is>
          <t>luckia</t>
        </is>
      </c>
      <c r="L2268" t="inlineStr">
        <is>
          <t>betano</t>
        </is>
      </c>
      <c r="M2268" t="inlineStr">
        <is>
          <t>betano</t>
        </is>
      </c>
      <c r="N2268" t="n">
        <v>0</v>
      </c>
      <c r="O2268" t="n">
        <v>0</v>
      </c>
      <c r="P2268" t="n">
        <v>1</v>
      </c>
      <c r="Q2268">
        <f>IF((($AC$1*E2268)^($AB$1))-(1-(($AC$1*E2268)^($AB$1)))/(H2268-1)&lt;0, 0,(($AC$1*E2268)^($AB$1))-(1-(($AC$1*E2268)^($AB$1)))/(H2268-1))</f>
        <v/>
      </c>
      <c r="R2268">
        <f>IF((($AC$1*F2268)^($AB$1))-(1-(($AC$1*F2268)^($AB$1)))/(I2268-1)&lt;0, 0,(($AC$1*F2268)^($AB$1))-(1-(($AC$1*F2268)^($AB$1)))/(I2268-1))</f>
        <v/>
      </c>
      <c r="S2268">
        <f>IF((($AC$1*G2268)^($AB$1))-(1-(($AC$1*G2268)^($AB$1)))/(J2268-1)&lt;0, 0,(($AC$1*G2268)^($AB$1))-(1-(($AC$1*G2268)^($AB$1)))/(J2268-1))</f>
        <v/>
      </c>
      <c r="T2268">
        <f>H2268*Q2268*N2268</f>
        <v/>
      </c>
      <c r="U2268">
        <f>I2268*R2268*O2268</f>
        <v/>
      </c>
      <c r="V2268">
        <f>J2268*S2268*P2268</f>
        <v/>
      </c>
      <c r="AL2268">
        <f>Q2268*COUNT(N2268)</f>
        <v/>
      </c>
      <c r="AM2268">
        <f>R2268*COUNT(O2268)</f>
        <v/>
      </c>
      <c r="AN2268">
        <f>S2268*COUNT(P2268)</f>
        <v/>
      </c>
      <c r="AO2268">
        <f>IF(AL2268=0,"",T2268-AL2268)</f>
        <v/>
      </c>
      <c r="AP2268">
        <f>IF(AM2268=0,"",U2268-AM2268)</f>
        <v/>
      </c>
      <c r="AQ2268">
        <f>IF(AN2268=0,"",V2268-AN2268)</f>
        <v/>
      </c>
    </row>
    <row r="2269">
      <c r="A2269" t="inlineStr">
        <is>
          <t>12-04-2021</t>
        </is>
      </c>
      <c r="B2269" t="inlineStr">
        <is>
          <t>Fenerbahce</t>
        </is>
      </c>
      <c r="C2269" t="inlineStr">
        <is>
          <t>Gaziantep</t>
        </is>
      </c>
      <c r="D2269" t="inlineStr">
        <is>
          <t>1882</t>
        </is>
      </c>
      <c r="E2269" t="n">
        <v>0.6061029352193419</v>
      </c>
      <c r="F2269" t="n">
        <v>0.150292287721829</v>
      </c>
      <c r="G2269" t="n">
        <v>0.2436047770588293</v>
      </c>
      <c r="H2269" t="n">
        <v>1.52</v>
      </c>
      <c r="I2269" t="n">
        <v>6</v>
      </c>
      <c r="J2269" t="n">
        <v>4.25</v>
      </c>
      <c r="K2269" t="inlineStr">
        <is>
          <t>betano</t>
        </is>
      </c>
      <c r="L2269" t="inlineStr">
        <is>
          <t>luckia</t>
        </is>
      </c>
      <c r="M2269" t="inlineStr">
        <is>
          <t>luckia</t>
        </is>
      </c>
      <c r="N2269" t="n">
        <v>1</v>
      </c>
      <c r="O2269" t="n">
        <v>0</v>
      </c>
      <c r="P2269" t="n">
        <v>0</v>
      </c>
      <c r="Q2269">
        <f>IF((($AC$1*E2269)^($AB$1))-(1-(($AC$1*E2269)^($AB$1)))/(H2269-1)&lt;0, 0,(($AC$1*E2269)^($AB$1))-(1-(($AC$1*E2269)^($AB$1)))/(H2269-1))</f>
        <v/>
      </c>
      <c r="R2269">
        <f>IF((($AC$1*F2269)^($AB$1))-(1-(($AC$1*F2269)^($AB$1)))/(I2269-1)&lt;0, 0,(($AC$1*F2269)^($AB$1))-(1-(($AC$1*F2269)^($AB$1)))/(I2269-1))</f>
        <v/>
      </c>
      <c r="S2269">
        <f>IF((($AC$1*G2269)^($AB$1))-(1-(($AC$1*G2269)^($AB$1)))/(J2269-1)&lt;0, 0,(($AC$1*G2269)^($AB$1))-(1-(($AC$1*G2269)^($AB$1)))/(J2269-1))</f>
        <v/>
      </c>
      <c r="T2269">
        <f>H2269*Q2269*N2269</f>
        <v/>
      </c>
      <c r="U2269">
        <f>I2269*R2269*O2269</f>
        <v/>
      </c>
      <c r="V2269">
        <f>J2269*S2269*P2269</f>
        <v/>
      </c>
      <c r="AL2269">
        <f>Q2269*COUNT(N2269)</f>
        <v/>
      </c>
      <c r="AM2269">
        <f>R2269*COUNT(O2269)</f>
        <v/>
      </c>
      <c r="AN2269">
        <f>S2269*COUNT(P2269)</f>
        <v/>
      </c>
      <c r="AO2269">
        <f>IF(AL2269=0,"",T2269-AL2269)</f>
        <v/>
      </c>
      <c r="AP2269">
        <f>IF(AM2269=0,"",U2269-AM2269)</f>
        <v/>
      </c>
      <c r="AQ2269">
        <f>IF(AN2269=0,"",V2269-AN2269)</f>
        <v/>
      </c>
    </row>
    <row r="2270">
      <c r="A2270" t="inlineStr">
        <is>
          <t>12-04-2021</t>
        </is>
      </c>
      <c r="B2270" t="inlineStr">
        <is>
          <t>Alanyaspor</t>
        </is>
      </c>
      <c r="C2270" t="inlineStr">
        <is>
          <t>Denizlispor</t>
        </is>
      </c>
      <c r="D2270" t="inlineStr">
        <is>
          <t>1882</t>
        </is>
      </c>
      <c r="E2270" t="n">
        <v>0.5915458320668578</v>
      </c>
      <c r="F2270" t="n">
        <v>0.1631779607703378</v>
      </c>
      <c r="G2270" t="n">
        <v>0.2452762071628043</v>
      </c>
      <c r="H2270" t="n">
        <v>1.53</v>
      </c>
      <c r="I2270" t="n">
        <v>6</v>
      </c>
      <c r="J2270" t="n">
        <v>4.15</v>
      </c>
      <c r="K2270" t="inlineStr">
        <is>
          <t>betano</t>
        </is>
      </c>
      <c r="L2270" t="inlineStr">
        <is>
          <t>luckia</t>
        </is>
      </c>
      <c r="M2270" t="inlineStr">
        <is>
          <t>luckia</t>
        </is>
      </c>
      <c r="N2270" t="n">
        <v>1</v>
      </c>
      <c r="O2270" t="n">
        <v>0</v>
      </c>
      <c r="P2270" t="n">
        <v>0</v>
      </c>
      <c r="Q2270">
        <f>IF((($AC$1*E2270)^($AB$1))-(1-(($AC$1*E2270)^($AB$1)))/(H2270-1)&lt;0, 0,(($AC$1*E2270)^($AB$1))-(1-(($AC$1*E2270)^($AB$1)))/(H2270-1))</f>
        <v/>
      </c>
      <c r="R2270">
        <f>IF((($AC$1*F2270)^($AB$1))-(1-(($AC$1*F2270)^($AB$1)))/(I2270-1)&lt;0, 0,(($AC$1*F2270)^($AB$1))-(1-(($AC$1*F2270)^($AB$1)))/(I2270-1))</f>
        <v/>
      </c>
      <c r="S2270">
        <f>IF((($AC$1*G2270)^($AB$1))-(1-(($AC$1*G2270)^($AB$1)))/(J2270-1)&lt;0, 0,(($AC$1*G2270)^($AB$1))-(1-(($AC$1*G2270)^($AB$1)))/(J2270-1))</f>
        <v/>
      </c>
      <c r="T2270">
        <f>H2270*Q2270*N2270</f>
        <v/>
      </c>
      <c r="U2270">
        <f>I2270*R2270*O2270</f>
        <v/>
      </c>
      <c r="V2270">
        <f>J2270*S2270*P2270</f>
        <v/>
      </c>
      <c r="AL2270">
        <f>Q2270*COUNT(N2270)</f>
        <v/>
      </c>
      <c r="AM2270">
        <f>R2270*COUNT(O2270)</f>
        <v/>
      </c>
      <c r="AN2270">
        <f>S2270*COUNT(P2270)</f>
        <v/>
      </c>
      <c r="AO2270">
        <f>IF(AL2270=0,"",T2270-AL2270)</f>
        <v/>
      </c>
      <c r="AP2270">
        <f>IF(AM2270=0,"",U2270-AM2270)</f>
        <v/>
      </c>
      <c r="AQ2270">
        <f>IF(AN2270=0,"",V2270-AN2270)</f>
        <v/>
      </c>
    </row>
    <row r="2271">
      <c r="A2271" t="inlineStr">
        <is>
          <t>12-04-2021</t>
        </is>
      </c>
      <c r="B2271" t="inlineStr">
        <is>
          <t>West Brom</t>
        </is>
      </c>
      <c r="C2271" t="inlineStr">
        <is>
          <t>Southampton</t>
        </is>
      </c>
      <c r="D2271" t="inlineStr">
        <is>
          <t>2411</t>
        </is>
      </c>
      <c r="E2271" t="n">
        <v>0.3061190458886311</v>
      </c>
      <c r="F2271" t="n">
        <v>0.4103330015840624</v>
      </c>
      <c r="G2271" t="n">
        <v>0.2835479525273065</v>
      </c>
      <c r="H2271" t="n">
        <v>3.45</v>
      </c>
      <c r="I2271" t="n">
        <v>2.12</v>
      </c>
      <c r="J2271" t="n">
        <v>3.25</v>
      </c>
      <c r="K2271" t="inlineStr">
        <is>
          <t>betano</t>
        </is>
      </c>
      <c r="L2271" t="inlineStr">
        <is>
          <t>betano</t>
        </is>
      </c>
      <c r="M2271" t="inlineStr">
        <is>
          <t>luckia</t>
        </is>
      </c>
      <c r="N2271" t="n">
        <v>1</v>
      </c>
      <c r="O2271" t="n">
        <v>0</v>
      </c>
      <c r="P2271" t="n">
        <v>0</v>
      </c>
      <c r="Q2271">
        <f>IF((($AC$1*E2271)^($AB$1))-(1-(($AC$1*E2271)^($AB$1)))/(H2271-1)&lt;0, 0,(($AC$1*E2271)^($AB$1))-(1-(($AC$1*E2271)^($AB$1)))/(H2271-1))</f>
        <v/>
      </c>
      <c r="R2271">
        <f>IF((($AC$1*F2271)^($AB$1))-(1-(($AC$1*F2271)^($AB$1)))/(I2271-1)&lt;0, 0,(($AC$1*F2271)^($AB$1))-(1-(($AC$1*F2271)^($AB$1)))/(I2271-1))</f>
        <v/>
      </c>
      <c r="S2271">
        <f>IF((($AC$1*G2271)^($AB$1))-(1-(($AC$1*G2271)^($AB$1)))/(J2271-1)&lt;0, 0,(($AC$1*G2271)^($AB$1))-(1-(($AC$1*G2271)^($AB$1)))/(J2271-1))</f>
        <v/>
      </c>
      <c r="T2271">
        <f>H2271*Q2271*N2271</f>
        <v/>
      </c>
      <c r="U2271">
        <f>I2271*R2271*O2271</f>
        <v/>
      </c>
      <c r="V2271">
        <f>J2271*S2271*P2271</f>
        <v/>
      </c>
      <c r="AL2271">
        <f>Q2271*COUNT(N2271)</f>
        <v/>
      </c>
      <c r="AM2271">
        <f>R2271*COUNT(O2271)</f>
        <v/>
      </c>
      <c r="AN2271">
        <f>S2271*COUNT(P2271)</f>
        <v/>
      </c>
      <c r="AO2271">
        <f>IF(AL2271=0,"",T2271-AL2271)</f>
        <v/>
      </c>
      <c r="AP2271">
        <f>IF(AM2271=0,"",U2271-AM2271)</f>
        <v/>
      </c>
      <c r="AQ2271">
        <f>IF(AN2271=0,"",V2271-AN2271)</f>
        <v/>
      </c>
    </row>
    <row r="2272">
      <c r="A2272" t="inlineStr">
        <is>
          <t>12-04-2021</t>
        </is>
      </c>
      <c r="B2272" t="inlineStr">
        <is>
          <t>Chievo</t>
        </is>
      </c>
      <c r="C2272" t="inlineStr">
        <is>
          <t>Pisa</t>
        </is>
      </c>
      <c r="D2272" t="inlineStr">
        <is>
          <t>1856</t>
        </is>
      </c>
      <c r="E2272" t="n">
        <v>0.418679442989468</v>
      </c>
      <c r="F2272" t="n">
        <v>0.2695877696647683</v>
      </c>
      <c r="G2272" t="n">
        <v>0.3117327873457637</v>
      </c>
      <c r="H2272" t="n">
        <v>1.001</v>
      </c>
      <c r="I2272" t="n">
        <v>1.001</v>
      </c>
      <c r="J2272" t="n">
        <v>1.001</v>
      </c>
      <c r="N2272" t="n">
        <v>1</v>
      </c>
      <c r="O2272" t="n">
        <v>0</v>
      </c>
      <c r="P2272" t="n">
        <v>0</v>
      </c>
      <c r="Q2272">
        <f>IF((($AC$1*E2272)^($AB$1))-(1-(($AC$1*E2272)^($AB$1)))/(H2272-1)&lt;0, 0,(($AC$1*E2272)^($AB$1))-(1-(($AC$1*E2272)^($AB$1)))/(H2272-1))</f>
        <v/>
      </c>
      <c r="R2272">
        <f>IF((($AC$1*F2272)^($AB$1))-(1-(($AC$1*F2272)^($AB$1)))/(I2272-1)&lt;0, 0,(($AC$1*F2272)^($AB$1))-(1-(($AC$1*F2272)^($AB$1)))/(I2272-1))</f>
        <v/>
      </c>
      <c r="S2272">
        <f>IF((($AC$1*G2272)^($AB$1))-(1-(($AC$1*G2272)^($AB$1)))/(J2272-1)&lt;0, 0,(($AC$1*G2272)^($AB$1))-(1-(($AC$1*G2272)^($AB$1)))/(J2272-1))</f>
        <v/>
      </c>
      <c r="T2272">
        <f>H2272*Q2272*N2272</f>
        <v/>
      </c>
      <c r="U2272">
        <f>I2272*R2272*O2272</f>
        <v/>
      </c>
      <c r="V2272">
        <f>J2272*S2272*P2272</f>
        <v/>
      </c>
      <c r="AL2272">
        <f>Q2272*COUNT(N2272)</f>
        <v/>
      </c>
      <c r="AM2272">
        <f>R2272*COUNT(O2272)</f>
        <v/>
      </c>
      <c r="AN2272">
        <f>S2272*COUNT(P2272)</f>
        <v/>
      </c>
      <c r="AO2272">
        <f>IF(AL2272=0,"",T2272-AL2272)</f>
        <v/>
      </c>
      <c r="AP2272">
        <f>IF(AM2272=0,"",U2272-AM2272)</f>
        <v/>
      </c>
      <c r="AQ2272">
        <f>IF(AN2272=0,"",V2272-AN2272)</f>
        <v/>
      </c>
    </row>
    <row r="2273">
      <c r="A2273" t="inlineStr">
        <is>
          <t>12-04-2021</t>
        </is>
      </c>
      <c r="B2273" t="inlineStr">
        <is>
          <t>Lyngby</t>
        </is>
      </c>
      <c r="C2273" t="inlineStr">
        <is>
          <t>Aalborg</t>
        </is>
      </c>
      <c r="D2273" t="inlineStr">
        <is>
          <t>1837</t>
        </is>
      </c>
      <c r="E2273" t="n">
        <v>0.3215371038930824</v>
      </c>
      <c r="F2273" t="n">
        <v>0.3915157289734681</v>
      </c>
      <c r="G2273" t="n">
        <v>0.2869471671334495</v>
      </c>
      <c r="H2273" t="n">
        <v>2.85</v>
      </c>
      <c r="I2273" t="n">
        <v>2.3</v>
      </c>
      <c r="J2273" t="n">
        <v>3.2</v>
      </c>
      <c r="K2273" t="inlineStr">
        <is>
          <t>luckia</t>
        </is>
      </c>
      <c r="L2273" t="inlineStr">
        <is>
          <t>luckia</t>
        </is>
      </c>
      <c r="M2273" t="inlineStr">
        <is>
          <t>luckia</t>
        </is>
      </c>
      <c r="N2273" t="n">
        <v>0</v>
      </c>
      <c r="O2273" t="n">
        <v>0</v>
      </c>
      <c r="P2273" t="n">
        <v>1</v>
      </c>
      <c r="Q2273">
        <f>IF((($AC$1*E2273)^($AB$1))-(1-(($AC$1*E2273)^($AB$1)))/(H2273-1)&lt;0, 0,(($AC$1*E2273)^($AB$1))-(1-(($AC$1*E2273)^($AB$1)))/(H2273-1))</f>
        <v/>
      </c>
      <c r="R2273">
        <f>IF((($AC$1*F2273)^($AB$1))-(1-(($AC$1*F2273)^($AB$1)))/(I2273-1)&lt;0, 0,(($AC$1*F2273)^($AB$1))-(1-(($AC$1*F2273)^($AB$1)))/(I2273-1))</f>
        <v/>
      </c>
      <c r="S2273">
        <f>IF((($AC$1*G2273)^($AB$1))-(1-(($AC$1*G2273)^($AB$1)))/(J2273-1)&lt;0, 0,(($AC$1*G2273)^($AB$1))-(1-(($AC$1*G2273)^($AB$1)))/(J2273-1))</f>
        <v/>
      </c>
      <c r="T2273">
        <f>H2273*Q2273*N2273</f>
        <v/>
      </c>
      <c r="U2273">
        <f>I2273*R2273*O2273</f>
        <v/>
      </c>
      <c r="V2273">
        <f>J2273*S2273*P2273</f>
        <v/>
      </c>
      <c r="AL2273">
        <f>Q2273*COUNT(N2273)</f>
        <v/>
      </c>
      <c r="AM2273">
        <f>R2273*COUNT(O2273)</f>
        <v/>
      </c>
      <c r="AN2273">
        <f>S2273*COUNT(P2273)</f>
        <v/>
      </c>
      <c r="AO2273">
        <f>IF(AL2273=0,"",T2273-AL2273)</f>
        <v/>
      </c>
      <c r="AP2273">
        <f>IF(AM2273=0,"",U2273-AM2273)</f>
        <v/>
      </c>
      <c r="AQ2273">
        <f>IF(AN2273=0,"",V2273-AN2273)</f>
        <v/>
      </c>
    </row>
    <row r="2274">
      <c r="A2274" t="inlineStr">
        <is>
          <t>12-04-2021</t>
        </is>
      </c>
      <c r="B2274" t="inlineStr">
        <is>
          <t>Hoffenheim</t>
        </is>
      </c>
      <c r="C2274" t="inlineStr">
        <is>
          <t>Bayer Leverkusen</t>
        </is>
      </c>
      <c r="D2274" t="inlineStr">
        <is>
          <t>1845</t>
        </is>
      </c>
      <c r="E2274" t="n">
        <v>0.3107605498693432</v>
      </c>
      <c r="F2274" t="n">
        <v>0.4152122027008381</v>
      </c>
      <c r="G2274" t="n">
        <v>0.2740272474298187</v>
      </c>
      <c r="H2274" t="n">
        <v>2.9</v>
      </c>
      <c r="I2274" t="n">
        <v>2.25</v>
      </c>
      <c r="J2274" t="n">
        <v>3.75</v>
      </c>
      <c r="K2274" t="inlineStr">
        <is>
          <t>luckia</t>
        </is>
      </c>
      <c r="L2274" t="inlineStr">
        <is>
          <t>betano</t>
        </is>
      </c>
      <c r="M2274" t="inlineStr">
        <is>
          <t>betano</t>
        </is>
      </c>
      <c r="N2274" t="n">
        <v>0</v>
      </c>
      <c r="O2274" t="n">
        <v>0</v>
      </c>
      <c r="P2274" t="n">
        <v>1</v>
      </c>
      <c r="Q2274">
        <f>IF((($AC$1*E2274)^($AB$1))-(1-(($AC$1*E2274)^($AB$1)))/(H2274-1)&lt;0, 0,(($AC$1*E2274)^($AB$1))-(1-(($AC$1*E2274)^($AB$1)))/(H2274-1))</f>
        <v/>
      </c>
      <c r="R2274">
        <f>IF((($AC$1*F2274)^($AB$1))-(1-(($AC$1*F2274)^($AB$1)))/(I2274-1)&lt;0, 0,(($AC$1*F2274)^($AB$1))-(1-(($AC$1*F2274)^($AB$1)))/(I2274-1))</f>
        <v/>
      </c>
      <c r="S2274">
        <f>IF((($AC$1*G2274)^($AB$1))-(1-(($AC$1*G2274)^($AB$1)))/(J2274-1)&lt;0, 0,(($AC$1*G2274)^($AB$1))-(1-(($AC$1*G2274)^($AB$1)))/(J2274-1))</f>
        <v/>
      </c>
      <c r="T2274">
        <f>H2274*Q2274*N2274</f>
        <v/>
      </c>
      <c r="U2274">
        <f>I2274*R2274*O2274</f>
        <v/>
      </c>
      <c r="V2274">
        <f>J2274*S2274*P2274</f>
        <v/>
      </c>
      <c r="AL2274">
        <f>Q2274*COUNT(N2274)</f>
        <v/>
      </c>
      <c r="AM2274">
        <f>R2274*COUNT(O2274)</f>
        <v/>
      </c>
      <c r="AN2274">
        <f>S2274*COUNT(P2274)</f>
        <v/>
      </c>
      <c r="AO2274">
        <f>IF(AL2274=0,"",T2274-AL2274)</f>
        <v/>
      </c>
      <c r="AP2274">
        <f>IF(AM2274=0,"",U2274-AM2274)</f>
        <v/>
      </c>
      <c r="AQ2274">
        <f>IF(AN2274=0,"",V2274-AN2274)</f>
        <v/>
      </c>
    </row>
    <row r="2275">
      <c r="A2275" t="inlineStr">
        <is>
          <t>12-04-2021</t>
        </is>
      </c>
      <c r="B2275" t="inlineStr">
        <is>
          <t>Guingamp</t>
        </is>
      </c>
      <c r="C2275" t="inlineStr">
        <is>
          <t>Toulouse</t>
        </is>
      </c>
      <c r="D2275" t="inlineStr">
        <is>
          <t>1844</t>
        </is>
      </c>
      <c r="E2275" t="n">
        <v>0.2329995993350934</v>
      </c>
      <c r="F2275" t="n">
        <v>0.5081090632163791</v>
      </c>
      <c r="G2275" t="n">
        <v>0.2588913374485275</v>
      </c>
      <c r="H2275" t="n">
        <v>3.6</v>
      </c>
      <c r="I2275" t="n">
        <v>2</v>
      </c>
      <c r="J2275" t="n">
        <v>3.1</v>
      </c>
      <c r="K2275" t="inlineStr">
        <is>
          <t>luckia</t>
        </is>
      </c>
      <c r="L2275" t="inlineStr">
        <is>
          <t>luckia</t>
        </is>
      </c>
      <c r="M2275" t="inlineStr">
        <is>
          <t>luckia</t>
        </is>
      </c>
      <c r="N2275" t="n">
        <v>0</v>
      </c>
      <c r="O2275" t="n">
        <v>0</v>
      </c>
      <c r="P2275" t="n">
        <v>1</v>
      </c>
      <c r="Q2275">
        <f>IF((($AC$1*E2275)^($AB$1))-(1-(($AC$1*E2275)^($AB$1)))/(H2275-1)&lt;0, 0,(($AC$1*E2275)^($AB$1))-(1-(($AC$1*E2275)^($AB$1)))/(H2275-1))</f>
        <v/>
      </c>
      <c r="R2275">
        <f>IF((($AC$1*F2275)^($AB$1))-(1-(($AC$1*F2275)^($AB$1)))/(I2275-1)&lt;0, 0,(($AC$1*F2275)^($AB$1))-(1-(($AC$1*F2275)^($AB$1)))/(I2275-1))</f>
        <v/>
      </c>
      <c r="S2275">
        <f>IF((($AC$1*G2275)^($AB$1))-(1-(($AC$1*G2275)^($AB$1)))/(J2275-1)&lt;0, 0,(($AC$1*G2275)^($AB$1))-(1-(($AC$1*G2275)^($AB$1)))/(J2275-1))</f>
        <v/>
      </c>
      <c r="T2275">
        <f>H2275*Q2275*N2275</f>
        <v/>
      </c>
      <c r="U2275">
        <f>I2275*R2275*O2275</f>
        <v/>
      </c>
      <c r="V2275">
        <f>J2275*S2275*P2275</f>
        <v/>
      </c>
      <c r="AL2275">
        <f>Q2275*COUNT(N2275)</f>
        <v/>
      </c>
      <c r="AM2275">
        <f>R2275*COUNT(O2275)</f>
        <v/>
      </c>
      <c r="AN2275">
        <f>S2275*COUNT(P2275)</f>
        <v/>
      </c>
      <c r="AO2275">
        <f>IF(AL2275=0,"",T2275-AL2275)</f>
        <v/>
      </c>
      <c r="AP2275">
        <f>IF(AM2275=0,"",U2275-AM2275)</f>
        <v/>
      </c>
      <c r="AQ2275">
        <f>IF(AN2275=0,"",V2275-AN2275)</f>
        <v/>
      </c>
    </row>
    <row r="2276">
      <c r="A2276" t="inlineStr">
        <is>
          <t>12-04-2021</t>
        </is>
      </c>
      <c r="B2276" t="inlineStr">
        <is>
          <t>Mouscron</t>
        </is>
      </c>
      <c r="C2276" t="inlineStr">
        <is>
          <t>Antwerp</t>
        </is>
      </c>
      <c r="D2276" t="inlineStr">
        <is>
          <t>1832</t>
        </is>
      </c>
      <c r="E2276" t="n">
        <v>0.2501119322060268</v>
      </c>
      <c r="F2276" t="n">
        <v>0.4754852132798729</v>
      </c>
      <c r="G2276" t="n">
        <v>0.2744028545141004</v>
      </c>
      <c r="H2276" t="n">
        <v>3.95</v>
      </c>
      <c r="I2276" t="n">
        <v>1.93</v>
      </c>
      <c r="J2276" t="n">
        <v>3.4</v>
      </c>
      <c r="K2276" t="inlineStr">
        <is>
          <t>betano</t>
        </is>
      </c>
      <c r="L2276" t="inlineStr">
        <is>
          <t>betano</t>
        </is>
      </c>
      <c r="M2276" t="inlineStr">
        <is>
          <t>luckia</t>
        </is>
      </c>
      <c r="N2276" t="n">
        <v>0</v>
      </c>
      <c r="O2276" t="n">
        <v>1</v>
      </c>
      <c r="P2276" t="n">
        <v>0</v>
      </c>
      <c r="Q2276">
        <f>IF((($AC$1*E2276)^($AB$1))-(1-(($AC$1*E2276)^($AB$1)))/(H2276-1)&lt;0, 0,(($AC$1*E2276)^($AB$1))-(1-(($AC$1*E2276)^($AB$1)))/(H2276-1))</f>
        <v/>
      </c>
      <c r="R2276">
        <f>IF((($AC$1*F2276)^($AB$1))-(1-(($AC$1*F2276)^($AB$1)))/(I2276-1)&lt;0, 0,(($AC$1*F2276)^($AB$1))-(1-(($AC$1*F2276)^($AB$1)))/(I2276-1))</f>
        <v/>
      </c>
      <c r="S2276">
        <f>IF((($AC$1*G2276)^($AB$1))-(1-(($AC$1*G2276)^($AB$1)))/(J2276-1)&lt;0, 0,(($AC$1*G2276)^($AB$1))-(1-(($AC$1*G2276)^($AB$1)))/(J2276-1))</f>
        <v/>
      </c>
      <c r="T2276">
        <f>H2276*Q2276*N2276</f>
        <v/>
      </c>
      <c r="U2276">
        <f>I2276*R2276*O2276</f>
        <v/>
      </c>
      <c r="V2276">
        <f>J2276*S2276*P2276</f>
        <v/>
      </c>
      <c r="AL2276">
        <f>Q2276*COUNT(N2276)</f>
        <v/>
      </c>
      <c r="AM2276">
        <f>R2276*COUNT(O2276)</f>
        <v/>
      </c>
      <c r="AN2276">
        <f>S2276*COUNT(P2276)</f>
        <v/>
      </c>
      <c r="AO2276">
        <f>IF(AL2276=0,"",T2276-AL2276)</f>
        <v/>
      </c>
      <c r="AP2276">
        <f>IF(AM2276=0,"",U2276-AM2276)</f>
        <v/>
      </c>
      <c r="AQ2276">
        <f>IF(AN2276=0,"",V2276-AN2276)</f>
        <v/>
      </c>
    </row>
    <row r="2277">
      <c r="A2277" t="inlineStr">
        <is>
          <t>12-04-2021</t>
        </is>
      </c>
      <c r="B2277" t="inlineStr">
        <is>
          <t>Benevento</t>
        </is>
      </c>
      <c r="C2277" t="inlineStr">
        <is>
          <t>Sassuolo</t>
        </is>
      </c>
      <c r="D2277" t="inlineStr">
        <is>
          <t>1854</t>
        </is>
      </c>
      <c r="E2277" t="n">
        <v>0.2521009372177172</v>
      </c>
      <c r="F2277" t="n">
        <v>0.4684112854868653</v>
      </c>
      <c r="G2277" t="n">
        <v>0.2794877772954175</v>
      </c>
      <c r="H2277" t="n">
        <v>3.35</v>
      </c>
      <c r="I2277" t="n">
        <v>2.1</v>
      </c>
      <c r="J2277" t="n">
        <v>3.55</v>
      </c>
      <c r="K2277" t="inlineStr">
        <is>
          <t>luckia</t>
        </is>
      </c>
      <c r="L2277" t="inlineStr">
        <is>
          <t>luckia</t>
        </is>
      </c>
      <c r="M2277" t="inlineStr">
        <is>
          <t>betano</t>
        </is>
      </c>
      <c r="N2277" t="n">
        <v>0</v>
      </c>
      <c r="O2277" t="n">
        <v>1</v>
      </c>
      <c r="P2277" t="n">
        <v>0</v>
      </c>
      <c r="Q2277">
        <f>IF((($AC$1*E2277)^($AB$1))-(1-(($AC$1*E2277)^($AB$1)))/(H2277-1)&lt;0, 0,(($AC$1*E2277)^($AB$1))-(1-(($AC$1*E2277)^($AB$1)))/(H2277-1))</f>
        <v/>
      </c>
      <c r="R2277">
        <f>IF((($AC$1*F2277)^($AB$1))-(1-(($AC$1*F2277)^($AB$1)))/(I2277-1)&lt;0, 0,(($AC$1*F2277)^($AB$1))-(1-(($AC$1*F2277)^($AB$1)))/(I2277-1))</f>
        <v/>
      </c>
      <c r="S2277">
        <f>IF((($AC$1*G2277)^($AB$1))-(1-(($AC$1*G2277)^($AB$1)))/(J2277-1)&lt;0, 0,(($AC$1*G2277)^($AB$1))-(1-(($AC$1*G2277)^($AB$1)))/(J2277-1))</f>
        <v/>
      </c>
      <c r="T2277">
        <f>H2277*Q2277*N2277</f>
        <v/>
      </c>
      <c r="U2277">
        <f>I2277*R2277*O2277</f>
        <v/>
      </c>
      <c r="V2277">
        <f>J2277*S2277*P2277</f>
        <v/>
      </c>
      <c r="AL2277">
        <f>Q2277*COUNT(N2277)</f>
        <v/>
      </c>
      <c r="AM2277">
        <f>R2277*COUNT(O2277)</f>
        <v/>
      </c>
      <c r="AN2277">
        <f>S2277*COUNT(P2277)</f>
        <v/>
      </c>
      <c r="AO2277">
        <f>IF(AL2277=0,"",T2277-AL2277)</f>
        <v/>
      </c>
      <c r="AP2277">
        <f>IF(AM2277=0,"",U2277-AM2277)</f>
        <v/>
      </c>
      <c r="AQ2277">
        <f>IF(AN2277=0,"",V2277-AN2277)</f>
        <v/>
      </c>
    </row>
    <row r="2278">
      <c r="A2278" t="inlineStr">
        <is>
          <t>12-04-2021</t>
        </is>
      </c>
      <c r="B2278" t="inlineStr">
        <is>
          <t>Celta Vigo</t>
        </is>
      </c>
      <c r="C2278" t="inlineStr">
        <is>
          <t>Sevilla</t>
        </is>
      </c>
      <c r="D2278" t="inlineStr">
        <is>
          <t>1869</t>
        </is>
      </c>
      <c r="E2278" t="n">
        <v>0.2841641131843776</v>
      </c>
      <c r="F2278" t="n">
        <v>0.4152962525667713</v>
      </c>
      <c r="G2278" t="n">
        <v>0.3005396342488512</v>
      </c>
      <c r="H2278" t="n">
        <v>3.6</v>
      </c>
      <c r="I2278" t="n">
        <v>2.12</v>
      </c>
      <c r="J2278" t="n">
        <v>3.3</v>
      </c>
      <c r="K2278" t="inlineStr">
        <is>
          <t>betano</t>
        </is>
      </c>
      <c r="L2278" t="inlineStr">
        <is>
          <t>betano</t>
        </is>
      </c>
      <c r="M2278" t="inlineStr">
        <is>
          <t>luckia</t>
        </is>
      </c>
      <c r="N2278" t="n">
        <v>0</v>
      </c>
      <c r="O2278" t="n">
        <v>1</v>
      </c>
      <c r="P2278" t="n">
        <v>0</v>
      </c>
      <c r="Q2278">
        <f>IF((($AC$1*E2278)^($AB$1))-(1-(($AC$1*E2278)^($AB$1)))/(H2278-1)&lt;0, 0,(($AC$1*E2278)^($AB$1))-(1-(($AC$1*E2278)^($AB$1)))/(H2278-1))</f>
        <v/>
      </c>
      <c r="R2278">
        <f>IF((($AC$1*F2278)^($AB$1))-(1-(($AC$1*F2278)^($AB$1)))/(I2278-1)&lt;0, 0,(($AC$1*F2278)^($AB$1))-(1-(($AC$1*F2278)^($AB$1)))/(I2278-1))</f>
        <v/>
      </c>
      <c r="S2278">
        <f>IF((($AC$1*G2278)^($AB$1))-(1-(($AC$1*G2278)^($AB$1)))/(J2278-1)&lt;0, 0,(($AC$1*G2278)^($AB$1))-(1-(($AC$1*G2278)^($AB$1)))/(J2278-1))</f>
        <v/>
      </c>
      <c r="T2278">
        <f>H2278*Q2278*N2278</f>
        <v/>
      </c>
      <c r="U2278">
        <f>I2278*R2278*O2278</f>
        <v/>
      </c>
      <c r="V2278">
        <f>J2278*S2278*P2278</f>
        <v/>
      </c>
      <c r="AL2278">
        <f>Q2278*COUNT(N2278)</f>
        <v/>
      </c>
      <c r="AM2278">
        <f>R2278*COUNT(O2278)</f>
        <v/>
      </c>
      <c r="AN2278">
        <f>S2278*COUNT(P2278)</f>
        <v/>
      </c>
      <c r="AO2278">
        <f>IF(AL2278=0,"",T2278-AL2278)</f>
        <v/>
      </c>
      <c r="AP2278">
        <f>IF(AM2278=0,"",U2278-AM2278)</f>
        <v/>
      </c>
      <c r="AQ2278">
        <f>IF(AN2278=0,"",V2278-AN2278)</f>
        <v/>
      </c>
    </row>
    <row r="2279">
      <c r="A2279" t="inlineStr">
        <is>
          <t>12-04-2021</t>
        </is>
      </c>
      <c r="B2279" t="inlineStr">
        <is>
          <t>Alcorcon</t>
        </is>
      </c>
      <c r="C2279" t="inlineStr">
        <is>
          <t>Castellon</t>
        </is>
      </c>
      <c r="D2279" t="inlineStr">
        <is>
          <t>1871</t>
        </is>
      </c>
      <c r="E2279" t="n">
        <v>0.4029401557108414</v>
      </c>
      <c r="F2279" t="n">
        <v>0.2652049985366639</v>
      </c>
      <c r="G2279" t="n">
        <v>0.3318548457524947</v>
      </c>
      <c r="H2279" t="n">
        <v>2.02</v>
      </c>
      <c r="I2279" t="n">
        <v>4.4</v>
      </c>
      <c r="J2279" t="n">
        <v>2.9</v>
      </c>
      <c r="K2279" t="inlineStr">
        <is>
          <t>betano</t>
        </is>
      </c>
      <c r="L2279" t="inlineStr">
        <is>
          <t>betano</t>
        </is>
      </c>
      <c r="M2279" t="inlineStr">
        <is>
          <t>luckia</t>
        </is>
      </c>
      <c r="N2279" t="n">
        <v>1</v>
      </c>
      <c r="O2279" t="n">
        <v>0</v>
      </c>
      <c r="P2279" t="n">
        <v>0</v>
      </c>
      <c r="Q2279">
        <f>IF((($AC$1*E2279)^($AB$1))-(1-(($AC$1*E2279)^($AB$1)))/(H2279-1)&lt;0, 0,(($AC$1*E2279)^($AB$1))-(1-(($AC$1*E2279)^($AB$1)))/(H2279-1))</f>
        <v/>
      </c>
      <c r="R2279">
        <f>IF((($AC$1*F2279)^($AB$1))-(1-(($AC$1*F2279)^($AB$1)))/(I2279-1)&lt;0, 0,(($AC$1*F2279)^($AB$1))-(1-(($AC$1*F2279)^($AB$1)))/(I2279-1))</f>
        <v/>
      </c>
      <c r="S2279">
        <f>IF((($AC$1*G2279)^($AB$1))-(1-(($AC$1*G2279)^($AB$1)))/(J2279-1)&lt;0, 0,(($AC$1*G2279)^($AB$1))-(1-(($AC$1*G2279)^($AB$1)))/(J2279-1))</f>
        <v/>
      </c>
      <c r="T2279">
        <f>H2279*Q2279*N2279</f>
        <v/>
      </c>
      <c r="U2279">
        <f>I2279*R2279*O2279</f>
        <v/>
      </c>
      <c r="V2279">
        <f>J2279*S2279*P2279</f>
        <v/>
      </c>
      <c r="AL2279">
        <f>Q2279*COUNT(N2279)</f>
        <v/>
      </c>
      <c r="AM2279">
        <f>R2279*COUNT(O2279)</f>
        <v/>
      </c>
      <c r="AN2279">
        <f>S2279*COUNT(P2279)</f>
        <v/>
      </c>
      <c r="AO2279">
        <f>IF(AL2279=0,"",T2279-AL2279)</f>
        <v/>
      </c>
      <c r="AP2279">
        <f>IF(AM2279=0,"",U2279-AM2279)</f>
        <v/>
      </c>
      <c r="AQ2279">
        <f>IF(AN2279=0,"",V2279-AN2279)</f>
        <v/>
      </c>
    </row>
    <row r="2280">
      <c r="A2280" t="inlineStr">
        <is>
          <t>12-04-2021</t>
        </is>
      </c>
      <c r="B2280" t="inlineStr">
        <is>
          <t>Brighton</t>
        </is>
      </c>
      <c r="C2280" t="inlineStr">
        <is>
          <t>Everton</t>
        </is>
      </c>
      <c r="D2280" t="inlineStr">
        <is>
          <t>2411</t>
        </is>
      </c>
      <c r="E2280" t="n">
        <v>0.3950319936397557</v>
      </c>
      <c r="F2280" t="n">
        <v>0.3075409539111391</v>
      </c>
      <c r="G2280" t="n">
        <v>0.2974270524491052</v>
      </c>
      <c r="H2280" t="n">
        <v>2.22</v>
      </c>
      <c r="I2280" t="n">
        <v>3.25</v>
      </c>
      <c r="J2280" t="n">
        <v>3.25</v>
      </c>
      <c r="K2280" t="inlineStr">
        <is>
          <t>betano</t>
        </is>
      </c>
      <c r="L2280" t="inlineStr">
        <is>
          <t>betano</t>
        </is>
      </c>
      <c r="M2280" t="inlineStr">
        <is>
          <t>betano</t>
        </is>
      </c>
      <c r="N2280" t="n">
        <v>0</v>
      </c>
      <c r="O2280" t="n">
        <v>0</v>
      </c>
      <c r="P2280" t="n">
        <v>1</v>
      </c>
      <c r="Q2280">
        <f>IF((($AC$1*E2280)^($AB$1))-(1-(($AC$1*E2280)^($AB$1)))/(H2280-1)&lt;0, 0,(($AC$1*E2280)^($AB$1))-(1-(($AC$1*E2280)^($AB$1)))/(H2280-1))</f>
        <v/>
      </c>
      <c r="R2280">
        <f>IF((($AC$1*F2280)^($AB$1))-(1-(($AC$1*F2280)^($AB$1)))/(I2280-1)&lt;0, 0,(($AC$1*F2280)^($AB$1))-(1-(($AC$1*F2280)^($AB$1)))/(I2280-1))</f>
        <v/>
      </c>
      <c r="S2280">
        <f>IF((($AC$1*G2280)^($AB$1))-(1-(($AC$1*G2280)^($AB$1)))/(J2280-1)&lt;0, 0,(($AC$1*G2280)^($AB$1))-(1-(($AC$1*G2280)^($AB$1)))/(J2280-1))</f>
        <v/>
      </c>
      <c r="T2280">
        <f>H2280*Q2280*N2280</f>
        <v/>
      </c>
      <c r="U2280">
        <f>I2280*R2280*O2280</f>
        <v/>
      </c>
      <c r="V2280">
        <f>J2280*S2280*P2280</f>
        <v/>
      </c>
      <c r="AL2280">
        <f>Q2280*COUNT(N2280)</f>
        <v/>
      </c>
      <c r="AM2280">
        <f>R2280*COUNT(O2280)</f>
        <v/>
      </c>
      <c r="AN2280">
        <f>S2280*COUNT(P2280)</f>
        <v/>
      </c>
      <c r="AO2280">
        <f>IF(AL2280=0,"",T2280-AL2280)</f>
        <v/>
      </c>
      <c r="AP2280">
        <f>IF(AM2280=0,"",U2280-AM2280)</f>
        <v/>
      </c>
      <c r="AQ2280">
        <f>IF(AN2280=0,"",V2280-AN2280)</f>
        <v/>
      </c>
    </row>
    <row r="2281">
      <c r="A2281" t="inlineStr">
        <is>
          <t>13-04-2021</t>
        </is>
      </c>
      <c r="B2281" t="inlineStr">
        <is>
          <t>Cremonese</t>
        </is>
      </c>
      <c r="C2281" t="inlineStr">
        <is>
          <t>Empoli</t>
        </is>
      </c>
      <c r="D2281" t="inlineStr">
        <is>
          <t>1856</t>
        </is>
      </c>
      <c r="E2281" t="n">
        <v>0.3338534267841395</v>
      </c>
      <c r="F2281" t="n">
        <v>0.3607636296014431</v>
      </c>
      <c r="G2281" t="n">
        <v>0.3053829436144173</v>
      </c>
      <c r="H2281" t="n">
        <v>3.1</v>
      </c>
      <c r="I2281" t="n">
        <v>2.27</v>
      </c>
      <c r="J2281" t="n">
        <v>3.15</v>
      </c>
      <c r="K2281" t="inlineStr">
        <is>
          <t>betano</t>
        </is>
      </c>
      <c r="L2281" t="inlineStr">
        <is>
          <t>betano</t>
        </is>
      </c>
      <c r="M2281" t="inlineStr">
        <is>
          <t>betano</t>
        </is>
      </c>
      <c r="N2281" t="n">
        <v>0</v>
      </c>
      <c r="O2281" t="n">
        <v>0</v>
      </c>
      <c r="P2281" t="n">
        <v>1</v>
      </c>
      <c r="Q2281">
        <f>IF((($AC$1*E2281)^($AB$1))-(1-(($AC$1*E2281)^($AB$1)))/(H2281-1)&lt;0, 0,(($AC$1*E2281)^($AB$1))-(1-(($AC$1*E2281)^($AB$1)))/(H2281-1))</f>
        <v/>
      </c>
      <c r="R2281">
        <f>IF((($AC$1*F2281)^($AB$1))-(1-(($AC$1*F2281)^($AB$1)))/(I2281-1)&lt;0, 0,(($AC$1*F2281)^($AB$1))-(1-(($AC$1*F2281)^($AB$1)))/(I2281-1))</f>
        <v/>
      </c>
      <c r="S2281">
        <f>IF((($AC$1*G2281)^($AB$1))-(1-(($AC$1*G2281)^($AB$1)))/(J2281-1)&lt;0, 0,(($AC$1*G2281)^($AB$1))-(1-(($AC$1*G2281)^($AB$1)))/(J2281-1))</f>
        <v/>
      </c>
      <c r="T2281">
        <f>H2281*Q2281*N2281</f>
        <v/>
      </c>
      <c r="U2281">
        <f>I2281*R2281*O2281</f>
        <v/>
      </c>
      <c r="V2281">
        <f>J2281*S2281*P2281</f>
        <v/>
      </c>
      <c r="AL2281">
        <f>Q2281*COUNT(N2281)</f>
        <v/>
      </c>
      <c r="AM2281">
        <f>R2281*COUNT(O2281)</f>
        <v/>
      </c>
      <c r="AN2281">
        <f>S2281*COUNT(P2281)</f>
        <v/>
      </c>
      <c r="AO2281">
        <f>IF(AL2281=0,"",T2281-AL2281)</f>
        <v/>
      </c>
      <c r="AP2281">
        <f>IF(AM2281=0,"",U2281-AM2281)</f>
        <v/>
      </c>
      <c r="AQ2281">
        <f>IF(AN2281=0,"",V2281-AN2281)</f>
        <v/>
      </c>
    </row>
    <row r="2282">
      <c r="A2282" t="inlineStr">
        <is>
          <t>13-04-2021</t>
        </is>
      </c>
      <c r="B2282" t="inlineStr">
        <is>
          <t>Huddersfield</t>
        </is>
      </c>
      <c r="C2282" t="inlineStr">
        <is>
          <t>Bournemouth</t>
        </is>
      </c>
      <c r="D2282" t="inlineStr">
        <is>
          <t>2412</t>
        </is>
      </c>
      <c r="E2282" t="n">
        <v>0.2256214614757575</v>
      </c>
      <c r="F2282" t="n">
        <v>0.5097744740733222</v>
      </c>
      <c r="G2282" t="n">
        <v>0.2646040644509203</v>
      </c>
      <c r="H2282" t="n">
        <v>4.75</v>
      </c>
      <c r="I2282" t="n">
        <v>1.75</v>
      </c>
      <c r="J2282" t="n">
        <v>3.6</v>
      </c>
      <c r="K2282" t="inlineStr">
        <is>
          <t>luckia</t>
        </is>
      </c>
      <c r="L2282" t="inlineStr">
        <is>
          <t>betano</t>
        </is>
      </c>
      <c r="M2282" t="inlineStr">
        <is>
          <t>luckia</t>
        </is>
      </c>
      <c r="N2282" t="n">
        <v>0</v>
      </c>
      <c r="O2282" t="n">
        <v>1</v>
      </c>
      <c r="P2282" t="n">
        <v>0</v>
      </c>
      <c r="Q2282">
        <f>IF((($AC$1*E2282)^($AB$1))-(1-(($AC$1*E2282)^($AB$1)))/(H2282-1)&lt;0, 0,(($AC$1*E2282)^($AB$1))-(1-(($AC$1*E2282)^($AB$1)))/(H2282-1))</f>
        <v/>
      </c>
      <c r="R2282">
        <f>IF((($AC$1*F2282)^($AB$1))-(1-(($AC$1*F2282)^($AB$1)))/(I2282-1)&lt;0, 0,(($AC$1*F2282)^($AB$1))-(1-(($AC$1*F2282)^($AB$1)))/(I2282-1))</f>
        <v/>
      </c>
      <c r="S2282">
        <f>IF((($AC$1*G2282)^($AB$1))-(1-(($AC$1*G2282)^($AB$1)))/(J2282-1)&lt;0, 0,(($AC$1*G2282)^($AB$1))-(1-(($AC$1*G2282)^($AB$1)))/(J2282-1))</f>
        <v/>
      </c>
      <c r="T2282">
        <f>H2282*Q2282*N2282</f>
        <v/>
      </c>
      <c r="U2282">
        <f>I2282*R2282*O2282</f>
        <v/>
      </c>
      <c r="V2282">
        <f>J2282*S2282*P2282</f>
        <v/>
      </c>
      <c r="AL2282">
        <f>Q2282*COUNT(N2282)</f>
        <v/>
      </c>
      <c r="AM2282">
        <f>R2282*COUNT(O2282)</f>
        <v/>
      </c>
      <c r="AN2282">
        <f>S2282*COUNT(P2282)</f>
        <v/>
      </c>
      <c r="AO2282">
        <f>IF(AL2282=0,"",T2282-AL2282)</f>
        <v/>
      </c>
      <c r="AP2282">
        <f>IF(AM2282=0,"",U2282-AM2282)</f>
        <v/>
      </c>
      <c r="AQ2282">
        <f>IF(AN2282=0,"",V2282-AN2282)</f>
        <v/>
      </c>
    </row>
    <row r="2283">
      <c r="A2283" t="inlineStr">
        <is>
          <t>13-04-2021</t>
        </is>
      </c>
      <c r="B2283" t="inlineStr">
        <is>
          <t>Crewe</t>
        </is>
      </c>
      <c r="C2283" t="inlineStr">
        <is>
          <t>Portsmouth</t>
        </is>
      </c>
      <c r="D2283" t="inlineStr">
        <is>
          <t>2413</t>
        </is>
      </c>
      <c r="E2283" t="n">
        <v>0.3455581140632336</v>
      </c>
      <c r="F2283" t="n">
        <v>0.3722783378239983</v>
      </c>
      <c r="G2283" t="n">
        <v>0.2821635481127681</v>
      </c>
      <c r="H2283" t="n">
        <v>3</v>
      </c>
      <c r="I2283" t="n">
        <v>2.25</v>
      </c>
      <c r="J2283" t="n">
        <v>3.3</v>
      </c>
      <c r="K2283" t="inlineStr">
        <is>
          <t>luckia</t>
        </is>
      </c>
      <c r="L2283" t="inlineStr">
        <is>
          <t>betano</t>
        </is>
      </c>
      <c r="M2283" t="inlineStr">
        <is>
          <t>betano</t>
        </is>
      </c>
      <c r="N2283" t="n">
        <v>0</v>
      </c>
      <c r="O2283" t="n">
        <v>0</v>
      </c>
      <c r="P2283" t="n">
        <v>1</v>
      </c>
      <c r="Q2283">
        <f>IF((($AC$1*E2283)^($AB$1))-(1-(($AC$1*E2283)^($AB$1)))/(H2283-1)&lt;0, 0,(($AC$1*E2283)^($AB$1))-(1-(($AC$1*E2283)^($AB$1)))/(H2283-1))</f>
        <v/>
      </c>
      <c r="R2283">
        <f>IF((($AC$1*F2283)^($AB$1))-(1-(($AC$1*F2283)^($AB$1)))/(I2283-1)&lt;0, 0,(($AC$1*F2283)^($AB$1))-(1-(($AC$1*F2283)^($AB$1)))/(I2283-1))</f>
        <v/>
      </c>
      <c r="S2283">
        <f>IF((($AC$1*G2283)^($AB$1))-(1-(($AC$1*G2283)^($AB$1)))/(J2283-1)&lt;0, 0,(($AC$1*G2283)^($AB$1))-(1-(($AC$1*G2283)^($AB$1)))/(J2283-1))</f>
        <v/>
      </c>
      <c r="T2283">
        <f>H2283*Q2283*N2283</f>
        <v/>
      </c>
      <c r="U2283">
        <f>I2283*R2283*O2283</f>
        <v/>
      </c>
      <c r="V2283">
        <f>J2283*S2283*P2283</f>
        <v/>
      </c>
      <c r="AL2283">
        <f>Q2283*COUNT(N2283)</f>
        <v/>
      </c>
      <c r="AM2283">
        <f>R2283*COUNT(O2283)</f>
        <v/>
      </c>
      <c r="AN2283">
        <f>S2283*COUNT(P2283)</f>
        <v/>
      </c>
      <c r="AO2283">
        <f>IF(AL2283=0,"",T2283-AL2283)</f>
        <v/>
      </c>
      <c r="AP2283">
        <f>IF(AM2283=0,"",U2283-AM2283)</f>
        <v/>
      </c>
      <c r="AQ2283">
        <f>IF(AN2283=0,"",V2283-AN2283)</f>
        <v/>
      </c>
    </row>
    <row r="2284">
      <c r="A2284" t="inlineStr">
        <is>
          <t>13-04-2021</t>
        </is>
      </c>
      <c r="B2284" t="inlineStr">
        <is>
          <t>Sheffield Wed</t>
        </is>
      </c>
      <c r="C2284" t="inlineStr">
        <is>
          <t>Swansea</t>
        </is>
      </c>
      <c r="D2284" t="inlineStr">
        <is>
          <t>2412</t>
        </is>
      </c>
      <c r="E2284" t="n">
        <v>0.3288087977247802</v>
      </c>
      <c r="F2284" t="n">
        <v>0.3651510612587122</v>
      </c>
      <c r="G2284" t="n">
        <v>0.3060401410165077</v>
      </c>
      <c r="H2284" t="n">
        <v>2.82</v>
      </c>
      <c r="I2284" t="n">
        <v>2.5</v>
      </c>
      <c r="J2284" t="n">
        <v>3.05</v>
      </c>
      <c r="K2284" t="inlineStr">
        <is>
          <t>betano</t>
        </is>
      </c>
      <c r="L2284" t="inlineStr">
        <is>
          <t>luckia</t>
        </is>
      </c>
      <c r="M2284" t="inlineStr">
        <is>
          <t>luckia</t>
        </is>
      </c>
      <c r="N2284" t="n">
        <v>0</v>
      </c>
      <c r="O2284" t="n">
        <v>1</v>
      </c>
      <c r="P2284" t="n">
        <v>0</v>
      </c>
      <c r="Q2284">
        <f>IF((($AC$1*E2284)^($AB$1))-(1-(($AC$1*E2284)^($AB$1)))/(H2284-1)&lt;0, 0,(($AC$1*E2284)^($AB$1))-(1-(($AC$1*E2284)^($AB$1)))/(H2284-1))</f>
        <v/>
      </c>
      <c r="R2284">
        <f>IF((($AC$1*F2284)^($AB$1))-(1-(($AC$1*F2284)^($AB$1)))/(I2284-1)&lt;0, 0,(($AC$1*F2284)^($AB$1))-(1-(($AC$1*F2284)^($AB$1)))/(I2284-1))</f>
        <v/>
      </c>
      <c r="S2284">
        <f>IF((($AC$1*G2284)^($AB$1))-(1-(($AC$1*G2284)^($AB$1)))/(J2284-1)&lt;0, 0,(($AC$1*G2284)^($AB$1))-(1-(($AC$1*G2284)^($AB$1)))/(J2284-1))</f>
        <v/>
      </c>
      <c r="T2284">
        <f>H2284*Q2284*N2284</f>
        <v/>
      </c>
      <c r="U2284">
        <f>I2284*R2284*O2284</f>
        <v/>
      </c>
      <c r="V2284">
        <f>J2284*S2284*P2284</f>
        <v/>
      </c>
      <c r="AL2284">
        <f>Q2284*COUNT(N2284)</f>
        <v/>
      </c>
      <c r="AM2284">
        <f>R2284*COUNT(O2284)</f>
        <v/>
      </c>
      <c r="AN2284">
        <f>S2284*COUNT(P2284)</f>
        <v/>
      </c>
      <c r="AO2284">
        <f>IF(AL2284=0,"",T2284-AL2284)</f>
        <v/>
      </c>
      <c r="AP2284">
        <f>IF(AM2284=0,"",U2284-AM2284)</f>
        <v/>
      </c>
      <c r="AQ2284">
        <f>IF(AN2284=0,"",V2284-AN2284)</f>
        <v/>
      </c>
    </row>
    <row r="2285">
      <c r="A2285" t="inlineStr">
        <is>
          <t>13-04-2021</t>
        </is>
      </c>
      <c r="B2285" t="inlineStr">
        <is>
          <t>Wigan</t>
        </is>
      </c>
      <c r="C2285" t="inlineStr">
        <is>
          <t>Sunderland</t>
        </is>
      </c>
      <c r="D2285" t="inlineStr">
        <is>
          <t>2413</t>
        </is>
      </c>
      <c r="E2285" t="n">
        <v>0.2185641548384365</v>
      </c>
      <c r="F2285" t="n">
        <v>0.5252019620814916</v>
      </c>
      <c r="G2285" t="n">
        <v>0.256233883080072</v>
      </c>
      <c r="H2285" t="n">
        <v>4.75</v>
      </c>
      <c r="I2285" t="n">
        <v>1.78</v>
      </c>
      <c r="J2285" t="n">
        <v>3.3</v>
      </c>
      <c r="K2285" t="inlineStr">
        <is>
          <t>betano</t>
        </is>
      </c>
      <c r="L2285" t="inlineStr">
        <is>
          <t>betano</t>
        </is>
      </c>
      <c r="M2285" t="inlineStr">
        <is>
          <t>luckia</t>
        </is>
      </c>
      <c r="N2285" t="n">
        <v>1</v>
      </c>
      <c r="O2285" t="n">
        <v>0</v>
      </c>
      <c r="P2285" t="n">
        <v>0</v>
      </c>
      <c r="Q2285">
        <f>IF((($AC$1*E2285)^($AB$1))-(1-(($AC$1*E2285)^($AB$1)))/(H2285-1)&lt;0, 0,(($AC$1*E2285)^($AB$1))-(1-(($AC$1*E2285)^($AB$1)))/(H2285-1))</f>
        <v/>
      </c>
      <c r="R2285">
        <f>IF((($AC$1*F2285)^($AB$1))-(1-(($AC$1*F2285)^($AB$1)))/(I2285-1)&lt;0, 0,(($AC$1*F2285)^($AB$1))-(1-(($AC$1*F2285)^($AB$1)))/(I2285-1))</f>
        <v/>
      </c>
      <c r="S2285">
        <f>IF((($AC$1*G2285)^($AB$1))-(1-(($AC$1*G2285)^($AB$1)))/(J2285-1)&lt;0, 0,(($AC$1*G2285)^($AB$1))-(1-(($AC$1*G2285)^($AB$1)))/(J2285-1))</f>
        <v/>
      </c>
      <c r="T2285">
        <f>H2285*Q2285*N2285</f>
        <v/>
      </c>
      <c r="U2285">
        <f>I2285*R2285*O2285</f>
        <v/>
      </c>
      <c r="V2285">
        <f>J2285*S2285*P2285</f>
        <v/>
      </c>
      <c r="AL2285">
        <f>Q2285*COUNT(N2285)</f>
        <v/>
      </c>
      <c r="AM2285">
        <f>R2285*COUNT(O2285)</f>
        <v/>
      </c>
      <c r="AN2285">
        <f>S2285*COUNT(P2285)</f>
        <v/>
      </c>
      <c r="AO2285">
        <f>IF(AL2285=0,"",T2285-AL2285)</f>
        <v/>
      </c>
      <c r="AP2285">
        <f>IF(AM2285=0,"",U2285-AM2285)</f>
        <v/>
      </c>
      <c r="AQ2285">
        <f>IF(AN2285=0,"",V2285-AN2285)</f>
        <v/>
      </c>
    </row>
    <row r="2286">
      <c r="A2286" t="inlineStr">
        <is>
          <t>13-04-2021</t>
        </is>
      </c>
      <c r="B2286" t="inlineStr">
        <is>
          <t>Morecambe</t>
        </is>
      </c>
      <c r="C2286" t="inlineStr">
        <is>
          <t>Scunthorpe</t>
        </is>
      </c>
      <c r="D2286" t="inlineStr">
        <is>
          <t>2414</t>
        </is>
      </c>
      <c r="E2286" t="n">
        <v>0.494928135015093</v>
      </c>
      <c r="F2286" t="n">
        <v>0.2233522033338894</v>
      </c>
      <c r="G2286" t="n">
        <v>0.2817196616510175</v>
      </c>
      <c r="H2286" t="n">
        <v>1.001</v>
      </c>
      <c r="I2286" t="n">
        <v>1.001</v>
      </c>
      <c r="J2286" t="n">
        <v>1.001</v>
      </c>
      <c r="N2286" t="n">
        <v>1</v>
      </c>
      <c r="O2286" t="n">
        <v>0</v>
      </c>
      <c r="P2286" t="n">
        <v>0</v>
      </c>
      <c r="Q2286">
        <f>IF((($AC$1*E2286)^($AB$1))-(1-(($AC$1*E2286)^($AB$1)))/(H2286-1)&lt;0, 0,(($AC$1*E2286)^($AB$1))-(1-(($AC$1*E2286)^($AB$1)))/(H2286-1))</f>
        <v/>
      </c>
      <c r="R2286">
        <f>IF((($AC$1*F2286)^($AB$1))-(1-(($AC$1*F2286)^($AB$1)))/(I2286-1)&lt;0, 0,(($AC$1*F2286)^($AB$1))-(1-(($AC$1*F2286)^($AB$1)))/(I2286-1))</f>
        <v/>
      </c>
      <c r="S2286">
        <f>IF((($AC$1*G2286)^($AB$1))-(1-(($AC$1*G2286)^($AB$1)))/(J2286-1)&lt;0, 0,(($AC$1*G2286)^($AB$1))-(1-(($AC$1*G2286)^($AB$1)))/(J2286-1))</f>
        <v/>
      </c>
      <c r="T2286">
        <f>H2286*Q2286*N2286</f>
        <v/>
      </c>
      <c r="U2286">
        <f>I2286*R2286*O2286</f>
        <v/>
      </c>
      <c r="V2286">
        <f>J2286*S2286*P2286</f>
        <v/>
      </c>
      <c r="AL2286">
        <f>Q2286*COUNT(N2286)</f>
        <v/>
      </c>
      <c r="AM2286">
        <f>R2286*COUNT(O2286)</f>
        <v/>
      </c>
      <c r="AN2286">
        <f>S2286*COUNT(P2286)</f>
        <v/>
      </c>
      <c r="AO2286">
        <f>IF(AL2286=0,"",T2286-AL2286)</f>
        <v/>
      </c>
      <c r="AP2286">
        <f>IF(AM2286=0,"",U2286-AM2286)</f>
        <v/>
      </c>
      <c r="AQ2286">
        <f>IF(AN2286=0,"",V2286-AN2286)</f>
        <v/>
      </c>
    </row>
    <row r="2287">
      <c r="A2287" t="inlineStr">
        <is>
          <t>13-04-2021</t>
        </is>
      </c>
      <c r="B2287" t="inlineStr">
        <is>
          <t>AFC Wimbledon</t>
        </is>
      </c>
      <c r="C2287" t="inlineStr">
        <is>
          <t>Ipswich</t>
        </is>
      </c>
      <c r="D2287" t="inlineStr">
        <is>
          <t>2413</t>
        </is>
      </c>
      <c r="E2287" t="n">
        <v>0.3175309507967859</v>
      </c>
      <c r="F2287" t="n">
        <v>0.380848752588469</v>
      </c>
      <c r="G2287" t="n">
        <v>0.3016202966147449</v>
      </c>
      <c r="H2287" t="n">
        <v>2.95</v>
      </c>
      <c r="I2287" t="n">
        <v>2.5</v>
      </c>
      <c r="J2287" t="n">
        <v>2.95</v>
      </c>
      <c r="K2287" t="inlineStr">
        <is>
          <t>betano</t>
        </is>
      </c>
      <c r="L2287" t="inlineStr">
        <is>
          <t>betano</t>
        </is>
      </c>
      <c r="M2287" t="inlineStr">
        <is>
          <t>betano</t>
        </is>
      </c>
      <c r="N2287" t="n">
        <v>1</v>
      </c>
      <c r="O2287" t="n">
        <v>0</v>
      </c>
      <c r="P2287" t="n">
        <v>0</v>
      </c>
      <c r="Q2287">
        <f>IF((($AC$1*E2287)^($AB$1))-(1-(($AC$1*E2287)^($AB$1)))/(H2287-1)&lt;0, 0,(($AC$1*E2287)^($AB$1))-(1-(($AC$1*E2287)^($AB$1)))/(H2287-1))</f>
        <v/>
      </c>
      <c r="R2287">
        <f>IF((($AC$1*F2287)^($AB$1))-(1-(($AC$1*F2287)^($AB$1)))/(I2287-1)&lt;0, 0,(($AC$1*F2287)^($AB$1))-(1-(($AC$1*F2287)^($AB$1)))/(I2287-1))</f>
        <v/>
      </c>
      <c r="S2287">
        <f>IF((($AC$1*G2287)^($AB$1))-(1-(($AC$1*G2287)^($AB$1)))/(J2287-1)&lt;0, 0,(($AC$1*G2287)^($AB$1))-(1-(($AC$1*G2287)^($AB$1)))/(J2287-1))</f>
        <v/>
      </c>
      <c r="T2287">
        <f>H2287*Q2287*N2287</f>
        <v/>
      </c>
      <c r="U2287">
        <f>I2287*R2287*O2287</f>
        <v/>
      </c>
      <c r="V2287">
        <f>J2287*S2287*P2287</f>
        <v/>
      </c>
      <c r="AL2287">
        <f>Q2287*COUNT(N2287)</f>
        <v/>
      </c>
      <c r="AM2287">
        <f>R2287*COUNT(O2287)</f>
        <v/>
      </c>
      <c r="AN2287">
        <f>S2287*COUNT(P2287)</f>
        <v/>
      </c>
      <c r="AO2287">
        <f>IF(AL2287=0,"",T2287-AL2287)</f>
        <v/>
      </c>
      <c r="AP2287">
        <f>IF(AM2287=0,"",U2287-AM2287)</f>
        <v/>
      </c>
      <c r="AQ2287">
        <f>IF(AN2287=0,"",V2287-AN2287)</f>
        <v/>
      </c>
    </row>
    <row r="2288">
      <c r="A2288" t="inlineStr">
        <is>
          <t>13-04-2021</t>
        </is>
      </c>
      <c r="B2288" t="inlineStr">
        <is>
          <t>Blackpool</t>
        </is>
      </c>
      <c r="C2288" t="inlineStr">
        <is>
          <t>Accrington</t>
        </is>
      </c>
      <c r="D2288" t="inlineStr">
        <is>
          <t>2413</t>
        </is>
      </c>
      <c r="E2288" t="n">
        <v>0.5815279255155612</v>
      </c>
      <c r="F2288" t="n">
        <v>0.1858528615897022</v>
      </c>
      <c r="G2288" t="n">
        <v>0.2326192128947366</v>
      </c>
      <c r="H2288" t="n">
        <v>1.62</v>
      </c>
      <c r="I2288" t="n">
        <v>4.8</v>
      </c>
      <c r="J2288" t="n">
        <v>3.65</v>
      </c>
      <c r="K2288" t="inlineStr">
        <is>
          <t>luckia</t>
        </is>
      </c>
      <c r="L2288" t="inlineStr">
        <is>
          <t>luckia</t>
        </is>
      </c>
      <c r="M2288" t="inlineStr">
        <is>
          <t>luckia</t>
        </is>
      </c>
      <c r="N2288" t="n">
        <v>0</v>
      </c>
      <c r="O2288" t="n">
        <v>0</v>
      </c>
      <c r="P2288" t="n">
        <v>1</v>
      </c>
      <c r="Q2288">
        <f>IF((($AC$1*E2288)^($AB$1))-(1-(($AC$1*E2288)^($AB$1)))/(H2288-1)&lt;0, 0,(($AC$1*E2288)^($AB$1))-(1-(($AC$1*E2288)^($AB$1)))/(H2288-1))</f>
        <v/>
      </c>
      <c r="R2288">
        <f>IF((($AC$1*F2288)^($AB$1))-(1-(($AC$1*F2288)^($AB$1)))/(I2288-1)&lt;0, 0,(($AC$1*F2288)^($AB$1))-(1-(($AC$1*F2288)^($AB$1)))/(I2288-1))</f>
        <v/>
      </c>
      <c r="S2288">
        <f>IF((($AC$1*G2288)^($AB$1))-(1-(($AC$1*G2288)^($AB$1)))/(J2288-1)&lt;0, 0,(($AC$1*G2288)^($AB$1))-(1-(($AC$1*G2288)^($AB$1)))/(J2288-1))</f>
        <v/>
      </c>
      <c r="T2288">
        <f>H2288*Q2288*N2288</f>
        <v/>
      </c>
      <c r="U2288">
        <f>I2288*R2288*O2288</f>
        <v/>
      </c>
      <c r="V2288">
        <f>J2288*S2288*P2288</f>
        <v/>
      </c>
      <c r="AL2288">
        <f>Q2288*COUNT(N2288)</f>
        <v/>
      </c>
      <c r="AM2288">
        <f>R2288*COUNT(O2288)</f>
        <v/>
      </c>
      <c r="AN2288">
        <f>S2288*COUNT(P2288)</f>
        <v/>
      </c>
      <c r="AO2288">
        <f>IF(AL2288=0,"",T2288-AL2288)</f>
        <v/>
      </c>
      <c r="AP2288">
        <f>IF(AM2288=0,"",U2288-AM2288)</f>
        <v/>
      </c>
      <c r="AQ2288">
        <f>IF(AN2288=0,"",V2288-AN2288)</f>
        <v/>
      </c>
    </row>
    <row r="2289">
      <c r="A2289" t="inlineStr">
        <is>
          <t>13-04-2021</t>
        </is>
      </c>
      <c r="B2289" t="inlineStr">
        <is>
          <t>Walsall</t>
        </is>
      </c>
      <c r="C2289" t="inlineStr">
        <is>
          <t>Tranmere</t>
        </is>
      </c>
      <c r="D2289" t="inlineStr">
        <is>
          <t>2414</t>
        </is>
      </c>
      <c r="E2289" t="n">
        <v>0.3372871645968962</v>
      </c>
      <c r="F2289" t="n">
        <v>0.356183590523622</v>
      </c>
      <c r="G2289" t="n">
        <v>0.3065292448794817</v>
      </c>
      <c r="H2289" t="n">
        <v>1.001</v>
      </c>
      <c r="I2289" t="n">
        <v>1.001</v>
      </c>
      <c r="J2289" t="n">
        <v>1.001</v>
      </c>
      <c r="N2289" t="n">
        <v>1</v>
      </c>
      <c r="O2289" t="n">
        <v>0</v>
      </c>
      <c r="P2289" t="n">
        <v>0</v>
      </c>
      <c r="Q2289">
        <f>IF((($AC$1*E2289)^($AB$1))-(1-(($AC$1*E2289)^($AB$1)))/(H2289-1)&lt;0, 0,(($AC$1*E2289)^($AB$1))-(1-(($AC$1*E2289)^($AB$1)))/(H2289-1))</f>
        <v/>
      </c>
      <c r="R2289">
        <f>IF((($AC$1*F2289)^($AB$1))-(1-(($AC$1*F2289)^($AB$1)))/(I2289-1)&lt;0, 0,(($AC$1*F2289)^($AB$1))-(1-(($AC$1*F2289)^($AB$1)))/(I2289-1))</f>
        <v/>
      </c>
      <c r="S2289">
        <f>IF((($AC$1*G2289)^($AB$1))-(1-(($AC$1*G2289)^($AB$1)))/(J2289-1)&lt;0, 0,(($AC$1*G2289)^($AB$1))-(1-(($AC$1*G2289)^($AB$1)))/(J2289-1))</f>
        <v/>
      </c>
      <c r="T2289">
        <f>H2289*Q2289*N2289</f>
        <v/>
      </c>
      <c r="U2289">
        <f>I2289*R2289*O2289</f>
        <v/>
      </c>
      <c r="V2289">
        <f>J2289*S2289*P2289</f>
        <v/>
      </c>
      <c r="AL2289">
        <f>Q2289*COUNT(N2289)</f>
        <v/>
      </c>
      <c r="AM2289">
        <f>R2289*COUNT(O2289)</f>
        <v/>
      </c>
      <c r="AN2289">
        <f>S2289*COUNT(P2289)</f>
        <v/>
      </c>
      <c r="AO2289">
        <f>IF(AL2289=0,"",T2289-AL2289)</f>
        <v/>
      </c>
      <c r="AP2289">
        <f>IF(AM2289=0,"",U2289-AM2289)</f>
        <v/>
      </c>
      <c r="AQ2289">
        <f>IF(AN2289=0,"",V2289-AN2289)</f>
        <v/>
      </c>
    </row>
    <row r="2290">
      <c r="A2290" t="inlineStr">
        <is>
          <t>13-04-2021</t>
        </is>
      </c>
      <c r="B2290" t="inlineStr">
        <is>
          <t>Bradford City</t>
        </is>
      </c>
      <c r="C2290" t="inlineStr">
        <is>
          <t>Crawley</t>
        </is>
      </c>
      <c r="D2290" t="inlineStr">
        <is>
          <t>2414</t>
        </is>
      </c>
      <c r="E2290" t="n">
        <v>0.4428812636035376</v>
      </c>
      <c r="F2290" t="n">
        <v>0.2611441599476985</v>
      </c>
      <c r="G2290" t="n">
        <v>0.295974576448764</v>
      </c>
      <c r="H2290" t="n">
        <v>1.001</v>
      </c>
      <c r="I2290" t="n">
        <v>1.001</v>
      </c>
      <c r="J2290" t="n">
        <v>1.001</v>
      </c>
      <c r="N2290" t="n">
        <v>0</v>
      </c>
      <c r="O2290" t="n">
        <v>1</v>
      </c>
      <c r="P2290" t="n">
        <v>0</v>
      </c>
      <c r="Q2290">
        <f>IF((($AC$1*E2290)^($AB$1))-(1-(($AC$1*E2290)^($AB$1)))/(H2290-1)&lt;0, 0,(($AC$1*E2290)^($AB$1))-(1-(($AC$1*E2290)^($AB$1)))/(H2290-1))</f>
        <v/>
      </c>
      <c r="R2290">
        <f>IF((($AC$1*F2290)^($AB$1))-(1-(($AC$1*F2290)^($AB$1)))/(I2290-1)&lt;0, 0,(($AC$1*F2290)^($AB$1))-(1-(($AC$1*F2290)^($AB$1)))/(I2290-1))</f>
        <v/>
      </c>
      <c r="S2290">
        <f>IF((($AC$1*G2290)^($AB$1))-(1-(($AC$1*G2290)^($AB$1)))/(J2290-1)&lt;0, 0,(($AC$1*G2290)^($AB$1))-(1-(($AC$1*G2290)^($AB$1)))/(J2290-1))</f>
        <v/>
      </c>
      <c r="T2290">
        <f>H2290*Q2290*N2290</f>
        <v/>
      </c>
      <c r="U2290">
        <f>I2290*R2290*O2290</f>
        <v/>
      </c>
      <c r="V2290">
        <f>J2290*S2290*P2290</f>
        <v/>
      </c>
      <c r="AL2290">
        <f>Q2290*COUNT(N2290)</f>
        <v/>
      </c>
      <c r="AM2290">
        <f>R2290*COUNT(O2290)</f>
        <v/>
      </c>
      <c r="AN2290">
        <f>S2290*COUNT(P2290)</f>
        <v/>
      </c>
      <c r="AO2290">
        <f>IF(AL2290=0,"",T2290-AL2290)</f>
        <v/>
      </c>
      <c r="AP2290">
        <f>IF(AM2290=0,"",U2290-AM2290)</f>
        <v/>
      </c>
      <c r="AQ2290">
        <f>IF(AN2290=0,"",V2290-AN2290)</f>
        <v/>
      </c>
    </row>
    <row r="2291">
      <c r="A2291" t="inlineStr">
        <is>
          <t>13-04-2021</t>
        </is>
      </c>
      <c r="B2291" t="inlineStr">
        <is>
          <t>Oxford Utd</t>
        </is>
      </c>
      <c r="C2291" t="inlineStr">
        <is>
          <t>Shrewsbury</t>
        </is>
      </c>
      <c r="D2291" t="inlineStr">
        <is>
          <t>2413</t>
        </is>
      </c>
      <c r="E2291" t="n">
        <v>0.4464174315573775</v>
      </c>
      <c r="F2291" t="n">
        <v>0.2682022884377065</v>
      </c>
      <c r="G2291" t="n">
        <v>0.285380280004916</v>
      </c>
      <c r="H2291" t="n">
        <v>2.02</v>
      </c>
      <c r="I2291" t="n">
        <v>3.8</v>
      </c>
      <c r="J2291" t="n">
        <v>3.2</v>
      </c>
      <c r="K2291" t="inlineStr">
        <is>
          <t>betano</t>
        </is>
      </c>
      <c r="L2291" t="inlineStr">
        <is>
          <t>betano</t>
        </is>
      </c>
      <c r="M2291" t="inlineStr">
        <is>
          <t>luckia</t>
        </is>
      </c>
      <c r="N2291" t="n">
        <v>1</v>
      </c>
      <c r="O2291" t="n">
        <v>0</v>
      </c>
      <c r="P2291" t="n">
        <v>0</v>
      </c>
      <c r="Q2291">
        <f>IF((($AC$1*E2291)^($AB$1))-(1-(($AC$1*E2291)^($AB$1)))/(H2291-1)&lt;0, 0,(($AC$1*E2291)^($AB$1))-(1-(($AC$1*E2291)^($AB$1)))/(H2291-1))</f>
        <v/>
      </c>
      <c r="R2291">
        <f>IF((($AC$1*F2291)^($AB$1))-(1-(($AC$1*F2291)^($AB$1)))/(I2291-1)&lt;0, 0,(($AC$1*F2291)^($AB$1))-(1-(($AC$1*F2291)^($AB$1)))/(I2291-1))</f>
        <v/>
      </c>
      <c r="S2291">
        <f>IF((($AC$1*G2291)^($AB$1))-(1-(($AC$1*G2291)^($AB$1)))/(J2291-1)&lt;0, 0,(($AC$1*G2291)^($AB$1))-(1-(($AC$1*G2291)^($AB$1)))/(J2291-1))</f>
        <v/>
      </c>
      <c r="T2291">
        <f>H2291*Q2291*N2291</f>
        <v/>
      </c>
      <c r="U2291">
        <f>I2291*R2291*O2291</f>
        <v/>
      </c>
      <c r="V2291">
        <f>J2291*S2291*P2291</f>
        <v/>
      </c>
      <c r="AL2291">
        <f>Q2291*COUNT(N2291)</f>
        <v/>
      </c>
      <c r="AM2291">
        <f>R2291*COUNT(O2291)</f>
        <v/>
      </c>
      <c r="AN2291">
        <f>S2291*COUNT(P2291)</f>
        <v/>
      </c>
      <c r="AO2291">
        <f>IF(AL2291=0,"",T2291-AL2291)</f>
        <v/>
      </c>
      <c r="AP2291">
        <f>IF(AM2291=0,"",U2291-AM2291)</f>
        <v/>
      </c>
      <c r="AQ2291">
        <f>IF(AN2291=0,"",V2291-AN2291)</f>
        <v/>
      </c>
    </row>
    <row r="2292">
      <c r="A2292" t="inlineStr">
        <is>
          <t>13-04-2021</t>
        </is>
      </c>
      <c r="B2292" t="inlineStr">
        <is>
          <t>Rochdale</t>
        </is>
      </c>
      <c r="C2292" t="inlineStr">
        <is>
          <t>Swindon</t>
        </is>
      </c>
      <c r="D2292" t="inlineStr">
        <is>
          <t>2413</t>
        </is>
      </c>
      <c r="E2292" t="n">
        <v>0.3761717077793628</v>
      </c>
      <c r="F2292" t="n">
        <v>0.353577561454041</v>
      </c>
      <c r="G2292" t="n">
        <v>0.2702507307665962</v>
      </c>
      <c r="H2292" t="n">
        <v>2.32</v>
      </c>
      <c r="I2292" t="n">
        <v>2.9</v>
      </c>
      <c r="J2292" t="n">
        <v>3.3</v>
      </c>
      <c r="K2292" t="inlineStr">
        <is>
          <t>betano</t>
        </is>
      </c>
      <c r="L2292" t="inlineStr">
        <is>
          <t>luckia</t>
        </is>
      </c>
      <c r="M2292" t="inlineStr">
        <is>
          <t>betano</t>
        </is>
      </c>
      <c r="N2292" t="n">
        <v>1</v>
      </c>
      <c r="O2292" t="n">
        <v>0</v>
      </c>
      <c r="P2292" t="n">
        <v>0</v>
      </c>
      <c r="Q2292">
        <f>IF((($AC$1*E2292)^($AB$1))-(1-(($AC$1*E2292)^($AB$1)))/(H2292-1)&lt;0, 0,(($AC$1*E2292)^($AB$1))-(1-(($AC$1*E2292)^($AB$1)))/(H2292-1))</f>
        <v/>
      </c>
      <c r="R2292">
        <f>IF((($AC$1*F2292)^($AB$1))-(1-(($AC$1*F2292)^($AB$1)))/(I2292-1)&lt;0, 0,(($AC$1*F2292)^($AB$1))-(1-(($AC$1*F2292)^($AB$1)))/(I2292-1))</f>
        <v/>
      </c>
      <c r="S2292">
        <f>IF((($AC$1*G2292)^($AB$1))-(1-(($AC$1*G2292)^($AB$1)))/(J2292-1)&lt;0, 0,(($AC$1*G2292)^($AB$1))-(1-(($AC$1*G2292)^($AB$1)))/(J2292-1))</f>
        <v/>
      </c>
      <c r="T2292">
        <f>H2292*Q2292*N2292</f>
        <v/>
      </c>
      <c r="U2292">
        <f>I2292*R2292*O2292</f>
        <v/>
      </c>
      <c r="V2292">
        <f>J2292*S2292*P2292</f>
        <v/>
      </c>
      <c r="AL2292">
        <f>Q2292*COUNT(N2292)</f>
        <v/>
      </c>
      <c r="AM2292">
        <f>R2292*COUNT(O2292)</f>
        <v/>
      </c>
      <c r="AN2292">
        <f>S2292*COUNT(P2292)</f>
        <v/>
      </c>
      <c r="AO2292">
        <f>IF(AL2292=0,"",T2292-AL2292)</f>
        <v/>
      </c>
      <c r="AP2292">
        <f>IF(AM2292=0,"",U2292-AM2292)</f>
        <v/>
      </c>
      <c r="AQ2292">
        <f>IF(AN2292=0,"",V2292-AN2292)</f>
        <v/>
      </c>
    </row>
    <row r="2293">
      <c r="A2293" t="inlineStr">
        <is>
          <t>13-04-2021</t>
        </is>
      </c>
      <c r="B2293" t="inlineStr">
        <is>
          <t>Barrow</t>
        </is>
      </c>
      <c r="C2293" t="inlineStr">
        <is>
          <t>Exeter</t>
        </is>
      </c>
      <c r="D2293" t="inlineStr">
        <is>
          <t>2414</t>
        </is>
      </c>
      <c r="E2293" t="n">
        <v>0.341953672339145</v>
      </c>
      <c r="F2293" t="n">
        <v>0.361524025352549</v>
      </c>
      <c r="G2293" t="n">
        <v>0.2965223023083059</v>
      </c>
      <c r="H2293" t="n">
        <v>1.001</v>
      </c>
      <c r="I2293" t="n">
        <v>1.001</v>
      </c>
      <c r="J2293" t="n">
        <v>1.001</v>
      </c>
      <c r="N2293" t="n">
        <v>1</v>
      </c>
      <c r="O2293" t="n">
        <v>0</v>
      </c>
      <c r="P2293" t="n">
        <v>0</v>
      </c>
      <c r="Q2293">
        <f>IF((($AC$1*E2293)^($AB$1))-(1-(($AC$1*E2293)^($AB$1)))/(H2293-1)&lt;0, 0,(($AC$1*E2293)^($AB$1))-(1-(($AC$1*E2293)^($AB$1)))/(H2293-1))</f>
        <v/>
      </c>
      <c r="R2293">
        <f>IF((($AC$1*F2293)^($AB$1))-(1-(($AC$1*F2293)^($AB$1)))/(I2293-1)&lt;0, 0,(($AC$1*F2293)^($AB$1))-(1-(($AC$1*F2293)^($AB$1)))/(I2293-1))</f>
        <v/>
      </c>
      <c r="S2293">
        <f>IF((($AC$1*G2293)^($AB$1))-(1-(($AC$1*G2293)^($AB$1)))/(J2293-1)&lt;0, 0,(($AC$1*G2293)^($AB$1))-(1-(($AC$1*G2293)^($AB$1)))/(J2293-1))</f>
        <v/>
      </c>
      <c r="T2293">
        <f>H2293*Q2293*N2293</f>
        <v/>
      </c>
      <c r="U2293">
        <f>I2293*R2293*O2293</f>
        <v/>
      </c>
      <c r="V2293">
        <f>J2293*S2293*P2293</f>
        <v/>
      </c>
      <c r="AL2293">
        <f>Q2293*COUNT(N2293)</f>
        <v/>
      </c>
      <c r="AM2293">
        <f>R2293*COUNT(O2293)</f>
        <v/>
      </c>
      <c r="AN2293">
        <f>S2293*COUNT(P2293)</f>
        <v/>
      </c>
      <c r="AO2293">
        <f>IF(AL2293=0,"",T2293-AL2293)</f>
        <v/>
      </c>
      <c r="AP2293">
        <f>IF(AM2293=0,"",U2293-AM2293)</f>
        <v/>
      </c>
      <c r="AQ2293">
        <f>IF(AN2293=0,"",V2293-AN2293)</f>
        <v/>
      </c>
    </row>
    <row r="2294">
      <c r="A2294" t="inlineStr">
        <is>
          <t>13-04-2021</t>
        </is>
      </c>
      <c r="B2294" t="inlineStr">
        <is>
          <t>Salford</t>
        </is>
      </c>
      <c r="C2294" t="inlineStr">
        <is>
          <t>Bolton</t>
        </is>
      </c>
      <c r="D2294" t="inlineStr">
        <is>
          <t>2414</t>
        </is>
      </c>
      <c r="E2294" t="n">
        <v>0.3352293752925581</v>
      </c>
      <c r="F2294" t="n">
        <v>0.3499101754750572</v>
      </c>
      <c r="G2294" t="n">
        <v>0.3148604492323847</v>
      </c>
      <c r="H2294" t="n">
        <v>1.001</v>
      </c>
      <c r="I2294" t="n">
        <v>1.001</v>
      </c>
      <c r="J2294" t="n">
        <v>1.001</v>
      </c>
      <c r="N2294" t="n">
        <v>0</v>
      </c>
      <c r="O2294" t="n">
        <v>1</v>
      </c>
      <c r="P2294" t="n">
        <v>0</v>
      </c>
      <c r="Q2294">
        <f>IF((($AC$1*E2294)^($AB$1))-(1-(($AC$1*E2294)^($AB$1)))/(H2294-1)&lt;0, 0,(($AC$1*E2294)^($AB$1))-(1-(($AC$1*E2294)^($AB$1)))/(H2294-1))</f>
        <v/>
      </c>
      <c r="R2294">
        <f>IF((($AC$1*F2294)^($AB$1))-(1-(($AC$1*F2294)^($AB$1)))/(I2294-1)&lt;0, 0,(($AC$1*F2294)^($AB$1))-(1-(($AC$1*F2294)^($AB$1)))/(I2294-1))</f>
        <v/>
      </c>
      <c r="S2294">
        <f>IF((($AC$1*G2294)^($AB$1))-(1-(($AC$1*G2294)^($AB$1)))/(J2294-1)&lt;0, 0,(($AC$1*G2294)^($AB$1))-(1-(($AC$1*G2294)^($AB$1)))/(J2294-1))</f>
        <v/>
      </c>
      <c r="T2294">
        <f>H2294*Q2294*N2294</f>
        <v/>
      </c>
      <c r="U2294">
        <f>I2294*R2294*O2294</f>
        <v/>
      </c>
      <c r="V2294">
        <f>J2294*S2294*P2294</f>
        <v/>
      </c>
      <c r="AL2294">
        <f>Q2294*COUNT(N2294)</f>
        <v/>
      </c>
      <c r="AM2294">
        <f>R2294*COUNT(O2294)</f>
        <v/>
      </c>
      <c r="AN2294">
        <f>S2294*COUNT(P2294)</f>
        <v/>
      </c>
      <c r="AO2294">
        <f>IF(AL2294=0,"",T2294-AL2294)</f>
        <v/>
      </c>
      <c r="AP2294">
        <f>IF(AM2294=0,"",U2294-AM2294)</f>
        <v/>
      </c>
      <c r="AQ2294">
        <f>IF(AN2294=0,"",V2294-AN2294)</f>
        <v/>
      </c>
    </row>
    <row r="2295">
      <c r="A2295" t="inlineStr">
        <is>
          <t>13-04-2021</t>
        </is>
      </c>
      <c r="B2295" t="inlineStr">
        <is>
          <t>Doncaster</t>
        </is>
      </c>
      <c r="C2295" t="inlineStr">
        <is>
          <t>Burton</t>
        </is>
      </c>
      <c r="D2295" t="inlineStr">
        <is>
          <t>2413</t>
        </is>
      </c>
      <c r="E2295" t="n">
        <v>0.3956004094631848</v>
      </c>
      <c r="F2295" t="n">
        <v>0.3241516877099844</v>
      </c>
      <c r="G2295" t="n">
        <v>0.2802479028268309</v>
      </c>
      <c r="H2295" t="n">
        <v>2.55</v>
      </c>
      <c r="I2295" t="n">
        <v>2.65</v>
      </c>
      <c r="J2295" t="n">
        <v>3.3</v>
      </c>
      <c r="K2295" t="inlineStr">
        <is>
          <t>luckia</t>
        </is>
      </c>
      <c r="L2295" t="inlineStr">
        <is>
          <t>luckia</t>
        </is>
      </c>
      <c r="M2295" t="inlineStr">
        <is>
          <t>betano</t>
        </is>
      </c>
      <c r="N2295" t="n">
        <v>0</v>
      </c>
      <c r="O2295" t="n">
        <v>1</v>
      </c>
      <c r="P2295" t="n">
        <v>0</v>
      </c>
      <c r="Q2295">
        <f>IF((($AC$1*E2295)^($AB$1))-(1-(($AC$1*E2295)^($AB$1)))/(H2295-1)&lt;0, 0,(($AC$1*E2295)^($AB$1))-(1-(($AC$1*E2295)^($AB$1)))/(H2295-1))</f>
        <v/>
      </c>
      <c r="R2295">
        <f>IF((($AC$1*F2295)^($AB$1))-(1-(($AC$1*F2295)^($AB$1)))/(I2295-1)&lt;0, 0,(($AC$1*F2295)^($AB$1))-(1-(($AC$1*F2295)^($AB$1)))/(I2295-1))</f>
        <v/>
      </c>
      <c r="S2295">
        <f>IF((($AC$1*G2295)^($AB$1))-(1-(($AC$1*G2295)^($AB$1)))/(J2295-1)&lt;0, 0,(($AC$1*G2295)^($AB$1))-(1-(($AC$1*G2295)^($AB$1)))/(J2295-1))</f>
        <v/>
      </c>
      <c r="T2295">
        <f>H2295*Q2295*N2295</f>
        <v/>
      </c>
      <c r="U2295">
        <f>I2295*R2295*O2295</f>
        <v/>
      </c>
      <c r="V2295">
        <f>J2295*S2295*P2295</f>
        <v/>
      </c>
      <c r="AL2295">
        <f>Q2295*COUNT(N2295)</f>
        <v/>
      </c>
      <c r="AM2295">
        <f>R2295*COUNT(O2295)</f>
        <v/>
      </c>
      <c r="AN2295">
        <f>S2295*COUNT(P2295)</f>
        <v/>
      </c>
      <c r="AO2295">
        <f>IF(AL2295=0,"",T2295-AL2295)</f>
        <v/>
      </c>
      <c r="AP2295">
        <f>IF(AM2295=0,"",U2295-AM2295)</f>
        <v/>
      </c>
      <c r="AQ2295">
        <f>IF(AN2295=0,"",V2295-AN2295)</f>
        <v/>
      </c>
    </row>
    <row r="2296">
      <c r="A2296" t="inlineStr">
        <is>
          <t>13-04-2021</t>
        </is>
      </c>
      <c r="B2296" t="inlineStr">
        <is>
          <t>Lincoln</t>
        </is>
      </c>
      <c r="C2296" t="inlineStr">
        <is>
          <t>MK Dons</t>
        </is>
      </c>
      <c r="D2296" t="inlineStr">
        <is>
          <t>2413</t>
        </is>
      </c>
      <c r="E2296" t="n">
        <v>0.4008348218613939</v>
      </c>
      <c r="F2296" t="n">
        <v>0.3255053502770166</v>
      </c>
      <c r="G2296" t="n">
        <v>0.2736598278615895</v>
      </c>
      <c r="H2296" t="n">
        <v>2.3</v>
      </c>
      <c r="I2296" t="n">
        <v>2.9</v>
      </c>
      <c r="J2296" t="n">
        <v>3.3</v>
      </c>
      <c r="K2296" t="inlineStr">
        <is>
          <t>betano</t>
        </is>
      </c>
      <c r="L2296" t="inlineStr">
        <is>
          <t>luckia</t>
        </is>
      </c>
      <c r="M2296" t="inlineStr">
        <is>
          <t>luckia</t>
        </is>
      </c>
      <c r="N2296" t="n">
        <v>1</v>
      </c>
      <c r="O2296" t="n">
        <v>0</v>
      </c>
      <c r="P2296" t="n">
        <v>0</v>
      </c>
      <c r="Q2296">
        <f>IF((($AC$1*E2296)^($AB$1))-(1-(($AC$1*E2296)^($AB$1)))/(H2296-1)&lt;0, 0,(($AC$1*E2296)^($AB$1))-(1-(($AC$1*E2296)^($AB$1)))/(H2296-1))</f>
        <v/>
      </c>
      <c r="R2296">
        <f>IF((($AC$1*F2296)^($AB$1))-(1-(($AC$1*F2296)^($AB$1)))/(I2296-1)&lt;0, 0,(($AC$1*F2296)^($AB$1))-(1-(($AC$1*F2296)^($AB$1)))/(I2296-1))</f>
        <v/>
      </c>
      <c r="S2296">
        <f>IF((($AC$1*G2296)^($AB$1))-(1-(($AC$1*G2296)^($AB$1)))/(J2296-1)&lt;0, 0,(($AC$1*G2296)^($AB$1))-(1-(($AC$1*G2296)^($AB$1)))/(J2296-1))</f>
        <v/>
      </c>
      <c r="T2296">
        <f>H2296*Q2296*N2296</f>
        <v/>
      </c>
      <c r="U2296">
        <f>I2296*R2296*O2296</f>
        <v/>
      </c>
      <c r="V2296">
        <f>J2296*S2296*P2296</f>
        <v/>
      </c>
      <c r="AL2296">
        <f>Q2296*COUNT(N2296)</f>
        <v/>
      </c>
      <c r="AM2296">
        <f>R2296*COUNT(O2296)</f>
        <v/>
      </c>
      <c r="AN2296">
        <f>S2296*COUNT(P2296)</f>
        <v/>
      </c>
      <c r="AO2296">
        <f>IF(AL2296=0,"",T2296-AL2296)</f>
        <v/>
      </c>
      <c r="AP2296">
        <f>IF(AM2296=0,"",U2296-AM2296)</f>
        <v/>
      </c>
      <c r="AQ2296">
        <f>IF(AN2296=0,"",V2296-AN2296)</f>
        <v/>
      </c>
    </row>
    <row r="2297">
      <c r="A2297" t="inlineStr">
        <is>
          <t>13-04-2021</t>
        </is>
      </c>
      <c r="B2297" t="inlineStr">
        <is>
          <t>Newport</t>
        </is>
      </c>
      <c r="C2297" t="inlineStr">
        <is>
          <t>Carlisle</t>
        </is>
      </c>
      <c r="D2297" t="inlineStr">
        <is>
          <t>2414</t>
        </is>
      </c>
      <c r="E2297" t="n">
        <v>0.3601685412033601</v>
      </c>
      <c r="F2297" t="n">
        <v>0.3255837806502682</v>
      </c>
      <c r="G2297" t="n">
        <v>0.3142476781463717</v>
      </c>
      <c r="H2297" t="n">
        <v>1.001</v>
      </c>
      <c r="I2297" t="n">
        <v>1.001</v>
      </c>
      <c r="J2297" t="n">
        <v>1.001</v>
      </c>
      <c r="N2297" t="n">
        <v>0</v>
      </c>
      <c r="O2297" t="n">
        <v>0</v>
      </c>
      <c r="P2297" t="n">
        <v>1</v>
      </c>
      <c r="Q2297">
        <f>IF((($AC$1*E2297)^($AB$1))-(1-(($AC$1*E2297)^($AB$1)))/(H2297-1)&lt;0, 0,(($AC$1*E2297)^($AB$1))-(1-(($AC$1*E2297)^($AB$1)))/(H2297-1))</f>
        <v/>
      </c>
      <c r="R2297">
        <f>IF((($AC$1*F2297)^($AB$1))-(1-(($AC$1*F2297)^($AB$1)))/(I2297-1)&lt;0, 0,(($AC$1*F2297)^($AB$1))-(1-(($AC$1*F2297)^($AB$1)))/(I2297-1))</f>
        <v/>
      </c>
      <c r="S2297">
        <f>IF((($AC$1*G2297)^($AB$1))-(1-(($AC$1*G2297)^($AB$1)))/(J2297-1)&lt;0, 0,(($AC$1*G2297)^($AB$1))-(1-(($AC$1*G2297)^($AB$1)))/(J2297-1))</f>
        <v/>
      </c>
      <c r="T2297">
        <f>H2297*Q2297*N2297</f>
        <v/>
      </c>
      <c r="U2297">
        <f>I2297*R2297*O2297</f>
        <v/>
      </c>
      <c r="V2297">
        <f>J2297*S2297*P2297</f>
        <v/>
      </c>
      <c r="AL2297">
        <f>Q2297*COUNT(N2297)</f>
        <v/>
      </c>
      <c r="AM2297">
        <f>R2297*COUNT(O2297)</f>
        <v/>
      </c>
      <c r="AN2297">
        <f>S2297*COUNT(P2297)</f>
        <v/>
      </c>
      <c r="AO2297">
        <f>IF(AL2297=0,"",T2297-AL2297)</f>
        <v/>
      </c>
      <c r="AP2297">
        <f>IF(AM2297=0,"",U2297-AM2297)</f>
        <v/>
      </c>
      <c r="AQ2297">
        <f>IF(AN2297=0,"",V2297-AN2297)</f>
        <v/>
      </c>
    </row>
    <row r="2298">
      <c r="A2298" t="inlineStr">
        <is>
          <t>13-04-2021</t>
        </is>
      </c>
      <c r="B2298" t="inlineStr">
        <is>
          <t>Rotherham</t>
        </is>
      </c>
      <c r="C2298" t="inlineStr">
        <is>
          <t>QPR</t>
        </is>
      </c>
      <c r="D2298" t="inlineStr">
        <is>
          <t>2412</t>
        </is>
      </c>
      <c r="E2298" t="n">
        <v>0.3137304930591061</v>
      </c>
      <c r="F2298" t="n">
        <v>0.4072307020342077</v>
      </c>
      <c r="G2298" t="n">
        <v>0.2790388049066861</v>
      </c>
      <c r="H2298" t="n">
        <v>2.5</v>
      </c>
      <c r="I2298" t="n">
        <v>2.6</v>
      </c>
      <c r="J2298" t="n">
        <v>3.4</v>
      </c>
      <c r="K2298" t="inlineStr">
        <is>
          <t>luckia</t>
        </is>
      </c>
      <c r="L2298" t="inlineStr">
        <is>
          <t>luckia</t>
        </is>
      </c>
      <c r="M2298" t="inlineStr">
        <is>
          <t>betano</t>
        </is>
      </c>
      <c r="N2298" t="n">
        <v>1</v>
      </c>
      <c r="O2298" t="n">
        <v>0</v>
      </c>
      <c r="P2298" t="n">
        <v>0</v>
      </c>
      <c r="Q2298">
        <f>IF((($AC$1*E2298)^($AB$1))-(1-(($AC$1*E2298)^($AB$1)))/(H2298-1)&lt;0, 0,(($AC$1*E2298)^($AB$1))-(1-(($AC$1*E2298)^($AB$1)))/(H2298-1))</f>
        <v/>
      </c>
      <c r="R2298">
        <f>IF((($AC$1*F2298)^($AB$1))-(1-(($AC$1*F2298)^($AB$1)))/(I2298-1)&lt;0, 0,(($AC$1*F2298)^($AB$1))-(1-(($AC$1*F2298)^($AB$1)))/(I2298-1))</f>
        <v/>
      </c>
      <c r="S2298">
        <f>IF((($AC$1*G2298)^($AB$1))-(1-(($AC$1*G2298)^($AB$1)))/(J2298-1)&lt;0, 0,(($AC$1*G2298)^($AB$1))-(1-(($AC$1*G2298)^($AB$1)))/(J2298-1))</f>
        <v/>
      </c>
      <c r="T2298">
        <f>H2298*Q2298*N2298</f>
        <v/>
      </c>
      <c r="U2298">
        <f>I2298*R2298*O2298</f>
        <v/>
      </c>
      <c r="V2298">
        <f>J2298*S2298*P2298</f>
        <v/>
      </c>
      <c r="AL2298">
        <f>Q2298*COUNT(N2298)</f>
        <v/>
      </c>
      <c r="AM2298">
        <f>R2298*COUNT(O2298)</f>
        <v/>
      </c>
      <c r="AN2298">
        <f>S2298*COUNT(P2298)</f>
        <v/>
      </c>
      <c r="AO2298">
        <f>IF(AL2298=0,"",T2298-AL2298)</f>
        <v/>
      </c>
      <c r="AP2298">
        <f>IF(AM2298=0,"",U2298-AM2298)</f>
        <v/>
      </c>
      <c r="AQ2298">
        <f>IF(AN2298=0,"",V2298-AN2298)</f>
        <v/>
      </c>
    </row>
    <row r="2299">
      <c r="A2299" t="inlineStr">
        <is>
          <t>13-04-2021</t>
        </is>
      </c>
      <c r="B2299" t="inlineStr">
        <is>
          <t>Chelsea</t>
        </is>
      </c>
      <c r="C2299" t="inlineStr">
        <is>
          <t>FC Porto</t>
        </is>
      </c>
      <c r="D2299" t="inlineStr">
        <is>
          <t>1818</t>
        </is>
      </c>
      <c r="E2299" t="n">
        <v>0.4169830526857414</v>
      </c>
      <c r="F2299" t="n">
        <v>0.3076059299570129</v>
      </c>
      <c r="G2299" t="n">
        <v>0.2754110173572457</v>
      </c>
      <c r="H2299" t="n">
        <v>1.87</v>
      </c>
      <c r="I2299" t="n">
        <v>4.15</v>
      </c>
      <c r="J2299" t="n">
        <v>3.6</v>
      </c>
      <c r="K2299" t="inlineStr">
        <is>
          <t>betano</t>
        </is>
      </c>
      <c r="L2299" t="inlineStr">
        <is>
          <t>betano</t>
        </is>
      </c>
      <c r="M2299" t="inlineStr">
        <is>
          <t>betano</t>
        </is>
      </c>
      <c r="N2299" t="n">
        <v>0</v>
      </c>
      <c r="O2299" t="n">
        <v>1</v>
      </c>
      <c r="P2299" t="n">
        <v>0</v>
      </c>
      <c r="Q2299">
        <f>IF((($AC$1*E2299)^($AB$1))-(1-(($AC$1*E2299)^($AB$1)))/(H2299-1)&lt;0, 0,(($AC$1*E2299)^($AB$1))-(1-(($AC$1*E2299)^($AB$1)))/(H2299-1))</f>
        <v/>
      </c>
      <c r="R2299">
        <f>IF((($AC$1*F2299)^($AB$1))-(1-(($AC$1*F2299)^($AB$1)))/(I2299-1)&lt;0, 0,(($AC$1*F2299)^($AB$1))-(1-(($AC$1*F2299)^($AB$1)))/(I2299-1))</f>
        <v/>
      </c>
      <c r="S2299">
        <f>IF((($AC$1*G2299)^($AB$1))-(1-(($AC$1*G2299)^($AB$1)))/(J2299-1)&lt;0, 0,(($AC$1*G2299)^($AB$1))-(1-(($AC$1*G2299)^($AB$1)))/(J2299-1))</f>
        <v/>
      </c>
      <c r="T2299">
        <f>H2299*Q2299*N2299</f>
        <v/>
      </c>
      <c r="U2299">
        <f>I2299*R2299*O2299</f>
        <v/>
      </c>
      <c r="V2299">
        <f>J2299*S2299*P2299</f>
        <v/>
      </c>
      <c r="AL2299">
        <f>Q2299*COUNT(N2299)</f>
        <v/>
      </c>
      <c r="AM2299">
        <f>R2299*COUNT(O2299)</f>
        <v/>
      </c>
      <c r="AN2299">
        <f>S2299*COUNT(P2299)</f>
        <v/>
      </c>
      <c r="AO2299">
        <f>IF(AL2299=0,"",T2299-AL2299)</f>
        <v/>
      </c>
      <c r="AP2299">
        <f>IF(AM2299=0,"",U2299-AM2299)</f>
        <v/>
      </c>
      <c r="AQ2299">
        <f>IF(AN2299=0,"",V2299-AN2299)</f>
        <v/>
      </c>
    </row>
    <row r="2300">
      <c r="A2300" t="inlineStr">
        <is>
          <t>13-04-2021</t>
        </is>
      </c>
      <c r="B2300" t="inlineStr">
        <is>
          <t>Paris SG</t>
        </is>
      </c>
      <c r="C2300" t="inlineStr">
        <is>
          <t>Bayern Munich</t>
        </is>
      </c>
      <c r="D2300" t="inlineStr">
        <is>
          <t>1818</t>
        </is>
      </c>
      <c r="E2300" t="n">
        <v>0.2471612369146313</v>
      </c>
      <c r="F2300" t="n">
        <v>0.5071948261525846</v>
      </c>
      <c r="G2300" t="n">
        <v>0.245643936932784</v>
      </c>
      <c r="H2300" t="n">
        <v>2.87</v>
      </c>
      <c r="I2300" t="n">
        <v>2.12</v>
      </c>
      <c r="J2300" t="n">
        <v>4.2</v>
      </c>
      <c r="K2300" t="inlineStr">
        <is>
          <t>betano</t>
        </is>
      </c>
      <c r="L2300" t="inlineStr">
        <is>
          <t>betano</t>
        </is>
      </c>
      <c r="M2300" t="inlineStr">
        <is>
          <t>betano</t>
        </is>
      </c>
      <c r="N2300" t="n">
        <v>0</v>
      </c>
      <c r="O2300" t="n">
        <v>1</v>
      </c>
      <c r="P2300" t="n">
        <v>0</v>
      </c>
      <c r="Q2300">
        <f>IF((($AC$1*E2300)^($AB$1))-(1-(($AC$1*E2300)^($AB$1)))/(H2300-1)&lt;0, 0,(($AC$1*E2300)^($AB$1))-(1-(($AC$1*E2300)^($AB$1)))/(H2300-1))</f>
        <v/>
      </c>
      <c r="R2300">
        <f>IF((($AC$1*F2300)^($AB$1))-(1-(($AC$1*F2300)^($AB$1)))/(I2300-1)&lt;0, 0,(($AC$1*F2300)^($AB$1))-(1-(($AC$1*F2300)^($AB$1)))/(I2300-1))</f>
        <v/>
      </c>
      <c r="S2300">
        <f>IF((($AC$1*G2300)^($AB$1))-(1-(($AC$1*G2300)^($AB$1)))/(J2300-1)&lt;0, 0,(($AC$1*G2300)^($AB$1))-(1-(($AC$1*G2300)^($AB$1)))/(J2300-1))</f>
        <v/>
      </c>
      <c r="T2300">
        <f>H2300*Q2300*N2300</f>
        <v/>
      </c>
      <c r="U2300">
        <f>I2300*R2300*O2300</f>
        <v/>
      </c>
      <c r="V2300">
        <f>J2300*S2300*P2300</f>
        <v/>
      </c>
      <c r="AL2300">
        <f>Q2300*COUNT(N2300)</f>
        <v/>
      </c>
      <c r="AM2300">
        <f>R2300*COUNT(O2300)</f>
        <v/>
      </c>
      <c r="AN2300">
        <f>S2300*COUNT(P2300)</f>
        <v/>
      </c>
      <c r="AO2300">
        <f>IF(AL2300=0,"",T2300-AL2300)</f>
        <v/>
      </c>
      <c r="AP2300">
        <f>IF(AM2300=0,"",U2300-AM2300)</f>
        <v/>
      </c>
      <c r="AQ2300">
        <f>IF(AN2300=0,"",V2300-AN2300)</f>
        <v/>
      </c>
    </row>
    <row r="2301">
      <c r="A2301" t="inlineStr">
        <is>
          <t>14-04-2021</t>
        </is>
      </c>
      <c r="B2301" t="inlineStr">
        <is>
          <t>Kawasaki Frontale</t>
        </is>
      </c>
      <c r="C2301" t="inlineStr">
        <is>
          <t>Avispa Fukuoka</t>
        </is>
      </c>
      <c r="D2301" t="inlineStr">
        <is>
          <t>1947</t>
        </is>
      </c>
      <c r="E2301" t="n">
        <v>0.7820760304482063</v>
      </c>
      <c r="F2301" t="n">
        <v>0.07659351861757588</v>
      </c>
      <c r="G2301" t="n">
        <v>0.1413304509342177</v>
      </c>
      <c r="H2301" t="n">
        <v>1.001</v>
      </c>
      <c r="I2301" t="n">
        <v>1.001</v>
      </c>
      <c r="J2301" t="n">
        <v>1.001</v>
      </c>
      <c r="N2301" t="n">
        <v>1</v>
      </c>
      <c r="O2301" t="n">
        <v>0</v>
      </c>
      <c r="P2301" t="n">
        <v>0</v>
      </c>
      <c r="Q2301">
        <f>IF((($AC$1*E2301)^($AB$1))-(1-(($AC$1*E2301)^($AB$1)))/(H2301-1)&lt;0, 0,(($AC$1*E2301)^($AB$1))-(1-(($AC$1*E2301)^($AB$1)))/(H2301-1))</f>
        <v/>
      </c>
      <c r="R2301">
        <f>IF((($AC$1*F2301)^($AB$1))-(1-(($AC$1*F2301)^($AB$1)))/(I2301-1)&lt;0, 0,(($AC$1*F2301)^($AB$1))-(1-(($AC$1*F2301)^($AB$1)))/(I2301-1))</f>
        <v/>
      </c>
      <c r="S2301">
        <f>IF((($AC$1*G2301)^($AB$1))-(1-(($AC$1*G2301)^($AB$1)))/(J2301-1)&lt;0, 0,(($AC$1*G2301)^($AB$1))-(1-(($AC$1*G2301)^($AB$1)))/(J2301-1))</f>
        <v/>
      </c>
      <c r="T2301">
        <f>H2301*Q2301*N2301</f>
        <v/>
      </c>
      <c r="U2301">
        <f>I2301*R2301*O2301</f>
        <v/>
      </c>
      <c r="V2301">
        <f>J2301*S2301*P2301</f>
        <v/>
      </c>
      <c r="AL2301">
        <f>Q2301*COUNT(N2301)</f>
        <v/>
      </c>
      <c r="AM2301">
        <f>R2301*COUNT(O2301)</f>
        <v/>
      </c>
      <c r="AN2301">
        <f>S2301*COUNT(P2301)</f>
        <v/>
      </c>
      <c r="AO2301">
        <f>IF(AL2301=0,"",T2301-AL2301)</f>
        <v/>
      </c>
      <c r="AP2301">
        <f>IF(AM2301=0,"",U2301-AM2301)</f>
        <v/>
      </c>
      <c r="AQ2301">
        <f>IF(AN2301=0,"",V2301-AN2301)</f>
        <v/>
      </c>
    </row>
    <row r="2302">
      <c r="A2302" t="inlineStr">
        <is>
          <t>14-04-2021</t>
        </is>
      </c>
      <c r="B2302" t="inlineStr">
        <is>
          <t>VfL Osnabruck</t>
        </is>
      </c>
      <c r="C2302" t="inlineStr">
        <is>
          <t>Regensburg</t>
        </is>
      </c>
      <c r="D2302" t="inlineStr">
        <is>
          <t>1846</t>
        </is>
      </c>
      <c r="E2302" t="n">
        <v>0.3113431449676901</v>
      </c>
      <c r="F2302" t="n">
        <v>0.3774785961551383</v>
      </c>
      <c r="G2302" t="n">
        <v>0.3111782588771716</v>
      </c>
      <c r="H2302" t="n">
        <v>3</v>
      </c>
      <c r="I2302" t="n">
        <v>2.37</v>
      </c>
      <c r="J2302" t="n">
        <v>3.1</v>
      </c>
      <c r="K2302" t="inlineStr">
        <is>
          <t>betano</t>
        </is>
      </c>
      <c r="L2302" t="inlineStr">
        <is>
          <t>betano</t>
        </is>
      </c>
      <c r="M2302" t="inlineStr">
        <is>
          <t>betano</t>
        </is>
      </c>
      <c r="N2302" t="n">
        <v>0</v>
      </c>
      <c r="O2302" t="n">
        <v>1</v>
      </c>
      <c r="P2302" t="n">
        <v>0</v>
      </c>
      <c r="Q2302">
        <f>IF((($AC$1*E2302)^($AB$1))-(1-(($AC$1*E2302)^($AB$1)))/(H2302-1)&lt;0, 0,(($AC$1*E2302)^($AB$1))-(1-(($AC$1*E2302)^($AB$1)))/(H2302-1))</f>
        <v/>
      </c>
      <c r="R2302">
        <f>IF((($AC$1*F2302)^($AB$1))-(1-(($AC$1*F2302)^($AB$1)))/(I2302-1)&lt;0, 0,(($AC$1*F2302)^($AB$1))-(1-(($AC$1*F2302)^($AB$1)))/(I2302-1))</f>
        <v/>
      </c>
      <c r="S2302">
        <f>IF((($AC$1*G2302)^($AB$1))-(1-(($AC$1*G2302)^($AB$1)))/(J2302-1)&lt;0, 0,(($AC$1*G2302)^($AB$1))-(1-(($AC$1*G2302)^($AB$1)))/(J2302-1))</f>
        <v/>
      </c>
      <c r="T2302">
        <f>H2302*Q2302*N2302</f>
        <v/>
      </c>
      <c r="U2302">
        <f>I2302*R2302*O2302</f>
        <v/>
      </c>
      <c r="V2302">
        <f>J2302*S2302*P2302</f>
        <v/>
      </c>
      <c r="AL2302">
        <f>Q2302*COUNT(N2302)</f>
        <v/>
      </c>
      <c r="AM2302">
        <f>R2302*COUNT(O2302)</f>
        <v/>
      </c>
      <c r="AN2302">
        <f>S2302*COUNT(P2302)</f>
        <v/>
      </c>
      <c r="AO2302">
        <f>IF(AL2302=0,"",T2302-AL2302)</f>
        <v/>
      </c>
      <c r="AP2302">
        <f>IF(AM2302=0,"",U2302-AM2302)</f>
        <v/>
      </c>
      <c r="AQ2302">
        <f>IF(AN2302=0,"",V2302-AN2302)</f>
        <v/>
      </c>
    </row>
    <row r="2303">
      <c r="A2303" t="inlineStr">
        <is>
          <t>14-04-2021</t>
        </is>
      </c>
      <c r="B2303" t="inlineStr">
        <is>
          <t>Clermont</t>
        </is>
      </c>
      <c r="C2303" t="inlineStr">
        <is>
          <t>Amiens</t>
        </is>
      </c>
      <c r="D2303" t="inlineStr">
        <is>
          <t>1844</t>
        </is>
      </c>
      <c r="E2303" t="n">
        <v>0.5385571397935406</v>
      </c>
      <c r="F2303" t="n">
        <v>0.1953735755516898</v>
      </c>
      <c r="G2303" t="n">
        <v>0.2660692846547696</v>
      </c>
      <c r="H2303" t="n">
        <v>1.45</v>
      </c>
      <c r="I2303" t="n">
        <v>6.75</v>
      </c>
      <c r="J2303" t="n">
        <v>3.65</v>
      </c>
      <c r="K2303" t="inlineStr">
        <is>
          <t>luckia</t>
        </is>
      </c>
      <c r="L2303" t="inlineStr">
        <is>
          <t>luckia</t>
        </is>
      </c>
      <c r="M2303" t="inlineStr">
        <is>
          <t>luckia</t>
        </is>
      </c>
      <c r="N2303" t="n">
        <v>1</v>
      </c>
      <c r="O2303" t="n">
        <v>0</v>
      </c>
      <c r="P2303" t="n">
        <v>0</v>
      </c>
      <c r="Q2303">
        <f>IF((($AC$1*E2303)^($AB$1))-(1-(($AC$1*E2303)^($AB$1)))/(H2303-1)&lt;0, 0,(($AC$1*E2303)^($AB$1))-(1-(($AC$1*E2303)^($AB$1)))/(H2303-1))</f>
        <v/>
      </c>
      <c r="R2303">
        <f>IF((($AC$1*F2303)^($AB$1))-(1-(($AC$1*F2303)^($AB$1)))/(I2303-1)&lt;0, 0,(($AC$1*F2303)^($AB$1))-(1-(($AC$1*F2303)^($AB$1)))/(I2303-1))</f>
        <v/>
      </c>
      <c r="S2303">
        <f>IF((($AC$1*G2303)^($AB$1))-(1-(($AC$1*G2303)^($AB$1)))/(J2303-1)&lt;0, 0,(($AC$1*G2303)^($AB$1))-(1-(($AC$1*G2303)^($AB$1)))/(J2303-1))</f>
        <v/>
      </c>
      <c r="T2303">
        <f>H2303*Q2303*N2303</f>
        <v/>
      </c>
      <c r="U2303">
        <f>I2303*R2303*O2303</f>
        <v/>
      </c>
      <c r="V2303">
        <f>J2303*S2303*P2303</f>
        <v/>
      </c>
      <c r="AL2303">
        <f>Q2303*COUNT(N2303)</f>
        <v/>
      </c>
      <c r="AM2303">
        <f>R2303*COUNT(O2303)</f>
        <v/>
      </c>
      <c r="AN2303">
        <f>S2303*COUNT(P2303)</f>
        <v/>
      </c>
      <c r="AO2303">
        <f>IF(AL2303=0,"",T2303-AL2303)</f>
        <v/>
      </c>
      <c r="AP2303">
        <f>IF(AM2303=0,"",U2303-AM2303)</f>
        <v/>
      </c>
      <c r="AQ2303">
        <f>IF(AN2303=0,"",V2303-AN2303)</f>
        <v/>
      </c>
    </row>
    <row r="2304">
      <c r="A2304" t="inlineStr">
        <is>
          <t>14-04-2021</t>
        </is>
      </c>
      <c r="B2304" t="inlineStr">
        <is>
          <t>Rayo Vallecano</t>
        </is>
      </c>
      <c r="C2304" t="inlineStr">
        <is>
          <t>Mirandes</t>
        </is>
      </c>
      <c r="D2304" t="inlineStr">
        <is>
          <t>1871</t>
        </is>
      </c>
      <c r="E2304" t="n">
        <v>0.5082569625745657</v>
      </c>
      <c r="F2304" t="n">
        <v>0.2114066539286677</v>
      </c>
      <c r="G2304" t="n">
        <v>0.2803363834967666</v>
      </c>
      <c r="H2304" t="n">
        <v>1.75</v>
      </c>
      <c r="I2304" t="n">
        <v>5.5</v>
      </c>
      <c r="J2304" t="n">
        <v>3.3</v>
      </c>
      <c r="K2304" t="inlineStr">
        <is>
          <t>betano</t>
        </is>
      </c>
      <c r="L2304" t="inlineStr">
        <is>
          <t>luckia</t>
        </is>
      </c>
      <c r="M2304" t="inlineStr">
        <is>
          <t>luckia</t>
        </is>
      </c>
      <c r="N2304" t="n">
        <v>0</v>
      </c>
      <c r="O2304" t="n">
        <v>1</v>
      </c>
      <c r="P2304" t="n">
        <v>0</v>
      </c>
      <c r="Q2304">
        <f>IF((($AC$1*E2304)^($AB$1))-(1-(($AC$1*E2304)^($AB$1)))/(H2304-1)&lt;0, 0,(($AC$1*E2304)^($AB$1))-(1-(($AC$1*E2304)^($AB$1)))/(H2304-1))</f>
        <v/>
      </c>
      <c r="R2304">
        <f>IF((($AC$1*F2304)^($AB$1))-(1-(($AC$1*F2304)^($AB$1)))/(I2304-1)&lt;0, 0,(($AC$1*F2304)^($AB$1))-(1-(($AC$1*F2304)^($AB$1)))/(I2304-1))</f>
        <v/>
      </c>
      <c r="S2304">
        <f>IF((($AC$1*G2304)^($AB$1))-(1-(($AC$1*G2304)^($AB$1)))/(J2304-1)&lt;0, 0,(($AC$1*G2304)^($AB$1))-(1-(($AC$1*G2304)^($AB$1)))/(J2304-1))</f>
        <v/>
      </c>
      <c r="T2304">
        <f>H2304*Q2304*N2304</f>
        <v/>
      </c>
      <c r="U2304">
        <f>I2304*R2304*O2304</f>
        <v/>
      </c>
      <c r="V2304">
        <f>J2304*S2304*P2304</f>
        <v/>
      </c>
      <c r="AL2304">
        <f>Q2304*COUNT(N2304)</f>
        <v/>
      </c>
      <c r="AM2304">
        <f>R2304*COUNT(O2304)</f>
        <v/>
      </c>
      <c r="AN2304">
        <f>S2304*COUNT(P2304)</f>
        <v/>
      </c>
      <c r="AO2304">
        <f>IF(AL2304=0,"",T2304-AL2304)</f>
        <v/>
      </c>
      <c r="AP2304">
        <f>IF(AM2304=0,"",U2304-AM2304)</f>
        <v/>
      </c>
      <c r="AQ2304">
        <f>IF(AN2304=0,"",V2304-AN2304)</f>
        <v/>
      </c>
    </row>
    <row r="2305">
      <c r="A2305" t="inlineStr">
        <is>
          <t>14-04-2021</t>
        </is>
      </c>
      <c r="B2305" t="inlineStr">
        <is>
          <t>Liverpool</t>
        </is>
      </c>
      <c r="C2305" t="inlineStr">
        <is>
          <t>Real Madrid</t>
        </is>
      </c>
      <c r="D2305" t="inlineStr">
        <is>
          <t>1818</t>
        </is>
      </c>
      <c r="E2305" t="n">
        <v>0.359966868259028</v>
      </c>
      <c r="F2305" t="n">
        <v>0.3739482269322125</v>
      </c>
      <c r="G2305" t="n">
        <v>0.2660849048087595</v>
      </c>
      <c r="H2305" t="n">
        <v>2.05</v>
      </c>
      <c r="I2305" t="n">
        <v>3.61</v>
      </c>
      <c r="J2305" t="n">
        <v>4.25</v>
      </c>
      <c r="K2305" t="inlineStr">
        <is>
          <t>betano</t>
        </is>
      </c>
      <c r="L2305" t="inlineStr">
        <is>
          <t>betano</t>
        </is>
      </c>
      <c r="M2305" t="inlineStr">
        <is>
          <t>betano</t>
        </is>
      </c>
      <c r="N2305" t="n">
        <v>0</v>
      </c>
      <c r="O2305" t="n">
        <v>0</v>
      </c>
      <c r="P2305" t="n">
        <v>1</v>
      </c>
      <c r="Q2305">
        <f>IF((($AC$1*E2305)^($AB$1))-(1-(($AC$1*E2305)^($AB$1)))/(H2305-1)&lt;0, 0,(($AC$1*E2305)^($AB$1))-(1-(($AC$1*E2305)^($AB$1)))/(H2305-1))</f>
        <v/>
      </c>
      <c r="R2305">
        <f>IF((($AC$1*F2305)^($AB$1))-(1-(($AC$1*F2305)^($AB$1)))/(I2305-1)&lt;0, 0,(($AC$1*F2305)^($AB$1))-(1-(($AC$1*F2305)^($AB$1)))/(I2305-1))</f>
        <v/>
      </c>
      <c r="S2305">
        <f>IF((($AC$1*G2305)^($AB$1))-(1-(($AC$1*G2305)^($AB$1)))/(J2305-1)&lt;0, 0,(($AC$1*G2305)^($AB$1))-(1-(($AC$1*G2305)^($AB$1)))/(J2305-1))</f>
        <v/>
      </c>
      <c r="T2305">
        <f>H2305*Q2305*N2305</f>
        <v/>
      </c>
      <c r="U2305">
        <f>I2305*R2305*O2305</f>
        <v/>
      </c>
      <c r="V2305">
        <f>J2305*S2305*P2305</f>
        <v/>
      </c>
      <c r="AL2305">
        <f>Q2305*COUNT(N2305)</f>
        <v/>
      </c>
      <c r="AM2305">
        <f>R2305*COUNT(O2305)</f>
        <v/>
      </c>
      <c r="AN2305">
        <f>S2305*COUNT(P2305)</f>
        <v/>
      </c>
      <c r="AO2305">
        <f>IF(AL2305=0,"",T2305-AL2305)</f>
        <v/>
      </c>
      <c r="AP2305">
        <f>IF(AM2305=0,"",U2305-AM2305)</f>
        <v/>
      </c>
      <c r="AQ2305">
        <f>IF(AN2305=0,"",V2305-AN2305)</f>
        <v/>
      </c>
    </row>
    <row r="2306">
      <c r="A2306" t="inlineStr">
        <is>
          <t>14-04-2021</t>
        </is>
      </c>
      <c r="B2306" t="inlineStr">
        <is>
          <t>Dortmund</t>
        </is>
      </c>
      <c r="C2306" t="inlineStr">
        <is>
          <t>Manchester City</t>
        </is>
      </c>
      <c r="D2306" t="inlineStr">
        <is>
          <t>1818</t>
        </is>
      </c>
      <c r="E2306" t="n">
        <v>0.1797052684704971</v>
      </c>
      <c r="F2306" t="n">
        <v>0.6093841286575005</v>
      </c>
      <c r="G2306" t="n">
        <v>0.2109106028720024</v>
      </c>
      <c r="H2306" t="n">
        <v>5.4</v>
      </c>
      <c r="I2306" t="n">
        <v>1.69</v>
      </c>
      <c r="J2306" t="n">
        <v>4.46</v>
      </c>
      <c r="K2306" t="inlineStr">
        <is>
          <t>betano</t>
        </is>
      </c>
      <c r="L2306" t="inlineStr">
        <is>
          <t>betano</t>
        </is>
      </c>
      <c r="M2306" t="inlineStr">
        <is>
          <t>betano</t>
        </is>
      </c>
      <c r="N2306" t="n">
        <v>0</v>
      </c>
      <c r="O2306" t="n">
        <v>1</v>
      </c>
      <c r="P2306" t="n">
        <v>0</v>
      </c>
      <c r="Q2306">
        <f>IF((($AC$1*E2306)^($AB$1))-(1-(($AC$1*E2306)^($AB$1)))/(H2306-1)&lt;0, 0,(($AC$1*E2306)^($AB$1))-(1-(($AC$1*E2306)^($AB$1)))/(H2306-1))</f>
        <v/>
      </c>
      <c r="R2306">
        <f>IF((($AC$1*F2306)^($AB$1))-(1-(($AC$1*F2306)^($AB$1)))/(I2306-1)&lt;0, 0,(($AC$1*F2306)^($AB$1))-(1-(($AC$1*F2306)^($AB$1)))/(I2306-1))</f>
        <v/>
      </c>
      <c r="S2306">
        <f>IF((($AC$1*G2306)^($AB$1))-(1-(($AC$1*G2306)^($AB$1)))/(J2306-1)&lt;0, 0,(($AC$1*G2306)^($AB$1))-(1-(($AC$1*G2306)^($AB$1)))/(J2306-1))</f>
        <v/>
      </c>
      <c r="T2306">
        <f>H2306*Q2306*N2306</f>
        <v/>
      </c>
      <c r="U2306">
        <f>I2306*R2306*O2306</f>
        <v/>
      </c>
      <c r="V2306">
        <f>J2306*S2306*P2306</f>
        <v/>
      </c>
      <c r="AL2306">
        <f>Q2306*COUNT(N2306)</f>
        <v/>
      </c>
      <c r="AM2306">
        <f>R2306*COUNT(O2306)</f>
        <v/>
      </c>
      <c r="AN2306">
        <f>S2306*COUNT(P2306)</f>
        <v/>
      </c>
      <c r="AO2306">
        <f>IF(AL2306=0,"",T2306-AL2306)</f>
        <v/>
      </c>
      <c r="AP2306">
        <f>IF(AM2306=0,"",U2306-AM2306)</f>
        <v/>
      </c>
      <c r="AQ2306">
        <f>IF(AN2306=0,"",V2306-AN2306)</f>
        <v/>
      </c>
    </row>
    <row r="2307">
      <c r="A2307" t="inlineStr">
        <is>
          <t>15-04-2021</t>
        </is>
      </c>
      <c r="B2307" t="inlineStr">
        <is>
          <t>Rotherham</t>
        </is>
      </c>
      <c r="C2307" t="inlineStr">
        <is>
          <t>Coventry</t>
        </is>
      </c>
      <c r="D2307" t="inlineStr">
        <is>
          <t>2412</t>
        </is>
      </c>
      <c r="E2307" t="n">
        <v>0.3223248921794516</v>
      </c>
      <c r="F2307" t="n">
        <v>0.3977928263464959</v>
      </c>
      <c r="G2307" t="n">
        <v>0.2798822814740524</v>
      </c>
      <c r="H2307" t="n">
        <v>2.47</v>
      </c>
      <c r="I2307" t="n">
        <v>2.85</v>
      </c>
      <c r="J2307" t="n">
        <v>3.15</v>
      </c>
      <c r="K2307" t="inlineStr">
        <is>
          <t>betano</t>
        </is>
      </c>
      <c r="L2307" t="inlineStr">
        <is>
          <t>betano</t>
        </is>
      </c>
      <c r="M2307" t="inlineStr">
        <is>
          <t>luckia</t>
        </is>
      </c>
      <c r="N2307" t="n">
        <v>0</v>
      </c>
      <c r="O2307" t="n">
        <v>1</v>
      </c>
      <c r="P2307" t="n">
        <v>0</v>
      </c>
      <c r="Q2307">
        <f>IF((($AC$1*E2307)^($AB$1))-(1-(($AC$1*E2307)^($AB$1)))/(H2307-1)&lt;0, 0,(($AC$1*E2307)^($AB$1))-(1-(($AC$1*E2307)^($AB$1)))/(H2307-1))</f>
        <v/>
      </c>
      <c r="R2307">
        <f>IF((($AC$1*F2307)^($AB$1))-(1-(($AC$1*F2307)^($AB$1)))/(I2307-1)&lt;0, 0,(($AC$1*F2307)^($AB$1))-(1-(($AC$1*F2307)^($AB$1)))/(I2307-1))</f>
        <v/>
      </c>
      <c r="S2307">
        <f>IF((($AC$1*G2307)^($AB$1))-(1-(($AC$1*G2307)^($AB$1)))/(J2307-1)&lt;0, 0,(($AC$1*G2307)^($AB$1))-(1-(($AC$1*G2307)^($AB$1)))/(J2307-1))</f>
        <v/>
      </c>
      <c r="T2307">
        <f>H2307*Q2307*N2307</f>
        <v/>
      </c>
      <c r="U2307">
        <f>I2307*R2307*O2307</f>
        <v/>
      </c>
      <c r="V2307">
        <f>J2307*S2307*P2307</f>
        <v/>
      </c>
      <c r="AL2307">
        <f>Q2307*COUNT(N2307)</f>
        <v/>
      </c>
      <c r="AM2307">
        <f>R2307*COUNT(O2307)</f>
        <v/>
      </c>
      <c r="AN2307">
        <f>S2307*COUNT(P2307)</f>
        <v/>
      </c>
      <c r="AO2307">
        <f>IF(AL2307=0,"",T2307-AL2307)</f>
        <v/>
      </c>
      <c r="AP2307">
        <f>IF(AM2307=0,"",U2307-AM2307)</f>
        <v/>
      </c>
      <c r="AQ2307">
        <f>IF(AN2307=0,"",V2307-AN2307)</f>
        <v/>
      </c>
    </row>
    <row r="2308">
      <c r="A2308" t="inlineStr">
        <is>
          <t>15-04-2021</t>
        </is>
      </c>
      <c r="B2308" t="inlineStr">
        <is>
          <t>AS Roma</t>
        </is>
      </c>
      <c r="C2308" t="inlineStr">
        <is>
          <t>Ajax</t>
        </is>
      </c>
      <c r="D2308" t="inlineStr">
        <is>
          <t>1820</t>
        </is>
      </c>
      <c r="E2308" t="n">
        <v>0.3195234084818958</v>
      </c>
      <c r="F2308" t="n">
        <v>0.4072541999540681</v>
      </c>
      <c r="G2308" t="n">
        <v>0.273222391564036</v>
      </c>
      <c r="H2308" t="n">
        <v>2.85</v>
      </c>
      <c r="I2308" t="n">
        <v>2.32</v>
      </c>
      <c r="J2308" t="n">
        <v>3.7</v>
      </c>
      <c r="K2308" t="inlineStr">
        <is>
          <t>betano</t>
        </is>
      </c>
      <c r="L2308" t="inlineStr">
        <is>
          <t>betano</t>
        </is>
      </c>
      <c r="M2308" t="inlineStr">
        <is>
          <t>betano</t>
        </is>
      </c>
      <c r="N2308" t="n">
        <v>0</v>
      </c>
      <c r="O2308" t="n">
        <v>0</v>
      </c>
      <c r="P2308" t="n">
        <v>1</v>
      </c>
      <c r="Q2308">
        <f>IF((($AC$1*E2308)^($AB$1))-(1-(($AC$1*E2308)^($AB$1)))/(H2308-1)&lt;0, 0,(($AC$1*E2308)^($AB$1))-(1-(($AC$1*E2308)^($AB$1)))/(H2308-1))</f>
        <v/>
      </c>
      <c r="R2308">
        <f>IF((($AC$1*F2308)^($AB$1))-(1-(($AC$1*F2308)^($AB$1)))/(I2308-1)&lt;0, 0,(($AC$1*F2308)^($AB$1))-(1-(($AC$1*F2308)^($AB$1)))/(I2308-1))</f>
        <v/>
      </c>
      <c r="S2308">
        <f>IF((($AC$1*G2308)^($AB$1))-(1-(($AC$1*G2308)^($AB$1)))/(J2308-1)&lt;0, 0,(($AC$1*G2308)^($AB$1))-(1-(($AC$1*G2308)^($AB$1)))/(J2308-1))</f>
        <v/>
      </c>
      <c r="T2308">
        <f>H2308*Q2308*N2308</f>
        <v/>
      </c>
      <c r="U2308">
        <f>I2308*R2308*O2308</f>
        <v/>
      </c>
      <c r="V2308">
        <f>J2308*S2308*P2308</f>
        <v/>
      </c>
      <c r="AL2308">
        <f>Q2308*COUNT(N2308)</f>
        <v/>
      </c>
      <c r="AM2308">
        <f>R2308*COUNT(O2308)</f>
        <v/>
      </c>
      <c r="AN2308">
        <f>S2308*COUNT(P2308)</f>
        <v/>
      </c>
      <c r="AO2308">
        <f>IF(AL2308=0,"",T2308-AL2308)</f>
        <v/>
      </c>
      <c r="AP2308">
        <f>IF(AM2308=0,"",U2308-AM2308)</f>
        <v/>
      </c>
      <c r="AQ2308">
        <f>IF(AN2308=0,"",V2308-AN2308)</f>
        <v/>
      </c>
    </row>
    <row r="2309">
      <c r="A2309" t="inlineStr">
        <is>
          <t>15-04-2021</t>
        </is>
      </c>
      <c r="B2309" t="inlineStr">
        <is>
          <t>Slavia Prague</t>
        </is>
      </c>
      <c r="C2309" t="inlineStr">
        <is>
          <t>Arsenal</t>
        </is>
      </c>
      <c r="D2309" t="inlineStr">
        <is>
          <t>1820</t>
        </is>
      </c>
      <c r="E2309" t="n">
        <v>0.2114803766709389</v>
      </c>
      <c r="F2309" t="n">
        <v>0.5439295915904105</v>
      </c>
      <c r="G2309" t="n">
        <v>0.2445900317386505</v>
      </c>
      <c r="H2309" t="n">
        <v>4.9</v>
      </c>
      <c r="I2309" t="n">
        <v>1.75</v>
      </c>
      <c r="J2309" t="n">
        <v>3.65</v>
      </c>
      <c r="K2309" t="inlineStr">
        <is>
          <t>betano</t>
        </is>
      </c>
      <c r="L2309" t="inlineStr">
        <is>
          <t>betano</t>
        </is>
      </c>
      <c r="M2309" t="inlineStr">
        <is>
          <t>betano</t>
        </is>
      </c>
      <c r="N2309" t="n">
        <v>0</v>
      </c>
      <c r="O2309" t="n">
        <v>1</v>
      </c>
      <c r="P2309" t="n">
        <v>0</v>
      </c>
      <c r="Q2309">
        <f>IF((($AC$1*E2309)^($AB$1))-(1-(($AC$1*E2309)^($AB$1)))/(H2309-1)&lt;0, 0,(($AC$1*E2309)^($AB$1))-(1-(($AC$1*E2309)^($AB$1)))/(H2309-1))</f>
        <v/>
      </c>
      <c r="R2309">
        <f>IF((($AC$1*F2309)^($AB$1))-(1-(($AC$1*F2309)^($AB$1)))/(I2309-1)&lt;0, 0,(($AC$1*F2309)^($AB$1))-(1-(($AC$1*F2309)^($AB$1)))/(I2309-1))</f>
        <v/>
      </c>
      <c r="S2309">
        <f>IF((($AC$1*G2309)^($AB$1))-(1-(($AC$1*G2309)^($AB$1)))/(J2309-1)&lt;0, 0,(($AC$1*G2309)^($AB$1))-(1-(($AC$1*G2309)^($AB$1)))/(J2309-1))</f>
        <v/>
      </c>
      <c r="T2309">
        <f>H2309*Q2309*N2309</f>
        <v/>
      </c>
      <c r="U2309">
        <f>I2309*R2309*O2309</f>
        <v/>
      </c>
      <c r="V2309">
        <f>J2309*S2309*P2309</f>
        <v/>
      </c>
      <c r="AL2309">
        <f>Q2309*COUNT(N2309)</f>
        <v/>
      </c>
      <c r="AM2309">
        <f>R2309*COUNT(O2309)</f>
        <v/>
      </c>
      <c r="AN2309">
        <f>S2309*COUNT(P2309)</f>
        <v/>
      </c>
      <c r="AO2309">
        <f>IF(AL2309=0,"",T2309-AL2309)</f>
        <v/>
      </c>
      <c r="AP2309">
        <f>IF(AM2309=0,"",U2309-AM2309)</f>
        <v/>
      </c>
      <c r="AQ2309">
        <f>IF(AN2309=0,"",V2309-AN2309)</f>
        <v/>
      </c>
    </row>
    <row r="2310">
      <c r="A2310" t="inlineStr">
        <is>
          <t>15-04-2021</t>
        </is>
      </c>
      <c r="B2310" t="inlineStr">
        <is>
          <t>Villarreal</t>
        </is>
      </c>
      <c r="C2310" t="inlineStr">
        <is>
          <t>D. Zagreb</t>
        </is>
      </c>
      <c r="D2310" t="inlineStr">
        <is>
          <t>1820</t>
        </is>
      </c>
      <c r="E2310" t="n">
        <v>0.6137206261050313</v>
      </c>
      <c r="F2310" t="n">
        <v>0.1520067605247244</v>
      </c>
      <c r="G2310" t="n">
        <v>0.2342726133702442</v>
      </c>
      <c r="H2310" t="n">
        <v>1.47</v>
      </c>
      <c r="I2310" t="n">
        <v>7.8</v>
      </c>
      <c r="J2310" t="n">
        <v>4</v>
      </c>
      <c r="K2310" t="inlineStr">
        <is>
          <t>betano</t>
        </is>
      </c>
      <c r="L2310" t="inlineStr">
        <is>
          <t>betano</t>
        </is>
      </c>
      <c r="M2310" t="inlineStr">
        <is>
          <t>betano</t>
        </is>
      </c>
      <c r="N2310" t="n">
        <v>1</v>
      </c>
      <c r="O2310" t="n">
        <v>0</v>
      </c>
      <c r="P2310" t="n">
        <v>0</v>
      </c>
      <c r="Q2310">
        <f>IF((($AC$1*E2310)^($AB$1))-(1-(($AC$1*E2310)^($AB$1)))/(H2310-1)&lt;0, 0,(($AC$1*E2310)^($AB$1))-(1-(($AC$1*E2310)^($AB$1)))/(H2310-1))</f>
        <v/>
      </c>
      <c r="R2310">
        <f>IF((($AC$1*F2310)^($AB$1))-(1-(($AC$1*F2310)^($AB$1)))/(I2310-1)&lt;0, 0,(($AC$1*F2310)^($AB$1))-(1-(($AC$1*F2310)^($AB$1)))/(I2310-1))</f>
        <v/>
      </c>
      <c r="S2310">
        <f>IF((($AC$1*G2310)^($AB$1))-(1-(($AC$1*G2310)^($AB$1)))/(J2310-1)&lt;0, 0,(($AC$1*G2310)^($AB$1))-(1-(($AC$1*G2310)^($AB$1)))/(J2310-1))</f>
        <v/>
      </c>
      <c r="T2310">
        <f>H2310*Q2310*N2310</f>
        <v/>
      </c>
      <c r="U2310">
        <f>I2310*R2310*O2310</f>
        <v/>
      </c>
      <c r="V2310">
        <f>J2310*S2310*P2310</f>
        <v/>
      </c>
      <c r="AL2310">
        <f>Q2310*COUNT(N2310)</f>
        <v/>
      </c>
      <c r="AM2310">
        <f>R2310*COUNT(O2310)</f>
        <v/>
      </c>
      <c r="AN2310">
        <f>S2310*COUNT(P2310)</f>
        <v/>
      </c>
      <c r="AO2310">
        <f>IF(AL2310=0,"",T2310-AL2310)</f>
        <v/>
      </c>
      <c r="AP2310">
        <f>IF(AM2310=0,"",U2310-AM2310)</f>
        <v/>
      </c>
      <c r="AQ2310">
        <f>IF(AN2310=0,"",V2310-AN2310)</f>
        <v/>
      </c>
    </row>
    <row r="2311">
      <c r="A2311" t="inlineStr">
        <is>
          <t>15-04-2021</t>
        </is>
      </c>
      <c r="B2311" t="inlineStr">
        <is>
          <t>Manchester Utd</t>
        </is>
      </c>
      <c r="C2311" t="inlineStr">
        <is>
          <t>Granada CF</t>
        </is>
      </c>
      <c r="D2311" t="inlineStr">
        <is>
          <t>1820</t>
        </is>
      </c>
      <c r="E2311" t="n">
        <v>0.6645574676965599</v>
      </c>
      <c r="F2311" t="n">
        <v>0.1214933884891808</v>
      </c>
      <c r="G2311" t="n">
        <v>0.2139491438142593</v>
      </c>
      <c r="H2311" t="n">
        <v>1.47</v>
      </c>
      <c r="I2311" t="n">
        <v>7.2</v>
      </c>
      <c r="J2311" t="n">
        <v>4.2</v>
      </c>
      <c r="K2311" t="inlineStr">
        <is>
          <t>betano</t>
        </is>
      </c>
      <c r="L2311" t="inlineStr">
        <is>
          <t>betano</t>
        </is>
      </c>
      <c r="M2311" t="inlineStr">
        <is>
          <t>betano</t>
        </is>
      </c>
      <c r="N2311" t="n">
        <v>1</v>
      </c>
      <c r="O2311" t="n">
        <v>0</v>
      </c>
      <c r="P2311" t="n">
        <v>0</v>
      </c>
      <c r="Q2311">
        <f>IF((($AC$1*E2311)^($AB$1))-(1-(($AC$1*E2311)^($AB$1)))/(H2311-1)&lt;0, 0,(($AC$1*E2311)^($AB$1))-(1-(($AC$1*E2311)^($AB$1)))/(H2311-1))</f>
        <v/>
      </c>
      <c r="R2311">
        <f>IF((($AC$1*F2311)^($AB$1))-(1-(($AC$1*F2311)^($AB$1)))/(I2311-1)&lt;0, 0,(($AC$1*F2311)^($AB$1))-(1-(($AC$1*F2311)^($AB$1)))/(I2311-1))</f>
        <v/>
      </c>
      <c r="S2311">
        <f>IF((($AC$1*G2311)^($AB$1))-(1-(($AC$1*G2311)^($AB$1)))/(J2311-1)&lt;0, 0,(($AC$1*G2311)^($AB$1))-(1-(($AC$1*G2311)^($AB$1)))/(J2311-1))</f>
        <v/>
      </c>
      <c r="T2311">
        <f>H2311*Q2311*N2311</f>
        <v/>
      </c>
      <c r="U2311">
        <f>I2311*R2311*O2311</f>
        <v/>
      </c>
      <c r="V2311">
        <f>J2311*S2311*P2311</f>
        <v/>
      </c>
      <c r="AL2311">
        <f>Q2311*COUNT(N2311)</f>
        <v/>
      </c>
      <c r="AM2311">
        <f>R2311*COUNT(O2311)</f>
        <v/>
      </c>
      <c r="AN2311">
        <f>S2311*COUNT(P2311)</f>
        <v/>
      </c>
      <c r="AO2311">
        <f>IF(AL2311=0,"",T2311-AL2311)</f>
        <v/>
      </c>
      <c r="AP2311">
        <f>IF(AM2311=0,"",U2311-AM2311)</f>
        <v/>
      </c>
      <c r="AQ2311">
        <f>IF(AN2311=0,"",V2311-AN2311)</f>
        <v/>
      </c>
    </row>
    <row r="2312">
      <c r="A2312" t="inlineStr">
        <is>
          <t>15-04-2021</t>
        </is>
      </c>
      <c r="B2312" t="inlineStr">
        <is>
          <t>Washington Spirit W</t>
        </is>
      </c>
      <c r="C2312" t="inlineStr">
        <is>
          <t>Racing Louisville W</t>
        </is>
      </c>
      <c r="D2312" t="inlineStr">
        <is>
          <t>9541</t>
        </is>
      </c>
      <c r="E2312" t="n">
        <v>0.5441365204219475</v>
      </c>
      <c r="F2312" t="n">
        <v>0.198817513470622</v>
      </c>
      <c r="G2312" t="n">
        <v>0.2570459661074305</v>
      </c>
      <c r="H2312" t="n">
        <v>1.001</v>
      </c>
      <c r="I2312" t="n">
        <v>1.001</v>
      </c>
      <c r="J2312" t="n">
        <v>1.001</v>
      </c>
      <c r="N2312" t="n">
        <v>1</v>
      </c>
      <c r="O2312" t="n">
        <v>0</v>
      </c>
      <c r="P2312" t="n">
        <v>0</v>
      </c>
      <c r="Q2312">
        <f>IF((($AC$1*E2312)^($AB$1))-(1-(($AC$1*E2312)^($AB$1)))/(H2312-1)&lt;0, 0,(($AC$1*E2312)^($AB$1))-(1-(($AC$1*E2312)^($AB$1)))/(H2312-1))</f>
        <v/>
      </c>
      <c r="R2312">
        <f>IF((($AC$1*F2312)^($AB$1))-(1-(($AC$1*F2312)^($AB$1)))/(I2312-1)&lt;0, 0,(($AC$1*F2312)^($AB$1))-(1-(($AC$1*F2312)^($AB$1)))/(I2312-1))</f>
        <v/>
      </c>
      <c r="S2312">
        <f>IF((($AC$1*G2312)^($AB$1))-(1-(($AC$1*G2312)^($AB$1)))/(J2312-1)&lt;0, 0,(($AC$1*G2312)^($AB$1))-(1-(($AC$1*G2312)^($AB$1)))/(J2312-1))</f>
        <v/>
      </c>
      <c r="T2312">
        <f>H2312*Q2312*N2312</f>
        <v/>
      </c>
      <c r="U2312">
        <f>I2312*R2312*O2312</f>
        <v/>
      </c>
      <c r="V2312">
        <f>J2312*S2312*P2312</f>
        <v/>
      </c>
      <c r="AL2312">
        <f>Q2312*COUNT(N2312)</f>
        <v/>
      </c>
      <c r="AM2312">
        <f>R2312*COUNT(O2312)</f>
        <v/>
      </c>
      <c r="AN2312">
        <f>S2312*COUNT(P2312)</f>
        <v/>
      </c>
      <c r="AO2312">
        <f>IF(AL2312=0,"",T2312-AL2312)</f>
        <v/>
      </c>
      <c r="AP2312">
        <f>IF(AM2312=0,"",U2312-AM2312)</f>
        <v/>
      </c>
      <c r="AQ2312">
        <f>IF(AN2312=0,"",V2312-AN2312)</f>
        <v/>
      </c>
    </row>
    <row r="2313">
      <c r="A2313" t="inlineStr">
        <is>
          <t>15-04-2021</t>
        </is>
      </c>
      <c r="B2313" t="inlineStr">
        <is>
          <t>Chicago W</t>
        </is>
      </c>
      <c r="C2313" t="inlineStr">
        <is>
          <t>Portland Thorns W</t>
        </is>
      </c>
      <c r="D2313" t="inlineStr">
        <is>
          <t>9541</t>
        </is>
      </c>
      <c r="E2313" t="n">
        <v>0.463080841081614</v>
      </c>
      <c r="F2313" t="n">
        <v>0.2269013771060115</v>
      </c>
      <c r="G2313" t="n">
        <v>0.3100177818123744</v>
      </c>
      <c r="H2313" t="n">
        <v>1.001</v>
      </c>
      <c r="I2313" t="n">
        <v>1.001</v>
      </c>
      <c r="J2313" t="n">
        <v>1.001</v>
      </c>
      <c r="N2313" t="n">
        <v>0</v>
      </c>
      <c r="O2313" t="n">
        <v>1</v>
      </c>
      <c r="P2313" t="n">
        <v>0</v>
      </c>
      <c r="Q2313">
        <f>IF((($AC$1*E2313)^($AB$1))-(1-(($AC$1*E2313)^($AB$1)))/(H2313-1)&lt;0, 0,(($AC$1*E2313)^($AB$1))-(1-(($AC$1*E2313)^($AB$1)))/(H2313-1))</f>
        <v/>
      </c>
      <c r="R2313">
        <f>IF((($AC$1*F2313)^($AB$1))-(1-(($AC$1*F2313)^($AB$1)))/(I2313-1)&lt;0, 0,(($AC$1*F2313)^($AB$1))-(1-(($AC$1*F2313)^($AB$1)))/(I2313-1))</f>
        <v/>
      </c>
      <c r="S2313">
        <f>IF((($AC$1*G2313)^($AB$1))-(1-(($AC$1*G2313)^($AB$1)))/(J2313-1)&lt;0, 0,(($AC$1*G2313)^($AB$1))-(1-(($AC$1*G2313)^($AB$1)))/(J2313-1))</f>
        <v/>
      </c>
      <c r="T2313">
        <f>H2313*Q2313*N2313</f>
        <v/>
      </c>
      <c r="U2313">
        <f>I2313*R2313*O2313</f>
        <v/>
      </c>
      <c r="V2313">
        <f>J2313*S2313*P2313</f>
        <v/>
      </c>
      <c r="AL2313">
        <f>Q2313*COUNT(N2313)</f>
        <v/>
      </c>
      <c r="AM2313">
        <f>R2313*COUNT(O2313)</f>
        <v/>
      </c>
      <c r="AN2313">
        <f>S2313*COUNT(P2313)</f>
        <v/>
      </c>
      <c r="AO2313">
        <f>IF(AL2313=0,"",T2313-AL2313)</f>
        <v/>
      </c>
      <c r="AP2313">
        <f>IF(AM2313=0,"",U2313-AM2313)</f>
        <v/>
      </c>
      <c r="AQ2313">
        <f>IF(AN2313=0,"",V2313-AN2313)</f>
        <v/>
      </c>
    </row>
    <row r="2314">
      <c r="A2314" t="inlineStr">
        <is>
          <t>16-04-2021</t>
        </is>
      </c>
      <c r="B2314" t="inlineStr">
        <is>
          <t>Konyaspor</t>
        </is>
      </c>
      <c r="C2314" t="inlineStr">
        <is>
          <t>Kayserispor</t>
        </is>
      </c>
      <c r="D2314" t="inlineStr">
        <is>
          <t>1882</t>
        </is>
      </c>
      <c r="E2314" t="n">
        <v>0.4299285070926006</v>
      </c>
      <c r="F2314" t="n">
        <v>0.2763218564635711</v>
      </c>
      <c r="G2314" t="n">
        <v>0.2937496364438282</v>
      </c>
      <c r="H2314" t="n">
        <v>2.15</v>
      </c>
      <c r="I2314" t="n">
        <v>3.4</v>
      </c>
      <c r="J2314" t="n">
        <v>3.15</v>
      </c>
      <c r="K2314" t="inlineStr">
        <is>
          <t>luckia</t>
        </is>
      </c>
      <c r="L2314" t="inlineStr">
        <is>
          <t>luckia</t>
        </is>
      </c>
      <c r="M2314" t="inlineStr">
        <is>
          <t>betano</t>
        </is>
      </c>
      <c r="N2314" t="n">
        <v>0</v>
      </c>
      <c r="O2314" t="n">
        <v>0</v>
      </c>
      <c r="P2314" t="n">
        <v>1</v>
      </c>
      <c r="Q2314">
        <f>IF((($AC$1*E2314)^($AB$1))-(1-(($AC$1*E2314)^($AB$1)))/(H2314-1)&lt;0, 0,(($AC$1*E2314)^($AB$1))-(1-(($AC$1*E2314)^($AB$1)))/(H2314-1))</f>
        <v/>
      </c>
      <c r="R2314">
        <f>IF((($AC$1*F2314)^($AB$1))-(1-(($AC$1*F2314)^($AB$1)))/(I2314-1)&lt;0, 0,(($AC$1*F2314)^($AB$1))-(1-(($AC$1*F2314)^($AB$1)))/(I2314-1))</f>
        <v/>
      </c>
      <c r="S2314">
        <f>IF((($AC$1*G2314)^($AB$1))-(1-(($AC$1*G2314)^($AB$1)))/(J2314-1)&lt;0, 0,(($AC$1*G2314)^($AB$1))-(1-(($AC$1*G2314)^($AB$1)))/(J2314-1))</f>
        <v/>
      </c>
      <c r="T2314">
        <f>H2314*Q2314*N2314</f>
        <v/>
      </c>
      <c r="U2314">
        <f>I2314*R2314*O2314</f>
        <v/>
      </c>
      <c r="V2314">
        <f>J2314*S2314*P2314</f>
        <v/>
      </c>
      <c r="AL2314">
        <f>Q2314*COUNT(N2314)</f>
        <v/>
      </c>
      <c r="AM2314">
        <f>R2314*COUNT(O2314)</f>
        <v/>
      </c>
      <c r="AN2314">
        <f>S2314*COUNT(P2314)</f>
        <v/>
      </c>
      <c r="AO2314">
        <f>IF(AL2314=0,"",T2314-AL2314)</f>
        <v/>
      </c>
      <c r="AP2314">
        <f>IF(AM2314=0,"",U2314-AM2314)</f>
        <v/>
      </c>
      <c r="AQ2314">
        <f>IF(AN2314=0,"",V2314-AN2314)</f>
        <v/>
      </c>
    </row>
    <row r="2315">
      <c r="A2315" t="inlineStr">
        <is>
          <t>16-04-2021</t>
        </is>
      </c>
      <c r="B2315" t="inlineStr">
        <is>
          <t>Genclerbirligi</t>
        </is>
      </c>
      <c r="C2315" t="inlineStr">
        <is>
          <t>Sivasspor</t>
        </is>
      </c>
      <c r="D2315" t="inlineStr">
        <is>
          <t>1882</t>
        </is>
      </c>
      <c r="E2315" t="n">
        <v>0.2592816620142867</v>
      </c>
      <c r="F2315" t="n">
        <v>0.4670183958442496</v>
      </c>
      <c r="G2315" t="n">
        <v>0.2736999421414637</v>
      </c>
      <c r="H2315" t="n">
        <v>3.9</v>
      </c>
      <c r="I2315" t="n">
        <v>1.93</v>
      </c>
      <c r="J2315" t="n">
        <v>3.4</v>
      </c>
      <c r="K2315" t="inlineStr">
        <is>
          <t>betano</t>
        </is>
      </c>
      <c r="L2315" t="inlineStr">
        <is>
          <t>betano</t>
        </is>
      </c>
      <c r="M2315" t="inlineStr">
        <is>
          <t>luckia</t>
        </is>
      </c>
      <c r="N2315" t="n">
        <v>0</v>
      </c>
      <c r="O2315" t="n">
        <v>1</v>
      </c>
      <c r="P2315" t="n">
        <v>0</v>
      </c>
      <c r="Q2315">
        <f>IF((($AC$1*E2315)^($AB$1))-(1-(($AC$1*E2315)^($AB$1)))/(H2315-1)&lt;0, 0,(($AC$1*E2315)^($AB$1))-(1-(($AC$1*E2315)^($AB$1)))/(H2315-1))</f>
        <v/>
      </c>
      <c r="R2315">
        <f>IF((($AC$1*F2315)^($AB$1))-(1-(($AC$1*F2315)^($AB$1)))/(I2315-1)&lt;0, 0,(($AC$1*F2315)^($AB$1))-(1-(($AC$1*F2315)^($AB$1)))/(I2315-1))</f>
        <v/>
      </c>
      <c r="S2315">
        <f>IF((($AC$1*G2315)^($AB$1))-(1-(($AC$1*G2315)^($AB$1)))/(J2315-1)&lt;0, 0,(($AC$1*G2315)^($AB$1))-(1-(($AC$1*G2315)^($AB$1)))/(J2315-1))</f>
        <v/>
      </c>
      <c r="T2315">
        <f>H2315*Q2315*N2315</f>
        <v/>
      </c>
      <c r="U2315">
        <f>I2315*R2315*O2315</f>
        <v/>
      </c>
      <c r="V2315">
        <f>J2315*S2315*P2315</f>
        <v/>
      </c>
      <c r="AL2315">
        <f>Q2315*COUNT(N2315)</f>
        <v/>
      </c>
      <c r="AM2315">
        <f>R2315*COUNT(O2315)</f>
        <v/>
      </c>
      <c r="AN2315">
        <f>S2315*COUNT(P2315)</f>
        <v/>
      </c>
      <c r="AO2315">
        <f>IF(AL2315=0,"",T2315-AL2315)</f>
        <v/>
      </c>
      <c r="AP2315">
        <f>IF(AM2315=0,"",U2315-AM2315)</f>
        <v/>
      </c>
      <c r="AQ2315">
        <f>IF(AN2315=0,"",V2315-AN2315)</f>
        <v/>
      </c>
    </row>
    <row r="2316">
      <c r="A2316" t="inlineStr">
        <is>
          <t>16-04-2021</t>
        </is>
      </c>
      <c r="B2316" t="inlineStr">
        <is>
          <t>Antalyaspor</t>
        </is>
      </c>
      <c r="C2316" t="inlineStr">
        <is>
          <t>Rizespor</t>
        </is>
      </c>
      <c r="D2316" t="inlineStr">
        <is>
          <t>1882</t>
        </is>
      </c>
      <c r="E2316" t="n">
        <v>0.3798069895163002</v>
      </c>
      <c r="F2316" t="n">
        <v>0.3148183294382914</v>
      </c>
      <c r="G2316" t="n">
        <v>0.3053746810454083</v>
      </c>
      <c r="H2316" t="n">
        <v>2.55</v>
      </c>
      <c r="I2316" t="n">
        <v>2.9</v>
      </c>
      <c r="J2316" t="n">
        <v>2.95</v>
      </c>
      <c r="K2316" t="inlineStr">
        <is>
          <t>luckia</t>
        </is>
      </c>
      <c r="L2316" t="inlineStr">
        <is>
          <t>betano</t>
        </is>
      </c>
      <c r="M2316" t="inlineStr">
        <is>
          <t>betano</t>
        </is>
      </c>
      <c r="N2316" t="n">
        <v>0</v>
      </c>
      <c r="O2316" t="n">
        <v>1</v>
      </c>
      <c r="P2316" t="n">
        <v>0</v>
      </c>
      <c r="Q2316">
        <f>IF((($AC$1*E2316)^($AB$1))-(1-(($AC$1*E2316)^($AB$1)))/(H2316-1)&lt;0, 0,(($AC$1*E2316)^($AB$1))-(1-(($AC$1*E2316)^($AB$1)))/(H2316-1))</f>
        <v/>
      </c>
      <c r="R2316">
        <f>IF((($AC$1*F2316)^($AB$1))-(1-(($AC$1*F2316)^($AB$1)))/(I2316-1)&lt;0, 0,(($AC$1*F2316)^($AB$1))-(1-(($AC$1*F2316)^($AB$1)))/(I2316-1))</f>
        <v/>
      </c>
      <c r="S2316">
        <f>IF((($AC$1*G2316)^($AB$1))-(1-(($AC$1*G2316)^($AB$1)))/(J2316-1)&lt;0, 0,(($AC$1*G2316)^($AB$1))-(1-(($AC$1*G2316)^($AB$1)))/(J2316-1))</f>
        <v/>
      </c>
      <c r="T2316">
        <f>H2316*Q2316*N2316</f>
        <v/>
      </c>
      <c r="U2316">
        <f>I2316*R2316*O2316</f>
        <v/>
      </c>
      <c r="V2316">
        <f>J2316*S2316*P2316</f>
        <v/>
      </c>
      <c r="AL2316">
        <f>Q2316*COUNT(N2316)</f>
        <v/>
      </c>
      <c r="AM2316">
        <f>R2316*COUNT(O2316)</f>
        <v/>
      </c>
      <c r="AN2316">
        <f>S2316*COUNT(P2316)</f>
        <v/>
      </c>
      <c r="AO2316">
        <f>IF(AL2316=0,"",T2316-AL2316)</f>
        <v/>
      </c>
      <c r="AP2316">
        <f>IF(AM2316=0,"",U2316-AM2316)</f>
        <v/>
      </c>
      <c r="AQ2316">
        <f>IF(AN2316=0,"",V2316-AN2316)</f>
        <v/>
      </c>
    </row>
    <row r="2317">
      <c r="A2317" t="inlineStr">
        <is>
          <t>16-04-2021</t>
        </is>
      </c>
      <c r="B2317" t="inlineStr">
        <is>
          <t>Besiktas</t>
        </is>
      </c>
      <c r="C2317" t="inlineStr">
        <is>
          <t>Ankaragucu</t>
        </is>
      </c>
      <c r="D2317" t="inlineStr">
        <is>
          <t>1882</t>
        </is>
      </c>
      <c r="E2317" t="n">
        <v>0.7087811702590664</v>
      </c>
      <c r="F2317" t="n">
        <v>0.1126520826680262</v>
      </c>
      <c r="G2317" t="n">
        <v>0.1785667470729074</v>
      </c>
      <c r="H2317" t="n">
        <v>1.39</v>
      </c>
      <c r="I2317" t="n">
        <v>7.25</v>
      </c>
      <c r="J2317" t="n">
        <v>4.75</v>
      </c>
      <c r="K2317" t="inlineStr">
        <is>
          <t>betano</t>
        </is>
      </c>
      <c r="L2317" t="inlineStr">
        <is>
          <t>luckia</t>
        </is>
      </c>
      <c r="M2317" t="inlineStr">
        <is>
          <t>luckia</t>
        </is>
      </c>
      <c r="N2317" t="n">
        <v>0</v>
      </c>
      <c r="O2317" t="n">
        <v>0</v>
      </c>
      <c r="P2317" t="n">
        <v>1</v>
      </c>
      <c r="Q2317">
        <f>IF((($AC$1*E2317)^($AB$1))-(1-(($AC$1*E2317)^($AB$1)))/(H2317-1)&lt;0, 0,(($AC$1*E2317)^($AB$1))-(1-(($AC$1*E2317)^($AB$1)))/(H2317-1))</f>
        <v/>
      </c>
      <c r="R2317">
        <f>IF((($AC$1*F2317)^($AB$1))-(1-(($AC$1*F2317)^($AB$1)))/(I2317-1)&lt;0, 0,(($AC$1*F2317)^($AB$1))-(1-(($AC$1*F2317)^($AB$1)))/(I2317-1))</f>
        <v/>
      </c>
      <c r="S2317">
        <f>IF((($AC$1*G2317)^($AB$1))-(1-(($AC$1*G2317)^($AB$1)))/(J2317-1)&lt;0, 0,(($AC$1*G2317)^($AB$1))-(1-(($AC$1*G2317)^($AB$1)))/(J2317-1))</f>
        <v/>
      </c>
      <c r="T2317">
        <f>H2317*Q2317*N2317</f>
        <v/>
      </c>
      <c r="U2317">
        <f>I2317*R2317*O2317</f>
        <v/>
      </c>
      <c r="V2317">
        <f>J2317*S2317*P2317</f>
        <v/>
      </c>
      <c r="AL2317">
        <f>Q2317*COUNT(N2317)</f>
        <v/>
      </c>
      <c r="AM2317">
        <f>R2317*COUNT(O2317)</f>
        <v/>
      </c>
      <c r="AN2317">
        <f>S2317*COUNT(P2317)</f>
        <v/>
      </c>
      <c r="AO2317">
        <f>IF(AL2317=0,"",T2317-AL2317)</f>
        <v/>
      </c>
      <c r="AP2317">
        <f>IF(AM2317=0,"",U2317-AM2317)</f>
        <v/>
      </c>
      <c r="AQ2317">
        <f>IF(AN2317=0,"",V2317-AN2317)</f>
        <v/>
      </c>
    </row>
    <row r="2318">
      <c r="A2318" t="inlineStr">
        <is>
          <t>16-04-2021</t>
        </is>
      </c>
      <c r="B2318" t="inlineStr">
        <is>
          <t>Braunschweig</t>
        </is>
      </c>
      <c r="C2318" t="inlineStr">
        <is>
          <t>Paderborn</t>
        </is>
      </c>
      <c r="D2318" t="inlineStr">
        <is>
          <t>1846</t>
        </is>
      </c>
      <c r="E2318" t="n">
        <v>0.3210091418055896</v>
      </c>
      <c r="F2318" t="n">
        <v>0.3848055767399776</v>
      </c>
      <c r="G2318" t="n">
        <v>0.2941852814544327</v>
      </c>
      <c r="H2318" t="n">
        <v>3.15</v>
      </c>
      <c r="I2318" t="n">
        <v>2.15</v>
      </c>
      <c r="J2318" t="n">
        <v>3.4</v>
      </c>
      <c r="K2318" t="inlineStr">
        <is>
          <t>luckia</t>
        </is>
      </c>
      <c r="L2318" t="inlineStr">
        <is>
          <t>luckia</t>
        </is>
      </c>
      <c r="M2318" t="inlineStr">
        <is>
          <t>betano</t>
        </is>
      </c>
      <c r="N2318" t="n">
        <v>0</v>
      </c>
      <c r="O2318" t="n">
        <v>0</v>
      </c>
      <c r="P2318" t="n">
        <v>1</v>
      </c>
      <c r="Q2318">
        <f>IF((($AC$1*E2318)^($AB$1))-(1-(($AC$1*E2318)^($AB$1)))/(H2318-1)&lt;0, 0,(($AC$1*E2318)^($AB$1))-(1-(($AC$1*E2318)^($AB$1)))/(H2318-1))</f>
        <v/>
      </c>
      <c r="R2318">
        <f>IF((($AC$1*F2318)^($AB$1))-(1-(($AC$1*F2318)^($AB$1)))/(I2318-1)&lt;0, 0,(($AC$1*F2318)^($AB$1))-(1-(($AC$1*F2318)^($AB$1)))/(I2318-1))</f>
        <v/>
      </c>
      <c r="S2318">
        <f>IF((($AC$1*G2318)^($AB$1))-(1-(($AC$1*G2318)^($AB$1)))/(J2318-1)&lt;0, 0,(($AC$1*G2318)^($AB$1))-(1-(($AC$1*G2318)^($AB$1)))/(J2318-1))</f>
        <v/>
      </c>
      <c r="T2318">
        <f>H2318*Q2318*N2318</f>
        <v/>
      </c>
      <c r="U2318">
        <f>I2318*R2318*O2318</f>
        <v/>
      </c>
      <c r="V2318">
        <f>J2318*S2318*P2318</f>
        <v/>
      </c>
      <c r="AL2318">
        <f>Q2318*COUNT(N2318)</f>
        <v/>
      </c>
      <c r="AM2318">
        <f>R2318*COUNT(O2318)</f>
        <v/>
      </c>
      <c r="AN2318">
        <f>S2318*COUNT(P2318)</f>
        <v/>
      </c>
      <c r="AO2318">
        <f>IF(AL2318=0,"",T2318-AL2318)</f>
        <v/>
      </c>
      <c r="AP2318">
        <f>IF(AM2318=0,"",U2318-AM2318)</f>
        <v/>
      </c>
      <c r="AQ2318">
        <f>IF(AN2318=0,"",V2318-AN2318)</f>
        <v/>
      </c>
    </row>
    <row r="2319">
      <c r="A2319" t="inlineStr">
        <is>
          <t>16-04-2021</t>
        </is>
      </c>
      <c r="B2319" t="inlineStr">
        <is>
          <t>Darmstadt</t>
        </is>
      </c>
      <c r="C2319" t="inlineStr">
        <is>
          <t>Greuther Furth</t>
        </is>
      </c>
      <c r="D2319" t="inlineStr">
        <is>
          <t>1846</t>
        </is>
      </c>
      <c r="E2319" t="n">
        <v>0.3307727980669454</v>
      </c>
      <c r="F2319" t="n">
        <v>0.388973324459644</v>
      </c>
      <c r="G2319" t="n">
        <v>0.2802538774734107</v>
      </c>
      <c r="H2319" t="n">
        <v>2.95</v>
      </c>
      <c r="I2319" t="n">
        <v>2.15</v>
      </c>
      <c r="J2319" t="n">
        <v>3.65</v>
      </c>
      <c r="K2319" t="inlineStr">
        <is>
          <t>luckia</t>
        </is>
      </c>
      <c r="L2319" t="inlineStr">
        <is>
          <t>betano</t>
        </is>
      </c>
      <c r="M2319" t="inlineStr">
        <is>
          <t>betano</t>
        </is>
      </c>
      <c r="N2319" t="n">
        <v>0</v>
      </c>
      <c r="O2319" t="n">
        <v>0</v>
      </c>
      <c r="P2319" t="n">
        <v>1</v>
      </c>
      <c r="Q2319">
        <f>IF((($AC$1*E2319)^($AB$1))-(1-(($AC$1*E2319)^($AB$1)))/(H2319-1)&lt;0, 0,(($AC$1*E2319)^($AB$1))-(1-(($AC$1*E2319)^($AB$1)))/(H2319-1))</f>
        <v/>
      </c>
      <c r="R2319">
        <f>IF((($AC$1*F2319)^($AB$1))-(1-(($AC$1*F2319)^($AB$1)))/(I2319-1)&lt;0, 0,(($AC$1*F2319)^($AB$1))-(1-(($AC$1*F2319)^($AB$1)))/(I2319-1))</f>
        <v/>
      </c>
      <c r="S2319">
        <f>IF((($AC$1*G2319)^($AB$1))-(1-(($AC$1*G2319)^($AB$1)))/(J2319-1)&lt;0, 0,(($AC$1*G2319)^($AB$1))-(1-(($AC$1*G2319)^($AB$1)))/(J2319-1))</f>
        <v/>
      </c>
      <c r="T2319">
        <f>H2319*Q2319*N2319</f>
        <v/>
      </c>
      <c r="U2319">
        <f>I2319*R2319*O2319</f>
        <v/>
      </c>
      <c r="V2319">
        <f>J2319*S2319*P2319</f>
        <v/>
      </c>
      <c r="AL2319">
        <f>Q2319*COUNT(N2319)</f>
        <v/>
      </c>
      <c r="AM2319">
        <f>R2319*COUNT(O2319)</f>
        <v/>
      </c>
      <c r="AN2319">
        <f>S2319*COUNT(P2319)</f>
        <v/>
      </c>
      <c r="AO2319">
        <f>IF(AL2319=0,"",T2319-AL2319)</f>
        <v/>
      </c>
      <c r="AP2319">
        <f>IF(AM2319=0,"",U2319-AM2319)</f>
        <v/>
      </c>
      <c r="AQ2319">
        <f>IF(AN2319=0,"",V2319-AN2319)</f>
        <v/>
      </c>
    </row>
    <row r="2320">
      <c r="A2320" t="inlineStr">
        <is>
          <t>16-04-2021</t>
        </is>
      </c>
      <c r="B2320" t="inlineStr">
        <is>
          <t>Reading</t>
        </is>
      </c>
      <c r="C2320" t="inlineStr">
        <is>
          <t>Cardiff</t>
        </is>
      </c>
      <c r="D2320" t="inlineStr">
        <is>
          <t>2412</t>
        </is>
      </c>
      <c r="E2320" t="n">
        <v>0.412094664713372</v>
      </c>
      <c r="F2320" t="n">
        <v>0.3101132640052763</v>
      </c>
      <c r="G2320" t="n">
        <v>0.2777920712813516</v>
      </c>
      <c r="H2320" t="n">
        <v>2.1</v>
      </c>
      <c r="I2320" t="n">
        <v>3.45</v>
      </c>
      <c r="J2320" t="n">
        <v>3.2</v>
      </c>
      <c r="K2320" t="inlineStr">
        <is>
          <t>luckia</t>
        </is>
      </c>
      <c r="L2320" t="inlineStr">
        <is>
          <t>luckia</t>
        </is>
      </c>
      <c r="M2320" t="inlineStr">
        <is>
          <t>luckia</t>
        </is>
      </c>
      <c r="N2320" t="n">
        <v>0</v>
      </c>
      <c r="O2320" t="n">
        <v>0</v>
      </c>
      <c r="P2320" t="n">
        <v>1</v>
      </c>
      <c r="Q2320">
        <f>IF((($AC$1*E2320)^($AB$1))-(1-(($AC$1*E2320)^($AB$1)))/(H2320-1)&lt;0, 0,(($AC$1*E2320)^($AB$1))-(1-(($AC$1*E2320)^($AB$1)))/(H2320-1))</f>
        <v/>
      </c>
      <c r="R2320">
        <f>IF((($AC$1*F2320)^($AB$1))-(1-(($AC$1*F2320)^($AB$1)))/(I2320-1)&lt;0, 0,(($AC$1*F2320)^($AB$1))-(1-(($AC$1*F2320)^($AB$1)))/(I2320-1))</f>
        <v/>
      </c>
      <c r="S2320">
        <f>IF((($AC$1*G2320)^($AB$1))-(1-(($AC$1*G2320)^($AB$1)))/(J2320-1)&lt;0, 0,(($AC$1*G2320)^($AB$1))-(1-(($AC$1*G2320)^($AB$1)))/(J2320-1))</f>
        <v/>
      </c>
      <c r="T2320">
        <f>H2320*Q2320*N2320</f>
        <v/>
      </c>
      <c r="U2320">
        <f>I2320*R2320*O2320</f>
        <v/>
      </c>
      <c r="V2320">
        <f>J2320*S2320*P2320</f>
        <v/>
      </c>
      <c r="AL2320">
        <f>Q2320*COUNT(N2320)</f>
        <v/>
      </c>
      <c r="AM2320">
        <f>R2320*COUNT(O2320)</f>
        <v/>
      </c>
      <c r="AN2320">
        <f>S2320*COUNT(P2320)</f>
        <v/>
      </c>
      <c r="AO2320">
        <f>IF(AL2320=0,"",T2320-AL2320)</f>
        <v/>
      </c>
      <c r="AP2320">
        <f>IF(AM2320=0,"",U2320-AM2320)</f>
        <v/>
      </c>
      <c r="AQ2320">
        <f>IF(AN2320=0,"",V2320-AN2320)</f>
        <v/>
      </c>
    </row>
    <row r="2321">
      <c r="A2321" t="inlineStr">
        <is>
          <t>16-04-2021</t>
        </is>
      </c>
      <c r="B2321" t="inlineStr">
        <is>
          <t>Fuenlabrada</t>
        </is>
      </c>
      <c r="C2321" t="inlineStr">
        <is>
          <t>Sabadell</t>
        </is>
      </c>
      <c r="D2321" t="inlineStr">
        <is>
          <t>1871</t>
        </is>
      </c>
      <c r="E2321" t="n">
        <v>0.4522102671932461</v>
      </c>
      <c r="F2321" t="n">
        <v>0.2495932747516198</v>
      </c>
      <c r="G2321" t="n">
        <v>0.2981964580551341</v>
      </c>
      <c r="H2321" t="n">
        <v>1.88</v>
      </c>
      <c r="I2321" t="n">
        <v>4.25</v>
      </c>
      <c r="J2321" t="n">
        <v>3.25</v>
      </c>
      <c r="K2321" t="inlineStr">
        <is>
          <t>betano</t>
        </is>
      </c>
      <c r="L2321" t="inlineStr">
        <is>
          <t>betano</t>
        </is>
      </c>
      <c r="M2321" t="inlineStr">
        <is>
          <t>luckia</t>
        </is>
      </c>
      <c r="N2321" t="n">
        <v>0</v>
      </c>
      <c r="O2321" t="n">
        <v>0</v>
      </c>
      <c r="P2321" t="n">
        <v>1</v>
      </c>
      <c r="Q2321">
        <f>IF((($AC$1*E2321)^($AB$1))-(1-(($AC$1*E2321)^($AB$1)))/(H2321-1)&lt;0, 0,(($AC$1*E2321)^($AB$1))-(1-(($AC$1*E2321)^($AB$1)))/(H2321-1))</f>
        <v/>
      </c>
      <c r="R2321">
        <f>IF((($AC$1*F2321)^($AB$1))-(1-(($AC$1*F2321)^($AB$1)))/(I2321-1)&lt;0, 0,(($AC$1*F2321)^($AB$1))-(1-(($AC$1*F2321)^($AB$1)))/(I2321-1))</f>
        <v/>
      </c>
      <c r="S2321">
        <f>IF((($AC$1*G2321)^($AB$1))-(1-(($AC$1*G2321)^($AB$1)))/(J2321-1)&lt;0, 0,(($AC$1*G2321)^($AB$1))-(1-(($AC$1*G2321)^($AB$1)))/(J2321-1))</f>
        <v/>
      </c>
      <c r="T2321">
        <f>H2321*Q2321*N2321</f>
        <v/>
      </c>
      <c r="U2321">
        <f>I2321*R2321*O2321</f>
        <v/>
      </c>
      <c r="V2321">
        <f>J2321*S2321*P2321</f>
        <v/>
      </c>
      <c r="AL2321">
        <f>Q2321*COUNT(N2321)</f>
        <v/>
      </c>
      <c r="AM2321">
        <f>R2321*COUNT(O2321)</f>
        <v/>
      </c>
      <c r="AN2321">
        <f>S2321*COUNT(P2321)</f>
        <v/>
      </c>
      <c r="AO2321">
        <f>IF(AL2321=0,"",T2321-AL2321)</f>
        <v/>
      </c>
      <c r="AP2321">
        <f>IF(AM2321=0,"",U2321-AM2321)</f>
        <v/>
      </c>
      <c r="AQ2321">
        <f>IF(AN2321=0,"",V2321-AN2321)</f>
        <v/>
      </c>
    </row>
    <row r="2322">
      <c r="A2322" t="inlineStr">
        <is>
          <t>16-04-2021</t>
        </is>
      </c>
      <c r="B2322" t="inlineStr">
        <is>
          <t>Blackburn</t>
        </is>
      </c>
      <c r="C2322" t="inlineStr">
        <is>
          <t>Derby</t>
        </is>
      </c>
      <c r="D2322" t="inlineStr">
        <is>
          <t>2412</t>
        </is>
      </c>
      <c r="E2322" t="n">
        <v>0.4207867834371878</v>
      </c>
      <c r="F2322" t="n">
        <v>0.2961010435785586</v>
      </c>
      <c r="G2322" t="n">
        <v>0.2831121729842536</v>
      </c>
      <c r="H2322" t="n">
        <v>2.1</v>
      </c>
      <c r="I2322" t="n">
        <v>3.4</v>
      </c>
      <c r="J2322" t="n">
        <v>3.35</v>
      </c>
      <c r="K2322" t="inlineStr">
        <is>
          <t>luckia</t>
        </is>
      </c>
      <c r="L2322" t="inlineStr">
        <is>
          <t>luckia</t>
        </is>
      </c>
      <c r="M2322" t="inlineStr">
        <is>
          <t>betano</t>
        </is>
      </c>
      <c r="N2322" t="n">
        <v>1</v>
      </c>
      <c r="O2322" t="n">
        <v>0</v>
      </c>
      <c r="P2322" t="n">
        <v>0</v>
      </c>
      <c r="Q2322">
        <f>IF((($AC$1*E2322)^($AB$1))-(1-(($AC$1*E2322)^($AB$1)))/(H2322-1)&lt;0, 0,(($AC$1*E2322)^($AB$1))-(1-(($AC$1*E2322)^($AB$1)))/(H2322-1))</f>
        <v/>
      </c>
      <c r="R2322">
        <f>IF((($AC$1*F2322)^($AB$1))-(1-(($AC$1*F2322)^($AB$1)))/(I2322-1)&lt;0, 0,(($AC$1*F2322)^($AB$1))-(1-(($AC$1*F2322)^($AB$1)))/(I2322-1))</f>
        <v/>
      </c>
      <c r="S2322">
        <f>IF((($AC$1*G2322)^($AB$1))-(1-(($AC$1*G2322)^($AB$1)))/(J2322-1)&lt;0, 0,(($AC$1*G2322)^($AB$1))-(1-(($AC$1*G2322)^($AB$1)))/(J2322-1))</f>
        <v/>
      </c>
      <c r="T2322">
        <f>H2322*Q2322*N2322</f>
        <v/>
      </c>
      <c r="U2322">
        <f>I2322*R2322*O2322</f>
        <v/>
      </c>
      <c r="V2322">
        <f>J2322*S2322*P2322</f>
        <v/>
      </c>
      <c r="AL2322">
        <f>Q2322*COUNT(N2322)</f>
        <v/>
      </c>
      <c r="AM2322">
        <f>R2322*COUNT(O2322)</f>
        <v/>
      </c>
      <c r="AN2322">
        <f>S2322*COUNT(P2322)</f>
        <v/>
      </c>
      <c r="AO2322">
        <f>IF(AL2322=0,"",T2322-AL2322)</f>
        <v/>
      </c>
      <c r="AP2322">
        <f>IF(AM2322=0,"",U2322-AM2322)</f>
        <v/>
      </c>
      <c r="AQ2322">
        <f>IF(AN2322=0,"",V2322-AN2322)</f>
        <v/>
      </c>
    </row>
    <row r="2323">
      <c r="A2323" t="inlineStr">
        <is>
          <t>16-04-2021</t>
        </is>
      </c>
      <c r="B2323" t="inlineStr">
        <is>
          <t>Vejle</t>
        </is>
      </c>
      <c r="C2323" t="inlineStr">
        <is>
          <t>Aalborg</t>
        </is>
      </c>
      <c r="D2323" t="inlineStr">
        <is>
          <t>1837</t>
        </is>
      </c>
      <c r="E2323" t="n">
        <v>0.3897544398746153</v>
      </c>
      <c r="F2323" t="n">
        <v>0.3328130703909242</v>
      </c>
      <c r="G2323" t="n">
        <v>0.2774324897344605</v>
      </c>
      <c r="H2323" t="n">
        <v>2.35</v>
      </c>
      <c r="I2323" t="n">
        <v>2.52</v>
      </c>
      <c r="J2323" t="n">
        <v>2.8</v>
      </c>
      <c r="K2323" t="inlineStr">
        <is>
          <t>betano</t>
        </is>
      </c>
      <c r="L2323" t="inlineStr">
        <is>
          <t>betano</t>
        </is>
      </c>
      <c r="M2323" t="inlineStr">
        <is>
          <t>betano</t>
        </is>
      </c>
      <c r="N2323" t="n">
        <v>0</v>
      </c>
      <c r="O2323" t="n">
        <v>0</v>
      </c>
      <c r="P2323" t="n">
        <v>1</v>
      </c>
      <c r="Q2323">
        <f>IF((($AC$1*E2323)^($AB$1))-(1-(($AC$1*E2323)^($AB$1)))/(H2323-1)&lt;0, 0,(($AC$1*E2323)^($AB$1))-(1-(($AC$1*E2323)^($AB$1)))/(H2323-1))</f>
        <v/>
      </c>
      <c r="R2323">
        <f>IF((($AC$1*F2323)^($AB$1))-(1-(($AC$1*F2323)^($AB$1)))/(I2323-1)&lt;0, 0,(($AC$1*F2323)^($AB$1))-(1-(($AC$1*F2323)^($AB$1)))/(I2323-1))</f>
        <v/>
      </c>
      <c r="S2323">
        <f>IF((($AC$1*G2323)^($AB$1))-(1-(($AC$1*G2323)^($AB$1)))/(J2323-1)&lt;0, 0,(($AC$1*G2323)^($AB$1))-(1-(($AC$1*G2323)^($AB$1)))/(J2323-1))</f>
        <v/>
      </c>
      <c r="T2323">
        <f>H2323*Q2323*N2323</f>
        <v/>
      </c>
      <c r="U2323">
        <f>I2323*R2323*O2323</f>
        <v/>
      </c>
      <c r="V2323">
        <f>J2323*S2323*P2323</f>
        <v/>
      </c>
      <c r="AL2323">
        <f>Q2323*COUNT(N2323)</f>
        <v/>
      </c>
      <c r="AM2323">
        <f>R2323*COUNT(O2323)</f>
        <v/>
      </c>
      <c r="AN2323">
        <f>S2323*COUNT(P2323)</f>
        <v/>
      </c>
      <c r="AO2323">
        <f>IF(AL2323=0,"",T2323-AL2323)</f>
        <v/>
      </c>
      <c r="AP2323">
        <f>IF(AM2323=0,"",U2323-AM2323)</f>
        <v/>
      </c>
      <c r="AQ2323">
        <f>IF(AN2323=0,"",V2323-AN2323)</f>
        <v/>
      </c>
    </row>
    <row r="2324">
      <c r="A2324" t="inlineStr">
        <is>
          <t>16-04-2021</t>
        </is>
      </c>
      <c r="B2324" t="inlineStr">
        <is>
          <t>Crawley</t>
        </is>
      </c>
      <c r="C2324" t="inlineStr">
        <is>
          <t>Cheltenham</t>
        </is>
      </c>
      <c r="D2324" t="inlineStr">
        <is>
          <t>2414</t>
        </is>
      </c>
      <c r="E2324" t="n">
        <v>0.2700573778769185</v>
      </c>
      <c r="F2324" t="n">
        <v>0.4581932336606928</v>
      </c>
      <c r="G2324" t="n">
        <v>0.2717493884623887</v>
      </c>
      <c r="H2324" t="n">
        <v>1.001</v>
      </c>
      <c r="I2324" t="n">
        <v>1.001</v>
      </c>
      <c r="J2324" t="n">
        <v>1.001</v>
      </c>
      <c r="N2324" t="n">
        <v>1</v>
      </c>
      <c r="O2324" t="n">
        <v>0</v>
      </c>
      <c r="P2324" t="n">
        <v>0</v>
      </c>
      <c r="Q2324">
        <f>IF((($AC$1*E2324)^($AB$1))-(1-(($AC$1*E2324)^($AB$1)))/(H2324-1)&lt;0, 0,(($AC$1*E2324)^($AB$1))-(1-(($AC$1*E2324)^($AB$1)))/(H2324-1))</f>
        <v/>
      </c>
      <c r="R2324">
        <f>IF((($AC$1*F2324)^($AB$1))-(1-(($AC$1*F2324)^($AB$1)))/(I2324-1)&lt;0, 0,(($AC$1*F2324)^($AB$1))-(1-(($AC$1*F2324)^($AB$1)))/(I2324-1))</f>
        <v/>
      </c>
      <c r="S2324">
        <f>IF((($AC$1*G2324)^($AB$1))-(1-(($AC$1*G2324)^($AB$1)))/(J2324-1)&lt;0, 0,(($AC$1*G2324)^($AB$1))-(1-(($AC$1*G2324)^($AB$1)))/(J2324-1))</f>
        <v/>
      </c>
      <c r="T2324">
        <f>H2324*Q2324*N2324</f>
        <v/>
      </c>
      <c r="U2324">
        <f>I2324*R2324*O2324</f>
        <v/>
      </c>
      <c r="V2324">
        <f>J2324*S2324*P2324</f>
        <v/>
      </c>
      <c r="AL2324">
        <f>Q2324*COUNT(N2324)</f>
        <v/>
      </c>
      <c r="AM2324">
        <f>R2324*COUNT(O2324)</f>
        <v/>
      </c>
      <c r="AN2324">
        <f>S2324*COUNT(P2324)</f>
        <v/>
      </c>
      <c r="AO2324">
        <f>IF(AL2324=0,"",T2324-AL2324)</f>
        <v/>
      </c>
      <c r="AP2324">
        <f>IF(AM2324=0,"",U2324-AM2324)</f>
        <v/>
      </c>
      <c r="AQ2324">
        <f>IF(AN2324=0,"",V2324-AN2324)</f>
        <v/>
      </c>
    </row>
    <row r="2325">
      <c r="A2325" t="inlineStr">
        <is>
          <t>16-04-2021</t>
        </is>
      </c>
      <c r="B2325" t="inlineStr">
        <is>
          <t>Boavista</t>
        </is>
      </c>
      <c r="C2325" t="inlineStr">
        <is>
          <t>Ferreira</t>
        </is>
      </c>
      <c r="D2325" t="inlineStr">
        <is>
          <t>1864</t>
        </is>
      </c>
      <c r="E2325" t="n">
        <v>0.3351790611695163</v>
      </c>
      <c r="F2325" t="n">
        <v>0.3873893423212366</v>
      </c>
      <c r="G2325" t="n">
        <v>0.2774315965092471</v>
      </c>
      <c r="H2325" t="n">
        <v>2.57</v>
      </c>
      <c r="I2325" t="n">
        <v>2.95</v>
      </c>
      <c r="J2325" t="n">
        <v>3</v>
      </c>
      <c r="K2325" t="inlineStr">
        <is>
          <t>betano</t>
        </is>
      </c>
      <c r="L2325" t="inlineStr">
        <is>
          <t>luckia</t>
        </is>
      </c>
      <c r="M2325" t="inlineStr">
        <is>
          <t>luckia</t>
        </is>
      </c>
      <c r="N2325" t="n">
        <v>1</v>
      </c>
      <c r="O2325" t="n">
        <v>0</v>
      </c>
      <c r="P2325" t="n">
        <v>0</v>
      </c>
      <c r="Q2325">
        <f>IF((($AC$1*E2325)^($AB$1))-(1-(($AC$1*E2325)^($AB$1)))/(H2325-1)&lt;0, 0,(($AC$1*E2325)^($AB$1))-(1-(($AC$1*E2325)^($AB$1)))/(H2325-1))</f>
        <v/>
      </c>
      <c r="R2325">
        <f>IF((($AC$1*F2325)^($AB$1))-(1-(($AC$1*F2325)^($AB$1)))/(I2325-1)&lt;0, 0,(($AC$1*F2325)^($AB$1))-(1-(($AC$1*F2325)^($AB$1)))/(I2325-1))</f>
        <v/>
      </c>
      <c r="S2325">
        <f>IF((($AC$1*G2325)^($AB$1))-(1-(($AC$1*G2325)^($AB$1)))/(J2325-1)&lt;0, 0,(($AC$1*G2325)^($AB$1))-(1-(($AC$1*G2325)^($AB$1)))/(J2325-1))</f>
        <v/>
      </c>
      <c r="T2325">
        <f>H2325*Q2325*N2325</f>
        <v/>
      </c>
      <c r="U2325">
        <f>I2325*R2325*O2325</f>
        <v/>
      </c>
      <c r="V2325">
        <f>J2325*S2325*P2325</f>
        <v/>
      </c>
      <c r="AL2325">
        <f>Q2325*COUNT(N2325)</f>
        <v/>
      </c>
      <c r="AM2325">
        <f>R2325*COUNT(O2325)</f>
        <v/>
      </c>
      <c r="AN2325">
        <f>S2325*COUNT(P2325)</f>
        <v/>
      </c>
      <c r="AO2325">
        <f>IF(AL2325=0,"",T2325-AL2325)</f>
        <v/>
      </c>
      <c r="AP2325">
        <f>IF(AM2325=0,"",U2325-AM2325)</f>
        <v/>
      </c>
      <c r="AQ2325">
        <f>IF(AN2325=0,"",V2325-AN2325)</f>
        <v/>
      </c>
    </row>
    <row r="2326">
      <c r="A2326" t="inlineStr">
        <is>
          <t>16-04-2021</t>
        </is>
      </c>
      <c r="B2326" t="inlineStr">
        <is>
          <t>RB Leipzig</t>
        </is>
      </c>
      <c r="C2326" t="inlineStr">
        <is>
          <t>Hoffenheim</t>
        </is>
      </c>
      <c r="D2326" t="inlineStr">
        <is>
          <t>1845</t>
        </is>
      </c>
      <c r="E2326" t="n">
        <v>0.6769399127510294</v>
      </c>
      <c r="F2326" t="n">
        <v>0.127669108561651</v>
      </c>
      <c r="G2326" t="n">
        <v>0.1953909786873195</v>
      </c>
      <c r="H2326" t="n">
        <v>1.38</v>
      </c>
      <c r="I2326" t="n">
        <v>7.25</v>
      </c>
      <c r="J2326" t="n">
        <v>4.9</v>
      </c>
      <c r="K2326" t="inlineStr">
        <is>
          <t>betano</t>
        </is>
      </c>
      <c r="L2326" t="inlineStr">
        <is>
          <t>luckia</t>
        </is>
      </c>
      <c r="M2326" t="inlineStr">
        <is>
          <t>luckia</t>
        </is>
      </c>
      <c r="N2326" t="n">
        <v>0</v>
      </c>
      <c r="O2326" t="n">
        <v>0</v>
      </c>
      <c r="P2326" t="n">
        <v>1</v>
      </c>
      <c r="Q2326">
        <f>IF((($AC$1*E2326)^($AB$1))-(1-(($AC$1*E2326)^($AB$1)))/(H2326-1)&lt;0, 0,(($AC$1*E2326)^($AB$1))-(1-(($AC$1*E2326)^($AB$1)))/(H2326-1))</f>
        <v/>
      </c>
      <c r="R2326">
        <f>IF((($AC$1*F2326)^($AB$1))-(1-(($AC$1*F2326)^($AB$1)))/(I2326-1)&lt;0, 0,(($AC$1*F2326)^($AB$1))-(1-(($AC$1*F2326)^($AB$1)))/(I2326-1))</f>
        <v/>
      </c>
      <c r="S2326">
        <f>IF((($AC$1*G2326)^($AB$1))-(1-(($AC$1*G2326)^($AB$1)))/(J2326-1)&lt;0, 0,(($AC$1*G2326)^($AB$1))-(1-(($AC$1*G2326)^($AB$1)))/(J2326-1))</f>
        <v/>
      </c>
      <c r="T2326">
        <f>H2326*Q2326*N2326</f>
        <v/>
      </c>
      <c r="U2326">
        <f>I2326*R2326*O2326</f>
        <v/>
      </c>
      <c r="V2326">
        <f>J2326*S2326*P2326</f>
        <v/>
      </c>
      <c r="AL2326">
        <f>Q2326*COUNT(N2326)</f>
        <v/>
      </c>
      <c r="AM2326">
        <f>R2326*COUNT(O2326)</f>
        <v/>
      </c>
      <c r="AN2326">
        <f>S2326*COUNT(P2326)</f>
        <v/>
      </c>
      <c r="AO2326">
        <f>IF(AL2326=0,"",T2326-AL2326)</f>
        <v/>
      </c>
      <c r="AP2326">
        <f>IF(AM2326=0,"",U2326-AM2326)</f>
        <v/>
      </c>
      <c r="AQ2326">
        <f>IF(AN2326=0,"",V2326-AN2326)</f>
        <v/>
      </c>
    </row>
    <row r="2327">
      <c r="A2327" t="inlineStr">
        <is>
          <t>16-04-2021</t>
        </is>
      </c>
      <c r="B2327" t="inlineStr">
        <is>
          <t>Peterborough</t>
        </is>
      </c>
      <c r="C2327" t="inlineStr">
        <is>
          <t>Northampton</t>
        </is>
      </c>
      <c r="D2327" t="inlineStr">
        <is>
          <t>2413</t>
        </is>
      </c>
      <c r="E2327" t="n">
        <v>0.7014542010464063</v>
      </c>
      <c r="F2327" t="n">
        <v>0.1200360141878968</v>
      </c>
      <c r="G2327" t="n">
        <v>0.1785097847656969</v>
      </c>
      <c r="H2327" t="n">
        <v>1.45</v>
      </c>
      <c r="I2327" t="n">
        <v>7.2</v>
      </c>
      <c r="J2327" t="n">
        <v>4.15</v>
      </c>
      <c r="K2327" t="inlineStr">
        <is>
          <t>betano</t>
        </is>
      </c>
      <c r="L2327" t="inlineStr">
        <is>
          <t>betano</t>
        </is>
      </c>
      <c r="M2327" t="inlineStr">
        <is>
          <t>luckia</t>
        </is>
      </c>
      <c r="N2327" t="n">
        <v>1</v>
      </c>
      <c r="O2327" t="n">
        <v>0</v>
      </c>
      <c r="P2327" t="n">
        <v>0</v>
      </c>
      <c r="Q2327">
        <f>IF((($AC$1*E2327)^($AB$1))-(1-(($AC$1*E2327)^($AB$1)))/(H2327-1)&lt;0, 0,(($AC$1*E2327)^($AB$1))-(1-(($AC$1*E2327)^($AB$1)))/(H2327-1))</f>
        <v/>
      </c>
      <c r="R2327">
        <f>IF((($AC$1*F2327)^($AB$1))-(1-(($AC$1*F2327)^($AB$1)))/(I2327-1)&lt;0, 0,(($AC$1*F2327)^($AB$1))-(1-(($AC$1*F2327)^($AB$1)))/(I2327-1))</f>
        <v/>
      </c>
      <c r="S2327">
        <f>IF((($AC$1*G2327)^($AB$1))-(1-(($AC$1*G2327)^($AB$1)))/(J2327-1)&lt;0, 0,(($AC$1*G2327)^($AB$1))-(1-(($AC$1*G2327)^($AB$1)))/(J2327-1))</f>
        <v/>
      </c>
      <c r="T2327">
        <f>H2327*Q2327*N2327</f>
        <v/>
      </c>
      <c r="U2327">
        <f>I2327*R2327*O2327</f>
        <v/>
      </c>
      <c r="V2327">
        <f>J2327*S2327*P2327</f>
        <v/>
      </c>
      <c r="AL2327">
        <f>Q2327*COUNT(N2327)</f>
        <v/>
      </c>
      <c r="AM2327">
        <f>R2327*COUNT(O2327)</f>
        <v/>
      </c>
      <c r="AN2327">
        <f>S2327*COUNT(P2327)</f>
        <v/>
      </c>
      <c r="AO2327">
        <f>IF(AL2327=0,"",T2327-AL2327)</f>
        <v/>
      </c>
      <c r="AP2327">
        <f>IF(AM2327=0,"",U2327-AM2327)</f>
        <v/>
      </c>
      <c r="AQ2327">
        <f>IF(AN2327=0,"",V2327-AN2327)</f>
        <v/>
      </c>
    </row>
    <row r="2328">
      <c r="A2328" t="inlineStr">
        <is>
          <t>16-04-2021</t>
        </is>
      </c>
      <c r="B2328" t="inlineStr">
        <is>
          <t>Spal</t>
        </is>
      </c>
      <c r="C2328" t="inlineStr">
        <is>
          <t>Ascoli</t>
        </is>
      </c>
      <c r="D2328" t="inlineStr">
        <is>
          <t>1856</t>
        </is>
      </c>
      <c r="E2328" t="n">
        <v>0.421085344000713</v>
      </c>
      <c r="F2328" t="n">
        <v>0.2904577117566253</v>
      </c>
      <c r="G2328" t="n">
        <v>0.2884569442426617</v>
      </c>
      <c r="H2328" t="n">
        <v>2.2</v>
      </c>
      <c r="I2328" t="n">
        <v>3.4</v>
      </c>
      <c r="J2328" t="n">
        <v>3</v>
      </c>
      <c r="K2328" t="inlineStr">
        <is>
          <t>betano</t>
        </is>
      </c>
      <c r="L2328" t="inlineStr">
        <is>
          <t>betano</t>
        </is>
      </c>
      <c r="M2328" t="inlineStr">
        <is>
          <t>betano</t>
        </is>
      </c>
      <c r="N2328" t="n">
        <v>0</v>
      </c>
      <c r="O2328" t="n">
        <v>1</v>
      </c>
      <c r="P2328" t="n">
        <v>0</v>
      </c>
      <c r="Q2328">
        <f>IF((($AC$1*E2328)^($AB$1))-(1-(($AC$1*E2328)^($AB$1)))/(H2328-1)&lt;0, 0,(($AC$1*E2328)^($AB$1))-(1-(($AC$1*E2328)^($AB$1)))/(H2328-1))</f>
        <v/>
      </c>
      <c r="R2328">
        <f>IF((($AC$1*F2328)^($AB$1))-(1-(($AC$1*F2328)^($AB$1)))/(I2328-1)&lt;0, 0,(($AC$1*F2328)^($AB$1))-(1-(($AC$1*F2328)^($AB$1)))/(I2328-1))</f>
        <v/>
      </c>
      <c r="S2328">
        <f>IF((($AC$1*G2328)^($AB$1))-(1-(($AC$1*G2328)^($AB$1)))/(J2328-1)&lt;0, 0,(($AC$1*G2328)^($AB$1))-(1-(($AC$1*G2328)^($AB$1)))/(J2328-1))</f>
        <v/>
      </c>
      <c r="T2328">
        <f>H2328*Q2328*N2328</f>
        <v/>
      </c>
      <c r="U2328">
        <f>I2328*R2328*O2328</f>
        <v/>
      </c>
      <c r="V2328">
        <f>J2328*S2328*P2328</f>
        <v/>
      </c>
      <c r="AL2328">
        <f>Q2328*COUNT(N2328)</f>
        <v/>
      </c>
      <c r="AM2328">
        <f>R2328*COUNT(O2328)</f>
        <v/>
      </c>
      <c r="AN2328">
        <f>S2328*COUNT(P2328)</f>
        <v/>
      </c>
      <c r="AO2328">
        <f>IF(AL2328=0,"",T2328-AL2328)</f>
        <v/>
      </c>
      <c r="AP2328">
        <f>IF(AM2328=0,"",U2328-AM2328)</f>
        <v/>
      </c>
      <c r="AQ2328">
        <f>IF(AN2328=0,"",V2328-AN2328)</f>
        <v/>
      </c>
    </row>
    <row r="2329">
      <c r="A2329" t="inlineStr">
        <is>
          <t>16-04-2021</t>
        </is>
      </c>
      <c r="B2329" t="inlineStr">
        <is>
          <t>Lille</t>
        </is>
      </c>
      <c r="C2329" t="inlineStr">
        <is>
          <t>Montpellier</t>
        </is>
      </c>
      <c r="D2329" t="inlineStr">
        <is>
          <t>1843</t>
        </is>
      </c>
      <c r="E2329" t="n">
        <v>0.5576722560272079</v>
      </c>
      <c r="F2329" t="n">
        <v>0.1965867448042178</v>
      </c>
      <c r="G2329" t="n">
        <v>0.2457409991685743</v>
      </c>
      <c r="H2329" t="n">
        <v>1.62</v>
      </c>
      <c r="I2329" t="n">
        <v>5.5</v>
      </c>
      <c r="J2329" t="n">
        <v>3.75</v>
      </c>
      <c r="K2329" t="inlineStr">
        <is>
          <t>betano</t>
        </is>
      </c>
      <c r="L2329" t="inlineStr">
        <is>
          <t>luckia</t>
        </is>
      </c>
      <c r="M2329" t="inlineStr">
        <is>
          <t>luckia</t>
        </is>
      </c>
      <c r="N2329" t="n">
        <v>0</v>
      </c>
      <c r="O2329" t="n">
        <v>0</v>
      </c>
      <c r="P2329" t="n">
        <v>1</v>
      </c>
      <c r="Q2329">
        <f>IF((($AC$1*E2329)^($AB$1))-(1-(($AC$1*E2329)^($AB$1)))/(H2329-1)&lt;0, 0,(($AC$1*E2329)^($AB$1))-(1-(($AC$1*E2329)^($AB$1)))/(H2329-1))</f>
        <v/>
      </c>
      <c r="R2329">
        <f>IF((($AC$1*F2329)^($AB$1))-(1-(($AC$1*F2329)^($AB$1)))/(I2329-1)&lt;0, 0,(($AC$1*F2329)^($AB$1))-(1-(($AC$1*F2329)^($AB$1)))/(I2329-1))</f>
        <v/>
      </c>
      <c r="S2329">
        <f>IF((($AC$1*G2329)^($AB$1))-(1-(($AC$1*G2329)^($AB$1)))/(J2329-1)&lt;0, 0,(($AC$1*G2329)^($AB$1))-(1-(($AC$1*G2329)^($AB$1)))/(J2329-1))</f>
        <v/>
      </c>
      <c r="T2329">
        <f>H2329*Q2329*N2329</f>
        <v/>
      </c>
      <c r="U2329">
        <f>I2329*R2329*O2329</f>
        <v/>
      </c>
      <c r="V2329">
        <f>J2329*S2329*P2329</f>
        <v/>
      </c>
      <c r="AL2329">
        <f>Q2329*COUNT(N2329)</f>
        <v/>
      </c>
      <c r="AM2329">
        <f>R2329*COUNT(O2329)</f>
        <v/>
      </c>
      <c r="AN2329">
        <f>S2329*COUNT(P2329)</f>
        <v/>
      </c>
      <c r="AO2329">
        <f>IF(AL2329=0,"",T2329-AL2329)</f>
        <v/>
      </c>
      <c r="AP2329">
        <f>IF(AM2329=0,"",U2329-AM2329)</f>
        <v/>
      </c>
      <c r="AQ2329">
        <f>IF(AN2329=0,"",V2329-AN2329)</f>
        <v/>
      </c>
    </row>
    <row r="2330">
      <c r="A2330" t="inlineStr">
        <is>
          <t>16-04-2021</t>
        </is>
      </c>
      <c r="B2330" t="inlineStr">
        <is>
          <t>Everton</t>
        </is>
      </c>
      <c r="C2330" t="inlineStr">
        <is>
          <t>Tottenham</t>
        </is>
      </c>
      <c r="D2330" t="inlineStr">
        <is>
          <t>2411</t>
        </is>
      </c>
      <c r="E2330" t="n">
        <v>0.3212187739294481</v>
      </c>
      <c r="F2330" t="n">
        <v>0.4114933998686305</v>
      </c>
      <c r="G2330" t="n">
        <v>0.2672878262019214</v>
      </c>
      <c r="H2330" t="n">
        <v>3.45</v>
      </c>
      <c r="I2330" t="n">
        <v>2.15</v>
      </c>
      <c r="J2330" t="n">
        <v>3.4</v>
      </c>
      <c r="K2330" t="inlineStr">
        <is>
          <t>betano</t>
        </is>
      </c>
      <c r="L2330" t="inlineStr">
        <is>
          <t>betano</t>
        </is>
      </c>
      <c r="M2330" t="inlineStr">
        <is>
          <t>luckia</t>
        </is>
      </c>
      <c r="N2330" t="n">
        <v>0</v>
      </c>
      <c r="O2330" t="n">
        <v>0</v>
      </c>
      <c r="P2330" t="n">
        <v>1</v>
      </c>
      <c r="Q2330">
        <f>IF((($AC$1*E2330)^($AB$1))-(1-(($AC$1*E2330)^($AB$1)))/(H2330-1)&lt;0, 0,(($AC$1*E2330)^($AB$1))-(1-(($AC$1*E2330)^($AB$1)))/(H2330-1))</f>
        <v/>
      </c>
      <c r="R2330">
        <f>IF((($AC$1*F2330)^($AB$1))-(1-(($AC$1*F2330)^($AB$1)))/(I2330-1)&lt;0, 0,(($AC$1*F2330)^($AB$1))-(1-(($AC$1*F2330)^($AB$1)))/(I2330-1))</f>
        <v/>
      </c>
      <c r="S2330">
        <f>IF((($AC$1*G2330)^($AB$1))-(1-(($AC$1*G2330)^($AB$1)))/(J2330-1)&lt;0, 0,(($AC$1*G2330)^($AB$1))-(1-(($AC$1*G2330)^($AB$1)))/(J2330-1))</f>
        <v/>
      </c>
      <c r="T2330">
        <f>H2330*Q2330*N2330</f>
        <v/>
      </c>
      <c r="U2330">
        <f>I2330*R2330*O2330</f>
        <v/>
      </c>
      <c r="V2330">
        <f>J2330*S2330*P2330</f>
        <v/>
      </c>
      <c r="AL2330">
        <f>Q2330*COUNT(N2330)</f>
        <v/>
      </c>
      <c r="AM2330">
        <f>R2330*COUNT(O2330)</f>
        <v/>
      </c>
      <c r="AN2330">
        <f>S2330*COUNT(P2330)</f>
        <v/>
      </c>
      <c r="AO2330">
        <f>IF(AL2330=0,"",T2330-AL2330)</f>
        <v/>
      </c>
      <c r="AP2330">
        <f>IF(AM2330=0,"",U2330-AM2330)</f>
        <v/>
      </c>
      <c r="AQ2330">
        <f>IF(AN2330=0,"",V2330-AN2330)</f>
        <v/>
      </c>
    </row>
    <row r="2331">
      <c r="A2331" t="inlineStr">
        <is>
          <t>16-04-2021</t>
        </is>
      </c>
      <c r="B2331" t="inlineStr">
        <is>
          <t>Girona</t>
        </is>
      </c>
      <c r="C2331" t="inlineStr">
        <is>
          <t>Zaragoza</t>
        </is>
      </c>
      <c r="D2331" t="inlineStr">
        <is>
          <t>1871</t>
        </is>
      </c>
      <c r="E2331" t="n">
        <v>0.3947571236839046</v>
      </c>
      <c r="F2331" t="n">
        <v>0.2859119524035969</v>
      </c>
      <c r="G2331" t="n">
        <v>0.3193309239124985</v>
      </c>
      <c r="H2331" t="n">
        <v>2.27</v>
      </c>
      <c r="I2331" t="n">
        <v>3.5</v>
      </c>
      <c r="J2331" t="n">
        <v>2.82</v>
      </c>
      <c r="K2331" t="inlineStr">
        <is>
          <t>betano</t>
        </is>
      </c>
      <c r="L2331" t="inlineStr">
        <is>
          <t>betano</t>
        </is>
      </c>
      <c r="M2331" t="inlineStr">
        <is>
          <t>betano</t>
        </is>
      </c>
      <c r="N2331" t="n">
        <v>1</v>
      </c>
      <c r="O2331" t="n">
        <v>0</v>
      </c>
      <c r="P2331" t="n">
        <v>0</v>
      </c>
      <c r="Q2331">
        <f>IF((($AC$1*E2331)^($AB$1))-(1-(($AC$1*E2331)^($AB$1)))/(H2331-1)&lt;0, 0,(($AC$1*E2331)^($AB$1))-(1-(($AC$1*E2331)^($AB$1)))/(H2331-1))</f>
        <v/>
      </c>
      <c r="R2331">
        <f>IF((($AC$1*F2331)^($AB$1))-(1-(($AC$1*F2331)^($AB$1)))/(I2331-1)&lt;0, 0,(($AC$1*F2331)^($AB$1))-(1-(($AC$1*F2331)^($AB$1)))/(I2331-1))</f>
        <v/>
      </c>
      <c r="S2331">
        <f>IF((($AC$1*G2331)^($AB$1))-(1-(($AC$1*G2331)^($AB$1)))/(J2331-1)&lt;0, 0,(($AC$1*G2331)^($AB$1))-(1-(($AC$1*G2331)^($AB$1)))/(J2331-1))</f>
        <v/>
      </c>
      <c r="T2331">
        <f>H2331*Q2331*N2331</f>
        <v/>
      </c>
      <c r="U2331">
        <f>I2331*R2331*O2331</f>
        <v/>
      </c>
      <c r="V2331">
        <f>J2331*S2331*P2331</f>
        <v/>
      </c>
      <c r="AL2331">
        <f>Q2331*COUNT(N2331)</f>
        <v/>
      </c>
      <c r="AM2331">
        <f>R2331*COUNT(O2331)</f>
        <v/>
      </c>
      <c r="AN2331">
        <f>S2331*COUNT(P2331)</f>
        <v/>
      </c>
      <c r="AO2331">
        <f>IF(AL2331=0,"",T2331-AL2331)</f>
        <v/>
      </c>
      <c r="AP2331">
        <f>IF(AM2331=0,"",U2331-AM2331)</f>
        <v/>
      </c>
      <c r="AQ2331">
        <f>IF(AN2331=0,"",V2331-AN2331)</f>
        <v/>
      </c>
    </row>
    <row r="2332">
      <c r="A2332" t="inlineStr">
        <is>
          <t>16-04-2021</t>
        </is>
      </c>
      <c r="B2332" t="inlineStr">
        <is>
          <t>SC Farense</t>
        </is>
      </c>
      <c r="C2332" t="inlineStr">
        <is>
          <t>Sporting</t>
        </is>
      </c>
      <c r="D2332" t="inlineStr">
        <is>
          <t>1864</t>
        </is>
      </c>
      <c r="E2332" t="n">
        <v>0.163951413681113</v>
      </c>
      <c r="F2332" t="n">
        <v>0.632635552228229</v>
      </c>
      <c r="G2332" t="n">
        <v>0.203413034090658</v>
      </c>
      <c r="H2332" t="n">
        <v>6.3</v>
      </c>
      <c r="I2332" t="n">
        <v>1.6</v>
      </c>
      <c r="J2332" t="n">
        <v>3.8</v>
      </c>
      <c r="K2332" t="inlineStr">
        <is>
          <t>betano</t>
        </is>
      </c>
      <c r="L2332" t="inlineStr">
        <is>
          <t>luckia</t>
        </is>
      </c>
      <c r="M2332" t="inlineStr">
        <is>
          <t>betano</t>
        </is>
      </c>
      <c r="N2332" t="n">
        <v>0</v>
      </c>
      <c r="O2332" t="n">
        <v>1</v>
      </c>
      <c r="P2332" t="n">
        <v>0</v>
      </c>
      <c r="Q2332">
        <f>IF((($AC$1*E2332)^($AB$1))-(1-(($AC$1*E2332)^($AB$1)))/(H2332-1)&lt;0, 0,(($AC$1*E2332)^($AB$1))-(1-(($AC$1*E2332)^($AB$1)))/(H2332-1))</f>
        <v/>
      </c>
      <c r="R2332">
        <f>IF((($AC$1*F2332)^($AB$1))-(1-(($AC$1*F2332)^($AB$1)))/(I2332-1)&lt;0, 0,(($AC$1*F2332)^($AB$1))-(1-(($AC$1*F2332)^($AB$1)))/(I2332-1))</f>
        <v/>
      </c>
      <c r="S2332">
        <f>IF((($AC$1*G2332)^($AB$1))-(1-(($AC$1*G2332)^($AB$1)))/(J2332-1)&lt;0, 0,(($AC$1*G2332)^($AB$1))-(1-(($AC$1*G2332)^($AB$1)))/(J2332-1))</f>
        <v/>
      </c>
      <c r="T2332">
        <f>H2332*Q2332*N2332</f>
        <v/>
      </c>
      <c r="U2332">
        <f>I2332*R2332*O2332</f>
        <v/>
      </c>
      <c r="V2332">
        <f>J2332*S2332*P2332</f>
        <v/>
      </c>
      <c r="AL2332">
        <f>Q2332*COUNT(N2332)</f>
        <v/>
      </c>
      <c r="AM2332">
        <f>R2332*COUNT(O2332)</f>
        <v/>
      </c>
      <c r="AN2332">
        <f>S2332*COUNT(P2332)</f>
        <v/>
      </c>
      <c r="AO2332">
        <f>IF(AL2332=0,"",T2332-AL2332)</f>
        <v/>
      </c>
      <c r="AP2332">
        <f>IF(AM2332=0,"",U2332-AM2332)</f>
        <v/>
      </c>
      <c r="AQ2332">
        <f>IF(AN2332=0,"",V2332-AN2332)</f>
        <v/>
      </c>
    </row>
    <row r="2333">
      <c r="A2333" t="inlineStr">
        <is>
          <t>17-04-2021</t>
        </is>
      </c>
      <c r="B2333" t="inlineStr">
        <is>
          <t>Denizlispor</t>
        </is>
      </c>
      <c r="C2333" t="inlineStr">
        <is>
          <t>Erzurum BB</t>
        </is>
      </c>
      <c r="D2333" t="inlineStr">
        <is>
          <t>1882</t>
        </is>
      </c>
      <c r="E2333" t="n">
        <v>0.3719305851364836</v>
      </c>
      <c r="F2333" t="n">
        <v>0.337755845671285</v>
      </c>
      <c r="G2333" t="n">
        <v>0.2903135691922315</v>
      </c>
      <c r="H2333" t="n">
        <v>2.67</v>
      </c>
      <c r="I2333" t="n">
        <v>2.62</v>
      </c>
      <c r="J2333" t="n">
        <v>3.1</v>
      </c>
      <c r="K2333" t="inlineStr">
        <is>
          <t>betano</t>
        </is>
      </c>
      <c r="L2333" t="inlineStr">
        <is>
          <t>betano</t>
        </is>
      </c>
      <c r="M2333" t="inlineStr">
        <is>
          <t>betano</t>
        </is>
      </c>
      <c r="N2333" t="n">
        <v>0</v>
      </c>
      <c r="O2333" t="n">
        <v>1</v>
      </c>
      <c r="P2333" t="n">
        <v>0</v>
      </c>
      <c r="Q2333">
        <f>IF((($AC$1*E2333)^($AB$1))-(1-(($AC$1*E2333)^($AB$1)))/(H2333-1)&lt;0, 0,(($AC$1*E2333)^($AB$1))-(1-(($AC$1*E2333)^($AB$1)))/(H2333-1))</f>
        <v/>
      </c>
      <c r="R2333">
        <f>IF((($AC$1*F2333)^($AB$1))-(1-(($AC$1*F2333)^($AB$1)))/(I2333-1)&lt;0, 0,(($AC$1*F2333)^($AB$1))-(1-(($AC$1*F2333)^($AB$1)))/(I2333-1))</f>
        <v/>
      </c>
      <c r="S2333">
        <f>IF((($AC$1*G2333)^($AB$1))-(1-(($AC$1*G2333)^($AB$1)))/(J2333-1)&lt;0, 0,(($AC$1*G2333)^($AB$1))-(1-(($AC$1*G2333)^($AB$1)))/(J2333-1))</f>
        <v/>
      </c>
      <c r="T2333">
        <f>H2333*Q2333*N2333</f>
        <v/>
      </c>
      <c r="U2333">
        <f>I2333*R2333*O2333</f>
        <v/>
      </c>
      <c r="V2333">
        <f>J2333*S2333*P2333</f>
        <v/>
      </c>
      <c r="AL2333">
        <f>Q2333*COUNT(N2333)</f>
        <v/>
      </c>
      <c r="AM2333">
        <f>R2333*COUNT(O2333)</f>
        <v/>
      </c>
      <c r="AN2333">
        <f>S2333*COUNT(P2333)</f>
        <v/>
      </c>
      <c r="AO2333">
        <f>IF(AL2333=0,"",T2333-AL2333)</f>
        <v/>
      </c>
      <c r="AP2333">
        <f>IF(AM2333=0,"",U2333-AM2333)</f>
        <v/>
      </c>
      <c r="AQ2333">
        <f>IF(AN2333=0,"",V2333-AN2333)</f>
        <v/>
      </c>
    </row>
    <row r="2334">
      <c r="A2334" t="inlineStr">
        <is>
          <t>17-04-2021</t>
        </is>
      </c>
      <c r="B2334" t="inlineStr">
        <is>
          <t>Angers</t>
        </is>
      </c>
      <c r="C2334" t="inlineStr">
        <is>
          <t>Rennes</t>
        </is>
      </c>
      <c r="D2334" t="inlineStr">
        <is>
          <t>1843</t>
        </is>
      </c>
      <c r="E2334" t="n">
        <v>0.3031493769257553</v>
      </c>
      <c r="F2334" t="n">
        <v>0.4218815098035564</v>
      </c>
      <c r="G2334" t="n">
        <v>0.2749691132706882</v>
      </c>
      <c r="H2334" t="n">
        <v>4.1</v>
      </c>
      <c r="I2334" t="n">
        <v>1.95</v>
      </c>
      <c r="J2334" t="n">
        <v>3.25</v>
      </c>
      <c r="K2334" t="inlineStr">
        <is>
          <t>luckia</t>
        </is>
      </c>
      <c r="L2334" t="inlineStr">
        <is>
          <t>betano</t>
        </is>
      </c>
      <c r="M2334" t="inlineStr">
        <is>
          <t>betano</t>
        </is>
      </c>
      <c r="N2334" t="n">
        <v>0</v>
      </c>
      <c r="O2334" t="n">
        <v>1</v>
      </c>
      <c r="P2334" t="n">
        <v>0</v>
      </c>
      <c r="Q2334">
        <f>IF((($AC$1*E2334)^($AB$1))-(1-(($AC$1*E2334)^($AB$1)))/(H2334-1)&lt;0, 0,(($AC$1*E2334)^($AB$1))-(1-(($AC$1*E2334)^($AB$1)))/(H2334-1))</f>
        <v/>
      </c>
      <c r="R2334">
        <f>IF((($AC$1*F2334)^($AB$1))-(1-(($AC$1*F2334)^($AB$1)))/(I2334-1)&lt;0, 0,(($AC$1*F2334)^($AB$1))-(1-(($AC$1*F2334)^($AB$1)))/(I2334-1))</f>
        <v/>
      </c>
      <c r="S2334">
        <f>IF((($AC$1*G2334)^($AB$1))-(1-(($AC$1*G2334)^($AB$1)))/(J2334-1)&lt;0, 0,(($AC$1*G2334)^($AB$1))-(1-(($AC$1*G2334)^($AB$1)))/(J2334-1))</f>
        <v/>
      </c>
      <c r="T2334">
        <f>H2334*Q2334*N2334</f>
        <v/>
      </c>
      <c r="U2334">
        <f>I2334*R2334*O2334</f>
        <v/>
      </c>
      <c r="V2334">
        <f>J2334*S2334*P2334</f>
        <v/>
      </c>
      <c r="AL2334">
        <f>Q2334*COUNT(N2334)</f>
        <v/>
      </c>
      <c r="AM2334">
        <f>R2334*COUNT(O2334)</f>
        <v/>
      </c>
      <c r="AN2334">
        <f>S2334*COUNT(P2334)</f>
        <v/>
      </c>
      <c r="AO2334">
        <f>IF(AL2334=0,"",T2334-AL2334)</f>
        <v/>
      </c>
      <c r="AP2334">
        <f>IF(AM2334=0,"",U2334-AM2334)</f>
        <v/>
      </c>
      <c r="AQ2334">
        <f>IF(AN2334=0,"",V2334-AN2334)</f>
        <v/>
      </c>
    </row>
    <row r="2335">
      <c r="A2335" t="inlineStr">
        <is>
          <t>17-04-2021</t>
        </is>
      </c>
      <c r="B2335" t="inlineStr">
        <is>
          <t>Akhmat Grozny</t>
        </is>
      </c>
      <c r="C2335" t="inlineStr">
        <is>
          <t>Khimki</t>
        </is>
      </c>
      <c r="D2335" t="inlineStr">
        <is>
          <t>1866</t>
        </is>
      </c>
      <c r="E2335" t="n">
        <v>0.4564201881153825</v>
      </c>
      <c r="F2335" t="n">
        <v>0.253225659573257</v>
      </c>
      <c r="G2335" t="n">
        <v>0.2903541523113606</v>
      </c>
      <c r="H2335" t="n">
        <v>1.86</v>
      </c>
      <c r="I2335" t="n">
        <v>3.8</v>
      </c>
      <c r="J2335" t="n">
        <v>3.3</v>
      </c>
      <c r="K2335" t="inlineStr">
        <is>
          <t>luckia</t>
        </is>
      </c>
      <c r="L2335" t="inlineStr">
        <is>
          <t>luckia</t>
        </is>
      </c>
      <c r="M2335" t="inlineStr">
        <is>
          <t>luckia</t>
        </is>
      </c>
      <c r="N2335" t="n">
        <v>1</v>
      </c>
      <c r="O2335" t="n">
        <v>0</v>
      </c>
      <c r="P2335" t="n">
        <v>0</v>
      </c>
      <c r="Q2335">
        <f>IF((($AC$1*E2335)^($AB$1))-(1-(($AC$1*E2335)^($AB$1)))/(H2335-1)&lt;0, 0,(($AC$1*E2335)^($AB$1))-(1-(($AC$1*E2335)^($AB$1)))/(H2335-1))</f>
        <v/>
      </c>
      <c r="R2335">
        <f>IF((($AC$1*F2335)^($AB$1))-(1-(($AC$1*F2335)^($AB$1)))/(I2335-1)&lt;0, 0,(($AC$1*F2335)^($AB$1))-(1-(($AC$1*F2335)^($AB$1)))/(I2335-1))</f>
        <v/>
      </c>
      <c r="S2335">
        <f>IF((($AC$1*G2335)^($AB$1))-(1-(($AC$1*G2335)^($AB$1)))/(J2335-1)&lt;0, 0,(($AC$1*G2335)^($AB$1))-(1-(($AC$1*G2335)^($AB$1)))/(J2335-1))</f>
        <v/>
      </c>
      <c r="T2335">
        <f>H2335*Q2335*N2335</f>
        <v/>
      </c>
      <c r="U2335">
        <f>I2335*R2335*O2335</f>
        <v/>
      </c>
      <c r="V2335">
        <f>J2335*S2335*P2335</f>
        <v/>
      </c>
      <c r="AL2335">
        <f>Q2335*COUNT(N2335)</f>
        <v/>
      </c>
      <c r="AM2335">
        <f>R2335*COUNT(O2335)</f>
        <v/>
      </c>
      <c r="AN2335">
        <f>S2335*COUNT(P2335)</f>
        <v/>
      </c>
      <c r="AO2335">
        <f>IF(AL2335=0,"",T2335-AL2335)</f>
        <v/>
      </c>
      <c r="AP2335">
        <f>IF(AM2335=0,"",U2335-AM2335)</f>
        <v/>
      </c>
      <c r="AQ2335">
        <f>IF(AN2335=0,"",V2335-AN2335)</f>
        <v/>
      </c>
    </row>
    <row r="2336">
      <c r="A2336" t="inlineStr">
        <is>
          <t>17-04-2021</t>
        </is>
      </c>
      <c r="B2336" t="inlineStr">
        <is>
          <t>St. Pauli</t>
        </is>
      </c>
      <c r="C2336" t="inlineStr">
        <is>
          <t>Wurzburger Kickers</t>
        </is>
      </c>
      <c r="D2336" t="inlineStr">
        <is>
          <t>1846</t>
        </is>
      </c>
      <c r="E2336" t="n">
        <v>0.5868315925423236</v>
      </c>
      <c r="F2336" t="n">
        <v>0.1828581412490267</v>
      </c>
      <c r="G2336" t="n">
        <v>0.2303102662086498</v>
      </c>
      <c r="H2336" t="n">
        <v>1.55</v>
      </c>
      <c r="I2336" t="n">
        <v>5.2</v>
      </c>
      <c r="J2336" t="n">
        <v>4.35</v>
      </c>
      <c r="K2336" t="inlineStr">
        <is>
          <t>betano</t>
        </is>
      </c>
      <c r="L2336" t="inlineStr">
        <is>
          <t>betano</t>
        </is>
      </c>
      <c r="M2336" t="inlineStr">
        <is>
          <t>luckia</t>
        </is>
      </c>
      <c r="N2336" t="n">
        <v>1</v>
      </c>
      <c r="O2336" t="n">
        <v>0</v>
      </c>
      <c r="P2336" t="n">
        <v>0</v>
      </c>
      <c r="Q2336">
        <f>IF((($AC$1*E2336)^($AB$1))-(1-(($AC$1*E2336)^($AB$1)))/(H2336-1)&lt;0, 0,(($AC$1*E2336)^($AB$1))-(1-(($AC$1*E2336)^($AB$1)))/(H2336-1))</f>
        <v/>
      </c>
      <c r="R2336">
        <f>IF((($AC$1*F2336)^($AB$1))-(1-(($AC$1*F2336)^($AB$1)))/(I2336-1)&lt;0, 0,(($AC$1*F2336)^($AB$1))-(1-(($AC$1*F2336)^($AB$1)))/(I2336-1))</f>
        <v/>
      </c>
      <c r="S2336">
        <f>IF((($AC$1*G2336)^($AB$1))-(1-(($AC$1*G2336)^($AB$1)))/(J2336-1)&lt;0, 0,(($AC$1*G2336)^($AB$1))-(1-(($AC$1*G2336)^($AB$1)))/(J2336-1))</f>
        <v/>
      </c>
      <c r="T2336">
        <f>H2336*Q2336*N2336</f>
        <v/>
      </c>
      <c r="U2336">
        <f>I2336*R2336*O2336</f>
        <v/>
      </c>
      <c r="V2336">
        <f>J2336*S2336*P2336</f>
        <v/>
      </c>
      <c r="AL2336">
        <f>Q2336*COUNT(N2336)</f>
        <v/>
      </c>
      <c r="AM2336">
        <f>R2336*COUNT(O2336)</f>
        <v/>
      </c>
      <c r="AN2336">
        <f>S2336*COUNT(P2336)</f>
        <v/>
      </c>
      <c r="AO2336">
        <f>IF(AL2336=0,"",T2336-AL2336)</f>
        <v/>
      </c>
      <c r="AP2336">
        <f>IF(AM2336=0,"",U2336-AM2336)</f>
        <v/>
      </c>
      <c r="AQ2336">
        <f>IF(AN2336=0,"",V2336-AN2336)</f>
        <v/>
      </c>
    </row>
    <row r="2337">
      <c r="A2337" t="inlineStr">
        <is>
          <t>17-04-2021</t>
        </is>
      </c>
      <c r="B2337" t="inlineStr">
        <is>
          <t>Morecambe</t>
        </is>
      </c>
      <c r="C2337" t="inlineStr">
        <is>
          <t>Oldham</t>
        </is>
      </c>
      <c r="D2337" t="inlineStr">
        <is>
          <t>2414</t>
        </is>
      </c>
      <c r="E2337" t="n">
        <v>0.476504440229643</v>
      </c>
      <c r="F2337" t="n">
        <v>0.2683573004003831</v>
      </c>
      <c r="G2337" t="n">
        <v>0.2551382593699738</v>
      </c>
      <c r="H2337" t="n">
        <v>1.001</v>
      </c>
      <c r="I2337" t="n">
        <v>1.001</v>
      </c>
      <c r="J2337" t="n">
        <v>1.001</v>
      </c>
      <c r="N2337" t="n">
        <v>1</v>
      </c>
      <c r="O2337" t="n">
        <v>0</v>
      </c>
      <c r="P2337" t="n">
        <v>0</v>
      </c>
      <c r="Q2337">
        <f>IF((($AC$1*E2337)^($AB$1))-(1-(($AC$1*E2337)^($AB$1)))/(H2337-1)&lt;0, 0,(($AC$1*E2337)^($AB$1))-(1-(($AC$1*E2337)^($AB$1)))/(H2337-1))</f>
        <v/>
      </c>
      <c r="R2337">
        <f>IF((($AC$1*F2337)^($AB$1))-(1-(($AC$1*F2337)^($AB$1)))/(I2337-1)&lt;0, 0,(($AC$1*F2337)^($AB$1))-(1-(($AC$1*F2337)^($AB$1)))/(I2337-1))</f>
        <v/>
      </c>
      <c r="S2337">
        <f>IF((($AC$1*G2337)^($AB$1))-(1-(($AC$1*G2337)^($AB$1)))/(J2337-1)&lt;0, 0,(($AC$1*G2337)^($AB$1))-(1-(($AC$1*G2337)^($AB$1)))/(J2337-1))</f>
        <v/>
      </c>
      <c r="T2337">
        <f>H2337*Q2337*N2337</f>
        <v/>
      </c>
      <c r="U2337">
        <f>I2337*R2337*O2337</f>
        <v/>
      </c>
      <c r="V2337">
        <f>J2337*S2337*P2337</f>
        <v/>
      </c>
      <c r="AL2337">
        <f>Q2337*COUNT(N2337)</f>
        <v/>
      </c>
      <c r="AM2337">
        <f>R2337*COUNT(O2337)</f>
        <v/>
      </c>
      <c r="AN2337">
        <f>S2337*COUNT(P2337)</f>
        <v/>
      </c>
      <c r="AO2337">
        <f>IF(AL2337=0,"",T2337-AL2337)</f>
        <v/>
      </c>
      <c r="AP2337">
        <f>IF(AM2337=0,"",U2337-AM2337)</f>
        <v/>
      </c>
      <c r="AQ2337">
        <f>IF(AN2337=0,"",V2337-AN2337)</f>
        <v/>
      </c>
    </row>
    <row r="2338">
      <c r="A2338" t="inlineStr">
        <is>
          <t>17-04-2021</t>
        </is>
      </c>
      <c r="B2338" t="inlineStr">
        <is>
          <t>Stevenage</t>
        </is>
      </c>
      <c r="C2338" t="inlineStr">
        <is>
          <t>Mansfield</t>
        </is>
      </c>
      <c r="D2338" t="inlineStr">
        <is>
          <t>2414</t>
        </is>
      </c>
      <c r="E2338" t="n">
        <v>0.3978853582216752</v>
      </c>
      <c r="F2338" t="n">
        <v>0.2995983217436849</v>
      </c>
      <c r="G2338" t="n">
        <v>0.3025163200346399</v>
      </c>
      <c r="H2338" t="n">
        <v>1.001</v>
      </c>
      <c r="I2338" t="n">
        <v>1.001</v>
      </c>
      <c r="J2338" t="n">
        <v>1.001</v>
      </c>
      <c r="N2338" t="n">
        <v>0</v>
      </c>
      <c r="O2338" t="n">
        <v>1</v>
      </c>
      <c r="P2338" t="n">
        <v>0</v>
      </c>
      <c r="Q2338">
        <f>IF((($AC$1*E2338)^($AB$1))-(1-(($AC$1*E2338)^($AB$1)))/(H2338-1)&lt;0, 0,(($AC$1*E2338)^($AB$1))-(1-(($AC$1*E2338)^($AB$1)))/(H2338-1))</f>
        <v/>
      </c>
      <c r="R2338">
        <f>IF((($AC$1*F2338)^($AB$1))-(1-(($AC$1*F2338)^($AB$1)))/(I2338-1)&lt;0, 0,(($AC$1*F2338)^($AB$1))-(1-(($AC$1*F2338)^($AB$1)))/(I2338-1))</f>
        <v/>
      </c>
      <c r="S2338">
        <f>IF((($AC$1*G2338)^($AB$1))-(1-(($AC$1*G2338)^($AB$1)))/(J2338-1)&lt;0, 0,(($AC$1*G2338)^($AB$1))-(1-(($AC$1*G2338)^($AB$1)))/(J2338-1))</f>
        <v/>
      </c>
      <c r="T2338">
        <f>H2338*Q2338*N2338</f>
        <v/>
      </c>
      <c r="U2338">
        <f>I2338*R2338*O2338</f>
        <v/>
      </c>
      <c r="V2338">
        <f>J2338*S2338*P2338</f>
        <v/>
      </c>
      <c r="AL2338">
        <f>Q2338*COUNT(N2338)</f>
        <v/>
      </c>
      <c r="AM2338">
        <f>R2338*COUNT(O2338)</f>
        <v/>
      </c>
      <c r="AN2338">
        <f>S2338*COUNT(P2338)</f>
        <v/>
      </c>
      <c r="AO2338">
        <f>IF(AL2338=0,"",T2338-AL2338)</f>
        <v/>
      </c>
      <c r="AP2338">
        <f>IF(AM2338=0,"",U2338-AM2338)</f>
        <v/>
      </c>
      <c r="AQ2338">
        <f>IF(AN2338=0,"",V2338-AN2338)</f>
        <v/>
      </c>
    </row>
    <row r="2339">
      <c r="A2339" t="inlineStr">
        <is>
          <t>17-04-2021</t>
        </is>
      </c>
      <c r="B2339" t="inlineStr">
        <is>
          <t>Tranmere</t>
        </is>
      </c>
      <c r="C2339" t="inlineStr">
        <is>
          <t>Salford</t>
        </is>
      </c>
      <c r="D2339" t="inlineStr">
        <is>
          <t>2414</t>
        </is>
      </c>
      <c r="E2339" t="n">
        <v>0.39362131980716</v>
      </c>
      <c r="F2339" t="n">
        <v>0.3081112559770817</v>
      </c>
      <c r="G2339" t="n">
        <v>0.2982674242157583</v>
      </c>
      <c r="H2339" t="n">
        <v>1.001</v>
      </c>
      <c r="I2339" t="n">
        <v>1.001</v>
      </c>
      <c r="J2339" t="n">
        <v>1.001</v>
      </c>
      <c r="N2339" t="n">
        <v>0</v>
      </c>
      <c r="O2339" t="n">
        <v>0</v>
      </c>
      <c r="P2339" t="n">
        <v>1</v>
      </c>
      <c r="Q2339">
        <f>IF((($AC$1*E2339)^($AB$1))-(1-(($AC$1*E2339)^($AB$1)))/(H2339-1)&lt;0, 0,(($AC$1*E2339)^($AB$1))-(1-(($AC$1*E2339)^($AB$1)))/(H2339-1))</f>
        <v/>
      </c>
      <c r="R2339">
        <f>IF((($AC$1*F2339)^($AB$1))-(1-(($AC$1*F2339)^($AB$1)))/(I2339-1)&lt;0, 0,(($AC$1*F2339)^($AB$1))-(1-(($AC$1*F2339)^($AB$1)))/(I2339-1))</f>
        <v/>
      </c>
      <c r="S2339">
        <f>IF((($AC$1*G2339)^($AB$1))-(1-(($AC$1*G2339)^($AB$1)))/(J2339-1)&lt;0, 0,(($AC$1*G2339)^($AB$1))-(1-(($AC$1*G2339)^($AB$1)))/(J2339-1))</f>
        <v/>
      </c>
      <c r="T2339">
        <f>H2339*Q2339*N2339</f>
        <v/>
      </c>
      <c r="U2339">
        <f>I2339*R2339*O2339</f>
        <v/>
      </c>
      <c r="V2339">
        <f>J2339*S2339*P2339</f>
        <v/>
      </c>
      <c r="AL2339">
        <f>Q2339*COUNT(N2339)</f>
        <v/>
      </c>
      <c r="AM2339">
        <f>R2339*COUNT(O2339)</f>
        <v/>
      </c>
      <c r="AN2339">
        <f>S2339*COUNT(P2339)</f>
        <v/>
      </c>
      <c r="AO2339">
        <f>IF(AL2339=0,"",T2339-AL2339)</f>
        <v/>
      </c>
      <c r="AP2339">
        <f>IF(AM2339=0,"",U2339-AM2339)</f>
        <v/>
      </c>
      <c r="AQ2339">
        <f>IF(AN2339=0,"",V2339-AN2339)</f>
        <v/>
      </c>
    </row>
    <row r="2340">
      <c r="A2340" t="inlineStr">
        <is>
          <t>17-04-2021</t>
        </is>
      </c>
      <c r="B2340" t="inlineStr">
        <is>
          <t>Bristol Rovers</t>
        </is>
      </c>
      <c r="C2340" t="inlineStr">
        <is>
          <t>Lincoln</t>
        </is>
      </c>
      <c r="D2340" t="inlineStr">
        <is>
          <t>2413</t>
        </is>
      </c>
      <c r="E2340" t="n">
        <v>0.3388272936064867</v>
      </c>
      <c r="F2340" t="n">
        <v>0.3955366869348192</v>
      </c>
      <c r="G2340" t="n">
        <v>0.2656360194586941</v>
      </c>
      <c r="H2340" t="n">
        <v>3.25</v>
      </c>
      <c r="I2340" t="n">
        <v>2.18</v>
      </c>
      <c r="J2340" t="n">
        <v>3.3</v>
      </c>
      <c r="K2340" t="inlineStr">
        <is>
          <t>luckia</t>
        </is>
      </c>
      <c r="L2340" t="inlineStr">
        <is>
          <t>betano</t>
        </is>
      </c>
      <c r="M2340" t="inlineStr">
        <is>
          <t>betano</t>
        </is>
      </c>
      <c r="N2340" t="n">
        <v>0</v>
      </c>
      <c r="O2340" t="n">
        <v>1</v>
      </c>
      <c r="P2340" t="n">
        <v>0</v>
      </c>
      <c r="Q2340">
        <f>IF((($AC$1*E2340)^($AB$1))-(1-(($AC$1*E2340)^($AB$1)))/(H2340-1)&lt;0, 0,(($AC$1*E2340)^($AB$1))-(1-(($AC$1*E2340)^($AB$1)))/(H2340-1))</f>
        <v/>
      </c>
      <c r="R2340">
        <f>IF((($AC$1*F2340)^($AB$1))-(1-(($AC$1*F2340)^($AB$1)))/(I2340-1)&lt;0, 0,(($AC$1*F2340)^($AB$1))-(1-(($AC$1*F2340)^($AB$1)))/(I2340-1))</f>
        <v/>
      </c>
      <c r="S2340">
        <f>IF((($AC$1*G2340)^($AB$1))-(1-(($AC$1*G2340)^($AB$1)))/(J2340-1)&lt;0, 0,(($AC$1*G2340)^($AB$1))-(1-(($AC$1*G2340)^($AB$1)))/(J2340-1))</f>
        <v/>
      </c>
      <c r="T2340">
        <f>H2340*Q2340*N2340</f>
        <v/>
      </c>
      <c r="U2340">
        <f>I2340*R2340*O2340</f>
        <v/>
      </c>
      <c r="V2340">
        <f>J2340*S2340*P2340</f>
        <v/>
      </c>
      <c r="AL2340">
        <f>Q2340*COUNT(N2340)</f>
        <v/>
      </c>
      <c r="AM2340">
        <f>R2340*COUNT(O2340)</f>
        <v/>
      </c>
      <c r="AN2340">
        <f>S2340*COUNT(P2340)</f>
        <v/>
      </c>
      <c r="AO2340">
        <f>IF(AL2340=0,"",T2340-AL2340)</f>
        <v/>
      </c>
      <c r="AP2340">
        <f>IF(AM2340=0,"",U2340-AM2340)</f>
        <v/>
      </c>
      <c r="AQ2340">
        <f>IF(AN2340=0,"",V2340-AN2340)</f>
        <v/>
      </c>
    </row>
    <row r="2341">
      <c r="A2341" t="inlineStr">
        <is>
          <t>17-04-2021</t>
        </is>
      </c>
      <c r="B2341" t="inlineStr">
        <is>
          <t>Leyton Orient</t>
        </is>
      </c>
      <c r="C2341" t="inlineStr">
        <is>
          <t>Barrow</t>
        </is>
      </c>
      <c r="D2341" t="inlineStr">
        <is>
          <t>2414</t>
        </is>
      </c>
      <c r="E2341" t="n">
        <v>0.4138531744410233</v>
      </c>
      <c r="F2341" t="n">
        <v>0.2878260450250141</v>
      </c>
      <c r="G2341" t="n">
        <v>0.2983207805339626</v>
      </c>
      <c r="H2341" t="n">
        <v>1.001</v>
      </c>
      <c r="I2341" t="n">
        <v>1.001</v>
      </c>
      <c r="J2341" t="n">
        <v>1.001</v>
      </c>
      <c r="N2341" t="n">
        <v>1</v>
      </c>
      <c r="O2341" t="n">
        <v>0</v>
      </c>
      <c r="P2341" t="n">
        <v>0</v>
      </c>
      <c r="Q2341">
        <f>IF((($AC$1*E2341)^($AB$1))-(1-(($AC$1*E2341)^($AB$1)))/(H2341-1)&lt;0, 0,(($AC$1*E2341)^($AB$1))-(1-(($AC$1*E2341)^($AB$1)))/(H2341-1))</f>
        <v/>
      </c>
      <c r="R2341">
        <f>IF((($AC$1*F2341)^($AB$1))-(1-(($AC$1*F2341)^($AB$1)))/(I2341-1)&lt;0, 0,(($AC$1*F2341)^($AB$1))-(1-(($AC$1*F2341)^($AB$1)))/(I2341-1))</f>
        <v/>
      </c>
      <c r="S2341">
        <f>IF((($AC$1*G2341)^($AB$1))-(1-(($AC$1*G2341)^($AB$1)))/(J2341-1)&lt;0, 0,(($AC$1*G2341)^($AB$1))-(1-(($AC$1*G2341)^($AB$1)))/(J2341-1))</f>
        <v/>
      </c>
      <c r="T2341">
        <f>H2341*Q2341*N2341</f>
        <v/>
      </c>
      <c r="U2341">
        <f>I2341*R2341*O2341</f>
        <v/>
      </c>
      <c r="V2341">
        <f>J2341*S2341*P2341</f>
        <v/>
      </c>
      <c r="AL2341">
        <f>Q2341*COUNT(N2341)</f>
        <v/>
      </c>
      <c r="AM2341">
        <f>R2341*COUNT(O2341)</f>
        <v/>
      </c>
      <c r="AN2341">
        <f>S2341*COUNT(P2341)</f>
        <v/>
      </c>
      <c r="AO2341">
        <f>IF(AL2341=0,"",T2341-AL2341)</f>
        <v/>
      </c>
      <c r="AP2341">
        <f>IF(AM2341=0,"",U2341-AM2341)</f>
        <v/>
      </c>
      <c r="AQ2341">
        <f>IF(AN2341=0,"",V2341-AN2341)</f>
        <v/>
      </c>
    </row>
    <row r="2342">
      <c r="A2342" t="inlineStr">
        <is>
          <t>17-04-2021</t>
        </is>
      </c>
      <c r="B2342" t="inlineStr">
        <is>
          <t>Hull</t>
        </is>
      </c>
      <c r="C2342" t="inlineStr">
        <is>
          <t>Fleetwood</t>
        </is>
      </c>
      <c r="D2342" t="inlineStr">
        <is>
          <t>2413</t>
        </is>
      </c>
      <c r="E2342" t="n">
        <v>0.6255510606721305</v>
      </c>
      <c r="F2342" t="n">
        <v>0.1588352587147504</v>
      </c>
      <c r="G2342" t="n">
        <v>0.2156136806131191</v>
      </c>
      <c r="H2342" t="n">
        <v>1.55</v>
      </c>
      <c r="I2342" t="n">
        <v>6.3</v>
      </c>
      <c r="J2342" t="n">
        <v>3.75</v>
      </c>
      <c r="K2342" t="inlineStr">
        <is>
          <t>betano</t>
        </is>
      </c>
      <c r="L2342" t="inlineStr">
        <is>
          <t>betano</t>
        </is>
      </c>
      <c r="M2342" t="inlineStr">
        <is>
          <t>luckia</t>
        </is>
      </c>
      <c r="N2342" t="n">
        <v>1</v>
      </c>
      <c r="O2342" t="n">
        <v>0</v>
      </c>
      <c r="P2342" t="n">
        <v>0</v>
      </c>
      <c r="Q2342">
        <f>IF((($AC$1*E2342)^($AB$1))-(1-(($AC$1*E2342)^($AB$1)))/(H2342-1)&lt;0, 0,(($AC$1*E2342)^($AB$1))-(1-(($AC$1*E2342)^($AB$1)))/(H2342-1))</f>
        <v/>
      </c>
      <c r="R2342">
        <f>IF((($AC$1*F2342)^($AB$1))-(1-(($AC$1*F2342)^($AB$1)))/(I2342-1)&lt;0, 0,(($AC$1*F2342)^($AB$1))-(1-(($AC$1*F2342)^($AB$1)))/(I2342-1))</f>
        <v/>
      </c>
      <c r="S2342">
        <f>IF((($AC$1*G2342)^($AB$1))-(1-(($AC$1*G2342)^($AB$1)))/(J2342-1)&lt;0, 0,(($AC$1*G2342)^($AB$1))-(1-(($AC$1*G2342)^($AB$1)))/(J2342-1))</f>
        <v/>
      </c>
      <c r="T2342">
        <f>H2342*Q2342*N2342</f>
        <v/>
      </c>
      <c r="U2342">
        <f>I2342*R2342*O2342</f>
        <v/>
      </c>
      <c r="V2342">
        <f>J2342*S2342*P2342</f>
        <v/>
      </c>
      <c r="AL2342">
        <f>Q2342*COUNT(N2342)</f>
        <v/>
      </c>
      <c r="AM2342">
        <f>R2342*COUNT(O2342)</f>
        <v/>
      </c>
      <c r="AN2342">
        <f>S2342*COUNT(P2342)</f>
        <v/>
      </c>
      <c r="AO2342">
        <f>IF(AL2342=0,"",T2342-AL2342)</f>
        <v/>
      </c>
      <c r="AP2342">
        <f>IF(AM2342=0,"",U2342-AM2342)</f>
        <v/>
      </c>
      <c r="AQ2342">
        <f>IF(AN2342=0,"",V2342-AN2342)</f>
        <v/>
      </c>
    </row>
    <row r="2343">
      <c r="A2343" t="inlineStr">
        <is>
          <t>17-04-2021</t>
        </is>
      </c>
      <c r="B2343" t="inlineStr">
        <is>
          <t>Newcastle</t>
        </is>
      </c>
      <c r="C2343" t="inlineStr">
        <is>
          <t>West Ham</t>
        </is>
      </c>
      <c r="D2343" t="inlineStr">
        <is>
          <t>2411</t>
        </is>
      </c>
      <c r="E2343" t="n">
        <v>0.3188468853224874</v>
      </c>
      <c r="F2343" t="n">
        <v>0.4151082358631127</v>
      </c>
      <c r="G2343" t="n">
        <v>0.2660448788144</v>
      </c>
      <c r="H2343" t="n">
        <v>3.3</v>
      </c>
      <c r="I2343" t="n">
        <v>2.15</v>
      </c>
      <c r="J2343" t="n">
        <v>3.3</v>
      </c>
      <c r="K2343" t="inlineStr">
        <is>
          <t>luckia</t>
        </is>
      </c>
      <c r="L2343" t="inlineStr">
        <is>
          <t>luckia</t>
        </is>
      </c>
      <c r="M2343" t="inlineStr">
        <is>
          <t>luckia</t>
        </is>
      </c>
      <c r="N2343" t="n">
        <v>1</v>
      </c>
      <c r="O2343" t="n">
        <v>0</v>
      </c>
      <c r="P2343" t="n">
        <v>0</v>
      </c>
      <c r="Q2343">
        <f>IF((($AC$1*E2343)^($AB$1))-(1-(($AC$1*E2343)^($AB$1)))/(H2343-1)&lt;0, 0,(($AC$1*E2343)^($AB$1))-(1-(($AC$1*E2343)^($AB$1)))/(H2343-1))</f>
        <v/>
      </c>
      <c r="R2343">
        <f>IF((($AC$1*F2343)^($AB$1))-(1-(($AC$1*F2343)^($AB$1)))/(I2343-1)&lt;0, 0,(($AC$1*F2343)^($AB$1))-(1-(($AC$1*F2343)^($AB$1)))/(I2343-1))</f>
        <v/>
      </c>
      <c r="S2343">
        <f>IF((($AC$1*G2343)^($AB$1))-(1-(($AC$1*G2343)^($AB$1)))/(J2343-1)&lt;0, 0,(($AC$1*G2343)^($AB$1))-(1-(($AC$1*G2343)^($AB$1)))/(J2343-1))</f>
        <v/>
      </c>
      <c r="T2343">
        <f>H2343*Q2343*N2343</f>
        <v/>
      </c>
      <c r="U2343">
        <f>I2343*R2343*O2343</f>
        <v/>
      </c>
      <c r="V2343">
        <f>J2343*S2343*P2343</f>
        <v/>
      </c>
      <c r="AL2343">
        <f>Q2343*COUNT(N2343)</f>
        <v/>
      </c>
      <c r="AM2343">
        <f>R2343*COUNT(O2343)</f>
        <v/>
      </c>
      <c r="AN2343">
        <f>S2343*COUNT(P2343)</f>
        <v/>
      </c>
      <c r="AO2343">
        <f>IF(AL2343=0,"",T2343-AL2343)</f>
        <v/>
      </c>
      <c r="AP2343">
        <f>IF(AM2343=0,"",U2343-AM2343)</f>
        <v/>
      </c>
      <c r="AQ2343">
        <f>IF(AN2343=0,"",V2343-AN2343)</f>
        <v/>
      </c>
    </row>
    <row r="2344">
      <c r="A2344" t="inlineStr">
        <is>
          <t>17-04-2021</t>
        </is>
      </c>
      <c r="B2344" t="inlineStr">
        <is>
          <t>MK Dons</t>
        </is>
      </c>
      <c r="C2344" t="inlineStr">
        <is>
          <t>Portsmouth</t>
        </is>
      </c>
      <c r="D2344" t="inlineStr">
        <is>
          <t>2413</t>
        </is>
      </c>
      <c r="E2344" t="n">
        <v>0.3717070995263813</v>
      </c>
      <c r="F2344" t="n">
        <v>0.358793726707772</v>
      </c>
      <c r="G2344" t="n">
        <v>0.2694991737658466</v>
      </c>
      <c r="H2344" t="n">
        <v>3.25</v>
      </c>
      <c r="I2344" t="n">
        <v>2.12</v>
      </c>
      <c r="J2344" t="n">
        <v>3.3</v>
      </c>
      <c r="K2344" t="inlineStr">
        <is>
          <t>luckia</t>
        </is>
      </c>
      <c r="L2344" t="inlineStr">
        <is>
          <t>betano</t>
        </is>
      </c>
      <c r="M2344" t="inlineStr">
        <is>
          <t>betano</t>
        </is>
      </c>
      <c r="N2344" t="n">
        <v>1</v>
      </c>
      <c r="O2344" t="n">
        <v>0</v>
      </c>
      <c r="P2344" t="n">
        <v>0</v>
      </c>
      <c r="Q2344">
        <f>IF((($AC$1*E2344)^($AB$1))-(1-(($AC$1*E2344)^($AB$1)))/(H2344-1)&lt;0, 0,(($AC$1*E2344)^($AB$1))-(1-(($AC$1*E2344)^($AB$1)))/(H2344-1))</f>
        <v/>
      </c>
      <c r="R2344">
        <f>IF((($AC$1*F2344)^($AB$1))-(1-(($AC$1*F2344)^($AB$1)))/(I2344-1)&lt;0, 0,(($AC$1*F2344)^($AB$1))-(1-(($AC$1*F2344)^($AB$1)))/(I2344-1))</f>
        <v/>
      </c>
      <c r="S2344">
        <f>IF((($AC$1*G2344)^($AB$1))-(1-(($AC$1*G2344)^($AB$1)))/(J2344-1)&lt;0, 0,(($AC$1*G2344)^($AB$1))-(1-(($AC$1*G2344)^($AB$1)))/(J2344-1))</f>
        <v/>
      </c>
      <c r="T2344">
        <f>H2344*Q2344*N2344</f>
        <v/>
      </c>
      <c r="U2344">
        <f>I2344*R2344*O2344</f>
        <v/>
      </c>
      <c r="V2344">
        <f>J2344*S2344*P2344</f>
        <v/>
      </c>
      <c r="AL2344">
        <f>Q2344*COUNT(N2344)</f>
        <v/>
      </c>
      <c r="AM2344">
        <f>R2344*COUNT(O2344)</f>
        <v/>
      </c>
      <c r="AN2344">
        <f>S2344*COUNT(P2344)</f>
        <v/>
      </c>
      <c r="AO2344">
        <f>IF(AL2344=0,"",T2344-AL2344)</f>
        <v/>
      </c>
      <c r="AP2344">
        <f>IF(AM2344=0,"",U2344-AM2344)</f>
        <v/>
      </c>
      <c r="AQ2344">
        <f>IF(AN2344=0,"",V2344-AN2344)</f>
        <v/>
      </c>
    </row>
    <row r="2345">
      <c r="A2345" t="inlineStr">
        <is>
          <t>17-04-2021</t>
        </is>
      </c>
      <c r="B2345" t="inlineStr">
        <is>
          <t>Exeter</t>
        </is>
      </c>
      <c r="C2345" t="inlineStr">
        <is>
          <t>Southend</t>
        </is>
      </c>
      <c r="D2345" t="inlineStr">
        <is>
          <t>2414</t>
        </is>
      </c>
      <c r="E2345" t="n">
        <v>0.5394087442539021</v>
      </c>
      <c r="F2345" t="n">
        <v>0.203516817832583</v>
      </c>
      <c r="G2345" t="n">
        <v>0.257074437913515</v>
      </c>
      <c r="H2345" t="n">
        <v>1.001</v>
      </c>
      <c r="I2345" t="n">
        <v>1.001</v>
      </c>
      <c r="J2345" t="n">
        <v>1.001</v>
      </c>
      <c r="N2345" t="n">
        <v>0</v>
      </c>
      <c r="O2345" t="n">
        <v>0</v>
      </c>
      <c r="P2345" t="n">
        <v>1</v>
      </c>
      <c r="Q2345">
        <f>IF((($AC$1*E2345)^($AB$1))-(1-(($AC$1*E2345)^($AB$1)))/(H2345-1)&lt;0, 0,(($AC$1*E2345)^($AB$1))-(1-(($AC$1*E2345)^($AB$1)))/(H2345-1))</f>
        <v/>
      </c>
      <c r="R2345">
        <f>IF((($AC$1*F2345)^($AB$1))-(1-(($AC$1*F2345)^($AB$1)))/(I2345-1)&lt;0, 0,(($AC$1*F2345)^($AB$1))-(1-(($AC$1*F2345)^($AB$1)))/(I2345-1))</f>
        <v/>
      </c>
      <c r="S2345">
        <f>IF((($AC$1*G2345)^($AB$1))-(1-(($AC$1*G2345)^($AB$1)))/(J2345-1)&lt;0, 0,(($AC$1*G2345)^($AB$1))-(1-(($AC$1*G2345)^($AB$1)))/(J2345-1))</f>
        <v/>
      </c>
      <c r="T2345">
        <f>H2345*Q2345*N2345</f>
        <v/>
      </c>
      <c r="U2345">
        <f>I2345*R2345*O2345</f>
        <v/>
      </c>
      <c r="V2345">
        <f>J2345*S2345*P2345</f>
        <v/>
      </c>
      <c r="AL2345">
        <f>Q2345*COUNT(N2345)</f>
        <v/>
      </c>
      <c r="AM2345">
        <f>R2345*COUNT(O2345)</f>
        <v/>
      </c>
      <c r="AN2345">
        <f>S2345*COUNT(P2345)</f>
        <v/>
      </c>
      <c r="AO2345">
        <f>IF(AL2345=0,"",T2345-AL2345)</f>
        <v/>
      </c>
      <c r="AP2345">
        <f>IF(AM2345=0,"",U2345-AM2345)</f>
        <v/>
      </c>
      <c r="AQ2345">
        <f>IF(AN2345=0,"",V2345-AN2345)</f>
        <v/>
      </c>
    </row>
    <row r="2346">
      <c r="A2346" t="inlineStr">
        <is>
          <t>17-04-2021</t>
        </is>
      </c>
      <c r="B2346" t="inlineStr">
        <is>
          <t>Wigan</t>
        </is>
      </c>
      <c r="C2346" t="inlineStr">
        <is>
          <t>Crewe</t>
        </is>
      </c>
      <c r="D2346" t="inlineStr">
        <is>
          <t>2413</t>
        </is>
      </c>
      <c r="E2346" t="n">
        <v>0.4251229527017943</v>
      </c>
      <c r="F2346" t="n">
        <v>0.3165187004864187</v>
      </c>
      <c r="G2346" t="n">
        <v>0.258358346811787</v>
      </c>
      <c r="H2346" t="n">
        <v>2.32</v>
      </c>
      <c r="I2346" t="n">
        <v>2.92</v>
      </c>
      <c r="J2346" t="n">
        <v>3.3</v>
      </c>
      <c r="K2346" t="inlineStr">
        <is>
          <t>betano</t>
        </is>
      </c>
      <c r="L2346" t="inlineStr">
        <is>
          <t>betano</t>
        </is>
      </c>
      <c r="M2346" t="inlineStr">
        <is>
          <t>luckia</t>
        </is>
      </c>
      <c r="N2346" t="n">
        <v>1</v>
      </c>
      <c r="O2346" t="n">
        <v>0</v>
      </c>
      <c r="P2346" t="n">
        <v>0</v>
      </c>
      <c r="Q2346">
        <f>IF((($AC$1*E2346)^($AB$1))-(1-(($AC$1*E2346)^($AB$1)))/(H2346-1)&lt;0, 0,(($AC$1*E2346)^($AB$1))-(1-(($AC$1*E2346)^($AB$1)))/(H2346-1))</f>
        <v/>
      </c>
      <c r="R2346">
        <f>IF((($AC$1*F2346)^($AB$1))-(1-(($AC$1*F2346)^($AB$1)))/(I2346-1)&lt;0, 0,(($AC$1*F2346)^($AB$1))-(1-(($AC$1*F2346)^($AB$1)))/(I2346-1))</f>
        <v/>
      </c>
      <c r="S2346">
        <f>IF((($AC$1*G2346)^($AB$1))-(1-(($AC$1*G2346)^($AB$1)))/(J2346-1)&lt;0, 0,(($AC$1*G2346)^($AB$1))-(1-(($AC$1*G2346)^($AB$1)))/(J2346-1))</f>
        <v/>
      </c>
      <c r="T2346">
        <f>H2346*Q2346*N2346</f>
        <v/>
      </c>
      <c r="U2346">
        <f>I2346*R2346*O2346</f>
        <v/>
      </c>
      <c r="V2346">
        <f>J2346*S2346*P2346</f>
        <v/>
      </c>
      <c r="AL2346">
        <f>Q2346*COUNT(N2346)</f>
        <v/>
      </c>
      <c r="AM2346">
        <f>R2346*COUNT(O2346)</f>
        <v/>
      </c>
      <c r="AN2346">
        <f>S2346*COUNT(P2346)</f>
        <v/>
      </c>
      <c r="AO2346">
        <f>IF(AL2346=0,"",T2346-AL2346)</f>
        <v/>
      </c>
      <c r="AP2346">
        <f>IF(AM2346=0,"",U2346-AM2346)</f>
        <v/>
      </c>
      <c r="AQ2346">
        <f>IF(AN2346=0,"",V2346-AN2346)</f>
        <v/>
      </c>
    </row>
    <row r="2347">
      <c r="A2347" t="inlineStr">
        <is>
          <t>17-04-2021</t>
        </is>
      </c>
      <c r="B2347" t="inlineStr">
        <is>
          <t>Rochdale</t>
        </is>
      </c>
      <c r="C2347" t="inlineStr">
        <is>
          <t>Accrington</t>
        </is>
      </c>
      <c r="D2347" t="inlineStr">
        <is>
          <t>2413</t>
        </is>
      </c>
      <c r="E2347" t="n">
        <v>0.3796638495662401</v>
      </c>
      <c r="F2347" t="n">
        <v>0.3595838963899105</v>
      </c>
      <c r="G2347" t="n">
        <v>0.2607522540438494</v>
      </c>
      <c r="H2347" t="n">
        <v>2.67</v>
      </c>
      <c r="I2347" t="n">
        <v>2.45</v>
      </c>
      <c r="J2347" t="n">
        <v>3.4</v>
      </c>
      <c r="K2347" t="inlineStr">
        <is>
          <t>betano</t>
        </is>
      </c>
      <c r="L2347" t="inlineStr">
        <is>
          <t>luckia</t>
        </is>
      </c>
      <c r="M2347" t="inlineStr">
        <is>
          <t>betano</t>
        </is>
      </c>
      <c r="N2347" t="n">
        <v>1</v>
      </c>
      <c r="O2347" t="n">
        <v>0</v>
      </c>
      <c r="P2347" t="n">
        <v>0</v>
      </c>
      <c r="Q2347">
        <f>IF((($AC$1*E2347)^($AB$1))-(1-(($AC$1*E2347)^($AB$1)))/(H2347-1)&lt;0, 0,(($AC$1*E2347)^($AB$1))-(1-(($AC$1*E2347)^($AB$1)))/(H2347-1))</f>
        <v/>
      </c>
      <c r="R2347">
        <f>IF((($AC$1*F2347)^($AB$1))-(1-(($AC$1*F2347)^($AB$1)))/(I2347-1)&lt;0, 0,(($AC$1*F2347)^($AB$1))-(1-(($AC$1*F2347)^($AB$1)))/(I2347-1))</f>
        <v/>
      </c>
      <c r="S2347">
        <f>IF((($AC$1*G2347)^($AB$1))-(1-(($AC$1*G2347)^($AB$1)))/(J2347-1)&lt;0, 0,(($AC$1*G2347)^($AB$1))-(1-(($AC$1*G2347)^($AB$1)))/(J2347-1))</f>
        <v/>
      </c>
      <c r="T2347">
        <f>H2347*Q2347*N2347</f>
        <v/>
      </c>
      <c r="U2347">
        <f>I2347*R2347*O2347</f>
        <v/>
      </c>
      <c r="V2347">
        <f>J2347*S2347*P2347</f>
        <v/>
      </c>
      <c r="AL2347">
        <f>Q2347*COUNT(N2347)</f>
        <v/>
      </c>
      <c r="AM2347">
        <f>R2347*COUNT(O2347)</f>
        <v/>
      </c>
      <c r="AN2347">
        <f>S2347*COUNT(P2347)</f>
        <v/>
      </c>
      <c r="AO2347">
        <f>IF(AL2347=0,"",T2347-AL2347)</f>
        <v/>
      </c>
      <c r="AP2347">
        <f>IF(AM2347=0,"",U2347-AM2347)</f>
        <v/>
      </c>
      <c r="AQ2347">
        <f>IF(AN2347=0,"",V2347-AN2347)</f>
        <v/>
      </c>
    </row>
    <row r="2348">
      <c r="A2348" t="inlineStr">
        <is>
          <t>17-04-2021</t>
        </is>
      </c>
      <c r="B2348" t="inlineStr">
        <is>
          <t>Swansea</t>
        </is>
      </c>
      <c r="C2348" t="inlineStr">
        <is>
          <t>Wycombe</t>
        </is>
      </c>
      <c r="D2348" t="inlineStr">
        <is>
          <t>2412</t>
        </is>
      </c>
      <c r="E2348" t="n">
        <v>0.6311608602642954</v>
      </c>
      <c r="F2348" t="n">
        <v>0.1532512144659118</v>
      </c>
      <c r="G2348" t="n">
        <v>0.2155879252697928</v>
      </c>
      <c r="H2348" t="n">
        <v>1.52</v>
      </c>
      <c r="I2348" t="n">
        <v>6.75</v>
      </c>
      <c r="J2348" t="n">
        <v>3.9</v>
      </c>
      <c r="K2348" t="inlineStr">
        <is>
          <t>betano</t>
        </is>
      </c>
      <c r="L2348" t="inlineStr">
        <is>
          <t>luckia</t>
        </is>
      </c>
      <c r="M2348" t="inlineStr">
        <is>
          <t>luckia</t>
        </is>
      </c>
      <c r="N2348" t="n">
        <v>0</v>
      </c>
      <c r="O2348" t="n">
        <v>0</v>
      </c>
      <c r="P2348" t="n">
        <v>1</v>
      </c>
      <c r="Q2348">
        <f>IF((($AC$1*E2348)^($AB$1))-(1-(($AC$1*E2348)^($AB$1)))/(H2348-1)&lt;0, 0,(($AC$1*E2348)^($AB$1))-(1-(($AC$1*E2348)^($AB$1)))/(H2348-1))</f>
        <v/>
      </c>
      <c r="R2348">
        <f>IF((($AC$1*F2348)^($AB$1))-(1-(($AC$1*F2348)^($AB$1)))/(I2348-1)&lt;0, 0,(($AC$1*F2348)^($AB$1))-(1-(($AC$1*F2348)^($AB$1)))/(I2348-1))</f>
        <v/>
      </c>
      <c r="S2348">
        <f>IF((($AC$1*G2348)^($AB$1))-(1-(($AC$1*G2348)^($AB$1)))/(J2348-1)&lt;0, 0,(($AC$1*G2348)^($AB$1))-(1-(($AC$1*G2348)^($AB$1)))/(J2348-1))</f>
        <v/>
      </c>
      <c r="T2348">
        <f>H2348*Q2348*N2348</f>
        <v/>
      </c>
      <c r="U2348">
        <f>I2348*R2348*O2348</f>
        <v/>
      </c>
      <c r="V2348">
        <f>J2348*S2348*P2348</f>
        <v/>
      </c>
      <c r="AL2348">
        <f>Q2348*COUNT(N2348)</f>
        <v/>
      </c>
      <c r="AM2348">
        <f>R2348*COUNT(O2348)</f>
        <v/>
      </c>
      <c r="AN2348">
        <f>S2348*COUNT(P2348)</f>
        <v/>
      </c>
      <c r="AO2348">
        <f>IF(AL2348=0,"",T2348-AL2348)</f>
        <v/>
      </c>
      <c r="AP2348">
        <f>IF(AM2348=0,"",U2348-AM2348)</f>
        <v/>
      </c>
      <c r="AQ2348">
        <f>IF(AN2348=0,"",V2348-AN2348)</f>
        <v/>
      </c>
    </row>
    <row r="2349">
      <c r="A2349" t="inlineStr">
        <is>
          <t>17-04-2021</t>
        </is>
      </c>
      <c r="B2349" t="inlineStr">
        <is>
          <t>Blackpool</t>
        </is>
      </c>
      <c r="C2349" t="inlineStr">
        <is>
          <t>Sunderland</t>
        </is>
      </c>
      <c r="D2349" t="inlineStr">
        <is>
          <t>2413</t>
        </is>
      </c>
      <c r="E2349" t="n">
        <v>0.3918451439630356</v>
      </c>
      <c r="F2349" t="n">
        <v>0.3286616751938223</v>
      </c>
      <c r="G2349" t="n">
        <v>0.2794931808431421</v>
      </c>
      <c r="H2349" t="n">
        <v>2.7</v>
      </c>
      <c r="I2349" t="n">
        <v>2.65</v>
      </c>
      <c r="J2349" t="n">
        <v>3.05</v>
      </c>
      <c r="K2349" t="inlineStr">
        <is>
          <t>luckia</t>
        </is>
      </c>
      <c r="L2349" t="inlineStr">
        <is>
          <t>betano</t>
        </is>
      </c>
      <c r="M2349" t="inlineStr">
        <is>
          <t>betano</t>
        </is>
      </c>
      <c r="N2349" t="n">
        <v>1</v>
      </c>
      <c r="O2349" t="n">
        <v>0</v>
      </c>
      <c r="P2349" t="n">
        <v>0</v>
      </c>
      <c r="Q2349">
        <f>IF((($AC$1*E2349)^($AB$1))-(1-(($AC$1*E2349)^($AB$1)))/(H2349-1)&lt;0, 0,(($AC$1*E2349)^($AB$1))-(1-(($AC$1*E2349)^($AB$1)))/(H2349-1))</f>
        <v/>
      </c>
      <c r="R2349">
        <f>IF((($AC$1*F2349)^($AB$1))-(1-(($AC$1*F2349)^($AB$1)))/(I2349-1)&lt;0, 0,(($AC$1*F2349)^($AB$1))-(1-(($AC$1*F2349)^($AB$1)))/(I2349-1))</f>
        <v/>
      </c>
      <c r="S2349">
        <f>IF((($AC$1*G2349)^($AB$1))-(1-(($AC$1*G2349)^($AB$1)))/(J2349-1)&lt;0, 0,(($AC$1*G2349)^($AB$1))-(1-(($AC$1*G2349)^($AB$1)))/(J2349-1))</f>
        <v/>
      </c>
      <c r="T2349">
        <f>H2349*Q2349*N2349</f>
        <v/>
      </c>
      <c r="U2349">
        <f>I2349*R2349*O2349</f>
        <v/>
      </c>
      <c r="V2349">
        <f>J2349*S2349*P2349</f>
        <v/>
      </c>
      <c r="AL2349">
        <f>Q2349*COUNT(N2349)</f>
        <v/>
      </c>
      <c r="AM2349">
        <f>R2349*COUNT(O2349)</f>
        <v/>
      </c>
      <c r="AN2349">
        <f>S2349*COUNT(P2349)</f>
        <v/>
      </c>
      <c r="AO2349">
        <f>IF(AL2349=0,"",T2349-AL2349)</f>
        <v/>
      </c>
      <c r="AP2349">
        <f>IF(AM2349=0,"",U2349-AM2349)</f>
        <v/>
      </c>
      <c r="AQ2349">
        <f>IF(AN2349=0,"",V2349-AN2349)</f>
        <v/>
      </c>
    </row>
    <row r="2350">
      <c r="A2350" t="inlineStr">
        <is>
          <t>17-04-2021</t>
        </is>
      </c>
      <c r="B2350" t="inlineStr">
        <is>
          <t>Burton</t>
        </is>
      </c>
      <c r="C2350" t="inlineStr">
        <is>
          <t>Plymouth</t>
        </is>
      </c>
      <c r="D2350" t="inlineStr">
        <is>
          <t>2413</t>
        </is>
      </c>
      <c r="E2350" t="n">
        <v>0.5033535764634198</v>
      </c>
      <c r="F2350" t="n">
        <v>0.2414058800117952</v>
      </c>
      <c r="G2350" t="n">
        <v>0.255240543524785</v>
      </c>
      <c r="H2350" t="n">
        <v>2</v>
      </c>
      <c r="I2350" t="n">
        <v>3.55</v>
      </c>
      <c r="J2350" t="n">
        <v>3.4</v>
      </c>
      <c r="K2350" t="inlineStr">
        <is>
          <t>betano</t>
        </is>
      </c>
      <c r="L2350" t="inlineStr">
        <is>
          <t>luckia</t>
        </is>
      </c>
      <c r="M2350" t="inlineStr">
        <is>
          <t>betano</t>
        </is>
      </c>
      <c r="N2350" t="n">
        <v>0</v>
      </c>
      <c r="O2350" t="n">
        <v>0</v>
      </c>
      <c r="P2350" t="n">
        <v>1</v>
      </c>
      <c r="Q2350">
        <f>IF((($AC$1*E2350)^($AB$1))-(1-(($AC$1*E2350)^($AB$1)))/(H2350-1)&lt;0, 0,(($AC$1*E2350)^($AB$1))-(1-(($AC$1*E2350)^($AB$1)))/(H2350-1))</f>
        <v/>
      </c>
      <c r="R2350">
        <f>IF((($AC$1*F2350)^($AB$1))-(1-(($AC$1*F2350)^($AB$1)))/(I2350-1)&lt;0, 0,(($AC$1*F2350)^($AB$1))-(1-(($AC$1*F2350)^($AB$1)))/(I2350-1))</f>
        <v/>
      </c>
      <c r="S2350">
        <f>IF((($AC$1*G2350)^($AB$1))-(1-(($AC$1*G2350)^($AB$1)))/(J2350-1)&lt;0, 0,(($AC$1*G2350)^($AB$1))-(1-(($AC$1*G2350)^($AB$1)))/(J2350-1))</f>
        <v/>
      </c>
      <c r="T2350">
        <f>H2350*Q2350*N2350</f>
        <v/>
      </c>
      <c r="U2350">
        <f>I2350*R2350*O2350</f>
        <v/>
      </c>
      <c r="V2350">
        <f>J2350*S2350*P2350</f>
        <v/>
      </c>
      <c r="AL2350">
        <f>Q2350*COUNT(N2350)</f>
        <v/>
      </c>
      <c r="AM2350">
        <f>R2350*COUNT(O2350)</f>
        <v/>
      </c>
      <c r="AN2350">
        <f>S2350*COUNT(P2350)</f>
        <v/>
      </c>
      <c r="AO2350">
        <f>IF(AL2350=0,"",T2350-AL2350)</f>
        <v/>
      </c>
      <c r="AP2350">
        <f>IF(AM2350=0,"",U2350-AM2350)</f>
        <v/>
      </c>
      <c r="AQ2350">
        <f>IF(AN2350=0,"",V2350-AN2350)</f>
        <v/>
      </c>
    </row>
    <row r="2351">
      <c r="A2351" t="inlineStr">
        <is>
          <t>17-04-2021</t>
        </is>
      </c>
      <c r="B2351" t="inlineStr">
        <is>
          <t>Shrewsbury</t>
        </is>
      </c>
      <c r="C2351" t="inlineStr">
        <is>
          <t>Doncaster</t>
        </is>
      </c>
      <c r="D2351" t="inlineStr">
        <is>
          <t>2413</t>
        </is>
      </c>
      <c r="E2351" t="n">
        <v>0.4516895841959044</v>
      </c>
      <c r="F2351" t="n">
        <v>0.27413916044334</v>
      </c>
      <c r="G2351" t="n">
        <v>0.2741712553607555</v>
      </c>
      <c r="H2351" t="n">
        <v>2.15</v>
      </c>
      <c r="I2351" t="n">
        <v>3.3</v>
      </c>
      <c r="J2351" t="n">
        <v>3.2</v>
      </c>
      <c r="K2351" t="inlineStr">
        <is>
          <t>luckia</t>
        </is>
      </c>
      <c r="L2351" t="inlineStr">
        <is>
          <t>betano</t>
        </is>
      </c>
      <c r="M2351" t="inlineStr">
        <is>
          <t>betano</t>
        </is>
      </c>
      <c r="N2351" t="n">
        <v>0</v>
      </c>
      <c r="O2351" t="n">
        <v>1</v>
      </c>
      <c r="P2351" t="n">
        <v>0</v>
      </c>
      <c r="Q2351">
        <f>IF((($AC$1*E2351)^($AB$1))-(1-(($AC$1*E2351)^($AB$1)))/(H2351-1)&lt;0, 0,(($AC$1*E2351)^($AB$1))-(1-(($AC$1*E2351)^($AB$1)))/(H2351-1))</f>
        <v/>
      </c>
      <c r="R2351">
        <f>IF((($AC$1*F2351)^($AB$1))-(1-(($AC$1*F2351)^($AB$1)))/(I2351-1)&lt;0, 0,(($AC$1*F2351)^($AB$1))-(1-(($AC$1*F2351)^($AB$1)))/(I2351-1))</f>
        <v/>
      </c>
      <c r="S2351">
        <f>IF((($AC$1*G2351)^($AB$1))-(1-(($AC$1*G2351)^($AB$1)))/(J2351-1)&lt;0, 0,(($AC$1*G2351)^($AB$1))-(1-(($AC$1*G2351)^($AB$1)))/(J2351-1))</f>
        <v/>
      </c>
      <c r="T2351">
        <f>H2351*Q2351*N2351</f>
        <v/>
      </c>
      <c r="U2351">
        <f>I2351*R2351*O2351</f>
        <v/>
      </c>
      <c r="V2351">
        <f>J2351*S2351*P2351</f>
        <v/>
      </c>
      <c r="AL2351">
        <f>Q2351*COUNT(N2351)</f>
        <v/>
      </c>
      <c r="AM2351">
        <f>R2351*COUNT(O2351)</f>
        <v/>
      </c>
      <c r="AN2351">
        <f>S2351*COUNT(P2351)</f>
        <v/>
      </c>
      <c r="AO2351">
        <f>IF(AL2351=0,"",T2351-AL2351)</f>
        <v/>
      </c>
      <c r="AP2351">
        <f>IF(AM2351=0,"",U2351-AM2351)</f>
        <v/>
      </c>
      <c r="AQ2351">
        <f>IF(AN2351=0,"",V2351-AN2351)</f>
        <v/>
      </c>
    </row>
    <row r="2352">
      <c r="A2352" t="inlineStr">
        <is>
          <t>17-04-2021</t>
        </is>
      </c>
      <c r="B2352" t="inlineStr">
        <is>
          <t>Newport</t>
        </is>
      </c>
      <c r="C2352" t="inlineStr">
        <is>
          <t>Cambridge Utd</t>
        </is>
      </c>
      <c r="D2352" t="inlineStr">
        <is>
          <t>2414</t>
        </is>
      </c>
      <c r="E2352" t="n">
        <v>0.4185131240874829</v>
      </c>
      <c r="F2352" t="n">
        <v>0.2800337655170238</v>
      </c>
      <c r="G2352" t="n">
        <v>0.3014531103954933</v>
      </c>
      <c r="H2352" t="n">
        <v>1.001</v>
      </c>
      <c r="I2352" t="n">
        <v>1.001</v>
      </c>
      <c r="J2352" t="n">
        <v>1.001</v>
      </c>
      <c r="N2352" t="n">
        <v>0</v>
      </c>
      <c r="O2352" t="n">
        <v>1</v>
      </c>
      <c r="P2352" t="n">
        <v>0</v>
      </c>
      <c r="Q2352">
        <f>IF((($AC$1*E2352)^($AB$1))-(1-(($AC$1*E2352)^($AB$1)))/(H2352-1)&lt;0, 0,(($AC$1*E2352)^($AB$1))-(1-(($AC$1*E2352)^($AB$1)))/(H2352-1))</f>
        <v/>
      </c>
      <c r="R2352">
        <f>IF((($AC$1*F2352)^($AB$1))-(1-(($AC$1*F2352)^($AB$1)))/(I2352-1)&lt;0, 0,(($AC$1*F2352)^($AB$1))-(1-(($AC$1*F2352)^($AB$1)))/(I2352-1))</f>
        <v/>
      </c>
      <c r="S2352">
        <f>IF((($AC$1*G2352)^($AB$1))-(1-(($AC$1*G2352)^($AB$1)))/(J2352-1)&lt;0, 0,(($AC$1*G2352)^($AB$1))-(1-(($AC$1*G2352)^($AB$1)))/(J2352-1))</f>
        <v/>
      </c>
      <c r="T2352">
        <f>H2352*Q2352*N2352</f>
        <v/>
      </c>
      <c r="U2352">
        <f>I2352*R2352*O2352</f>
        <v/>
      </c>
      <c r="V2352">
        <f>J2352*S2352*P2352</f>
        <v/>
      </c>
      <c r="AL2352">
        <f>Q2352*COUNT(N2352)</f>
        <v/>
      </c>
      <c r="AM2352">
        <f>R2352*COUNT(O2352)</f>
        <v/>
      </c>
      <c r="AN2352">
        <f>S2352*COUNT(P2352)</f>
        <v/>
      </c>
      <c r="AO2352">
        <f>IF(AL2352=0,"",T2352-AL2352)</f>
        <v/>
      </c>
      <c r="AP2352">
        <f>IF(AM2352=0,"",U2352-AM2352)</f>
        <v/>
      </c>
      <c r="AQ2352">
        <f>IF(AN2352=0,"",V2352-AN2352)</f>
        <v/>
      </c>
    </row>
    <row r="2353">
      <c r="A2353" t="inlineStr">
        <is>
          <t>17-04-2021</t>
        </is>
      </c>
      <c r="B2353" t="inlineStr">
        <is>
          <t>Grimsby</t>
        </is>
      </c>
      <c r="C2353" t="inlineStr">
        <is>
          <t>Bolton</t>
        </is>
      </c>
      <c r="D2353" t="inlineStr">
        <is>
          <t>2414</t>
        </is>
      </c>
      <c r="E2353" t="n">
        <v>0.292411403460592</v>
      </c>
      <c r="F2353" t="n">
        <v>0.4314527673780203</v>
      </c>
      <c r="G2353" t="n">
        <v>0.2761358291613877</v>
      </c>
      <c r="H2353" t="n">
        <v>1.001</v>
      </c>
      <c r="I2353" t="n">
        <v>1.001</v>
      </c>
      <c r="J2353" t="n">
        <v>1.001</v>
      </c>
      <c r="N2353" t="n">
        <v>1</v>
      </c>
      <c r="O2353" t="n">
        <v>0</v>
      </c>
      <c r="P2353" t="n">
        <v>0</v>
      </c>
      <c r="Q2353">
        <f>IF((($AC$1*E2353)^($AB$1))-(1-(($AC$1*E2353)^($AB$1)))/(H2353-1)&lt;0, 0,(($AC$1*E2353)^($AB$1))-(1-(($AC$1*E2353)^($AB$1)))/(H2353-1))</f>
        <v/>
      </c>
      <c r="R2353">
        <f>IF((($AC$1*F2353)^($AB$1))-(1-(($AC$1*F2353)^($AB$1)))/(I2353-1)&lt;0, 0,(($AC$1*F2353)^($AB$1))-(1-(($AC$1*F2353)^($AB$1)))/(I2353-1))</f>
        <v/>
      </c>
      <c r="S2353">
        <f>IF((($AC$1*G2353)^($AB$1))-(1-(($AC$1*G2353)^($AB$1)))/(J2353-1)&lt;0, 0,(($AC$1*G2353)^($AB$1))-(1-(($AC$1*G2353)^($AB$1)))/(J2353-1))</f>
        <v/>
      </c>
      <c r="T2353">
        <f>H2353*Q2353*N2353</f>
        <v/>
      </c>
      <c r="U2353">
        <f>I2353*R2353*O2353</f>
        <v/>
      </c>
      <c r="V2353">
        <f>J2353*S2353*P2353</f>
        <v/>
      </c>
      <c r="AL2353">
        <f>Q2353*COUNT(N2353)</f>
        <v/>
      </c>
      <c r="AM2353">
        <f>R2353*COUNT(O2353)</f>
        <v/>
      </c>
      <c r="AN2353">
        <f>S2353*COUNT(P2353)</f>
        <v/>
      </c>
      <c r="AO2353">
        <f>IF(AL2353=0,"",T2353-AL2353)</f>
        <v/>
      </c>
      <c r="AP2353">
        <f>IF(AM2353=0,"",U2353-AM2353)</f>
        <v/>
      </c>
      <c r="AQ2353">
        <f>IF(AN2353=0,"",V2353-AN2353)</f>
        <v/>
      </c>
    </row>
    <row r="2354">
      <c r="A2354" t="inlineStr">
        <is>
          <t>17-04-2021</t>
        </is>
      </c>
      <c r="B2354" t="inlineStr">
        <is>
          <t>Sheffield Wed</t>
        </is>
      </c>
      <c r="C2354" t="inlineStr">
        <is>
          <t>Bristol City</t>
        </is>
      </c>
      <c r="D2354" t="inlineStr">
        <is>
          <t>2412</t>
        </is>
      </c>
      <c r="E2354" t="n">
        <v>0.4676031016206782</v>
      </c>
      <c r="F2354" t="n">
        <v>0.2549665941962345</v>
      </c>
      <c r="G2354" t="n">
        <v>0.2774303041830873</v>
      </c>
      <c r="H2354" t="n">
        <v>2.02</v>
      </c>
      <c r="I2354" t="n">
        <v>3.8</v>
      </c>
      <c r="J2354" t="n">
        <v>3.25</v>
      </c>
      <c r="K2354" t="inlineStr">
        <is>
          <t>betano</t>
        </is>
      </c>
      <c r="L2354" t="inlineStr">
        <is>
          <t>luckia</t>
        </is>
      </c>
      <c r="M2354" t="inlineStr">
        <is>
          <t>luckia</t>
        </is>
      </c>
      <c r="N2354" t="n">
        <v>0</v>
      </c>
      <c r="O2354" t="n">
        <v>0</v>
      </c>
      <c r="P2354" t="n">
        <v>1</v>
      </c>
      <c r="Q2354">
        <f>IF((($AC$1*E2354)^($AB$1))-(1-(($AC$1*E2354)^($AB$1)))/(H2354-1)&lt;0, 0,(($AC$1*E2354)^($AB$1))-(1-(($AC$1*E2354)^($AB$1)))/(H2354-1))</f>
        <v/>
      </c>
      <c r="R2354">
        <f>IF((($AC$1*F2354)^($AB$1))-(1-(($AC$1*F2354)^($AB$1)))/(I2354-1)&lt;0, 0,(($AC$1*F2354)^($AB$1))-(1-(($AC$1*F2354)^($AB$1)))/(I2354-1))</f>
        <v/>
      </c>
      <c r="S2354">
        <f>IF((($AC$1*G2354)^($AB$1))-(1-(($AC$1*G2354)^($AB$1)))/(J2354-1)&lt;0, 0,(($AC$1*G2354)^($AB$1))-(1-(($AC$1*G2354)^($AB$1)))/(J2354-1))</f>
        <v/>
      </c>
      <c r="T2354">
        <f>H2354*Q2354*N2354</f>
        <v/>
      </c>
      <c r="U2354">
        <f>I2354*R2354*O2354</f>
        <v/>
      </c>
      <c r="V2354">
        <f>J2354*S2354*P2354</f>
        <v/>
      </c>
      <c r="AL2354">
        <f>Q2354*COUNT(N2354)</f>
        <v/>
      </c>
      <c r="AM2354">
        <f>R2354*COUNT(O2354)</f>
        <v/>
      </c>
      <c r="AN2354">
        <f>S2354*COUNT(P2354)</f>
        <v/>
      </c>
      <c r="AO2354">
        <f>IF(AL2354=0,"",T2354-AL2354)</f>
        <v/>
      </c>
      <c r="AP2354">
        <f>IF(AM2354=0,"",U2354-AM2354)</f>
        <v/>
      </c>
      <c r="AQ2354">
        <f>IF(AN2354=0,"",V2354-AN2354)</f>
        <v/>
      </c>
    </row>
    <row r="2355">
      <c r="A2355" t="inlineStr">
        <is>
          <t>17-04-2021</t>
        </is>
      </c>
      <c r="B2355" t="inlineStr">
        <is>
          <t>Forest Green</t>
        </is>
      </c>
      <c r="C2355" t="inlineStr">
        <is>
          <t>Scunthorpe</t>
        </is>
      </c>
      <c r="D2355" t="inlineStr">
        <is>
          <t>2414</t>
        </is>
      </c>
      <c r="E2355" t="n">
        <v>0.5488308505202987</v>
      </c>
      <c r="F2355" t="n">
        <v>0.199591162775051</v>
      </c>
      <c r="G2355" t="n">
        <v>0.2515779867046504</v>
      </c>
      <c r="H2355" t="n">
        <v>1.001</v>
      </c>
      <c r="I2355" t="n">
        <v>1.001</v>
      </c>
      <c r="J2355" t="n">
        <v>1.001</v>
      </c>
      <c r="N2355" t="n">
        <v>1</v>
      </c>
      <c r="O2355" t="n">
        <v>0</v>
      </c>
      <c r="P2355" t="n">
        <v>0</v>
      </c>
      <c r="Q2355">
        <f>IF((($AC$1*E2355)^($AB$1))-(1-(($AC$1*E2355)^($AB$1)))/(H2355-1)&lt;0, 0,(($AC$1*E2355)^($AB$1))-(1-(($AC$1*E2355)^($AB$1)))/(H2355-1))</f>
        <v/>
      </c>
      <c r="R2355">
        <f>IF((($AC$1*F2355)^($AB$1))-(1-(($AC$1*F2355)^($AB$1)))/(I2355-1)&lt;0, 0,(($AC$1*F2355)^($AB$1))-(1-(($AC$1*F2355)^($AB$1)))/(I2355-1))</f>
        <v/>
      </c>
      <c r="S2355">
        <f>IF((($AC$1*G2355)^($AB$1))-(1-(($AC$1*G2355)^($AB$1)))/(J2355-1)&lt;0, 0,(($AC$1*G2355)^($AB$1))-(1-(($AC$1*G2355)^($AB$1)))/(J2355-1))</f>
        <v/>
      </c>
      <c r="T2355">
        <f>H2355*Q2355*N2355</f>
        <v/>
      </c>
      <c r="U2355">
        <f>I2355*R2355*O2355</f>
        <v/>
      </c>
      <c r="V2355">
        <f>J2355*S2355*P2355</f>
        <v/>
      </c>
      <c r="AL2355">
        <f>Q2355*COUNT(N2355)</f>
        <v/>
      </c>
      <c r="AM2355">
        <f>R2355*COUNT(O2355)</f>
        <v/>
      </c>
      <c r="AN2355">
        <f>S2355*COUNT(P2355)</f>
        <v/>
      </c>
      <c r="AO2355">
        <f>IF(AL2355=0,"",T2355-AL2355)</f>
        <v/>
      </c>
      <c r="AP2355">
        <f>IF(AM2355=0,"",U2355-AM2355)</f>
        <v/>
      </c>
      <c r="AQ2355">
        <f>IF(AN2355=0,"",V2355-AN2355)</f>
        <v/>
      </c>
    </row>
    <row r="2356">
      <c r="A2356" t="inlineStr">
        <is>
          <t>17-04-2021</t>
        </is>
      </c>
      <c r="B2356" t="inlineStr">
        <is>
          <t>Nottingham</t>
        </is>
      </c>
      <c r="C2356" t="inlineStr">
        <is>
          <t>Huddersfield</t>
        </is>
      </c>
      <c r="D2356" t="inlineStr">
        <is>
          <t>2412</t>
        </is>
      </c>
      <c r="E2356" t="n">
        <v>0.4576922440568894</v>
      </c>
      <c r="F2356" t="n">
        <v>0.2583423823714061</v>
      </c>
      <c r="G2356" t="n">
        <v>0.2839653735717045</v>
      </c>
      <c r="H2356" t="n">
        <v>2.05</v>
      </c>
      <c r="I2356" t="n">
        <v>3.9</v>
      </c>
      <c r="J2356" t="n">
        <v>3.1</v>
      </c>
      <c r="K2356" t="inlineStr">
        <is>
          <t>betano</t>
        </is>
      </c>
      <c r="L2356" t="inlineStr">
        <is>
          <t>luckia</t>
        </is>
      </c>
      <c r="M2356" t="inlineStr">
        <is>
          <t>luckia</t>
        </is>
      </c>
      <c r="N2356" t="n">
        <v>0</v>
      </c>
      <c r="O2356" t="n">
        <v>1</v>
      </c>
      <c r="P2356" t="n">
        <v>0</v>
      </c>
      <c r="Q2356">
        <f>IF((($AC$1*E2356)^($AB$1))-(1-(($AC$1*E2356)^($AB$1)))/(H2356-1)&lt;0, 0,(($AC$1*E2356)^($AB$1))-(1-(($AC$1*E2356)^($AB$1)))/(H2356-1))</f>
        <v/>
      </c>
      <c r="R2356">
        <f>IF((($AC$1*F2356)^($AB$1))-(1-(($AC$1*F2356)^($AB$1)))/(I2356-1)&lt;0, 0,(($AC$1*F2356)^($AB$1))-(1-(($AC$1*F2356)^($AB$1)))/(I2356-1))</f>
        <v/>
      </c>
      <c r="S2356">
        <f>IF((($AC$1*G2356)^($AB$1))-(1-(($AC$1*G2356)^($AB$1)))/(J2356-1)&lt;0, 0,(($AC$1*G2356)^($AB$1))-(1-(($AC$1*G2356)^($AB$1)))/(J2356-1))</f>
        <v/>
      </c>
      <c r="T2356">
        <f>H2356*Q2356*N2356</f>
        <v/>
      </c>
      <c r="U2356">
        <f>I2356*R2356*O2356</f>
        <v/>
      </c>
      <c r="V2356">
        <f>J2356*S2356*P2356</f>
        <v/>
      </c>
      <c r="AL2356">
        <f>Q2356*COUNT(N2356)</f>
        <v/>
      </c>
      <c r="AM2356">
        <f>R2356*COUNT(O2356)</f>
        <v/>
      </c>
      <c r="AN2356">
        <f>S2356*COUNT(P2356)</f>
        <v/>
      </c>
      <c r="AO2356">
        <f>IF(AL2356=0,"",T2356-AL2356)</f>
        <v/>
      </c>
      <c r="AP2356">
        <f>IF(AM2356=0,"",U2356-AM2356)</f>
        <v/>
      </c>
      <c r="AQ2356">
        <f>IF(AN2356=0,"",V2356-AN2356)</f>
        <v/>
      </c>
    </row>
    <row r="2357">
      <c r="A2357" t="inlineStr">
        <is>
          <t>17-04-2021</t>
        </is>
      </c>
      <c r="B2357" t="inlineStr">
        <is>
          <t>Luton</t>
        </is>
      </c>
      <c r="C2357" t="inlineStr">
        <is>
          <t>Watford</t>
        </is>
      </c>
      <c r="D2357" t="inlineStr">
        <is>
          <t>2412</t>
        </is>
      </c>
      <c r="E2357" t="n">
        <v>0.2445780059868475</v>
      </c>
      <c r="F2357" t="n">
        <v>0.5000370096962622</v>
      </c>
      <c r="G2357" t="n">
        <v>0.2553849843168903</v>
      </c>
      <c r="H2357" t="n">
        <v>4.8</v>
      </c>
      <c r="I2357" t="n">
        <v>1.75</v>
      </c>
      <c r="J2357" t="n">
        <v>3.5</v>
      </c>
      <c r="K2357" t="inlineStr">
        <is>
          <t>betano</t>
        </is>
      </c>
      <c r="L2357" t="inlineStr">
        <is>
          <t>betano</t>
        </is>
      </c>
      <c r="M2357" t="inlineStr">
        <is>
          <t>luckia</t>
        </is>
      </c>
      <c r="N2357" t="n">
        <v>1</v>
      </c>
      <c r="O2357" t="n">
        <v>0</v>
      </c>
      <c r="P2357" t="n">
        <v>0</v>
      </c>
      <c r="Q2357">
        <f>IF((($AC$1*E2357)^($AB$1))-(1-(($AC$1*E2357)^($AB$1)))/(H2357-1)&lt;0, 0,(($AC$1*E2357)^($AB$1))-(1-(($AC$1*E2357)^($AB$1)))/(H2357-1))</f>
        <v/>
      </c>
      <c r="R2357">
        <f>IF((($AC$1*F2357)^($AB$1))-(1-(($AC$1*F2357)^($AB$1)))/(I2357-1)&lt;0, 0,(($AC$1*F2357)^($AB$1))-(1-(($AC$1*F2357)^($AB$1)))/(I2357-1))</f>
        <v/>
      </c>
      <c r="S2357">
        <f>IF((($AC$1*G2357)^($AB$1))-(1-(($AC$1*G2357)^($AB$1)))/(J2357-1)&lt;0, 0,(($AC$1*G2357)^($AB$1))-(1-(($AC$1*G2357)^($AB$1)))/(J2357-1))</f>
        <v/>
      </c>
      <c r="T2357">
        <f>H2357*Q2357*N2357</f>
        <v/>
      </c>
      <c r="U2357">
        <f>I2357*R2357*O2357</f>
        <v/>
      </c>
      <c r="V2357">
        <f>J2357*S2357*P2357</f>
        <v/>
      </c>
      <c r="AL2357">
        <f>Q2357*COUNT(N2357)</f>
        <v/>
      </c>
      <c r="AM2357">
        <f>R2357*COUNT(O2357)</f>
        <v/>
      </c>
      <c r="AN2357">
        <f>S2357*COUNT(P2357)</f>
        <v/>
      </c>
      <c r="AO2357">
        <f>IF(AL2357=0,"",T2357-AL2357)</f>
        <v/>
      </c>
      <c r="AP2357">
        <f>IF(AM2357=0,"",U2357-AM2357)</f>
        <v/>
      </c>
      <c r="AQ2357">
        <f>IF(AN2357=0,"",V2357-AN2357)</f>
        <v/>
      </c>
    </row>
    <row r="2358">
      <c r="A2358" t="inlineStr">
        <is>
          <t>17-04-2021</t>
        </is>
      </c>
      <c r="B2358" t="inlineStr">
        <is>
          <t>Stoke</t>
        </is>
      </c>
      <c r="C2358" t="inlineStr">
        <is>
          <t>Preston</t>
        </is>
      </c>
      <c r="D2358" t="inlineStr">
        <is>
          <t>2412</t>
        </is>
      </c>
      <c r="E2358" t="n">
        <v>0.4470156149339502</v>
      </c>
      <c r="F2358" t="n">
        <v>0.265407604242057</v>
      </c>
      <c r="G2358" t="n">
        <v>0.2875767808239928</v>
      </c>
      <c r="H2358" t="n">
        <v>2.1</v>
      </c>
      <c r="I2358" t="n">
        <v>3.7</v>
      </c>
      <c r="J2358" t="n">
        <v>3.05</v>
      </c>
      <c r="K2358" t="inlineStr">
        <is>
          <t>betano</t>
        </is>
      </c>
      <c r="L2358" t="inlineStr">
        <is>
          <t>luckia</t>
        </is>
      </c>
      <c r="M2358" t="inlineStr">
        <is>
          <t>luckia</t>
        </is>
      </c>
      <c r="N2358" t="n">
        <v>0</v>
      </c>
      <c r="O2358" t="n">
        <v>0</v>
      </c>
      <c r="P2358" t="n">
        <v>1</v>
      </c>
      <c r="Q2358">
        <f>IF((($AC$1*E2358)^($AB$1))-(1-(($AC$1*E2358)^($AB$1)))/(H2358-1)&lt;0, 0,(($AC$1*E2358)^($AB$1))-(1-(($AC$1*E2358)^($AB$1)))/(H2358-1))</f>
        <v/>
      </c>
      <c r="R2358">
        <f>IF((($AC$1*F2358)^($AB$1))-(1-(($AC$1*F2358)^($AB$1)))/(I2358-1)&lt;0, 0,(($AC$1*F2358)^($AB$1))-(1-(($AC$1*F2358)^($AB$1)))/(I2358-1))</f>
        <v/>
      </c>
      <c r="S2358">
        <f>IF((($AC$1*G2358)^($AB$1))-(1-(($AC$1*G2358)^($AB$1)))/(J2358-1)&lt;0, 0,(($AC$1*G2358)^($AB$1))-(1-(($AC$1*G2358)^($AB$1)))/(J2358-1))</f>
        <v/>
      </c>
      <c r="T2358">
        <f>H2358*Q2358*N2358</f>
        <v/>
      </c>
      <c r="U2358">
        <f>I2358*R2358*O2358</f>
        <v/>
      </c>
      <c r="V2358">
        <f>J2358*S2358*P2358</f>
        <v/>
      </c>
      <c r="AL2358">
        <f>Q2358*COUNT(N2358)</f>
        <v/>
      </c>
      <c r="AM2358">
        <f>R2358*COUNT(O2358)</f>
        <v/>
      </c>
      <c r="AN2358">
        <f>S2358*COUNT(P2358)</f>
        <v/>
      </c>
      <c r="AO2358">
        <f>IF(AL2358=0,"",T2358-AL2358)</f>
        <v/>
      </c>
      <c r="AP2358">
        <f>IF(AM2358=0,"",U2358-AM2358)</f>
        <v/>
      </c>
      <c r="AQ2358">
        <f>IF(AN2358=0,"",V2358-AN2358)</f>
        <v/>
      </c>
    </row>
    <row r="2359">
      <c r="A2359" t="inlineStr">
        <is>
          <t>17-04-2021</t>
        </is>
      </c>
      <c r="B2359" t="inlineStr">
        <is>
          <t>Middlesbrough</t>
        </is>
      </c>
      <c r="C2359" t="inlineStr">
        <is>
          <t>QPR</t>
        </is>
      </c>
      <c r="D2359" t="inlineStr">
        <is>
          <t>2412</t>
        </is>
      </c>
      <c r="E2359" t="n">
        <v>0.4640286538722787</v>
      </c>
      <c r="F2359" t="n">
        <v>0.2610455682615791</v>
      </c>
      <c r="G2359" t="n">
        <v>0.2749257778661423</v>
      </c>
      <c r="H2359" t="n">
        <v>2.02</v>
      </c>
      <c r="I2359" t="n">
        <v>3.65</v>
      </c>
      <c r="J2359" t="n">
        <v>3.35</v>
      </c>
      <c r="K2359" t="inlineStr">
        <is>
          <t>betano</t>
        </is>
      </c>
      <c r="L2359" t="inlineStr">
        <is>
          <t>luckia</t>
        </is>
      </c>
      <c r="M2359" t="inlineStr">
        <is>
          <t>betano</t>
        </is>
      </c>
      <c r="N2359" t="n">
        <v>0</v>
      </c>
      <c r="O2359" t="n">
        <v>1</v>
      </c>
      <c r="P2359" t="n">
        <v>0</v>
      </c>
      <c r="Q2359">
        <f>IF((($AC$1*E2359)^($AB$1))-(1-(($AC$1*E2359)^($AB$1)))/(H2359-1)&lt;0, 0,(($AC$1*E2359)^($AB$1))-(1-(($AC$1*E2359)^($AB$1)))/(H2359-1))</f>
        <v/>
      </c>
      <c r="R2359">
        <f>IF((($AC$1*F2359)^($AB$1))-(1-(($AC$1*F2359)^($AB$1)))/(I2359-1)&lt;0, 0,(($AC$1*F2359)^($AB$1))-(1-(($AC$1*F2359)^($AB$1)))/(I2359-1))</f>
        <v/>
      </c>
      <c r="S2359">
        <f>IF((($AC$1*G2359)^($AB$1))-(1-(($AC$1*G2359)^($AB$1)))/(J2359-1)&lt;0, 0,(($AC$1*G2359)^($AB$1))-(1-(($AC$1*G2359)^($AB$1)))/(J2359-1))</f>
        <v/>
      </c>
      <c r="T2359">
        <f>H2359*Q2359*N2359</f>
        <v/>
      </c>
      <c r="U2359">
        <f>I2359*R2359*O2359</f>
        <v/>
      </c>
      <c r="V2359">
        <f>J2359*S2359*P2359</f>
        <v/>
      </c>
      <c r="AL2359">
        <f>Q2359*COUNT(N2359)</f>
        <v/>
      </c>
      <c r="AM2359">
        <f>R2359*COUNT(O2359)</f>
        <v/>
      </c>
      <c r="AN2359">
        <f>S2359*COUNT(P2359)</f>
        <v/>
      </c>
      <c r="AO2359">
        <f>IF(AL2359=0,"",T2359-AL2359)</f>
        <v/>
      </c>
      <c r="AP2359">
        <f>IF(AM2359=0,"",U2359-AM2359)</f>
        <v/>
      </c>
      <c r="AQ2359">
        <f>IF(AN2359=0,"",V2359-AN2359)</f>
        <v/>
      </c>
    </row>
    <row r="2360">
      <c r="A2360" t="inlineStr">
        <is>
          <t>17-04-2021</t>
        </is>
      </c>
      <c r="B2360" t="inlineStr">
        <is>
          <t>Charlton</t>
        </is>
      </c>
      <c r="C2360" t="inlineStr">
        <is>
          <t>Ipswich</t>
        </is>
      </c>
      <c r="D2360" t="inlineStr">
        <is>
          <t>2413</t>
        </is>
      </c>
      <c r="E2360" t="n">
        <v>0.5169540215118147</v>
      </c>
      <c r="F2360" t="n">
        <v>0.2253969027960157</v>
      </c>
      <c r="G2360" t="n">
        <v>0.2576490756921695</v>
      </c>
      <c r="H2360" t="n">
        <v>1.93</v>
      </c>
      <c r="I2360" t="n">
        <v>4.05</v>
      </c>
      <c r="J2360" t="n">
        <v>3.25</v>
      </c>
      <c r="K2360" t="inlineStr">
        <is>
          <t>betano</t>
        </is>
      </c>
      <c r="L2360" t="inlineStr">
        <is>
          <t>luckia</t>
        </is>
      </c>
      <c r="M2360" t="inlineStr">
        <is>
          <t>betano</t>
        </is>
      </c>
      <c r="N2360" t="n">
        <v>0</v>
      </c>
      <c r="O2360" t="n">
        <v>0</v>
      </c>
      <c r="P2360" t="n">
        <v>1</v>
      </c>
      <c r="Q2360">
        <f>IF((($AC$1*E2360)^($AB$1))-(1-(($AC$1*E2360)^($AB$1)))/(H2360-1)&lt;0, 0,(($AC$1*E2360)^($AB$1))-(1-(($AC$1*E2360)^($AB$1)))/(H2360-1))</f>
        <v/>
      </c>
      <c r="R2360">
        <f>IF((($AC$1*F2360)^($AB$1))-(1-(($AC$1*F2360)^($AB$1)))/(I2360-1)&lt;0, 0,(($AC$1*F2360)^($AB$1))-(1-(($AC$1*F2360)^($AB$1)))/(I2360-1))</f>
        <v/>
      </c>
      <c r="S2360">
        <f>IF((($AC$1*G2360)^($AB$1))-(1-(($AC$1*G2360)^($AB$1)))/(J2360-1)&lt;0, 0,(($AC$1*G2360)^($AB$1))-(1-(($AC$1*G2360)^($AB$1)))/(J2360-1))</f>
        <v/>
      </c>
      <c r="T2360">
        <f>H2360*Q2360*N2360</f>
        <v/>
      </c>
      <c r="U2360">
        <f>I2360*R2360*O2360</f>
        <v/>
      </c>
      <c r="V2360">
        <f>J2360*S2360*P2360</f>
        <v/>
      </c>
      <c r="AL2360">
        <f>Q2360*COUNT(N2360)</f>
        <v/>
      </c>
      <c r="AM2360">
        <f>R2360*COUNT(O2360)</f>
        <v/>
      </c>
      <c r="AN2360">
        <f>S2360*COUNT(P2360)</f>
        <v/>
      </c>
      <c r="AO2360">
        <f>IF(AL2360=0,"",T2360-AL2360)</f>
        <v/>
      </c>
      <c r="AP2360">
        <f>IF(AM2360=0,"",U2360-AM2360)</f>
        <v/>
      </c>
      <c r="AQ2360">
        <f>IF(AN2360=0,"",V2360-AN2360)</f>
        <v/>
      </c>
    </row>
    <row r="2361">
      <c r="A2361" t="inlineStr">
        <is>
          <t>17-04-2021</t>
        </is>
      </c>
      <c r="B2361" t="inlineStr">
        <is>
          <t>Carlisle</t>
        </is>
      </c>
      <c r="C2361" t="inlineStr">
        <is>
          <t>Port Vale</t>
        </is>
      </c>
      <c r="D2361" t="inlineStr">
        <is>
          <t>2414</t>
        </is>
      </c>
      <c r="E2361" t="n">
        <v>0.4490172058016115</v>
      </c>
      <c r="F2361" t="n">
        <v>0.264445888113933</v>
      </c>
      <c r="G2361" t="n">
        <v>0.2865369060844556</v>
      </c>
      <c r="H2361" t="n">
        <v>1.001</v>
      </c>
      <c r="I2361" t="n">
        <v>1.001</v>
      </c>
      <c r="J2361" t="n">
        <v>1.001</v>
      </c>
      <c r="N2361" t="n">
        <v>0</v>
      </c>
      <c r="O2361" t="n">
        <v>0</v>
      </c>
      <c r="P2361" t="n">
        <v>1</v>
      </c>
      <c r="Q2361">
        <f>IF((($AC$1*E2361)^($AB$1))-(1-(($AC$1*E2361)^($AB$1)))/(H2361-1)&lt;0, 0,(($AC$1*E2361)^($AB$1))-(1-(($AC$1*E2361)^($AB$1)))/(H2361-1))</f>
        <v/>
      </c>
      <c r="R2361">
        <f>IF((($AC$1*F2361)^($AB$1))-(1-(($AC$1*F2361)^($AB$1)))/(I2361-1)&lt;0, 0,(($AC$1*F2361)^($AB$1))-(1-(($AC$1*F2361)^($AB$1)))/(I2361-1))</f>
        <v/>
      </c>
      <c r="S2361">
        <f>IF((($AC$1*G2361)^($AB$1))-(1-(($AC$1*G2361)^($AB$1)))/(J2361-1)&lt;0, 0,(($AC$1*G2361)^($AB$1))-(1-(($AC$1*G2361)^($AB$1)))/(J2361-1))</f>
        <v/>
      </c>
      <c r="T2361">
        <f>H2361*Q2361*N2361</f>
        <v/>
      </c>
      <c r="U2361">
        <f>I2361*R2361*O2361</f>
        <v/>
      </c>
      <c r="V2361">
        <f>J2361*S2361*P2361</f>
        <v/>
      </c>
      <c r="AL2361">
        <f>Q2361*COUNT(N2361)</f>
        <v/>
      </c>
      <c r="AM2361">
        <f>R2361*COUNT(O2361)</f>
        <v/>
      </c>
      <c r="AN2361">
        <f>S2361*COUNT(P2361)</f>
        <v/>
      </c>
      <c r="AO2361">
        <f>IF(AL2361=0,"",T2361-AL2361)</f>
        <v/>
      </c>
      <c r="AP2361">
        <f>IF(AM2361=0,"",U2361-AM2361)</f>
        <v/>
      </c>
      <c r="AQ2361">
        <f>IF(AN2361=0,"",V2361-AN2361)</f>
        <v/>
      </c>
    </row>
    <row r="2362">
      <c r="A2362" t="inlineStr">
        <is>
          <t>17-04-2021</t>
        </is>
      </c>
      <c r="B2362" t="inlineStr">
        <is>
          <t>Brentford</t>
        </is>
      </c>
      <c r="C2362" t="inlineStr">
        <is>
          <t>Millwall</t>
        </is>
      </c>
      <c r="D2362" t="inlineStr">
        <is>
          <t>2412</t>
        </is>
      </c>
      <c r="E2362" t="n">
        <v>0.5990211739168003</v>
      </c>
      <c r="F2362" t="n">
        <v>0.1747226689222829</v>
      </c>
      <c r="G2362" t="n">
        <v>0.2262561571609167</v>
      </c>
      <c r="H2362" t="n">
        <v>1.6</v>
      </c>
      <c r="I2362" t="n">
        <v>6</v>
      </c>
      <c r="J2362" t="n">
        <v>3.7</v>
      </c>
      <c r="K2362" t="inlineStr">
        <is>
          <t>betano</t>
        </is>
      </c>
      <c r="L2362" t="inlineStr">
        <is>
          <t>luckia</t>
        </is>
      </c>
      <c r="M2362" t="inlineStr">
        <is>
          <t>betano</t>
        </is>
      </c>
      <c r="N2362" t="n">
        <v>0</v>
      </c>
      <c r="O2362" t="n">
        <v>0</v>
      </c>
      <c r="P2362" t="n">
        <v>1</v>
      </c>
      <c r="Q2362">
        <f>IF((($AC$1*E2362)^($AB$1))-(1-(($AC$1*E2362)^($AB$1)))/(H2362-1)&lt;0, 0,(($AC$1*E2362)^($AB$1))-(1-(($AC$1*E2362)^($AB$1)))/(H2362-1))</f>
        <v/>
      </c>
      <c r="R2362">
        <f>IF((($AC$1*F2362)^($AB$1))-(1-(($AC$1*F2362)^($AB$1)))/(I2362-1)&lt;0, 0,(($AC$1*F2362)^($AB$1))-(1-(($AC$1*F2362)^($AB$1)))/(I2362-1))</f>
        <v/>
      </c>
      <c r="S2362">
        <f>IF((($AC$1*G2362)^($AB$1))-(1-(($AC$1*G2362)^($AB$1)))/(J2362-1)&lt;0, 0,(($AC$1*G2362)^($AB$1))-(1-(($AC$1*G2362)^($AB$1)))/(J2362-1))</f>
        <v/>
      </c>
      <c r="T2362">
        <f>H2362*Q2362*N2362</f>
        <v/>
      </c>
      <c r="U2362">
        <f>I2362*R2362*O2362</f>
        <v/>
      </c>
      <c r="V2362">
        <f>J2362*S2362*P2362</f>
        <v/>
      </c>
      <c r="AL2362">
        <f>Q2362*COUNT(N2362)</f>
        <v/>
      </c>
      <c r="AM2362">
        <f>R2362*COUNT(O2362)</f>
        <v/>
      </c>
      <c r="AN2362">
        <f>S2362*COUNT(P2362)</f>
        <v/>
      </c>
      <c r="AO2362">
        <f>IF(AL2362=0,"",T2362-AL2362)</f>
        <v/>
      </c>
      <c r="AP2362">
        <f>IF(AM2362=0,"",U2362-AM2362)</f>
        <v/>
      </c>
      <c r="AQ2362">
        <f>IF(AN2362=0,"",V2362-AN2362)</f>
        <v/>
      </c>
    </row>
    <row r="2363">
      <c r="A2363" t="inlineStr">
        <is>
          <t>17-04-2021</t>
        </is>
      </c>
      <c r="B2363" t="inlineStr">
        <is>
          <t>Lugo</t>
        </is>
      </c>
      <c r="C2363" t="inlineStr">
        <is>
          <t>Alcorcon</t>
        </is>
      </c>
      <c r="D2363" t="inlineStr">
        <is>
          <t>1871</t>
        </is>
      </c>
      <c r="E2363" t="n">
        <v>0.3453349171481991</v>
      </c>
      <c r="F2363" t="n">
        <v>0.3298889305943983</v>
      </c>
      <c r="G2363" t="n">
        <v>0.3247761522574027</v>
      </c>
      <c r="H2363" t="n">
        <v>2.8</v>
      </c>
      <c r="I2363" t="n">
        <v>2.85</v>
      </c>
      <c r="J2363" t="n">
        <v>2.72</v>
      </c>
      <c r="K2363" t="inlineStr">
        <is>
          <t>luckia</t>
        </is>
      </c>
      <c r="L2363" t="inlineStr">
        <is>
          <t>luckia</t>
        </is>
      </c>
      <c r="M2363" t="inlineStr">
        <is>
          <t>betano</t>
        </is>
      </c>
      <c r="N2363" t="n">
        <v>0</v>
      </c>
      <c r="O2363" t="n">
        <v>1</v>
      </c>
      <c r="P2363" t="n">
        <v>0</v>
      </c>
      <c r="Q2363">
        <f>IF((($AC$1*E2363)^($AB$1))-(1-(($AC$1*E2363)^($AB$1)))/(H2363-1)&lt;0, 0,(($AC$1*E2363)^($AB$1))-(1-(($AC$1*E2363)^($AB$1)))/(H2363-1))</f>
        <v/>
      </c>
      <c r="R2363">
        <f>IF((($AC$1*F2363)^($AB$1))-(1-(($AC$1*F2363)^($AB$1)))/(I2363-1)&lt;0, 0,(($AC$1*F2363)^($AB$1))-(1-(($AC$1*F2363)^($AB$1)))/(I2363-1))</f>
        <v/>
      </c>
      <c r="S2363">
        <f>IF((($AC$1*G2363)^($AB$1))-(1-(($AC$1*G2363)^($AB$1)))/(J2363-1)&lt;0, 0,(($AC$1*G2363)^($AB$1))-(1-(($AC$1*G2363)^($AB$1)))/(J2363-1))</f>
        <v/>
      </c>
      <c r="T2363">
        <f>H2363*Q2363*N2363</f>
        <v/>
      </c>
      <c r="U2363">
        <f>I2363*R2363*O2363</f>
        <v/>
      </c>
      <c r="V2363">
        <f>J2363*S2363*P2363</f>
        <v/>
      </c>
      <c r="AL2363">
        <f>Q2363*COUNT(N2363)</f>
        <v/>
      </c>
      <c r="AM2363">
        <f>R2363*COUNT(O2363)</f>
        <v/>
      </c>
      <c r="AN2363">
        <f>S2363*COUNT(P2363)</f>
        <v/>
      </c>
      <c r="AO2363">
        <f>IF(AL2363=0,"",T2363-AL2363)</f>
        <v/>
      </c>
      <c r="AP2363">
        <f>IF(AM2363=0,"",U2363-AM2363)</f>
        <v/>
      </c>
      <c r="AQ2363">
        <f>IF(AN2363=0,"",V2363-AN2363)</f>
        <v/>
      </c>
    </row>
    <row r="2364">
      <c r="A2364" t="inlineStr">
        <is>
          <t>17-04-2021</t>
        </is>
      </c>
      <c r="B2364" t="inlineStr">
        <is>
          <t>Monza</t>
        </is>
      </c>
      <c r="C2364" t="inlineStr">
        <is>
          <t>Cremonese</t>
        </is>
      </c>
      <c r="D2364" t="inlineStr">
        <is>
          <t>1856</t>
        </is>
      </c>
      <c r="E2364" t="n">
        <v>0.4360393056647501</v>
      </c>
      <c r="F2364" t="n">
        <v>0.284428025065767</v>
      </c>
      <c r="G2364" t="n">
        <v>0.2795326692694829</v>
      </c>
      <c r="H2364" t="n">
        <v>1.001</v>
      </c>
      <c r="I2364" t="n">
        <v>1.001</v>
      </c>
      <c r="J2364" t="n">
        <v>1.001</v>
      </c>
      <c r="N2364" t="n">
        <v>1</v>
      </c>
      <c r="O2364" t="n">
        <v>0</v>
      </c>
      <c r="P2364" t="n">
        <v>0</v>
      </c>
      <c r="Q2364">
        <f>IF((($AC$1*E2364)^($AB$1))-(1-(($AC$1*E2364)^($AB$1)))/(H2364-1)&lt;0, 0,(($AC$1*E2364)^($AB$1))-(1-(($AC$1*E2364)^($AB$1)))/(H2364-1))</f>
        <v/>
      </c>
      <c r="R2364">
        <f>IF((($AC$1*F2364)^($AB$1))-(1-(($AC$1*F2364)^($AB$1)))/(I2364-1)&lt;0, 0,(($AC$1*F2364)^($AB$1))-(1-(($AC$1*F2364)^($AB$1)))/(I2364-1))</f>
        <v/>
      </c>
      <c r="S2364">
        <f>IF((($AC$1*G2364)^($AB$1))-(1-(($AC$1*G2364)^($AB$1)))/(J2364-1)&lt;0, 0,(($AC$1*G2364)^($AB$1))-(1-(($AC$1*G2364)^($AB$1)))/(J2364-1))</f>
        <v/>
      </c>
      <c r="T2364">
        <f>H2364*Q2364*N2364</f>
        <v/>
      </c>
      <c r="U2364">
        <f>I2364*R2364*O2364</f>
        <v/>
      </c>
      <c r="V2364">
        <f>J2364*S2364*P2364</f>
        <v/>
      </c>
      <c r="AL2364">
        <f>Q2364*COUNT(N2364)</f>
        <v/>
      </c>
      <c r="AM2364">
        <f>R2364*COUNT(O2364)</f>
        <v/>
      </c>
      <c r="AN2364">
        <f>S2364*COUNT(P2364)</f>
        <v/>
      </c>
      <c r="AO2364">
        <f>IF(AL2364=0,"",T2364-AL2364)</f>
        <v/>
      </c>
      <c r="AP2364">
        <f>IF(AM2364=0,"",U2364-AM2364)</f>
        <v/>
      </c>
      <c r="AQ2364">
        <f>IF(AN2364=0,"",V2364-AN2364)</f>
        <v/>
      </c>
    </row>
    <row r="2365">
      <c r="A2365" t="inlineStr">
        <is>
          <t>17-04-2021</t>
        </is>
      </c>
      <c r="B2365" t="inlineStr">
        <is>
          <t>Pisa</t>
        </is>
      </c>
      <c r="C2365" t="inlineStr">
        <is>
          <t>Cosenza</t>
        </is>
      </c>
      <c r="D2365" t="inlineStr">
        <is>
          <t>1856</t>
        </is>
      </c>
      <c r="E2365" t="n">
        <v>0.4770936035031892</v>
      </c>
      <c r="F2365" t="n">
        <v>0.2442454700975271</v>
      </c>
      <c r="G2365" t="n">
        <v>0.2786609263992837</v>
      </c>
      <c r="H2365" t="n">
        <v>1.001</v>
      </c>
      <c r="I2365" t="n">
        <v>1.001</v>
      </c>
      <c r="J2365" t="n">
        <v>1.001</v>
      </c>
      <c r="N2365" t="n">
        <v>1</v>
      </c>
      <c r="O2365" t="n">
        <v>0</v>
      </c>
      <c r="P2365" t="n">
        <v>0</v>
      </c>
      <c r="Q2365">
        <f>IF((($AC$1*E2365)^($AB$1))-(1-(($AC$1*E2365)^($AB$1)))/(H2365-1)&lt;0, 0,(($AC$1*E2365)^($AB$1))-(1-(($AC$1*E2365)^($AB$1)))/(H2365-1))</f>
        <v/>
      </c>
      <c r="R2365">
        <f>IF((($AC$1*F2365)^($AB$1))-(1-(($AC$1*F2365)^($AB$1)))/(I2365-1)&lt;0, 0,(($AC$1*F2365)^($AB$1))-(1-(($AC$1*F2365)^($AB$1)))/(I2365-1))</f>
        <v/>
      </c>
      <c r="S2365">
        <f>IF((($AC$1*G2365)^($AB$1))-(1-(($AC$1*G2365)^($AB$1)))/(J2365-1)&lt;0, 0,(($AC$1*G2365)^($AB$1))-(1-(($AC$1*G2365)^($AB$1)))/(J2365-1))</f>
        <v/>
      </c>
      <c r="T2365">
        <f>H2365*Q2365*N2365</f>
        <v/>
      </c>
      <c r="U2365">
        <f>I2365*R2365*O2365</f>
        <v/>
      </c>
      <c r="V2365">
        <f>J2365*S2365*P2365</f>
        <v/>
      </c>
      <c r="AL2365">
        <f>Q2365*COUNT(N2365)</f>
        <v/>
      </c>
      <c r="AM2365">
        <f>R2365*COUNT(O2365)</f>
        <v/>
      </c>
      <c r="AN2365">
        <f>S2365*COUNT(P2365)</f>
        <v/>
      </c>
      <c r="AO2365">
        <f>IF(AL2365=0,"",T2365-AL2365)</f>
        <v/>
      </c>
      <c r="AP2365">
        <f>IF(AM2365=0,"",U2365-AM2365)</f>
        <v/>
      </c>
      <c r="AQ2365">
        <f>IF(AN2365=0,"",V2365-AN2365)</f>
        <v/>
      </c>
    </row>
    <row r="2366">
      <c r="A2366" t="inlineStr">
        <is>
          <t>17-04-2021</t>
        </is>
      </c>
      <c r="B2366" t="inlineStr">
        <is>
          <t>Salernitana</t>
        </is>
      </c>
      <c r="C2366" t="inlineStr">
        <is>
          <t>Venezia</t>
        </is>
      </c>
      <c r="D2366" t="inlineStr">
        <is>
          <t>1856</t>
        </is>
      </c>
      <c r="E2366" t="n">
        <v>0.3090280902519842</v>
      </c>
      <c r="F2366" t="n">
        <v>0.403235158083548</v>
      </c>
      <c r="G2366" t="n">
        <v>0.2877367516644677</v>
      </c>
      <c r="H2366" t="n">
        <v>3.35</v>
      </c>
      <c r="I2366" t="n">
        <v>2.22</v>
      </c>
      <c r="J2366" t="n">
        <v>3</v>
      </c>
      <c r="K2366" t="inlineStr">
        <is>
          <t>betano</t>
        </is>
      </c>
      <c r="L2366" t="inlineStr">
        <is>
          <t>betano</t>
        </is>
      </c>
      <c r="M2366" t="inlineStr">
        <is>
          <t>betano</t>
        </is>
      </c>
      <c r="N2366" t="n">
        <v>1</v>
      </c>
      <c r="O2366" t="n">
        <v>0</v>
      </c>
      <c r="P2366" t="n">
        <v>0</v>
      </c>
      <c r="Q2366">
        <f>IF((($AC$1*E2366)^($AB$1))-(1-(($AC$1*E2366)^($AB$1)))/(H2366-1)&lt;0, 0,(($AC$1*E2366)^($AB$1))-(1-(($AC$1*E2366)^($AB$1)))/(H2366-1))</f>
        <v/>
      </c>
      <c r="R2366">
        <f>IF((($AC$1*F2366)^($AB$1))-(1-(($AC$1*F2366)^($AB$1)))/(I2366-1)&lt;0, 0,(($AC$1*F2366)^($AB$1))-(1-(($AC$1*F2366)^($AB$1)))/(I2366-1))</f>
        <v/>
      </c>
      <c r="S2366">
        <f>IF((($AC$1*G2366)^($AB$1))-(1-(($AC$1*G2366)^($AB$1)))/(J2366-1)&lt;0, 0,(($AC$1*G2366)^($AB$1))-(1-(($AC$1*G2366)^($AB$1)))/(J2366-1))</f>
        <v/>
      </c>
      <c r="T2366">
        <f>H2366*Q2366*N2366</f>
        <v/>
      </c>
      <c r="U2366">
        <f>I2366*R2366*O2366</f>
        <v/>
      </c>
      <c r="V2366">
        <f>J2366*S2366*P2366</f>
        <v/>
      </c>
      <c r="AL2366">
        <f>Q2366*COUNT(N2366)</f>
        <v/>
      </c>
      <c r="AM2366">
        <f>R2366*COUNT(O2366)</f>
        <v/>
      </c>
      <c r="AN2366">
        <f>S2366*COUNT(P2366)</f>
        <v/>
      </c>
      <c r="AO2366">
        <f>IF(AL2366=0,"",T2366-AL2366)</f>
        <v/>
      </c>
      <c r="AP2366">
        <f>IF(AM2366=0,"",U2366-AM2366)</f>
        <v/>
      </c>
      <c r="AQ2366">
        <f>IF(AN2366=0,"",V2366-AN2366)</f>
        <v/>
      </c>
    </row>
    <row r="2367">
      <c r="A2367" t="inlineStr">
        <is>
          <t>17-04-2021</t>
        </is>
      </c>
      <c r="B2367" t="inlineStr">
        <is>
          <t>Empoli</t>
        </is>
      </c>
      <c r="C2367" t="inlineStr">
        <is>
          <t>Brescia</t>
        </is>
      </c>
      <c r="D2367" t="inlineStr">
        <is>
          <t>1856</t>
        </is>
      </c>
      <c r="E2367" t="n">
        <v>0.5691434680501469</v>
      </c>
      <c r="F2367" t="n">
        <v>0.1952497491668953</v>
      </c>
      <c r="G2367" t="n">
        <v>0.2356067827829576</v>
      </c>
      <c r="H2367" t="n">
        <v>1.65</v>
      </c>
      <c r="I2367" t="n">
        <v>5.1</v>
      </c>
      <c r="J2367" t="n">
        <v>3.55</v>
      </c>
      <c r="K2367" t="inlineStr">
        <is>
          <t>betano</t>
        </is>
      </c>
      <c r="L2367" t="inlineStr">
        <is>
          <t>betano</t>
        </is>
      </c>
      <c r="M2367" t="inlineStr">
        <is>
          <t>betano</t>
        </is>
      </c>
      <c r="N2367" t="n">
        <v>1</v>
      </c>
      <c r="O2367" t="n">
        <v>0</v>
      </c>
      <c r="P2367" t="n">
        <v>0</v>
      </c>
      <c r="Q2367">
        <f>IF((($AC$1*E2367)^($AB$1))-(1-(($AC$1*E2367)^($AB$1)))/(H2367-1)&lt;0, 0,(($AC$1*E2367)^($AB$1))-(1-(($AC$1*E2367)^($AB$1)))/(H2367-1))</f>
        <v/>
      </c>
      <c r="R2367">
        <f>IF((($AC$1*F2367)^($AB$1))-(1-(($AC$1*F2367)^($AB$1)))/(I2367-1)&lt;0, 0,(($AC$1*F2367)^($AB$1))-(1-(($AC$1*F2367)^($AB$1)))/(I2367-1))</f>
        <v/>
      </c>
      <c r="S2367">
        <f>IF((($AC$1*G2367)^($AB$1))-(1-(($AC$1*G2367)^($AB$1)))/(J2367-1)&lt;0, 0,(($AC$1*G2367)^($AB$1))-(1-(($AC$1*G2367)^($AB$1)))/(J2367-1))</f>
        <v/>
      </c>
      <c r="T2367">
        <f>H2367*Q2367*N2367</f>
        <v/>
      </c>
      <c r="U2367">
        <f>I2367*R2367*O2367</f>
        <v/>
      </c>
      <c r="V2367">
        <f>J2367*S2367*P2367</f>
        <v/>
      </c>
      <c r="AL2367">
        <f>Q2367*COUNT(N2367)</f>
        <v/>
      </c>
      <c r="AM2367">
        <f>R2367*COUNT(O2367)</f>
        <v/>
      </c>
      <c r="AN2367">
        <f>S2367*COUNT(P2367)</f>
        <v/>
      </c>
      <c r="AO2367">
        <f>IF(AL2367=0,"",T2367-AL2367)</f>
        <v/>
      </c>
      <c r="AP2367">
        <f>IF(AM2367=0,"",U2367-AM2367)</f>
        <v/>
      </c>
      <c r="AQ2367">
        <f>IF(AN2367=0,"",V2367-AN2367)</f>
        <v/>
      </c>
    </row>
    <row r="2368">
      <c r="A2368" t="inlineStr">
        <is>
          <t>17-04-2021</t>
        </is>
      </c>
      <c r="B2368" t="inlineStr">
        <is>
          <t>Reggina</t>
        </is>
      </c>
      <c r="C2368" t="inlineStr">
        <is>
          <t>Reggiana</t>
        </is>
      </c>
      <c r="D2368" t="inlineStr">
        <is>
          <t>1856</t>
        </is>
      </c>
      <c r="E2368" t="n">
        <v>0.510378675531537</v>
      </c>
      <c r="F2368" t="n">
        <v>0.2170624677215872</v>
      </c>
      <c r="G2368" t="n">
        <v>0.2725588567468759</v>
      </c>
      <c r="H2368" t="n">
        <v>1.85</v>
      </c>
      <c r="I2368" t="n">
        <v>4.5</v>
      </c>
      <c r="J2368" t="n">
        <v>3.15</v>
      </c>
      <c r="K2368" t="inlineStr">
        <is>
          <t>betano</t>
        </is>
      </c>
      <c r="L2368" t="inlineStr">
        <is>
          <t>betano</t>
        </is>
      </c>
      <c r="M2368" t="inlineStr">
        <is>
          <t>betano</t>
        </is>
      </c>
      <c r="N2368" t="n">
        <v>1</v>
      </c>
      <c r="O2368" t="n">
        <v>0</v>
      </c>
      <c r="P2368" t="n">
        <v>0</v>
      </c>
      <c r="Q2368">
        <f>IF((($AC$1*E2368)^($AB$1))-(1-(($AC$1*E2368)^($AB$1)))/(H2368-1)&lt;0, 0,(($AC$1*E2368)^($AB$1))-(1-(($AC$1*E2368)^($AB$1)))/(H2368-1))</f>
        <v/>
      </c>
      <c r="R2368">
        <f>IF((($AC$1*F2368)^($AB$1))-(1-(($AC$1*F2368)^($AB$1)))/(I2368-1)&lt;0, 0,(($AC$1*F2368)^($AB$1))-(1-(($AC$1*F2368)^($AB$1)))/(I2368-1))</f>
        <v/>
      </c>
      <c r="S2368">
        <f>IF((($AC$1*G2368)^($AB$1))-(1-(($AC$1*G2368)^($AB$1)))/(J2368-1)&lt;0, 0,(($AC$1*G2368)^($AB$1))-(1-(($AC$1*G2368)^($AB$1)))/(J2368-1))</f>
        <v/>
      </c>
      <c r="T2368">
        <f>H2368*Q2368*N2368</f>
        <v/>
      </c>
      <c r="U2368">
        <f>I2368*R2368*O2368</f>
        <v/>
      </c>
      <c r="V2368">
        <f>J2368*S2368*P2368</f>
        <v/>
      </c>
      <c r="AL2368">
        <f>Q2368*COUNT(N2368)</f>
        <v/>
      </c>
      <c r="AM2368">
        <f>R2368*COUNT(O2368)</f>
        <v/>
      </c>
      <c r="AN2368">
        <f>S2368*COUNT(P2368)</f>
        <v/>
      </c>
      <c r="AO2368">
        <f>IF(AL2368=0,"",T2368-AL2368)</f>
        <v/>
      </c>
      <c r="AP2368">
        <f>IF(AM2368=0,"",U2368-AM2368)</f>
        <v/>
      </c>
      <c r="AQ2368">
        <f>IF(AN2368=0,"",V2368-AN2368)</f>
        <v/>
      </c>
    </row>
    <row r="2369">
      <c r="A2369" t="inlineStr">
        <is>
          <t>17-04-2021</t>
        </is>
      </c>
      <c r="B2369" t="inlineStr">
        <is>
          <t>Hammarby</t>
        </is>
      </c>
      <c r="C2369" t="inlineStr">
        <is>
          <t>Mjallby</t>
        </is>
      </c>
      <c r="D2369" t="inlineStr">
        <is>
          <t>1874</t>
        </is>
      </c>
      <c r="E2369" t="n">
        <v>0.593508477126598</v>
      </c>
      <c r="F2369" t="n">
        <v>0.1876462915388715</v>
      </c>
      <c r="G2369" t="n">
        <v>0.2188452313345303</v>
      </c>
      <c r="H2369" t="n">
        <v>1.001</v>
      </c>
      <c r="I2369" t="n">
        <v>1.001</v>
      </c>
      <c r="J2369" t="n">
        <v>1.001</v>
      </c>
      <c r="N2369" t="n">
        <v>1</v>
      </c>
      <c r="O2369" t="n">
        <v>0</v>
      </c>
      <c r="P2369" t="n">
        <v>0</v>
      </c>
      <c r="Q2369">
        <f>IF((($AC$1*E2369)^($AB$1))-(1-(($AC$1*E2369)^($AB$1)))/(H2369-1)&lt;0, 0,(($AC$1*E2369)^($AB$1))-(1-(($AC$1*E2369)^($AB$1)))/(H2369-1))</f>
        <v/>
      </c>
      <c r="R2369">
        <f>IF((($AC$1*F2369)^($AB$1))-(1-(($AC$1*F2369)^($AB$1)))/(I2369-1)&lt;0, 0,(($AC$1*F2369)^($AB$1))-(1-(($AC$1*F2369)^($AB$1)))/(I2369-1))</f>
        <v/>
      </c>
      <c r="S2369">
        <f>IF((($AC$1*G2369)^($AB$1))-(1-(($AC$1*G2369)^($AB$1)))/(J2369-1)&lt;0, 0,(($AC$1*G2369)^($AB$1))-(1-(($AC$1*G2369)^($AB$1)))/(J2369-1))</f>
        <v/>
      </c>
      <c r="T2369">
        <f>H2369*Q2369*N2369</f>
        <v/>
      </c>
      <c r="U2369">
        <f>I2369*R2369*O2369</f>
        <v/>
      </c>
      <c r="V2369">
        <f>J2369*S2369*P2369</f>
        <v/>
      </c>
      <c r="AL2369">
        <f>Q2369*COUNT(N2369)</f>
        <v/>
      </c>
      <c r="AM2369">
        <f>R2369*COUNT(O2369)</f>
        <v/>
      </c>
      <c r="AN2369">
        <f>S2369*COUNT(P2369)</f>
        <v/>
      </c>
      <c r="AO2369">
        <f>IF(AL2369=0,"",T2369-AL2369)</f>
        <v/>
      </c>
      <c r="AP2369">
        <f>IF(AM2369=0,"",U2369-AM2369)</f>
        <v/>
      </c>
      <c r="AQ2369">
        <f>IF(AN2369=0,"",V2369-AN2369)</f>
        <v/>
      </c>
    </row>
    <row r="2370">
      <c r="A2370" t="inlineStr">
        <is>
          <t>17-04-2021</t>
        </is>
      </c>
      <c r="B2370" t="inlineStr">
        <is>
          <t>Clermont</t>
        </is>
      </c>
      <c r="C2370" t="inlineStr">
        <is>
          <t>Le Havre</t>
        </is>
      </c>
      <c r="D2370" t="inlineStr">
        <is>
          <t>1844</t>
        </is>
      </c>
      <c r="E2370" t="n">
        <v>0.5699891056366618</v>
      </c>
      <c r="F2370" t="n">
        <v>0.1932467535806462</v>
      </c>
      <c r="G2370" t="n">
        <v>0.236764140782692</v>
      </c>
      <c r="H2370" t="n">
        <v>1.47</v>
      </c>
      <c r="I2370" t="n">
        <v>6.75</v>
      </c>
      <c r="J2370" t="n">
        <v>3.75</v>
      </c>
      <c r="K2370" t="inlineStr">
        <is>
          <t>betano</t>
        </is>
      </c>
      <c r="L2370" t="inlineStr">
        <is>
          <t>luckia</t>
        </is>
      </c>
      <c r="M2370" t="inlineStr">
        <is>
          <t>luckia</t>
        </is>
      </c>
      <c r="N2370" t="n">
        <v>0</v>
      </c>
      <c r="O2370" t="n">
        <v>0</v>
      </c>
      <c r="P2370" t="n">
        <v>1</v>
      </c>
      <c r="Q2370">
        <f>IF((($AC$1*E2370)^($AB$1))-(1-(($AC$1*E2370)^($AB$1)))/(H2370-1)&lt;0, 0,(($AC$1*E2370)^($AB$1))-(1-(($AC$1*E2370)^($AB$1)))/(H2370-1))</f>
        <v/>
      </c>
      <c r="R2370">
        <f>IF((($AC$1*F2370)^($AB$1))-(1-(($AC$1*F2370)^($AB$1)))/(I2370-1)&lt;0, 0,(($AC$1*F2370)^($AB$1))-(1-(($AC$1*F2370)^($AB$1)))/(I2370-1))</f>
        <v/>
      </c>
      <c r="S2370">
        <f>IF((($AC$1*G2370)^($AB$1))-(1-(($AC$1*G2370)^($AB$1)))/(J2370-1)&lt;0, 0,(($AC$1*G2370)^($AB$1))-(1-(($AC$1*G2370)^($AB$1)))/(J2370-1))</f>
        <v/>
      </c>
      <c r="T2370">
        <f>H2370*Q2370*N2370</f>
        <v/>
      </c>
      <c r="U2370">
        <f>I2370*R2370*O2370</f>
        <v/>
      </c>
      <c r="V2370">
        <f>J2370*S2370*P2370</f>
        <v/>
      </c>
      <c r="AL2370">
        <f>Q2370*COUNT(N2370)</f>
        <v/>
      </c>
      <c r="AM2370">
        <f>R2370*COUNT(O2370)</f>
        <v/>
      </c>
      <c r="AN2370">
        <f>S2370*COUNT(P2370)</f>
        <v/>
      </c>
      <c r="AO2370">
        <f>IF(AL2370=0,"",T2370-AL2370)</f>
        <v/>
      </c>
      <c r="AP2370">
        <f>IF(AM2370=0,"",U2370-AM2370)</f>
        <v/>
      </c>
      <c r="AQ2370">
        <f>IF(AN2370=0,"",V2370-AN2370)</f>
        <v/>
      </c>
    </row>
    <row r="2371">
      <c r="A2371" t="inlineStr">
        <is>
          <t>17-04-2021</t>
        </is>
      </c>
      <c r="B2371" t="inlineStr">
        <is>
          <t>Troyes</t>
        </is>
      </c>
      <c r="C2371" t="inlineStr">
        <is>
          <t>Caen</t>
        </is>
      </c>
      <c r="D2371" t="inlineStr">
        <is>
          <t>1844</t>
        </is>
      </c>
      <c r="E2371" t="n">
        <v>0.5944239294798686</v>
      </c>
      <c r="F2371" t="n">
        <v>0.1821433158182215</v>
      </c>
      <c r="G2371" t="n">
        <v>0.2234327547019098</v>
      </c>
      <c r="H2371" t="n">
        <v>1.37</v>
      </c>
      <c r="I2371" t="n">
        <v>7</v>
      </c>
      <c r="J2371" t="n">
        <v>4.3</v>
      </c>
      <c r="K2371" t="inlineStr">
        <is>
          <t>betano</t>
        </is>
      </c>
      <c r="L2371" t="inlineStr">
        <is>
          <t>luckia</t>
        </is>
      </c>
      <c r="M2371" t="inlineStr">
        <is>
          <t>luckia</t>
        </is>
      </c>
      <c r="N2371" t="n">
        <v>1</v>
      </c>
      <c r="O2371" t="n">
        <v>0</v>
      </c>
      <c r="P2371" t="n">
        <v>0</v>
      </c>
      <c r="Q2371">
        <f>IF((($AC$1*E2371)^($AB$1))-(1-(($AC$1*E2371)^($AB$1)))/(H2371-1)&lt;0, 0,(($AC$1*E2371)^($AB$1))-(1-(($AC$1*E2371)^($AB$1)))/(H2371-1))</f>
        <v/>
      </c>
      <c r="R2371">
        <f>IF((($AC$1*F2371)^($AB$1))-(1-(($AC$1*F2371)^($AB$1)))/(I2371-1)&lt;0, 0,(($AC$1*F2371)^($AB$1))-(1-(($AC$1*F2371)^($AB$1)))/(I2371-1))</f>
        <v/>
      </c>
      <c r="S2371">
        <f>IF((($AC$1*G2371)^($AB$1))-(1-(($AC$1*G2371)^($AB$1)))/(J2371-1)&lt;0, 0,(($AC$1*G2371)^($AB$1))-(1-(($AC$1*G2371)^($AB$1)))/(J2371-1))</f>
        <v/>
      </c>
      <c r="T2371">
        <f>H2371*Q2371*N2371</f>
        <v/>
      </c>
      <c r="U2371">
        <f>I2371*R2371*O2371</f>
        <v/>
      </c>
      <c r="V2371">
        <f>J2371*S2371*P2371</f>
        <v/>
      </c>
      <c r="AL2371">
        <f>Q2371*COUNT(N2371)</f>
        <v/>
      </c>
      <c r="AM2371">
        <f>R2371*COUNT(O2371)</f>
        <v/>
      </c>
      <c r="AN2371">
        <f>S2371*COUNT(P2371)</f>
        <v/>
      </c>
      <c r="AO2371">
        <f>IF(AL2371=0,"",T2371-AL2371)</f>
        <v/>
      </c>
      <c r="AP2371">
        <f>IF(AM2371=0,"",U2371-AM2371)</f>
        <v/>
      </c>
      <c r="AQ2371">
        <f>IF(AN2371=0,"",V2371-AN2371)</f>
        <v/>
      </c>
    </row>
    <row r="2372">
      <c r="A2372" t="inlineStr">
        <is>
          <t>17-04-2021</t>
        </is>
      </c>
      <c r="B2372" t="inlineStr">
        <is>
          <t>Yeni Malatyaspor</t>
        </is>
      </c>
      <c r="C2372" t="inlineStr">
        <is>
          <t>Alanyaspor</t>
        </is>
      </c>
      <c r="D2372" t="inlineStr">
        <is>
          <t>1882</t>
        </is>
      </c>
      <c r="E2372" t="n">
        <v>0.3133651919705813</v>
      </c>
      <c r="F2372" t="n">
        <v>0.4100441754422153</v>
      </c>
      <c r="G2372" t="n">
        <v>0.2765906325872032</v>
      </c>
      <c r="H2372" t="n">
        <v>3.25</v>
      </c>
      <c r="I2372" t="n">
        <v>2.2</v>
      </c>
      <c r="J2372" t="n">
        <v>3.25</v>
      </c>
      <c r="K2372" t="inlineStr">
        <is>
          <t>luckia</t>
        </is>
      </c>
      <c r="L2372" t="inlineStr">
        <is>
          <t>betano</t>
        </is>
      </c>
      <c r="M2372" t="inlineStr">
        <is>
          <t>betano</t>
        </is>
      </c>
      <c r="N2372" t="n">
        <v>1</v>
      </c>
      <c r="O2372" t="n">
        <v>0</v>
      </c>
      <c r="P2372" t="n">
        <v>0</v>
      </c>
      <c r="Q2372">
        <f>IF((($AC$1*E2372)^($AB$1))-(1-(($AC$1*E2372)^($AB$1)))/(H2372-1)&lt;0, 0,(($AC$1*E2372)^($AB$1))-(1-(($AC$1*E2372)^($AB$1)))/(H2372-1))</f>
        <v/>
      </c>
      <c r="R2372">
        <f>IF((($AC$1*F2372)^($AB$1))-(1-(($AC$1*F2372)^($AB$1)))/(I2372-1)&lt;0, 0,(($AC$1*F2372)^($AB$1))-(1-(($AC$1*F2372)^($AB$1)))/(I2372-1))</f>
        <v/>
      </c>
      <c r="S2372">
        <f>IF((($AC$1*G2372)^($AB$1))-(1-(($AC$1*G2372)^($AB$1)))/(J2372-1)&lt;0, 0,(($AC$1*G2372)^($AB$1))-(1-(($AC$1*G2372)^($AB$1)))/(J2372-1))</f>
        <v/>
      </c>
      <c r="T2372">
        <f>H2372*Q2372*N2372</f>
        <v/>
      </c>
      <c r="U2372">
        <f>I2372*R2372*O2372</f>
        <v/>
      </c>
      <c r="V2372">
        <f>J2372*S2372*P2372</f>
        <v/>
      </c>
      <c r="AL2372">
        <f>Q2372*COUNT(N2372)</f>
        <v/>
      </c>
      <c r="AM2372">
        <f>R2372*COUNT(O2372)</f>
        <v/>
      </c>
      <c r="AN2372">
        <f>S2372*COUNT(P2372)</f>
        <v/>
      </c>
      <c r="AO2372">
        <f>IF(AL2372=0,"",T2372-AL2372)</f>
        <v/>
      </c>
      <c r="AP2372">
        <f>IF(AM2372=0,"",U2372-AM2372)</f>
        <v/>
      </c>
      <c r="AQ2372">
        <f>IF(AN2372=0,"",V2372-AN2372)</f>
        <v/>
      </c>
    </row>
    <row r="2373">
      <c r="A2373" t="inlineStr">
        <is>
          <t>17-04-2021</t>
        </is>
      </c>
      <c r="B2373" t="inlineStr">
        <is>
          <t>Trabzonspor</t>
        </is>
      </c>
      <c r="C2373" t="inlineStr">
        <is>
          <t>Hatayspor</t>
        </is>
      </c>
      <c r="D2373" t="inlineStr">
        <is>
          <t>1882</t>
        </is>
      </c>
      <c r="E2373" t="n">
        <v>0.4748455622121219</v>
      </c>
      <c r="F2373" t="n">
        <v>0.249022620260495</v>
      </c>
      <c r="G2373" t="n">
        <v>0.2761318175273832</v>
      </c>
      <c r="H2373" t="n">
        <v>1.95</v>
      </c>
      <c r="I2373" t="n">
        <v>3.65</v>
      </c>
      <c r="J2373" t="n">
        <v>3.45</v>
      </c>
      <c r="K2373" t="inlineStr">
        <is>
          <t>betano</t>
        </is>
      </c>
      <c r="L2373" t="inlineStr">
        <is>
          <t>luckia</t>
        </is>
      </c>
      <c r="M2373" t="inlineStr">
        <is>
          <t>luckia</t>
        </is>
      </c>
      <c r="N2373" t="n">
        <v>0</v>
      </c>
      <c r="O2373" t="n">
        <v>0</v>
      </c>
      <c r="P2373" t="n">
        <v>1</v>
      </c>
      <c r="Q2373">
        <f>IF((($AC$1*E2373)^($AB$1))-(1-(($AC$1*E2373)^($AB$1)))/(H2373-1)&lt;0, 0,(($AC$1*E2373)^($AB$1))-(1-(($AC$1*E2373)^($AB$1)))/(H2373-1))</f>
        <v/>
      </c>
      <c r="R2373">
        <f>IF((($AC$1*F2373)^($AB$1))-(1-(($AC$1*F2373)^($AB$1)))/(I2373-1)&lt;0, 0,(($AC$1*F2373)^($AB$1))-(1-(($AC$1*F2373)^($AB$1)))/(I2373-1))</f>
        <v/>
      </c>
      <c r="S2373">
        <f>IF((($AC$1*G2373)^($AB$1))-(1-(($AC$1*G2373)^($AB$1)))/(J2373-1)&lt;0, 0,(($AC$1*G2373)^($AB$1))-(1-(($AC$1*G2373)^($AB$1)))/(J2373-1))</f>
        <v/>
      </c>
      <c r="T2373">
        <f>H2373*Q2373*N2373</f>
        <v/>
      </c>
      <c r="U2373">
        <f>I2373*R2373*O2373</f>
        <v/>
      </c>
      <c r="V2373">
        <f>J2373*S2373*P2373</f>
        <v/>
      </c>
      <c r="AL2373">
        <f>Q2373*COUNT(N2373)</f>
        <v/>
      </c>
      <c r="AM2373">
        <f>R2373*COUNT(O2373)</f>
        <v/>
      </c>
      <c r="AN2373">
        <f>S2373*COUNT(P2373)</f>
        <v/>
      </c>
      <c r="AO2373">
        <f>IF(AL2373=0,"",T2373-AL2373)</f>
        <v/>
      </c>
      <c r="AP2373">
        <f>IF(AM2373=0,"",U2373-AM2373)</f>
        <v/>
      </c>
      <c r="AQ2373">
        <f>IF(AN2373=0,"",V2373-AN2373)</f>
        <v/>
      </c>
    </row>
    <row r="2374">
      <c r="A2374" t="inlineStr">
        <is>
          <t>17-04-2021</t>
        </is>
      </c>
      <c r="B2374" t="inlineStr">
        <is>
          <t>Sampdoria</t>
        </is>
      </c>
      <c r="C2374" t="inlineStr">
        <is>
          <t>Verona</t>
        </is>
      </c>
      <c r="D2374" t="inlineStr">
        <is>
          <t>1854</t>
        </is>
      </c>
      <c r="E2374" t="n">
        <v>0.3776201276690641</v>
      </c>
      <c r="F2374" t="n">
        <v>0.3363370044807642</v>
      </c>
      <c r="G2374" t="n">
        <v>0.2860428678501717</v>
      </c>
      <c r="H2374" t="n">
        <v>2.65</v>
      </c>
      <c r="I2374" t="n">
        <v>2.65</v>
      </c>
      <c r="J2374" t="n">
        <v>3.3</v>
      </c>
      <c r="K2374" t="inlineStr">
        <is>
          <t>luckia</t>
        </is>
      </c>
      <c r="L2374" t="inlineStr">
        <is>
          <t>betano</t>
        </is>
      </c>
      <c r="M2374" t="inlineStr">
        <is>
          <t>betano</t>
        </is>
      </c>
      <c r="N2374" t="n">
        <v>1</v>
      </c>
      <c r="O2374" t="n">
        <v>0</v>
      </c>
      <c r="P2374" t="n">
        <v>0</v>
      </c>
      <c r="Q2374">
        <f>IF((($AC$1*E2374)^($AB$1))-(1-(($AC$1*E2374)^($AB$1)))/(H2374-1)&lt;0, 0,(($AC$1*E2374)^($AB$1))-(1-(($AC$1*E2374)^($AB$1)))/(H2374-1))</f>
        <v/>
      </c>
      <c r="R2374">
        <f>IF((($AC$1*F2374)^($AB$1))-(1-(($AC$1*F2374)^($AB$1)))/(I2374-1)&lt;0, 0,(($AC$1*F2374)^($AB$1))-(1-(($AC$1*F2374)^($AB$1)))/(I2374-1))</f>
        <v/>
      </c>
      <c r="S2374">
        <f>IF((($AC$1*G2374)^($AB$1))-(1-(($AC$1*G2374)^($AB$1)))/(J2374-1)&lt;0, 0,(($AC$1*G2374)^($AB$1))-(1-(($AC$1*G2374)^($AB$1)))/(J2374-1))</f>
        <v/>
      </c>
      <c r="T2374">
        <f>H2374*Q2374*N2374</f>
        <v/>
      </c>
      <c r="U2374">
        <f>I2374*R2374*O2374</f>
        <v/>
      </c>
      <c r="V2374">
        <f>J2374*S2374*P2374</f>
        <v/>
      </c>
      <c r="AL2374">
        <f>Q2374*COUNT(N2374)</f>
        <v/>
      </c>
      <c r="AM2374">
        <f>R2374*COUNT(O2374)</f>
        <v/>
      </c>
      <c r="AN2374">
        <f>S2374*COUNT(P2374)</f>
        <v/>
      </c>
      <c r="AO2374">
        <f>IF(AL2374=0,"",T2374-AL2374)</f>
        <v/>
      </c>
      <c r="AP2374">
        <f>IF(AM2374=0,"",U2374-AM2374)</f>
        <v/>
      </c>
      <c r="AQ2374">
        <f>IF(AN2374=0,"",V2374-AN2374)</f>
        <v/>
      </c>
    </row>
    <row r="2375">
      <c r="A2375" t="inlineStr">
        <is>
          <t>17-04-2021</t>
        </is>
      </c>
      <c r="B2375" t="inlineStr">
        <is>
          <t>Crotone</t>
        </is>
      </c>
      <c r="C2375" t="inlineStr">
        <is>
          <t>Udinese</t>
        </is>
      </c>
      <c r="D2375" t="inlineStr">
        <is>
          <t>1854</t>
        </is>
      </c>
      <c r="E2375" t="n">
        <v>0.2413016740813299</v>
      </c>
      <c r="F2375" t="n">
        <v>0.502732718177803</v>
      </c>
      <c r="G2375" t="n">
        <v>0.2559656077408671</v>
      </c>
      <c r="H2375" t="n">
        <v>4.05</v>
      </c>
      <c r="I2375" t="n">
        <v>1.85</v>
      </c>
      <c r="J2375" t="n">
        <v>3.65</v>
      </c>
      <c r="K2375" t="inlineStr">
        <is>
          <t>luckia</t>
        </is>
      </c>
      <c r="L2375" t="inlineStr">
        <is>
          <t>betano</t>
        </is>
      </c>
      <c r="M2375" t="inlineStr">
        <is>
          <t>betano</t>
        </is>
      </c>
      <c r="N2375" t="n">
        <v>0</v>
      </c>
      <c r="O2375" t="n">
        <v>1</v>
      </c>
      <c r="P2375" t="n">
        <v>0</v>
      </c>
      <c r="Q2375">
        <f>IF((($AC$1*E2375)^($AB$1))-(1-(($AC$1*E2375)^($AB$1)))/(H2375-1)&lt;0, 0,(($AC$1*E2375)^($AB$1))-(1-(($AC$1*E2375)^($AB$1)))/(H2375-1))</f>
        <v/>
      </c>
      <c r="R2375">
        <f>IF((($AC$1*F2375)^($AB$1))-(1-(($AC$1*F2375)^($AB$1)))/(I2375-1)&lt;0, 0,(($AC$1*F2375)^($AB$1))-(1-(($AC$1*F2375)^($AB$1)))/(I2375-1))</f>
        <v/>
      </c>
      <c r="S2375">
        <f>IF((($AC$1*G2375)^($AB$1))-(1-(($AC$1*G2375)^($AB$1)))/(J2375-1)&lt;0, 0,(($AC$1*G2375)^($AB$1))-(1-(($AC$1*G2375)^($AB$1)))/(J2375-1))</f>
        <v/>
      </c>
      <c r="T2375">
        <f>H2375*Q2375*N2375</f>
        <v/>
      </c>
      <c r="U2375">
        <f>I2375*R2375*O2375</f>
        <v/>
      </c>
      <c r="V2375">
        <f>J2375*S2375*P2375</f>
        <v/>
      </c>
      <c r="AL2375">
        <f>Q2375*COUNT(N2375)</f>
        <v/>
      </c>
      <c r="AM2375">
        <f>R2375*COUNT(O2375)</f>
        <v/>
      </c>
      <c r="AN2375">
        <f>S2375*COUNT(P2375)</f>
        <v/>
      </c>
      <c r="AO2375">
        <f>IF(AL2375=0,"",T2375-AL2375)</f>
        <v/>
      </c>
      <c r="AP2375">
        <f>IF(AM2375=0,"",U2375-AM2375)</f>
        <v/>
      </c>
      <c r="AQ2375">
        <f>IF(AN2375=0,"",V2375-AN2375)</f>
        <v/>
      </c>
    </row>
    <row r="2376">
      <c r="A2376" t="inlineStr">
        <is>
          <t>17-04-2021</t>
        </is>
      </c>
      <c r="B2376" t="inlineStr">
        <is>
          <t>Augsburg</t>
        </is>
      </c>
      <c r="C2376" t="inlineStr">
        <is>
          <t>Arminia Bielefeld</t>
        </is>
      </c>
      <c r="D2376" t="inlineStr">
        <is>
          <t>1845</t>
        </is>
      </c>
      <c r="E2376" t="n">
        <v>0.3929251726960385</v>
      </c>
      <c r="F2376" t="n">
        <v>0.3214253969697294</v>
      </c>
      <c r="G2376" t="n">
        <v>0.285649430334232</v>
      </c>
      <c r="H2376" t="n">
        <v>2.45</v>
      </c>
      <c r="I2376" t="n">
        <v>2.95</v>
      </c>
      <c r="J2376" t="n">
        <v>3.15</v>
      </c>
      <c r="K2376" t="inlineStr">
        <is>
          <t>luckia</t>
        </is>
      </c>
      <c r="L2376" t="inlineStr">
        <is>
          <t>betano</t>
        </is>
      </c>
      <c r="M2376" t="inlineStr">
        <is>
          <t>luckia</t>
        </is>
      </c>
      <c r="N2376" t="n">
        <v>0</v>
      </c>
      <c r="O2376" t="n">
        <v>0</v>
      </c>
      <c r="P2376" t="n">
        <v>1</v>
      </c>
      <c r="Q2376">
        <f>IF((($AC$1*E2376)^($AB$1))-(1-(($AC$1*E2376)^($AB$1)))/(H2376-1)&lt;0, 0,(($AC$1*E2376)^($AB$1))-(1-(($AC$1*E2376)^($AB$1)))/(H2376-1))</f>
        <v/>
      </c>
      <c r="R2376">
        <f>IF((($AC$1*F2376)^($AB$1))-(1-(($AC$1*F2376)^($AB$1)))/(I2376-1)&lt;0, 0,(($AC$1*F2376)^($AB$1))-(1-(($AC$1*F2376)^($AB$1)))/(I2376-1))</f>
        <v/>
      </c>
      <c r="S2376">
        <f>IF((($AC$1*G2376)^($AB$1))-(1-(($AC$1*G2376)^($AB$1)))/(J2376-1)&lt;0, 0,(($AC$1*G2376)^($AB$1))-(1-(($AC$1*G2376)^($AB$1)))/(J2376-1))</f>
        <v/>
      </c>
      <c r="T2376">
        <f>H2376*Q2376*N2376</f>
        <v/>
      </c>
      <c r="U2376">
        <f>I2376*R2376*O2376</f>
        <v/>
      </c>
      <c r="V2376">
        <f>J2376*S2376*P2376</f>
        <v/>
      </c>
      <c r="AL2376">
        <f>Q2376*COUNT(N2376)</f>
        <v/>
      </c>
      <c r="AM2376">
        <f>R2376*COUNT(O2376)</f>
        <v/>
      </c>
      <c r="AN2376">
        <f>S2376*COUNT(P2376)</f>
        <v/>
      </c>
      <c r="AO2376">
        <f>IF(AL2376=0,"",T2376-AL2376)</f>
        <v/>
      </c>
      <c r="AP2376">
        <f>IF(AM2376=0,"",U2376-AM2376)</f>
        <v/>
      </c>
      <c r="AQ2376">
        <f>IF(AN2376=0,"",V2376-AN2376)</f>
        <v/>
      </c>
    </row>
    <row r="2377">
      <c r="A2377" t="inlineStr">
        <is>
          <t>17-04-2021</t>
        </is>
      </c>
      <c r="B2377" t="inlineStr">
        <is>
          <t>Freiburg</t>
        </is>
      </c>
      <c r="C2377" t="inlineStr">
        <is>
          <t>Schalke</t>
        </is>
      </c>
      <c r="D2377" t="inlineStr">
        <is>
          <t>1845</t>
        </is>
      </c>
      <c r="E2377" t="n">
        <v>0.5376281826114053</v>
      </c>
      <c r="F2377" t="n">
        <v>0.2088501170312582</v>
      </c>
      <c r="G2377" t="n">
        <v>0.2535217003573366</v>
      </c>
      <c r="H2377" t="n">
        <v>1.7</v>
      </c>
      <c r="I2377" t="n">
        <v>4.8</v>
      </c>
      <c r="J2377" t="n">
        <v>3.85</v>
      </c>
      <c r="K2377" t="inlineStr">
        <is>
          <t>betano</t>
        </is>
      </c>
      <c r="L2377" t="inlineStr">
        <is>
          <t>luckia</t>
        </is>
      </c>
      <c r="M2377" t="inlineStr">
        <is>
          <t>betano</t>
        </is>
      </c>
      <c r="N2377" t="n">
        <v>1</v>
      </c>
      <c r="O2377" t="n">
        <v>0</v>
      </c>
      <c r="P2377" t="n">
        <v>0</v>
      </c>
      <c r="Q2377">
        <f>IF((($AC$1*E2377)^($AB$1))-(1-(($AC$1*E2377)^($AB$1)))/(H2377-1)&lt;0, 0,(($AC$1*E2377)^($AB$1))-(1-(($AC$1*E2377)^($AB$1)))/(H2377-1))</f>
        <v/>
      </c>
      <c r="R2377">
        <f>IF((($AC$1*F2377)^($AB$1))-(1-(($AC$1*F2377)^($AB$1)))/(I2377-1)&lt;0, 0,(($AC$1*F2377)^($AB$1))-(1-(($AC$1*F2377)^($AB$1)))/(I2377-1))</f>
        <v/>
      </c>
      <c r="S2377">
        <f>IF((($AC$1*G2377)^($AB$1))-(1-(($AC$1*G2377)^($AB$1)))/(J2377-1)&lt;0, 0,(($AC$1*G2377)^($AB$1))-(1-(($AC$1*G2377)^($AB$1)))/(J2377-1))</f>
        <v/>
      </c>
      <c r="T2377">
        <f>H2377*Q2377*N2377</f>
        <v/>
      </c>
      <c r="U2377">
        <f>I2377*R2377*O2377</f>
        <v/>
      </c>
      <c r="V2377">
        <f>J2377*S2377*P2377</f>
        <v/>
      </c>
      <c r="AL2377">
        <f>Q2377*COUNT(N2377)</f>
        <v/>
      </c>
      <c r="AM2377">
        <f>R2377*COUNT(O2377)</f>
        <v/>
      </c>
      <c r="AN2377">
        <f>S2377*COUNT(P2377)</f>
        <v/>
      </c>
      <c r="AO2377">
        <f>IF(AL2377=0,"",T2377-AL2377)</f>
        <v/>
      </c>
      <c r="AP2377">
        <f>IF(AM2377=0,"",U2377-AM2377)</f>
        <v/>
      </c>
      <c r="AQ2377">
        <f>IF(AN2377=0,"",V2377-AN2377)</f>
        <v/>
      </c>
    </row>
    <row r="2378">
      <c r="A2378" t="inlineStr">
        <is>
          <t>17-04-2021</t>
        </is>
      </c>
      <c r="B2378" t="inlineStr">
        <is>
          <t>Wolfsburg</t>
        </is>
      </c>
      <c r="C2378" t="inlineStr">
        <is>
          <t>Bayern Munich</t>
        </is>
      </c>
      <c r="D2378" t="inlineStr">
        <is>
          <t>1845</t>
        </is>
      </c>
      <c r="E2378" t="n">
        <v>0.2680792340262624</v>
      </c>
      <c r="F2378" t="n">
        <v>0.4859102954072304</v>
      </c>
      <c r="G2378" t="n">
        <v>0.2460104705665072</v>
      </c>
      <c r="H2378" t="n">
        <v>3.65</v>
      </c>
      <c r="I2378" t="n">
        <v>1.87</v>
      </c>
      <c r="J2378" t="n">
        <v>3.85</v>
      </c>
      <c r="K2378" t="inlineStr">
        <is>
          <t>luckia</t>
        </is>
      </c>
      <c r="L2378" t="inlineStr">
        <is>
          <t>betano</t>
        </is>
      </c>
      <c r="M2378" t="inlineStr">
        <is>
          <t>luckia</t>
        </is>
      </c>
      <c r="N2378" t="n">
        <v>0</v>
      </c>
      <c r="O2378" t="n">
        <v>1</v>
      </c>
      <c r="P2378" t="n">
        <v>0</v>
      </c>
      <c r="Q2378">
        <f>IF((($AC$1*E2378)^($AB$1))-(1-(($AC$1*E2378)^($AB$1)))/(H2378-1)&lt;0, 0,(($AC$1*E2378)^($AB$1))-(1-(($AC$1*E2378)^($AB$1)))/(H2378-1))</f>
        <v/>
      </c>
      <c r="R2378">
        <f>IF((($AC$1*F2378)^($AB$1))-(1-(($AC$1*F2378)^($AB$1)))/(I2378-1)&lt;0, 0,(($AC$1*F2378)^($AB$1))-(1-(($AC$1*F2378)^($AB$1)))/(I2378-1))</f>
        <v/>
      </c>
      <c r="S2378">
        <f>IF((($AC$1*G2378)^($AB$1))-(1-(($AC$1*G2378)^($AB$1)))/(J2378-1)&lt;0, 0,(($AC$1*G2378)^($AB$1))-(1-(($AC$1*G2378)^($AB$1)))/(J2378-1))</f>
        <v/>
      </c>
      <c r="T2378">
        <f>H2378*Q2378*N2378</f>
        <v/>
      </c>
      <c r="U2378">
        <f>I2378*R2378*O2378</f>
        <v/>
      </c>
      <c r="V2378">
        <f>J2378*S2378*P2378</f>
        <v/>
      </c>
      <c r="AL2378">
        <f>Q2378*COUNT(N2378)</f>
        <v/>
      </c>
      <c r="AM2378">
        <f>R2378*COUNT(O2378)</f>
        <v/>
      </c>
      <c r="AN2378">
        <f>S2378*COUNT(P2378)</f>
        <v/>
      </c>
      <c r="AO2378">
        <f>IF(AL2378=0,"",T2378-AL2378)</f>
        <v/>
      </c>
      <c r="AP2378">
        <f>IF(AM2378=0,"",U2378-AM2378)</f>
        <v/>
      </c>
      <c r="AQ2378">
        <f>IF(AN2378=0,"",V2378-AN2378)</f>
        <v/>
      </c>
    </row>
    <row r="2379">
      <c r="A2379" t="inlineStr">
        <is>
          <t>17-04-2021</t>
        </is>
      </c>
      <c r="B2379" t="inlineStr">
        <is>
          <t>Union Berlin</t>
        </is>
      </c>
      <c r="C2379" t="inlineStr">
        <is>
          <t>Stuttgart</t>
        </is>
      </c>
      <c r="D2379" t="inlineStr">
        <is>
          <t>1845</t>
        </is>
      </c>
      <c r="E2379" t="n">
        <v>0.4104180647817761</v>
      </c>
      <c r="F2379" t="n">
        <v>0.3166420212638512</v>
      </c>
      <c r="G2379" t="n">
        <v>0.2729399139543726</v>
      </c>
      <c r="H2379" t="n">
        <v>2.2</v>
      </c>
      <c r="I2379" t="n">
        <v>3.45</v>
      </c>
      <c r="J2379" t="n">
        <v>3.35</v>
      </c>
      <c r="K2379" t="inlineStr">
        <is>
          <t>luckia</t>
        </is>
      </c>
      <c r="L2379" t="inlineStr">
        <is>
          <t>betano</t>
        </is>
      </c>
      <c r="M2379" t="inlineStr">
        <is>
          <t>betano</t>
        </is>
      </c>
      <c r="N2379" t="n">
        <v>1</v>
      </c>
      <c r="O2379" t="n">
        <v>0</v>
      </c>
      <c r="P2379" t="n">
        <v>0</v>
      </c>
      <c r="Q2379">
        <f>IF((($AC$1*E2379)^($AB$1))-(1-(($AC$1*E2379)^($AB$1)))/(H2379-1)&lt;0, 0,(($AC$1*E2379)^($AB$1))-(1-(($AC$1*E2379)^($AB$1)))/(H2379-1))</f>
        <v/>
      </c>
      <c r="R2379">
        <f>IF((($AC$1*F2379)^($AB$1))-(1-(($AC$1*F2379)^($AB$1)))/(I2379-1)&lt;0, 0,(($AC$1*F2379)^($AB$1))-(1-(($AC$1*F2379)^($AB$1)))/(I2379-1))</f>
        <v/>
      </c>
      <c r="S2379">
        <f>IF((($AC$1*G2379)^($AB$1))-(1-(($AC$1*G2379)^($AB$1)))/(J2379-1)&lt;0, 0,(($AC$1*G2379)^($AB$1))-(1-(($AC$1*G2379)^($AB$1)))/(J2379-1))</f>
        <v/>
      </c>
      <c r="T2379">
        <f>H2379*Q2379*N2379</f>
        <v/>
      </c>
      <c r="U2379">
        <f>I2379*R2379*O2379</f>
        <v/>
      </c>
      <c r="V2379">
        <f>J2379*S2379*P2379</f>
        <v/>
      </c>
      <c r="AL2379">
        <f>Q2379*COUNT(N2379)</f>
        <v/>
      </c>
      <c r="AM2379">
        <f>R2379*COUNT(O2379)</f>
        <v/>
      </c>
      <c r="AN2379">
        <f>S2379*COUNT(P2379)</f>
        <v/>
      </c>
      <c r="AO2379">
        <f>IF(AL2379=0,"",T2379-AL2379)</f>
        <v/>
      </c>
      <c r="AP2379">
        <f>IF(AM2379=0,"",U2379-AM2379)</f>
        <v/>
      </c>
      <c r="AQ2379">
        <f>IF(AN2379=0,"",V2379-AN2379)</f>
        <v/>
      </c>
    </row>
    <row r="2380">
      <c r="A2380" t="inlineStr">
        <is>
          <t>17-04-2021</t>
        </is>
      </c>
      <c r="B2380" t="inlineStr">
        <is>
          <t>B. Monchengladbach</t>
        </is>
      </c>
      <c r="C2380" t="inlineStr">
        <is>
          <t>Eintracht Frankfurt</t>
        </is>
      </c>
      <c r="D2380" t="inlineStr">
        <is>
          <t>1845</t>
        </is>
      </c>
      <c r="E2380" t="n">
        <v>0.3814409428254448</v>
      </c>
      <c r="F2380" t="n">
        <v>0.3550834683229849</v>
      </c>
      <c r="G2380" t="n">
        <v>0.2634755888515702</v>
      </c>
      <c r="H2380" t="n">
        <v>2.52</v>
      </c>
      <c r="I2380" t="n">
        <v>2.5</v>
      </c>
      <c r="J2380" t="n">
        <v>3.7</v>
      </c>
      <c r="K2380" t="inlineStr">
        <is>
          <t>betano</t>
        </is>
      </c>
      <c r="L2380" t="inlineStr">
        <is>
          <t>luckia</t>
        </is>
      </c>
      <c r="M2380" t="inlineStr">
        <is>
          <t>betano</t>
        </is>
      </c>
      <c r="N2380" t="n">
        <v>1</v>
      </c>
      <c r="O2380" t="n">
        <v>0</v>
      </c>
      <c r="P2380" t="n">
        <v>0</v>
      </c>
      <c r="Q2380">
        <f>IF((($AC$1*E2380)^($AB$1))-(1-(($AC$1*E2380)^($AB$1)))/(H2380-1)&lt;0, 0,(($AC$1*E2380)^($AB$1))-(1-(($AC$1*E2380)^($AB$1)))/(H2380-1))</f>
        <v/>
      </c>
      <c r="R2380">
        <f>IF((($AC$1*F2380)^($AB$1))-(1-(($AC$1*F2380)^($AB$1)))/(I2380-1)&lt;0, 0,(($AC$1*F2380)^($AB$1))-(1-(($AC$1*F2380)^($AB$1)))/(I2380-1))</f>
        <v/>
      </c>
      <c r="S2380">
        <f>IF((($AC$1*G2380)^($AB$1))-(1-(($AC$1*G2380)^($AB$1)))/(J2380-1)&lt;0, 0,(($AC$1*G2380)^($AB$1))-(1-(($AC$1*G2380)^($AB$1)))/(J2380-1))</f>
        <v/>
      </c>
      <c r="T2380">
        <f>H2380*Q2380*N2380</f>
        <v/>
      </c>
      <c r="U2380">
        <f>I2380*R2380*O2380</f>
        <v/>
      </c>
      <c r="V2380">
        <f>J2380*S2380*P2380</f>
        <v/>
      </c>
      <c r="AL2380">
        <f>Q2380*COUNT(N2380)</f>
        <v/>
      </c>
      <c r="AM2380">
        <f>R2380*COUNT(O2380)</f>
        <v/>
      </c>
      <c r="AN2380">
        <f>S2380*COUNT(P2380)</f>
        <v/>
      </c>
      <c r="AO2380">
        <f>IF(AL2380=0,"",T2380-AL2380)</f>
        <v/>
      </c>
      <c r="AP2380">
        <f>IF(AM2380=0,"",U2380-AM2380)</f>
        <v/>
      </c>
      <c r="AQ2380">
        <f>IF(AN2380=0,"",V2380-AN2380)</f>
        <v/>
      </c>
    </row>
    <row r="2381">
      <c r="A2381" t="inlineStr">
        <is>
          <t>17-04-2021</t>
        </is>
      </c>
      <c r="B2381" t="inlineStr">
        <is>
          <t>Lokomotiv Moscow</t>
        </is>
      </c>
      <c r="C2381" t="inlineStr">
        <is>
          <t>FK Rostov</t>
        </is>
      </c>
      <c r="D2381" t="inlineStr">
        <is>
          <t>1866</t>
        </is>
      </c>
      <c r="E2381" t="n">
        <v>0.4405997487282924</v>
      </c>
      <c r="F2381" t="n">
        <v>0.2878751028504629</v>
      </c>
      <c r="G2381" t="n">
        <v>0.2715251484212448</v>
      </c>
      <c r="H2381" t="n">
        <v>1.86</v>
      </c>
      <c r="I2381" t="n">
        <v>3.9</v>
      </c>
      <c r="J2381" t="n">
        <v>3.3</v>
      </c>
      <c r="K2381" t="inlineStr">
        <is>
          <t>luckia</t>
        </is>
      </c>
      <c r="L2381" t="inlineStr">
        <is>
          <t>luckia</t>
        </is>
      </c>
      <c r="M2381" t="inlineStr">
        <is>
          <t>luckia</t>
        </is>
      </c>
      <c r="N2381" t="n">
        <v>1</v>
      </c>
      <c r="O2381" t="n">
        <v>0</v>
      </c>
      <c r="P2381" t="n">
        <v>0</v>
      </c>
      <c r="Q2381">
        <f>IF((($AC$1*E2381)^($AB$1))-(1-(($AC$1*E2381)^($AB$1)))/(H2381-1)&lt;0, 0,(($AC$1*E2381)^($AB$1))-(1-(($AC$1*E2381)^($AB$1)))/(H2381-1))</f>
        <v/>
      </c>
      <c r="R2381">
        <f>IF((($AC$1*F2381)^($AB$1))-(1-(($AC$1*F2381)^($AB$1)))/(I2381-1)&lt;0, 0,(($AC$1*F2381)^($AB$1))-(1-(($AC$1*F2381)^($AB$1)))/(I2381-1))</f>
        <v/>
      </c>
      <c r="S2381">
        <f>IF((($AC$1*G2381)^($AB$1))-(1-(($AC$1*G2381)^($AB$1)))/(J2381-1)&lt;0, 0,(($AC$1*G2381)^($AB$1))-(1-(($AC$1*G2381)^($AB$1)))/(J2381-1))</f>
        <v/>
      </c>
      <c r="T2381">
        <f>H2381*Q2381*N2381</f>
        <v/>
      </c>
      <c r="U2381">
        <f>I2381*R2381*O2381</f>
        <v/>
      </c>
      <c r="V2381">
        <f>J2381*S2381*P2381</f>
        <v/>
      </c>
      <c r="AL2381">
        <f>Q2381*COUNT(N2381)</f>
        <v/>
      </c>
      <c r="AM2381">
        <f>R2381*COUNT(O2381)</f>
        <v/>
      </c>
      <c r="AN2381">
        <f>S2381*COUNT(P2381)</f>
        <v/>
      </c>
      <c r="AO2381">
        <f>IF(AL2381=0,"",T2381-AL2381)</f>
        <v/>
      </c>
      <c r="AP2381">
        <f>IF(AM2381=0,"",U2381-AM2381)</f>
        <v/>
      </c>
      <c r="AQ2381">
        <f>IF(AN2381=0,"",V2381-AN2381)</f>
        <v/>
      </c>
    </row>
    <row r="2382">
      <c r="A2382" t="inlineStr">
        <is>
          <t>17-04-2021</t>
        </is>
      </c>
      <c r="B2382" t="inlineStr">
        <is>
          <t>Castellon</t>
        </is>
      </c>
      <c r="C2382" t="inlineStr">
        <is>
          <t>Mallorca</t>
        </is>
      </c>
      <c r="D2382" t="inlineStr">
        <is>
          <t>1871</t>
        </is>
      </c>
      <c r="E2382" t="n">
        <v>0.2527657155925456</v>
      </c>
      <c r="F2382" t="n">
        <v>0.4679954959777018</v>
      </c>
      <c r="G2382" t="n">
        <v>0.2792387884297527</v>
      </c>
      <c r="H2382" t="n">
        <v>4.5</v>
      </c>
      <c r="I2382" t="n">
        <v>1.88</v>
      </c>
      <c r="J2382" t="n">
        <v>3.05</v>
      </c>
      <c r="K2382" t="inlineStr">
        <is>
          <t>betano</t>
        </is>
      </c>
      <c r="L2382" t="inlineStr">
        <is>
          <t>betano</t>
        </is>
      </c>
      <c r="M2382" t="inlineStr">
        <is>
          <t>luckia</t>
        </is>
      </c>
      <c r="N2382" t="n">
        <v>1</v>
      </c>
      <c r="O2382" t="n">
        <v>0</v>
      </c>
      <c r="P2382" t="n">
        <v>0</v>
      </c>
      <c r="Q2382">
        <f>IF((($AC$1*E2382)^($AB$1))-(1-(($AC$1*E2382)^($AB$1)))/(H2382-1)&lt;0, 0,(($AC$1*E2382)^($AB$1))-(1-(($AC$1*E2382)^($AB$1)))/(H2382-1))</f>
        <v/>
      </c>
      <c r="R2382">
        <f>IF((($AC$1*F2382)^($AB$1))-(1-(($AC$1*F2382)^($AB$1)))/(I2382-1)&lt;0, 0,(($AC$1*F2382)^($AB$1))-(1-(($AC$1*F2382)^($AB$1)))/(I2382-1))</f>
        <v/>
      </c>
      <c r="S2382">
        <f>IF((($AC$1*G2382)^($AB$1))-(1-(($AC$1*G2382)^($AB$1)))/(J2382-1)&lt;0, 0,(($AC$1*G2382)^($AB$1))-(1-(($AC$1*G2382)^($AB$1)))/(J2382-1))</f>
        <v/>
      </c>
      <c r="T2382">
        <f>H2382*Q2382*N2382</f>
        <v/>
      </c>
      <c r="U2382">
        <f>I2382*R2382*O2382</f>
        <v/>
      </c>
      <c r="V2382">
        <f>J2382*S2382*P2382</f>
        <v/>
      </c>
      <c r="AL2382">
        <f>Q2382*COUNT(N2382)</f>
        <v/>
      </c>
      <c r="AM2382">
        <f>R2382*COUNT(O2382)</f>
        <v/>
      </c>
      <c r="AN2382">
        <f>S2382*COUNT(P2382)</f>
        <v/>
      </c>
      <c r="AO2382">
        <f>IF(AL2382=0,"",T2382-AL2382)</f>
        <v/>
      </c>
      <c r="AP2382">
        <f>IF(AM2382=0,"",U2382-AM2382)</f>
        <v/>
      </c>
      <c r="AQ2382">
        <f>IF(AN2382=0,"",V2382-AN2382)</f>
        <v/>
      </c>
    </row>
    <row r="2383">
      <c r="A2383" t="inlineStr">
        <is>
          <t>17-04-2021</t>
        </is>
      </c>
      <c r="B2383" t="inlineStr">
        <is>
          <t>Cittadella</t>
        </is>
      </c>
      <c r="C2383" t="inlineStr">
        <is>
          <t>Chievo</t>
        </is>
      </c>
      <c r="D2383" t="inlineStr">
        <is>
          <t>1856</t>
        </is>
      </c>
      <c r="E2383" t="n">
        <v>0.3516642133238237</v>
      </c>
      <c r="F2383" t="n">
        <v>0.3552132566281652</v>
      </c>
      <c r="G2383" t="n">
        <v>0.293122530048011</v>
      </c>
      <c r="H2383" t="n">
        <v>3.05</v>
      </c>
      <c r="I2383" t="n">
        <v>2.42</v>
      </c>
      <c r="J2383" t="n">
        <v>2.92</v>
      </c>
      <c r="K2383" t="inlineStr">
        <is>
          <t>betano</t>
        </is>
      </c>
      <c r="L2383" t="inlineStr">
        <is>
          <t>betano</t>
        </is>
      </c>
      <c r="M2383" t="inlineStr">
        <is>
          <t>betano</t>
        </is>
      </c>
      <c r="N2383" t="n">
        <v>1</v>
      </c>
      <c r="O2383" t="n">
        <v>0</v>
      </c>
      <c r="P2383" t="n">
        <v>0</v>
      </c>
      <c r="Q2383">
        <f>IF((($AC$1*E2383)^($AB$1))-(1-(($AC$1*E2383)^($AB$1)))/(H2383-1)&lt;0, 0,(($AC$1*E2383)^($AB$1))-(1-(($AC$1*E2383)^($AB$1)))/(H2383-1))</f>
        <v/>
      </c>
      <c r="R2383">
        <f>IF((($AC$1*F2383)^($AB$1))-(1-(($AC$1*F2383)^($AB$1)))/(I2383-1)&lt;0, 0,(($AC$1*F2383)^($AB$1))-(1-(($AC$1*F2383)^($AB$1)))/(I2383-1))</f>
        <v/>
      </c>
      <c r="S2383">
        <f>IF((($AC$1*G2383)^($AB$1))-(1-(($AC$1*G2383)^($AB$1)))/(J2383-1)&lt;0, 0,(($AC$1*G2383)^($AB$1))-(1-(($AC$1*G2383)^($AB$1)))/(J2383-1))</f>
        <v/>
      </c>
      <c r="T2383">
        <f>H2383*Q2383*N2383</f>
        <v/>
      </c>
      <c r="U2383">
        <f>I2383*R2383*O2383</f>
        <v/>
      </c>
      <c r="V2383">
        <f>J2383*S2383*P2383</f>
        <v/>
      </c>
      <c r="AL2383">
        <f>Q2383*COUNT(N2383)</f>
        <v/>
      </c>
      <c r="AM2383">
        <f>R2383*COUNT(O2383)</f>
        <v/>
      </c>
      <c r="AN2383">
        <f>S2383*COUNT(P2383)</f>
        <v/>
      </c>
      <c r="AO2383">
        <f>IF(AL2383=0,"",T2383-AL2383)</f>
        <v/>
      </c>
      <c r="AP2383">
        <f>IF(AM2383=0,"",U2383-AM2383)</f>
        <v/>
      </c>
      <c r="AQ2383">
        <f>IF(AN2383=0,"",V2383-AN2383)</f>
        <v/>
      </c>
    </row>
    <row r="2384">
      <c r="A2384" t="inlineStr">
        <is>
          <t>17-04-2021</t>
        </is>
      </c>
      <c r="B2384" t="inlineStr">
        <is>
          <t>Vitoria Guimaraes</t>
        </is>
      </c>
      <c r="C2384" t="inlineStr">
        <is>
          <t>Santa Clara</t>
        </is>
      </c>
      <c r="D2384" t="inlineStr">
        <is>
          <t>1864</t>
        </is>
      </c>
      <c r="E2384" t="n">
        <v>0.3925486268562914</v>
      </c>
      <c r="F2384" t="n">
        <v>0.3178768990256963</v>
      </c>
      <c r="G2384" t="n">
        <v>0.2895744741180123</v>
      </c>
      <c r="H2384" t="n">
        <v>2.4</v>
      </c>
      <c r="I2384" t="n">
        <v>3.2</v>
      </c>
      <c r="J2384" t="n">
        <v>3.25</v>
      </c>
      <c r="K2384" t="inlineStr">
        <is>
          <t>betano</t>
        </is>
      </c>
      <c r="L2384" t="inlineStr">
        <is>
          <t>luckia</t>
        </is>
      </c>
      <c r="M2384" t="inlineStr">
        <is>
          <t>betano</t>
        </is>
      </c>
      <c r="N2384" t="n">
        <v>1</v>
      </c>
      <c r="O2384" t="n">
        <v>0</v>
      </c>
      <c r="P2384" t="n">
        <v>0</v>
      </c>
      <c r="Q2384">
        <f>IF((($AC$1*E2384)^($AB$1))-(1-(($AC$1*E2384)^($AB$1)))/(H2384-1)&lt;0, 0,(($AC$1*E2384)^($AB$1))-(1-(($AC$1*E2384)^($AB$1)))/(H2384-1))</f>
        <v/>
      </c>
      <c r="R2384">
        <f>IF((($AC$1*F2384)^($AB$1))-(1-(($AC$1*F2384)^($AB$1)))/(I2384-1)&lt;0, 0,(($AC$1*F2384)^($AB$1))-(1-(($AC$1*F2384)^($AB$1)))/(I2384-1))</f>
        <v/>
      </c>
      <c r="S2384">
        <f>IF((($AC$1*G2384)^($AB$1))-(1-(($AC$1*G2384)^($AB$1)))/(J2384-1)&lt;0, 0,(($AC$1*G2384)^($AB$1))-(1-(($AC$1*G2384)^($AB$1)))/(J2384-1))</f>
        <v/>
      </c>
      <c r="T2384">
        <f>H2384*Q2384*N2384</f>
        <v/>
      </c>
      <c r="U2384">
        <f>I2384*R2384*O2384</f>
        <v/>
      </c>
      <c r="V2384">
        <f>J2384*S2384*P2384</f>
        <v/>
      </c>
      <c r="AL2384">
        <f>Q2384*COUNT(N2384)</f>
        <v/>
      </c>
      <c r="AM2384">
        <f>R2384*COUNT(O2384)</f>
        <v/>
      </c>
      <c r="AN2384">
        <f>S2384*COUNT(P2384)</f>
        <v/>
      </c>
      <c r="AO2384">
        <f>IF(AL2384=0,"",T2384-AL2384)</f>
        <v/>
      </c>
      <c r="AP2384">
        <f>IF(AM2384=0,"",U2384-AM2384)</f>
        <v/>
      </c>
      <c r="AQ2384">
        <f>IF(AN2384=0,"",V2384-AN2384)</f>
        <v/>
      </c>
    </row>
    <row r="2385">
      <c r="A2385" t="inlineStr">
        <is>
          <t>17-04-2021</t>
        </is>
      </c>
      <c r="B2385" t="inlineStr">
        <is>
          <t>Moreirense</t>
        </is>
      </c>
      <c r="C2385" t="inlineStr">
        <is>
          <t>Tondela</t>
        </is>
      </c>
      <c r="D2385" t="inlineStr">
        <is>
          <t>1864</t>
        </is>
      </c>
      <c r="E2385" t="n">
        <v>0.3569800966489184</v>
      </c>
      <c r="F2385" t="n">
        <v>0.3688472860769416</v>
      </c>
      <c r="G2385" t="n">
        <v>0.2741726172741401</v>
      </c>
      <c r="H2385" t="n">
        <v>2.55</v>
      </c>
      <c r="I2385" t="n">
        <v>2.9</v>
      </c>
      <c r="J2385" t="n">
        <v>3.25</v>
      </c>
      <c r="K2385" t="inlineStr">
        <is>
          <t>luckia</t>
        </is>
      </c>
      <c r="L2385" t="inlineStr">
        <is>
          <t>betano</t>
        </is>
      </c>
      <c r="M2385" t="inlineStr">
        <is>
          <t>betano</t>
        </is>
      </c>
      <c r="N2385" t="n">
        <v>0</v>
      </c>
      <c r="O2385" t="n">
        <v>1</v>
      </c>
      <c r="P2385" t="n">
        <v>0</v>
      </c>
      <c r="Q2385">
        <f>IF((($AC$1*E2385)^($AB$1))-(1-(($AC$1*E2385)^($AB$1)))/(H2385-1)&lt;0, 0,(($AC$1*E2385)^($AB$1))-(1-(($AC$1*E2385)^($AB$1)))/(H2385-1))</f>
        <v/>
      </c>
      <c r="R2385">
        <f>IF((($AC$1*F2385)^($AB$1))-(1-(($AC$1*F2385)^($AB$1)))/(I2385-1)&lt;0, 0,(($AC$1*F2385)^($AB$1))-(1-(($AC$1*F2385)^($AB$1)))/(I2385-1))</f>
        <v/>
      </c>
      <c r="S2385">
        <f>IF((($AC$1*G2385)^($AB$1))-(1-(($AC$1*G2385)^($AB$1)))/(J2385-1)&lt;0, 0,(($AC$1*G2385)^($AB$1))-(1-(($AC$1*G2385)^($AB$1)))/(J2385-1))</f>
        <v/>
      </c>
      <c r="T2385">
        <f>H2385*Q2385*N2385</f>
        <v/>
      </c>
      <c r="U2385">
        <f>I2385*R2385*O2385</f>
        <v/>
      </c>
      <c r="V2385">
        <f>J2385*S2385*P2385</f>
        <v/>
      </c>
      <c r="AL2385">
        <f>Q2385*COUNT(N2385)</f>
        <v/>
      </c>
      <c r="AM2385">
        <f>R2385*COUNT(O2385)</f>
        <v/>
      </c>
      <c r="AN2385">
        <f>S2385*COUNT(P2385)</f>
        <v/>
      </c>
      <c r="AO2385">
        <f>IF(AL2385=0,"",T2385-AL2385)</f>
        <v/>
      </c>
      <c r="AP2385">
        <f>IF(AM2385=0,"",U2385-AM2385)</f>
        <v/>
      </c>
      <c r="AQ2385">
        <f>IF(AN2385=0,"",V2385-AN2385)</f>
        <v/>
      </c>
    </row>
    <row r="2386">
      <c r="A2386" t="inlineStr">
        <is>
          <t>17-04-2021</t>
        </is>
      </c>
      <c r="B2386" t="inlineStr">
        <is>
          <t>Marseille</t>
        </is>
      </c>
      <c r="C2386" t="inlineStr">
        <is>
          <t>Lorient</t>
        </is>
      </c>
      <c r="D2386" t="inlineStr">
        <is>
          <t>1843</t>
        </is>
      </c>
      <c r="E2386" t="n">
        <v>0.4377142652355153</v>
      </c>
      <c r="F2386" t="n">
        <v>0.2723593293309355</v>
      </c>
      <c r="G2386" t="n">
        <v>0.2899264054335493</v>
      </c>
      <c r="H2386" t="n">
        <v>2.1</v>
      </c>
      <c r="I2386" t="n">
        <v>3.3</v>
      </c>
      <c r="J2386" t="n">
        <v>3.45</v>
      </c>
      <c r="K2386" t="inlineStr">
        <is>
          <t>luckia</t>
        </is>
      </c>
      <c r="L2386" t="inlineStr">
        <is>
          <t>luckia</t>
        </is>
      </c>
      <c r="M2386" t="inlineStr">
        <is>
          <t>betano</t>
        </is>
      </c>
      <c r="N2386" t="n">
        <v>1</v>
      </c>
      <c r="O2386" t="n">
        <v>0</v>
      </c>
      <c r="P2386" t="n">
        <v>0</v>
      </c>
      <c r="Q2386">
        <f>IF((($AC$1*E2386)^($AB$1))-(1-(($AC$1*E2386)^($AB$1)))/(H2386-1)&lt;0, 0,(($AC$1*E2386)^($AB$1))-(1-(($AC$1*E2386)^($AB$1)))/(H2386-1))</f>
        <v/>
      </c>
      <c r="R2386">
        <f>IF((($AC$1*F2386)^($AB$1))-(1-(($AC$1*F2386)^($AB$1)))/(I2386-1)&lt;0, 0,(($AC$1*F2386)^($AB$1))-(1-(($AC$1*F2386)^($AB$1)))/(I2386-1))</f>
        <v/>
      </c>
      <c r="S2386">
        <f>IF((($AC$1*G2386)^($AB$1))-(1-(($AC$1*G2386)^($AB$1)))/(J2386-1)&lt;0, 0,(($AC$1*G2386)^($AB$1))-(1-(($AC$1*G2386)^($AB$1)))/(J2386-1))</f>
        <v/>
      </c>
      <c r="T2386">
        <f>H2386*Q2386*N2386</f>
        <v/>
      </c>
      <c r="U2386">
        <f>I2386*R2386*O2386</f>
        <v/>
      </c>
      <c r="V2386">
        <f>J2386*S2386*P2386</f>
        <v/>
      </c>
      <c r="AL2386">
        <f>Q2386*COUNT(N2386)</f>
        <v/>
      </c>
      <c r="AM2386">
        <f>R2386*COUNT(O2386)</f>
        <v/>
      </c>
      <c r="AN2386">
        <f>S2386*COUNT(P2386)</f>
        <v/>
      </c>
      <c r="AO2386">
        <f>IF(AL2386=0,"",T2386-AL2386)</f>
        <v/>
      </c>
      <c r="AP2386">
        <f>IF(AM2386=0,"",U2386-AM2386)</f>
        <v/>
      </c>
      <c r="AQ2386">
        <f>IF(AN2386=0,"",V2386-AN2386)</f>
        <v/>
      </c>
    </row>
    <row r="2387">
      <c r="A2387" t="inlineStr">
        <is>
          <t>17-04-2021</t>
        </is>
      </c>
      <c r="B2387" t="inlineStr">
        <is>
          <t>St. Polten</t>
        </is>
      </c>
      <c r="C2387" t="inlineStr">
        <is>
          <t>Austria Vienna</t>
        </is>
      </c>
      <c r="D2387" t="inlineStr">
        <is>
          <t>1827</t>
        </is>
      </c>
      <c r="E2387" t="n">
        <v>0.2552794963853112</v>
      </c>
      <c r="F2387" t="n">
        <v>0.4954032976286486</v>
      </c>
      <c r="G2387" t="n">
        <v>0.2493172059860402</v>
      </c>
      <c r="H2387" t="n">
        <v>2.87</v>
      </c>
      <c r="I2387" t="n">
        <v>2.32</v>
      </c>
      <c r="J2387" t="n">
        <v>3.45</v>
      </c>
      <c r="K2387" t="inlineStr">
        <is>
          <t>betano</t>
        </is>
      </c>
      <c r="L2387" t="inlineStr">
        <is>
          <t>betano</t>
        </is>
      </c>
      <c r="M2387" t="inlineStr">
        <is>
          <t>luckia</t>
        </is>
      </c>
      <c r="N2387" t="n">
        <v>0</v>
      </c>
      <c r="O2387" t="n">
        <v>1</v>
      </c>
      <c r="P2387" t="n">
        <v>0</v>
      </c>
      <c r="Q2387">
        <f>IF((($AC$1*E2387)^($AB$1))-(1-(($AC$1*E2387)^($AB$1)))/(H2387-1)&lt;0, 0,(($AC$1*E2387)^($AB$1))-(1-(($AC$1*E2387)^($AB$1)))/(H2387-1))</f>
        <v/>
      </c>
      <c r="R2387">
        <f>IF((($AC$1*F2387)^($AB$1))-(1-(($AC$1*F2387)^($AB$1)))/(I2387-1)&lt;0, 0,(($AC$1*F2387)^($AB$1))-(1-(($AC$1*F2387)^($AB$1)))/(I2387-1))</f>
        <v/>
      </c>
      <c r="S2387">
        <f>IF((($AC$1*G2387)^($AB$1))-(1-(($AC$1*G2387)^($AB$1)))/(J2387-1)&lt;0, 0,(($AC$1*G2387)^($AB$1))-(1-(($AC$1*G2387)^($AB$1)))/(J2387-1))</f>
        <v/>
      </c>
      <c r="T2387">
        <f>H2387*Q2387*N2387</f>
        <v/>
      </c>
      <c r="U2387">
        <f>I2387*R2387*O2387</f>
        <v/>
      </c>
      <c r="V2387">
        <f>J2387*S2387*P2387</f>
        <v/>
      </c>
      <c r="AL2387">
        <f>Q2387*COUNT(N2387)</f>
        <v/>
      </c>
      <c r="AM2387">
        <f>R2387*COUNT(O2387)</f>
        <v/>
      </c>
      <c r="AN2387">
        <f>S2387*COUNT(P2387)</f>
        <v/>
      </c>
      <c r="AO2387">
        <f>IF(AL2387=0,"",T2387-AL2387)</f>
        <v/>
      </c>
      <c r="AP2387">
        <f>IF(AM2387=0,"",U2387-AM2387)</f>
        <v/>
      </c>
      <c r="AQ2387">
        <f>IF(AN2387=0,"",V2387-AN2387)</f>
        <v/>
      </c>
    </row>
    <row r="2388">
      <c r="A2388" t="inlineStr">
        <is>
          <t>17-04-2021</t>
        </is>
      </c>
      <c r="B2388" t="inlineStr">
        <is>
          <t>Ried</t>
        </is>
      </c>
      <c r="C2388" t="inlineStr">
        <is>
          <t>Altach</t>
        </is>
      </c>
      <c r="D2388" t="inlineStr">
        <is>
          <t>1827</t>
        </is>
      </c>
      <c r="E2388" t="n">
        <v>0.2989819556294558</v>
      </c>
      <c r="F2388" t="n">
        <v>0.443138472632582</v>
      </c>
      <c r="G2388" t="n">
        <v>0.2578795717379621</v>
      </c>
      <c r="H2388" t="n">
        <v>2.3</v>
      </c>
      <c r="I2388" t="n">
        <v>2.85</v>
      </c>
      <c r="J2388" t="n">
        <v>3.2</v>
      </c>
      <c r="K2388" t="inlineStr">
        <is>
          <t>luckia</t>
        </is>
      </c>
      <c r="L2388" t="inlineStr">
        <is>
          <t>luckia</t>
        </is>
      </c>
      <c r="M2388" t="inlineStr">
        <is>
          <t>luckia</t>
        </is>
      </c>
      <c r="N2388" t="n">
        <v>0</v>
      </c>
      <c r="O2388" t="n">
        <v>0</v>
      </c>
      <c r="P2388" t="n">
        <v>1</v>
      </c>
      <c r="Q2388">
        <f>IF((($AC$1*E2388)^($AB$1))-(1-(($AC$1*E2388)^($AB$1)))/(H2388-1)&lt;0, 0,(($AC$1*E2388)^($AB$1))-(1-(($AC$1*E2388)^($AB$1)))/(H2388-1))</f>
        <v/>
      </c>
      <c r="R2388">
        <f>IF((($AC$1*F2388)^($AB$1))-(1-(($AC$1*F2388)^($AB$1)))/(I2388-1)&lt;0, 0,(($AC$1*F2388)^($AB$1))-(1-(($AC$1*F2388)^($AB$1)))/(I2388-1))</f>
        <v/>
      </c>
      <c r="S2388">
        <f>IF((($AC$1*G2388)^($AB$1))-(1-(($AC$1*G2388)^($AB$1)))/(J2388-1)&lt;0, 0,(($AC$1*G2388)^($AB$1))-(1-(($AC$1*G2388)^($AB$1)))/(J2388-1))</f>
        <v/>
      </c>
      <c r="T2388">
        <f>H2388*Q2388*N2388</f>
        <v/>
      </c>
      <c r="U2388">
        <f>I2388*R2388*O2388</f>
        <v/>
      </c>
      <c r="V2388">
        <f>J2388*S2388*P2388</f>
        <v/>
      </c>
      <c r="AL2388">
        <f>Q2388*COUNT(N2388)</f>
        <v/>
      </c>
      <c r="AM2388">
        <f>R2388*COUNT(O2388)</f>
        <v/>
      </c>
      <c r="AN2388">
        <f>S2388*COUNT(P2388)</f>
        <v/>
      </c>
      <c r="AO2388">
        <f>IF(AL2388=0,"",T2388-AL2388)</f>
        <v/>
      </c>
      <c r="AP2388">
        <f>IF(AM2388=0,"",U2388-AM2388)</f>
        <v/>
      </c>
      <c r="AQ2388">
        <f>IF(AN2388=0,"",V2388-AN2388)</f>
        <v/>
      </c>
    </row>
    <row r="2389">
      <c r="A2389" t="inlineStr">
        <is>
          <t>17-04-2021</t>
        </is>
      </c>
      <c r="B2389" t="inlineStr">
        <is>
          <t>Admira</t>
        </is>
      </c>
      <c r="C2389" t="inlineStr">
        <is>
          <t>Hartberg</t>
        </is>
      </c>
      <c r="D2389" t="inlineStr">
        <is>
          <t>1827</t>
        </is>
      </c>
      <c r="E2389" t="n">
        <v>0.271101037595038</v>
      </c>
      <c r="F2389" t="n">
        <v>0.4777185541738733</v>
      </c>
      <c r="G2389" t="n">
        <v>0.2511804082310887</v>
      </c>
      <c r="H2389" t="n">
        <v>2.5</v>
      </c>
      <c r="I2389" t="n">
        <v>2.45</v>
      </c>
      <c r="J2389" t="n">
        <v>3.4</v>
      </c>
      <c r="K2389" t="inlineStr">
        <is>
          <t>luckia</t>
        </is>
      </c>
      <c r="L2389" t="inlineStr">
        <is>
          <t>luckia</t>
        </is>
      </c>
      <c r="M2389" t="inlineStr">
        <is>
          <t>luckia</t>
        </is>
      </c>
      <c r="N2389" t="n">
        <v>0</v>
      </c>
      <c r="O2389" t="n">
        <v>1</v>
      </c>
      <c r="P2389" t="n">
        <v>0</v>
      </c>
      <c r="Q2389">
        <f>IF((($AC$1*E2389)^($AB$1))-(1-(($AC$1*E2389)^($AB$1)))/(H2389-1)&lt;0, 0,(($AC$1*E2389)^($AB$1))-(1-(($AC$1*E2389)^($AB$1)))/(H2389-1))</f>
        <v/>
      </c>
      <c r="R2389">
        <f>IF((($AC$1*F2389)^($AB$1))-(1-(($AC$1*F2389)^($AB$1)))/(I2389-1)&lt;0, 0,(($AC$1*F2389)^($AB$1))-(1-(($AC$1*F2389)^($AB$1)))/(I2389-1))</f>
        <v/>
      </c>
      <c r="S2389">
        <f>IF((($AC$1*G2389)^($AB$1))-(1-(($AC$1*G2389)^($AB$1)))/(J2389-1)&lt;0, 0,(($AC$1*G2389)^($AB$1))-(1-(($AC$1*G2389)^($AB$1)))/(J2389-1))</f>
        <v/>
      </c>
      <c r="T2389">
        <f>H2389*Q2389*N2389</f>
        <v/>
      </c>
      <c r="U2389">
        <f>I2389*R2389*O2389</f>
        <v/>
      </c>
      <c r="V2389">
        <f>J2389*S2389*P2389</f>
        <v/>
      </c>
      <c r="AL2389">
        <f>Q2389*COUNT(N2389)</f>
        <v/>
      </c>
      <c r="AM2389">
        <f>R2389*COUNT(O2389)</f>
        <v/>
      </c>
      <c r="AN2389">
        <f>S2389*COUNT(P2389)</f>
        <v/>
      </c>
      <c r="AO2389">
        <f>IF(AL2389=0,"",T2389-AL2389)</f>
        <v/>
      </c>
      <c r="AP2389">
        <f>IF(AM2389=0,"",U2389-AM2389)</f>
        <v/>
      </c>
      <c r="AQ2389">
        <f>IF(AN2389=0,"",V2389-AN2389)</f>
        <v/>
      </c>
    </row>
    <row r="2390">
      <c r="A2390" t="inlineStr">
        <is>
          <t>17-04-2021</t>
        </is>
      </c>
      <c r="B2390" t="inlineStr">
        <is>
          <t>Sassuolo</t>
        </is>
      </c>
      <c r="C2390" t="inlineStr">
        <is>
          <t>Fiorentina</t>
        </is>
      </c>
      <c r="D2390" t="inlineStr">
        <is>
          <t>1854</t>
        </is>
      </c>
      <c r="E2390" t="n">
        <v>0.3838803641539415</v>
      </c>
      <c r="F2390" t="n">
        <v>0.3445153282251111</v>
      </c>
      <c r="G2390" t="n">
        <v>0.2716043076209473</v>
      </c>
      <c r="H2390" t="n">
        <v>2.5</v>
      </c>
      <c r="I2390" t="n">
        <v>2.85</v>
      </c>
      <c r="J2390" t="n">
        <v>3.35</v>
      </c>
      <c r="K2390" t="inlineStr">
        <is>
          <t>luckia</t>
        </is>
      </c>
      <c r="L2390" t="inlineStr">
        <is>
          <t>luckia</t>
        </is>
      </c>
      <c r="M2390" t="inlineStr">
        <is>
          <t>betano</t>
        </is>
      </c>
      <c r="N2390" t="n">
        <v>1</v>
      </c>
      <c r="O2390" t="n">
        <v>0</v>
      </c>
      <c r="P2390" t="n">
        <v>0</v>
      </c>
      <c r="Q2390">
        <f>IF((($AC$1*E2390)^($AB$1))-(1-(($AC$1*E2390)^($AB$1)))/(H2390-1)&lt;0, 0,(($AC$1*E2390)^($AB$1))-(1-(($AC$1*E2390)^($AB$1)))/(H2390-1))</f>
        <v/>
      </c>
      <c r="R2390">
        <f>IF((($AC$1*F2390)^($AB$1))-(1-(($AC$1*F2390)^($AB$1)))/(I2390-1)&lt;0, 0,(($AC$1*F2390)^($AB$1))-(1-(($AC$1*F2390)^($AB$1)))/(I2390-1))</f>
        <v/>
      </c>
      <c r="S2390">
        <f>IF((($AC$1*G2390)^($AB$1))-(1-(($AC$1*G2390)^($AB$1)))/(J2390-1)&lt;0, 0,(($AC$1*G2390)^($AB$1))-(1-(($AC$1*G2390)^($AB$1)))/(J2390-1))</f>
        <v/>
      </c>
      <c r="T2390">
        <f>H2390*Q2390*N2390</f>
        <v/>
      </c>
      <c r="U2390">
        <f>I2390*R2390*O2390</f>
        <v/>
      </c>
      <c r="V2390">
        <f>J2390*S2390*P2390</f>
        <v/>
      </c>
      <c r="AL2390">
        <f>Q2390*COUNT(N2390)</f>
        <v/>
      </c>
      <c r="AM2390">
        <f>R2390*COUNT(O2390)</f>
        <v/>
      </c>
      <c r="AN2390">
        <f>S2390*COUNT(P2390)</f>
        <v/>
      </c>
      <c r="AO2390">
        <f>IF(AL2390=0,"",T2390-AL2390)</f>
        <v/>
      </c>
      <c r="AP2390">
        <f>IF(AM2390=0,"",U2390-AM2390)</f>
        <v/>
      </c>
      <c r="AQ2390">
        <f>IF(AN2390=0,"",V2390-AN2390)</f>
        <v/>
      </c>
    </row>
    <row r="2391">
      <c r="A2391" t="inlineStr">
        <is>
          <t>17-04-2021</t>
        </is>
      </c>
      <c r="B2391" t="inlineStr">
        <is>
          <t>Krasnodar</t>
        </is>
      </c>
      <c r="C2391" t="inlineStr">
        <is>
          <t>Zenit</t>
        </is>
      </c>
      <c r="D2391" t="inlineStr">
        <is>
          <t>1866</t>
        </is>
      </c>
      <c r="E2391" t="n">
        <v>0.1820062363379168</v>
      </c>
      <c r="F2391" t="n">
        <v>0.6029067359089482</v>
      </c>
      <c r="G2391" t="n">
        <v>0.2150870277531349</v>
      </c>
      <c r="H2391" t="n">
        <v>5.25</v>
      </c>
      <c r="I2391" t="n">
        <v>1.51</v>
      </c>
      <c r="J2391" t="n">
        <v>4.1</v>
      </c>
      <c r="K2391" t="inlineStr">
        <is>
          <t>luckia</t>
        </is>
      </c>
      <c r="L2391" t="inlineStr">
        <is>
          <t>luckia</t>
        </is>
      </c>
      <c r="M2391" t="inlineStr">
        <is>
          <t>luckia</t>
        </is>
      </c>
      <c r="N2391" t="n">
        <v>0</v>
      </c>
      <c r="O2391" t="n">
        <v>0</v>
      </c>
      <c r="P2391" t="n">
        <v>1</v>
      </c>
      <c r="Q2391">
        <f>IF((($AC$1*E2391)^($AB$1))-(1-(($AC$1*E2391)^($AB$1)))/(H2391-1)&lt;0, 0,(($AC$1*E2391)^($AB$1))-(1-(($AC$1*E2391)^($AB$1)))/(H2391-1))</f>
        <v/>
      </c>
      <c r="R2391">
        <f>IF((($AC$1*F2391)^($AB$1))-(1-(($AC$1*F2391)^($AB$1)))/(I2391-1)&lt;0, 0,(($AC$1*F2391)^($AB$1))-(1-(($AC$1*F2391)^($AB$1)))/(I2391-1))</f>
        <v/>
      </c>
      <c r="S2391">
        <f>IF((($AC$1*G2391)^($AB$1))-(1-(($AC$1*G2391)^($AB$1)))/(J2391-1)&lt;0, 0,(($AC$1*G2391)^($AB$1))-(1-(($AC$1*G2391)^($AB$1)))/(J2391-1))</f>
        <v/>
      </c>
      <c r="T2391">
        <f>H2391*Q2391*N2391</f>
        <v/>
      </c>
      <c r="U2391">
        <f>I2391*R2391*O2391</f>
        <v/>
      </c>
      <c r="V2391">
        <f>J2391*S2391*P2391</f>
        <v/>
      </c>
      <c r="AL2391">
        <f>Q2391*COUNT(N2391)</f>
        <v/>
      </c>
      <c r="AM2391">
        <f>R2391*COUNT(O2391)</f>
        <v/>
      </c>
      <c r="AN2391">
        <f>S2391*COUNT(P2391)</f>
        <v/>
      </c>
      <c r="AO2391">
        <f>IF(AL2391=0,"",T2391-AL2391)</f>
        <v/>
      </c>
      <c r="AP2391">
        <f>IF(AM2391=0,"",U2391-AM2391)</f>
        <v/>
      </c>
      <c r="AQ2391">
        <f>IF(AN2391=0,"",V2391-AN2391)</f>
        <v/>
      </c>
    </row>
    <row r="2392">
      <c r="A2392" t="inlineStr">
        <is>
          <t>17-04-2021</t>
        </is>
      </c>
      <c r="B2392" t="inlineStr">
        <is>
          <t>Pordenone</t>
        </is>
      </c>
      <c r="C2392" t="inlineStr">
        <is>
          <t>Frosinone</t>
        </is>
      </c>
      <c r="D2392" t="inlineStr">
        <is>
          <t>1856</t>
        </is>
      </c>
      <c r="E2392" t="n">
        <v>0.3977635285993189</v>
      </c>
      <c r="F2392" t="n">
        <v>0.3021867872560586</v>
      </c>
      <c r="G2392" t="n">
        <v>0.3000496841446224</v>
      </c>
      <c r="H2392" t="n">
        <v>2.65</v>
      </c>
      <c r="I2392" t="n">
        <v>2.77</v>
      </c>
      <c r="J2392" t="n">
        <v>2.9</v>
      </c>
      <c r="K2392" t="inlineStr">
        <is>
          <t>betano</t>
        </is>
      </c>
      <c r="L2392" t="inlineStr">
        <is>
          <t>betano</t>
        </is>
      </c>
      <c r="M2392" t="inlineStr">
        <is>
          <t>betano</t>
        </is>
      </c>
      <c r="N2392" t="n">
        <v>1</v>
      </c>
      <c r="O2392" t="n">
        <v>0</v>
      </c>
      <c r="P2392" t="n">
        <v>0</v>
      </c>
      <c r="Q2392">
        <f>IF((($AC$1*E2392)^($AB$1))-(1-(($AC$1*E2392)^($AB$1)))/(H2392-1)&lt;0, 0,(($AC$1*E2392)^($AB$1))-(1-(($AC$1*E2392)^($AB$1)))/(H2392-1))</f>
        <v/>
      </c>
      <c r="R2392">
        <f>IF((($AC$1*F2392)^($AB$1))-(1-(($AC$1*F2392)^($AB$1)))/(I2392-1)&lt;0, 0,(($AC$1*F2392)^($AB$1))-(1-(($AC$1*F2392)^($AB$1)))/(I2392-1))</f>
        <v/>
      </c>
      <c r="S2392">
        <f>IF((($AC$1*G2392)^($AB$1))-(1-(($AC$1*G2392)^($AB$1)))/(J2392-1)&lt;0, 0,(($AC$1*G2392)^($AB$1))-(1-(($AC$1*G2392)^($AB$1)))/(J2392-1))</f>
        <v/>
      </c>
      <c r="T2392">
        <f>H2392*Q2392*N2392</f>
        <v/>
      </c>
      <c r="U2392">
        <f>I2392*R2392*O2392</f>
        <v/>
      </c>
      <c r="V2392">
        <f>J2392*S2392*P2392</f>
        <v/>
      </c>
      <c r="AL2392">
        <f>Q2392*COUNT(N2392)</f>
        <v/>
      </c>
      <c r="AM2392">
        <f>R2392*COUNT(O2392)</f>
        <v/>
      </c>
      <c r="AN2392">
        <f>S2392*COUNT(P2392)</f>
        <v/>
      </c>
      <c r="AO2392">
        <f>IF(AL2392=0,"",T2392-AL2392)</f>
        <v/>
      </c>
      <c r="AP2392">
        <f>IF(AM2392=0,"",U2392-AM2392)</f>
        <v/>
      </c>
      <c r="AQ2392">
        <f>IF(AN2392=0,"",V2392-AN2392)</f>
        <v/>
      </c>
    </row>
    <row r="2393">
      <c r="A2393" t="inlineStr">
        <is>
          <t>17-04-2021</t>
        </is>
      </c>
      <c r="B2393" t="inlineStr">
        <is>
          <t>Goztepe</t>
        </is>
      </c>
      <c r="C2393" t="inlineStr">
        <is>
          <t>Galatasaray</t>
        </is>
      </c>
      <c r="D2393" t="inlineStr">
        <is>
          <t>1882</t>
        </is>
      </c>
      <c r="E2393" t="n">
        <v>0.2784906029480643</v>
      </c>
      <c r="F2393" t="n">
        <v>0.4560389012033835</v>
      </c>
      <c r="G2393" t="n">
        <v>0.2654704958485521</v>
      </c>
      <c r="H2393" t="n">
        <v>3.4</v>
      </c>
      <c r="I2393" t="n">
        <v>2</v>
      </c>
      <c r="J2393" t="n">
        <v>3.65</v>
      </c>
      <c r="K2393" t="inlineStr">
        <is>
          <t>betano</t>
        </is>
      </c>
      <c r="L2393" t="inlineStr">
        <is>
          <t>betano</t>
        </is>
      </c>
      <c r="M2393" t="inlineStr">
        <is>
          <t>luckia</t>
        </is>
      </c>
      <c r="N2393" t="n">
        <v>0</v>
      </c>
      <c r="O2393" t="n">
        <v>1</v>
      </c>
      <c r="P2393" t="n">
        <v>0</v>
      </c>
      <c r="Q2393">
        <f>IF((($AC$1*E2393)^($AB$1))-(1-(($AC$1*E2393)^($AB$1)))/(H2393-1)&lt;0, 0,(($AC$1*E2393)^($AB$1))-(1-(($AC$1*E2393)^($AB$1)))/(H2393-1))</f>
        <v/>
      </c>
      <c r="R2393">
        <f>IF((($AC$1*F2393)^($AB$1))-(1-(($AC$1*F2393)^($AB$1)))/(I2393-1)&lt;0, 0,(($AC$1*F2393)^($AB$1))-(1-(($AC$1*F2393)^($AB$1)))/(I2393-1))</f>
        <v/>
      </c>
      <c r="S2393">
        <f>IF((($AC$1*G2393)^($AB$1))-(1-(($AC$1*G2393)^($AB$1)))/(J2393-1)&lt;0, 0,(($AC$1*G2393)^($AB$1))-(1-(($AC$1*G2393)^($AB$1)))/(J2393-1))</f>
        <v/>
      </c>
      <c r="T2393">
        <f>H2393*Q2393*N2393</f>
        <v/>
      </c>
      <c r="U2393">
        <f>I2393*R2393*O2393</f>
        <v/>
      </c>
      <c r="V2393">
        <f>J2393*S2393*P2393</f>
        <v/>
      </c>
      <c r="AL2393">
        <f>Q2393*COUNT(N2393)</f>
        <v/>
      </c>
      <c r="AM2393">
        <f>R2393*COUNT(O2393)</f>
        <v/>
      </c>
      <c r="AN2393">
        <f>S2393*COUNT(P2393)</f>
        <v/>
      </c>
      <c r="AO2393">
        <f>IF(AL2393=0,"",T2393-AL2393)</f>
        <v/>
      </c>
      <c r="AP2393">
        <f>IF(AM2393=0,"",U2393-AM2393)</f>
        <v/>
      </c>
      <c r="AQ2393">
        <f>IF(AN2393=0,"",V2393-AN2393)</f>
        <v/>
      </c>
    </row>
    <row r="2394">
      <c r="A2394" t="inlineStr">
        <is>
          <t>17-04-2021</t>
        </is>
      </c>
      <c r="B2394" t="inlineStr">
        <is>
          <t>Las Palmas</t>
        </is>
      </c>
      <c r="C2394" t="inlineStr">
        <is>
          <t>Malaga</t>
        </is>
      </c>
      <c r="D2394" t="inlineStr">
        <is>
          <t>1871</t>
        </is>
      </c>
      <c r="E2394" t="n">
        <v>0.3998736931975145</v>
      </c>
      <c r="F2394" t="n">
        <v>0.278425996447643</v>
      </c>
      <c r="G2394" t="n">
        <v>0.3217003103548425</v>
      </c>
      <c r="H2394" t="n">
        <v>2.4</v>
      </c>
      <c r="I2394" t="n">
        <v>3.2</v>
      </c>
      <c r="J2394" t="n">
        <v>2.95</v>
      </c>
      <c r="K2394" t="inlineStr">
        <is>
          <t>betano</t>
        </is>
      </c>
      <c r="L2394" t="inlineStr">
        <is>
          <t>luckia</t>
        </is>
      </c>
      <c r="M2394" t="inlineStr">
        <is>
          <t>betano</t>
        </is>
      </c>
      <c r="N2394" t="n">
        <v>0</v>
      </c>
      <c r="O2394" t="n">
        <v>0</v>
      </c>
      <c r="P2394" t="n">
        <v>1</v>
      </c>
      <c r="Q2394">
        <f>IF((($AC$1*E2394)^($AB$1))-(1-(($AC$1*E2394)^($AB$1)))/(H2394-1)&lt;0, 0,(($AC$1*E2394)^($AB$1))-(1-(($AC$1*E2394)^($AB$1)))/(H2394-1))</f>
        <v/>
      </c>
      <c r="R2394">
        <f>IF((($AC$1*F2394)^($AB$1))-(1-(($AC$1*F2394)^($AB$1)))/(I2394-1)&lt;0, 0,(($AC$1*F2394)^($AB$1))-(1-(($AC$1*F2394)^($AB$1)))/(I2394-1))</f>
        <v/>
      </c>
      <c r="S2394">
        <f>IF((($AC$1*G2394)^($AB$1))-(1-(($AC$1*G2394)^($AB$1)))/(J2394-1)&lt;0, 0,(($AC$1*G2394)^($AB$1))-(1-(($AC$1*G2394)^($AB$1)))/(J2394-1))</f>
        <v/>
      </c>
      <c r="T2394">
        <f>H2394*Q2394*N2394</f>
        <v/>
      </c>
      <c r="U2394">
        <f>I2394*R2394*O2394</f>
        <v/>
      </c>
      <c r="V2394">
        <f>J2394*S2394*P2394</f>
        <v/>
      </c>
      <c r="AL2394">
        <f>Q2394*COUNT(N2394)</f>
        <v/>
      </c>
      <c r="AM2394">
        <f>R2394*COUNT(O2394)</f>
        <v/>
      </c>
      <c r="AN2394">
        <f>S2394*COUNT(P2394)</f>
        <v/>
      </c>
      <c r="AO2394">
        <f>IF(AL2394=0,"",T2394-AL2394)</f>
        <v/>
      </c>
      <c r="AP2394">
        <f>IF(AM2394=0,"",U2394-AM2394)</f>
        <v/>
      </c>
      <c r="AQ2394">
        <f>IF(AN2394=0,"",V2394-AN2394)</f>
        <v/>
      </c>
    </row>
    <row r="2395">
      <c r="A2395" t="inlineStr">
        <is>
          <t>17-04-2021</t>
        </is>
      </c>
      <c r="B2395" t="inlineStr">
        <is>
          <t>Gijon</t>
        </is>
      </c>
      <c r="C2395" t="inlineStr">
        <is>
          <t>R. Oviedo</t>
        </is>
      </c>
      <c r="D2395" t="inlineStr">
        <is>
          <t>1871</t>
        </is>
      </c>
      <c r="E2395" t="n">
        <v>0.4032595550134217</v>
      </c>
      <c r="F2395" t="n">
        <v>0.2813993724634687</v>
      </c>
      <c r="G2395" t="n">
        <v>0.3153410725231094</v>
      </c>
      <c r="H2395" t="n">
        <v>2.45</v>
      </c>
      <c r="I2395" t="n">
        <v>3.25</v>
      </c>
      <c r="J2395" t="n">
        <v>2.75</v>
      </c>
      <c r="K2395" t="inlineStr">
        <is>
          <t>luckia</t>
        </is>
      </c>
      <c r="L2395" t="inlineStr">
        <is>
          <t>betano</t>
        </is>
      </c>
      <c r="M2395" t="inlineStr">
        <is>
          <t>betano</t>
        </is>
      </c>
      <c r="N2395" t="n">
        <v>0</v>
      </c>
      <c r="O2395" t="n">
        <v>1</v>
      </c>
      <c r="P2395" t="n">
        <v>0</v>
      </c>
      <c r="Q2395">
        <f>IF((($AC$1*E2395)^($AB$1))-(1-(($AC$1*E2395)^($AB$1)))/(H2395-1)&lt;0, 0,(($AC$1*E2395)^($AB$1))-(1-(($AC$1*E2395)^($AB$1)))/(H2395-1))</f>
        <v/>
      </c>
      <c r="R2395">
        <f>IF((($AC$1*F2395)^($AB$1))-(1-(($AC$1*F2395)^($AB$1)))/(I2395-1)&lt;0, 0,(($AC$1*F2395)^($AB$1))-(1-(($AC$1*F2395)^($AB$1)))/(I2395-1))</f>
        <v/>
      </c>
      <c r="S2395">
        <f>IF((($AC$1*G2395)^($AB$1))-(1-(($AC$1*G2395)^($AB$1)))/(J2395-1)&lt;0, 0,(($AC$1*G2395)^($AB$1))-(1-(($AC$1*G2395)^($AB$1)))/(J2395-1))</f>
        <v/>
      </c>
      <c r="T2395">
        <f>H2395*Q2395*N2395</f>
        <v/>
      </c>
      <c r="U2395">
        <f>I2395*R2395*O2395</f>
        <v/>
      </c>
      <c r="V2395">
        <f>J2395*S2395*P2395</f>
        <v/>
      </c>
      <c r="AL2395">
        <f>Q2395*COUNT(N2395)</f>
        <v/>
      </c>
      <c r="AM2395">
        <f>R2395*COUNT(O2395)</f>
        <v/>
      </c>
      <c r="AN2395">
        <f>S2395*COUNT(P2395)</f>
        <v/>
      </c>
      <c r="AO2395">
        <f>IF(AL2395=0,"",T2395-AL2395)</f>
        <v/>
      </c>
      <c r="AP2395">
        <f>IF(AM2395=0,"",U2395-AM2395)</f>
        <v/>
      </c>
      <c r="AQ2395">
        <f>IF(AN2395=0,"",V2395-AN2395)</f>
        <v/>
      </c>
    </row>
    <row r="2396">
      <c r="A2396" t="inlineStr">
        <is>
          <t>17-04-2021</t>
        </is>
      </c>
      <c r="B2396" t="inlineStr">
        <is>
          <t>Sion</t>
        </is>
      </c>
      <c r="C2396" t="inlineStr">
        <is>
          <t>Zurich</t>
        </is>
      </c>
      <c r="D2396" t="inlineStr">
        <is>
          <t>1879</t>
        </is>
      </c>
      <c r="E2396" t="n">
        <v>0.3121117238504504</v>
      </c>
      <c r="F2396" t="n">
        <v>0.4294924443724942</v>
      </c>
      <c r="G2396" t="n">
        <v>0.2583958317770553</v>
      </c>
      <c r="H2396" t="n">
        <v>2.92</v>
      </c>
      <c r="I2396" t="n">
        <v>2.27</v>
      </c>
      <c r="J2396" t="n">
        <v>3.35</v>
      </c>
      <c r="K2396" t="inlineStr">
        <is>
          <t>betano</t>
        </is>
      </c>
      <c r="L2396" t="inlineStr">
        <is>
          <t>betano</t>
        </is>
      </c>
      <c r="M2396" t="inlineStr">
        <is>
          <t>betano</t>
        </is>
      </c>
      <c r="N2396" t="n">
        <v>0</v>
      </c>
      <c r="O2396" t="n">
        <v>0</v>
      </c>
      <c r="P2396" t="n">
        <v>1</v>
      </c>
      <c r="Q2396">
        <f>IF((($AC$1*E2396)^($AB$1))-(1-(($AC$1*E2396)^($AB$1)))/(H2396-1)&lt;0, 0,(($AC$1*E2396)^($AB$1))-(1-(($AC$1*E2396)^($AB$1)))/(H2396-1))</f>
        <v/>
      </c>
      <c r="R2396">
        <f>IF((($AC$1*F2396)^($AB$1))-(1-(($AC$1*F2396)^($AB$1)))/(I2396-1)&lt;0, 0,(($AC$1*F2396)^($AB$1))-(1-(($AC$1*F2396)^($AB$1)))/(I2396-1))</f>
        <v/>
      </c>
      <c r="S2396">
        <f>IF((($AC$1*G2396)^($AB$1))-(1-(($AC$1*G2396)^($AB$1)))/(J2396-1)&lt;0, 0,(($AC$1*G2396)^($AB$1))-(1-(($AC$1*G2396)^($AB$1)))/(J2396-1))</f>
        <v/>
      </c>
      <c r="T2396">
        <f>H2396*Q2396*N2396</f>
        <v/>
      </c>
      <c r="U2396">
        <f>I2396*R2396*O2396</f>
        <v/>
      </c>
      <c r="V2396">
        <f>J2396*S2396*P2396</f>
        <v/>
      </c>
      <c r="AL2396">
        <f>Q2396*COUNT(N2396)</f>
        <v/>
      </c>
      <c r="AM2396">
        <f>R2396*COUNT(O2396)</f>
        <v/>
      </c>
      <c r="AN2396">
        <f>S2396*COUNT(P2396)</f>
        <v/>
      </c>
      <c r="AO2396">
        <f>IF(AL2396=0,"",T2396-AL2396)</f>
        <v/>
      </c>
      <c r="AP2396">
        <f>IF(AM2396=0,"",U2396-AM2396)</f>
        <v/>
      </c>
      <c r="AQ2396">
        <f>IF(AN2396=0,"",V2396-AN2396)</f>
        <v/>
      </c>
    </row>
    <row r="2397">
      <c r="A2397" t="inlineStr">
        <is>
          <t>17-04-2021</t>
        </is>
      </c>
      <c r="B2397" t="inlineStr">
        <is>
          <t>Oxford Utd</t>
        </is>
      </c>
      <c r="C2397" t="inlineStr">
        <is>
          <t>Gillingham</t>
        </is>
      </c>
      <c r="D2397" t="inlineStr">
        <is>
          <t>2413</t>
        </is>
      </c>
      <c r="E2397" t="n">
        <v>0.4971274799964144</v>
      </c>
      <c r="F2397" t="n">
        <v>0.2525559794982404</v>
      </c>
      <c r="G2397" t="n">
        <v>0.2503165405053452</v>
      </c>
      <c r="H2397" t="n">
        <v>1.95</v>
      </c>
      <c r="I2397" t="n">
        <v>3.75</v>
      </c>
      <c r="J2397" t="n">
        <v>3.4</v>
      </c>
      <c r="K2397" t="inlineStr">
        <is>
          <t>betano</t>
        </is>
      </c>
      <c r="L2397" t="inlineStr">
        <is>
          <t>luckia</t>
        </is>
      </c>
      <c r="M2397" t="inlineStr">
        <is>
          <t>betano</t>
        </is>
      </c>
      <c r="N2397" t="n">
        <v>1</v>
      </c>
      <c r="O2397" t="n">
        <v>0</v>
      </c>
      <c r="P2397" t="n">
        <v>0</v>
      </c>
      <c r="Q2397">
        <f>IF((($AC$1*E2397)^($AB$1))-(1-(($AC$1*E2397)^($AB$1)))/(H2397-1)&lt;0, 0,(($AC$1*E2397)^($AB$1))-(1-(($AC$1*E2397)^($AB$1)))/(H2397-1))</f>
        <v/>
      </c>
      <c r="R2397">
        <f>IF((($AC$1*F2397)^($AB$1))-(1-(($AC$1*F2397)^($AB$1)))/(I2397-1)&lt;0, 0,(($AC$1*F2397)^($AB$1))-(1-(($AC$1*F2397)^($AB$1)))/(I2397-1))</f>
        <v/>
      </c>
      <c r="S2397">
        <f>IF((($AC$1*G2397)^($AB$1))-(1-(($AC$1*G2397)^($AB$1)))/(J2397-1)&lt;0, 0,(($AC$1*G2397)^($AB$1))-(1-(($AC$1*G2397)^($AB$1)))/(J2397-1))</f>
        <v/>
      </c>
      <c r="T2397">
        <f>H2397*Q2397*N2397</f>
        <v/>
      </c>
      <c r="U2397">
        <f>I2397*R2397*O2397</f>
        <v/>
      </c>
      <c r="V2397">
        <f>J2397*S2397*P2397</f>
        <v/>
      </c>
      <c r="AL2397">
        <f>Q2397*COUNT(N2397)</f>
        <v/>
      </c>
      <c r="AM2397">
        <f>R2397*COUNT(O2397)</f>
        <v/>
      </c>
      <c r="AN2397">
        <f>S2397*COUNT(P2397)</f>
        <v/>
      </c>
      <c r="AO2397">
        <f>IF(AL2397=0,"",T2397-AL2397)</f>
        <v/>
      </c>
      <c r="AP2397">
        <f>IF(AM2397=0,"",U2397-AM2397)</f>
        <v/>
      </c>
      <c r="AQ2397">
        <f>IF(AN2397=0,"",V2397-AN2397)</f>
        <v/>
      </c>
    </row>
    <row r="2398">
      <c r="A2398" t="inlineStr">
        <is>
          <t>17-04-2021</t>
        </is>
      </c>
      <c r="B2398" t="inlineStr">
        <is>
          <t>Colchester</t>
        </is>
      </c>
      <c r="C2398" t="inlineStr">
        <is>
          <t>Walsall</t>
        </is>
      </c>
      <c r="D2398" t="inlineStr">
        <is>
          <t>2414</t>
        </is>
      </c>
      <c r="E2398" t="n">
        <v>0.4029059871241505</v>
      </c>
      <c r="F2398" t="n">
        <v>0.2972712927749641</v>
      </c>
      <c r="G2398" t="n">
        <v>0.2998227201008854</v>
      </c>
      <c r="H2398" t="n">
        <v>1.001</v>
      </c>
      <c r="I2398" t="n">
        <v>1.001</v>
      </c>
      <c r="J2398" t="n">
        <v>1.001</v>
      </c>
      <c r="N2398" t="n">
        <v>1</v>
      </c>
      <c r="O2398" t="n">
        <v>0</v>
      </c>
      <c r="P2398" t="n">
        <v>0</v>
      </c>
      <c r="Q2398">
        <f>IF((($AC$1*E2398)^($AB$1))-(1-(($AC$1*E2398)^($AB$1)))/(H2398-1)&lt;0, 0,(($AC$1*E2398)^($AB$1))-(1-(($AC$1*E2398)^($AB$1)))/(H2398-1))</f>
        <v/>
      </c>
      <c r="R2398">
        <f>IF((($AC$1*F2398)^($AB$1))-(1-(($AC$1*F2398)^($AB$1)))/(I2398-1)&lt;0, 0,(($AC$1*F2398)^($AB$1))-(1-(($AC$1*F2398)^($AB$1)))/(I2398-1))</f>
        <v/>
      </c>
      <c r="S2398">
        <f>IF((($AC$1*G2398)^($AB$1))-(1-(($AC$1*G2398)^($AB$1)))/(J2398-1)&lt;0, 0,(($AC$1*G2398)^($AB$1))-(1-(($AC$1*G2398)^($AB$1)))/(J2398-1))</f>
        <v/>
      </c>
      <c r="T2398">
        <f>H2398*Q2398*N2398</f>
        <v/>
      </c>
      <c r="U2398">
        <f>I2398*R2398*O2398</f>
        <v/>
      </c>
      <c r="V2398">
        <f>J2398*S2398*P2398</f>
        <v/>
      </c>
      <c r="AL2398">
        <f>Q2398*COUNT(N2398)</f>
        <v/>
      </c>
      <c r="AM2398">
        <f>R2398*COUNT(O2398)</f>
        <v/>
      </c>
      <c r="AN2398">
        <f>S2398*COUNT(P2398)</f>
        <v/>
      </c>
      <c r="AO2398">
        <f>IF(AL2398=0,"",T2398-AL2398)</f>
        <v/>
      </c>
      <c r="AP2398">
        <f>IF(AM2398=0,"",U2398-AM2398)</f>
        <v/>
      </c>
      <c r="AQ2398">
        <f>IF(AN2398=0,"",V2398-AN2398)</f>
        <v/>
      </c>
    </row>
    <row r="2399">
      <c r="A2399" t="inlineStr">
        <is>
          <t>17-04-2021</t>
        </is>
      </c>
      <c r="B2399" t="inlineStr">
        <is>
          <t>Charleroi</t>
        </is>
      </c>
      <c r="C2399" t="inlineStr">
        <is>
          <t>Eupen</t>
        </is>
      </c>
      <c r="D2399" t="inlineStr">
        <is>
          <t>1832</t>
        </is>
      </c>
      <c r="E2399" t="n">
        <v>0.4294295763319418</v>
      </c>
      <c r="F2399" t="n">
        <v>0.3088630361080744</v>
      </c>
      <c r="G2399" t="n">
        <v>0.2617073875599837</v>
      </c>
      <c r="H2399" t="n">
        <v>2.27</v>
      </c>
      <c r="I2399" t="n">
        <v>2.92</v>
      </c>
      <c r="J2399" t="n">
        <v>3.45</v>
      </c>
      <c r="K2399" t="inlineStr">
        <is>
          <t>betano</t>
        </is>
      </c>
      <c r="L2399" t="inlineStr">
        <is>
          <t>betano</t>
        </is>
      </c>
      <c r="M2399" t="inlineStr">
        <is>
          <t>luckia</t>
        </is>
      </c>
      <c r="N2399" t="n">
        <v>0</v>
      </c>
      <c r="O2399" t="n">
        <v>1</v>
      </c>
      <c r="P2399" t="n">
        <v>0</v>
      </c>
      <c r="Q2399">
        <f>IF((($AC$1*E2399)^($AB$1))-(1-(($AC$1*E2399)^($AB$1)))/(H2399-1)&lt;0, 0,(($AC$1*E2399)^($AB$1))-(1-(($AC$1*E2399)^($AB$1)))/(H2399-1))</f>
        <v/>
      </c>
      <c r="R2399">
        <f>IF((($AC$1*F2399)^($AB$1))-(1-(($AC$1*F2399)^($AB$1)))/(I2399-1)&lt;0, 0,(($AC$1*F2399)^($AB$1))-(1-(($AC$1*F2399)^($AB$1)))/(I2399-1))</f>
        <v/>
      </c>
      <c r="S2399">
        <f>IF((($AC$1*G2399)^($AB$1))-(1-(($AC$1*G2399)^($AB$1)))/(J2399-1)&lt;0, 0,(($AC$1*G2399)^($AB$1))-(1-(($AC$1*G2399)^($AB$1)))/(J2399-1))</f>
        <v/>
      </c>
      <c r="T2399">
        <f>H2399*Q2399*N2399</f>
        <v/>
      </c>
      <c r="U2399">
        <f>I2399*R2399*O2399</f>
        <v/>
      </c>
      <c r="V2399">
        <f>J2399*S2399*P2399</f>
        <v/>
      </c>
      <c r="AL2399">
        <f>Q2399*COUNT(N2399)</f>
        <v/>
      </c>
      <c r="AM2399">
        <f>R2399*COUNT(O2399)</f>
        <v/>
      </c>
      <c r="AN2399">
        <f>S2399*COUNT(P2399)</f>
        <v/>
      </c>
      <c r="AO2399">
        <f>IF(AL2399=0,"",T2399-AL2399)</f>
        <v/>
      </c>
      <c r="AP2399">
        <f>IF(AM2399=0,"",U2399-AM2399)</f>
        <v/>
      </c>
      <c r="AQ2399">
        <f>IF(AN2399=0,"",V2399-AN2399)</f>
        <v/>
      </c>
    </row>
    <row r="2400">
      <c r="A2400" t="inlineStr">
        <is>
          <t>17-04-2021</t>
        </is>
      </c>
      <c r="B2400" t="inlineStr">
        <is>
          <t>Bayer Leverkusen</t>
        </is>
      </c>
      <c r="C2400" t="inlineStr">
        <is>
          <t>FC Koln</t>
        </is>
      </c>
      <c r="D2400" t="inlineStr">
        <is>
          <t>1845</t>
        </is>
      </c>
      <c r="E2400" t="n">
        <v>0.5496113647473206</v>
      </c>
      <c r="F2400" t="n">
        <v>0.2078707979121675</v>
      </c>
      <c r="G2400" t="n">
        <v>0.2425178373405118</v>
      </c>
      <c r="H2400" t="n">
        <v>1.65</v>
      </c>
      <c r="I2400" t="n">
        <v>5.25</v>
      </c>
      <c r="J2400" t="n">
        <v>3.8</v>
      </c>
      <c r="K2400" t="inlineStr">
        <is>
          <t>betano</t>
        </is>
      </c>
      <c r="L2400" t="inlineStr">
        <is>
          <t>luckia</t>
        </is>
      </c>
      <c r="M2400" t="inlineStr">
        <is>
          <t>betano</t>
        </is>
      </c>
      <c r="N2400" t="n">
        <v>1</v>
      </c>
      <c r="O2400" t="n">
        <v>0</v>
      </c>
      <c r="P2400" t="n">
        <v>0</v>
      </c>
      <c r="Q2400">
        <f>IF((($AC$1*E2400)^($AB$1))-(1-(($AC$1*E2400)^($AB$1)))/(H2400-1)&lt;0, 0,(($AC$1*E2400)^($AB$1))-(1-(($AC$1*E2400)^($AB$1)))/(H2400-1))</f>
        <v/>
      </c>
      <c r="R2400">
        <f>IF((($AC$1*F2400)^($AB$1))-(1-(($AC$1*F2400)^($AB$1)))/(I2400-1)&lt;0, 0,(($AC$1*F2400)^($AB$1))-(1-(($AC$1*F2400)^($AB$1)))/(I2400-1))</f>
        <v/>
      </c>
      <c r="S2400">
        <f>IF((($AC$1*G2400)^($AB$1))-(1-(($AC$1*G2400)^($AB$1)))/(J2400-1)&lt;0, 0,(($AC$1*G2400)^($AB$1))-(1-(($AC$1*G2400)^($AB$1)))/(J2400-1))</f>
        <v/>
      </c>
      <c r="T2400">
        <f>H2400*Q2400*N2400</f>
        <v/>
      </c>
      <c r="U2400">
        <f>I2400*R2400*O2400</f>
        <v/>
      </c>
      <c r="V2400">
        <f>J2400*S2400*P2400</f>
        <v/>
      </c>
      <c r="AL2400">
        <f>Q2400*COUNT(N2400)</f>
        <v/>
      </c>
      <c r="AM2400">
        <f>R2400*COUNT(O2400)</f>
        <v/>
      </c>
      <c r="AN2400">
        <f>S2400*COUNT(P2400)</f>
        <v/>
      </c>
      <c r="AO2400">
        <f>IF(AL2400=0,"",T2400-AL2400)</f>
        <v/>
      </c>
      <c r="AP2400">
        <f>IF(AM2400=0,"",U2400-AM2400)</f>
        <v/>
      </c>
      <c r="AQ2400">
        <f>IF(AN2400=0,"",V2400-AN2400)</f>
        <v/>
      </c>
    </row>
    <row r="2401">
      <c r="A2401" t="inlineStr">
        <is>
          <t>17-04-2021</t>
        </is>
      </c>
      <c r="B2401" t="inlineStr">
        <is>
          <t>AFC Wimbledon</t>
        </is>
      </c>
      <c r="C2401" t="inlineStr">
        <is>
          <t>Swindon</t>
        </is>
      </c>
      <c r="D2401" t="inlineStr">
        <is>
          <t>2413</t>
        </is>
      </c>
      <c r="E2401" t="n">
        <v>0.4827341110200921</v>
      </c>
      <c r="F2401" t="n">
        <v>0.2666776998797431</v>
      </c>
      <c r="G2401" t="n">
        <v>0.2505881891001647</v>
      </c>
      <c r="H2401" t="n">
        <v>1.98</v>
      </c>
      <c r="I2401" t="n">
        <v>3.75</v>
      </c>
      <c r="J2401" t="n">
        <v>3.3</v>
      </c>
      <c r="K2401" t="inlineStr">
        <is>
          <t>betano</t>
        </is>
      </c>
      <c r="L2401" t="inlineStr">
        <is>
          <t>betano</t>
        </is>
      </c>
      <c r="M2401" t="inlineStr">
        <is>
          <t>luckia</t>
        </is>
      </c>
      <c r="N2401" t="n">
        <v>1</v>
      </c>
      <c r="O2401" t="n">
        <v>0</v>
      </c>
      <c r="P2401" t="n">
        <v>0</v>
      </c>
      <c r="Q2401">
        <f>IF((($AC$1*E2401)^($AB$1))-(1-(($AC$1*E2401)^($AB$1)))/(H2401-1)&lt;0, 0,(($AC$1*E2401)^($AB$1))-(1-(($AC$1*E2401)^($AB$1)))/(H2401-1))</f>
        <v/>
      </c>
      <c r="R2401">
        <f>IF((($AC$1*F2401)^($AB$1))-(1-(($AC$1*F2401)^($AB$1)))/(I2401-1)&lt;0, 0,(($AC$1*F2401)^($AB$1))-(1-(($AC$1*F2401)^($AB$1)))/(I2401-1))</f>
        <v/>
      </c>
      <c r="S2401">
        <f>IF((($AC$1*G2401)^($AB$1))-(1-(($AC$1*G2401)^($AB$1)))/(J2401-1)&lt;0, 0,(($AC$1*G2401)^($AB$1))-(1-(($AC$1*G2401)^($AB$1)))/(J2401-1))</f>
        <v/>
      </c>
      <c r="T2401">
        <f>H2401*Q2401*N2401</f>
        <v/>
      </c>
      <c r="U2401">
        <f>I2401*R2401*O2401</f>
        <v/>
      </c>
      <c r="V2401">
        <f>J2401*S2401*P2401</f>
        <v/>
      </c>
      <c r="AL2401">
        <f>Q2401*COUNT(N2401)</f>
        <v/>
      </c>
      <c r="AM2401">
        <f>R2401*COUNT(O2401)</f>
        <v/>
      </c>
      <c r="AN2401">
        <f>S2401*COUNT(P2401)</f>
        <v/>
      </c>
      <c r="AO2401">
        <f>IF(AL2401=0,"",T2401-AL2401)</f>
        <v/>
      </c>
      <c r="AP2401">
        <f>IF(AM2401=0,"",U2401-AM2401)</f>
        <v/>
      </c>
      <c r="AQ2401">
        <f>IF(AN2401=0,"",V2401-AN2401)</f>
        <v/>
      </c>
    </row>
    <row r="2402">
      <c r="A2402" t="inlineStr">
        <is>
          <t>17-04-2021</t>
        </is>
      </c>
      <c r="B2402" t="inlineStr">
        <is>
          <t>Belenenses</t>
        </is>
      </c>
      <c r="C2402" t="inlineStr">
        <is>
          <t>Maritimo</t>
        </is>
      </c>
      <c r="D2402" t="inlineStr">
        <is>
          <t>1864</t>
        </is>
      </c>
      <c r="E2402" t="n">
        <v>0.3692030399548493</v>
      </c>
      <c r="F2402" t="n">
        <v>0.3397236710916763</v>
      </c>
      <c r="G2402" t="n">
        <v>0.2910732889534743</v>
      </c>
      <c r="H2402" t="n">
        <v>2.22</v>
      </c>
      <c r="I2402" t="n">
        <v>3.6</v>
      </c>
      <c r="J2402" t="n">
        <v>3.2</v>
      </c>
      <c r="K2402" t="inlineStr">
        <is>
          <t>betano</t>
        </is>
      </c>
      <c r="L2402" t="inlineStr">
        <is>
          <t>luckia</t>
        </is>
      </c>
      <c r="M2402" t="inlineStr">
        <is>
          <t>betano</t>
        </is>
      </c>
      <c r="N2402" t="n">
        <v>1</v>
      </c>
      <c r="O2402" t="n">
        <v>0</v>
      </c>
      <c r="P2402" t="n">
        <v>0</v>
      </c>
      <c r="Q2402">
        <f>IF((($AC$1*E2402)^($AB$1))-(1-(($AC$1*E2402)^($AB$1)))/(H2402-1)&lt;0, 0,(($AC$1*E2402)^($AB$1))-(1-(($AC$1*E2402)^($AB$1)))/(H2402-1))</f>
        <v/>
      </c>
      <c r="R2402">
        <f>IF((($AC$1*F2402)^($AB$1))-(1-(($AC$1*F2402)^($AB$1)))/(I2402-1)&lt;0, 0,(($AC$1*F2402)^($AB$1))-(1-(($AC$1*F2402)^($AB$1)))/(I2402-1))</f>
        <v/>
      </c>
      <c r="S2402">
        <f>IF((($AC$1*G2402)^($AB$1))-(1-(($AC$1*G2402)^($AB$1)))/(J2402-1)&lt;0, 0,(($AC$1*G2402)^($AB$1))-(1-(($AC$1*G2402)^($AB$1)))/(J2402-1))</f>
        <v/>
      </c>
      <c r="T2402">
        <f>H2402*Q2402*N2402</f>
        <v/>
      </c>
      <c r="U2402">
        <f>I2402*R2402*O2402</f>
        <v/>
      </c>
      <c r="V2402">
        <f>J2402*S2402*P2402</f>
        <v/>
      </c>
      <c r="AL2402">
        <f>Q2402*COUNT(N2402)</f>
        <v/>
      </c>
      <c r="AM2402">
        <f>R2402*COUNT(O2402)</f>
        <v/>
      </c>
      <c r="AN2402">
        <f>S2402*COUNT(P2402)</f>
        <v/>
      </c>
      <c r="AO2402">
        <f>IF(AL2402=0,"",T2402-AL2402)</f>
        <v/>
      </c>
      <c r="AP2402">
        <f>IF(AM2402=0,"",U2402-AM2402)</f>
        <v/>
      </c>
      <c r="AQ2402">
        <f>IF(AN2402=0,"",V2402-AN2402)</f>
        <v/>
      </c>
    </row>
    <row r="2403">
      <c r="A2403" t="inlineStr">
        <is>
          <t>17-04-2021</t>
        </is>
      </c>
      <c r="B2403" t="inlineStr">
        <is>
          <t>Benfica</t>
        </is>
      </c>
      <c r="C2403" t="inlineStr">
        <is>
          <t>Gil Vicente</t>
        </is>
      </c>
      <c r="D2403" t="inlineStr">
        <is>
          <t>1864</t>
        </is>
      </c>
      <c r="E2403" t="n">
        <v>0.8013302619384992</v>
      </c>
      <c r="F2403" t="n">
        <v>0.06668297669507284</v>
      </c>
      <c r="G2403" t="n">
        <v>0.1319867613664279</v>
      </c>
      <c r="H2403" t="n">
        <v>1.18</v>
      </c>
      <c r="I2403" t="n">
        <v>23</v>
      </c>
      <c r="J2403" t="n">
        <v>7</v>
      </c>
      <c r="K2403" t="inlineStr">
        <is>
          <t>luckia</t>
        </is>
      </c>
      <c r="L2403" t="inlineStr">
        <is>
          <t>betano</t>
        </is>
      </c>
      <c r="M2403" t="inlineStr">
        <is>
          <t>betano</t>
        </is>
      </c>
      <c r="N2403" t="n">
        <v>0</v>
      </c>
      <c r="O2403" t="n">
        <v>1</v>
      </c>
      <c r="P2403" t="n">
        <v>0</v>
      </c>
      <c r="Q2403">
        <f>IF((($AC$1*E2403)^($AB$1))-(1-(($AC$1*E2403)^($AB$1)))/(H2403-1)&lt;0, 0,(($AC$1*E2403)^($AB$1))-(1-(($AC$1*E2403)^($AB$1)))/(H2403-1))</f>
        <v/>
      </c>
      <c r="R2403">
        <f>IF((($AC$1*F2403)^($AB$1))-(1-(($AC$1*F2403)^($AB$1)))/(I2403-1)&lt;0, 0,(($AC$1*F2403)^($AB$1))-(1-(($AC$1*F2403)^($AB$1)))/(I2403-1))</f>
        <v/>
      </c>
      <c r="S2403">
        <f>IF((($AC$1*G2403)^($AB$1))-(1-(($AC$1*G2403)^($AB$1)))/(J2403-1)&lt;0, 0,(($AC$1*G2403)^($AB$1))-(1-(($AC$1*G2403)^($AB$1)))/(J2403-1))</f>
        <v/>
      </c>
      <c r="T2403">
        <f>H2403*Q2403*N2403</f>
        <v/>
      </c>
      <c r="U2403">
        <f>I2403*R2403*O2403</f>
        <v/>
      </c>
      <c r="V2403">
        <f>J2403*S2403*P2403</f>
        <v/>
      </c>
      <c r="AL2403">
        <f>Q2403*COUNT(N2403)</f>
        <v/>
      </c>
      <c r="AM2403">
        <f>R2403*COUNT(O2403)</f>
        <v/>
      </c>
      <c r="AN2403">
        <f>S2403*COUNT(P2403)</f>
        <v/>
      </c>
      <c r="AO2403">
        <f>IF(AL2403=0,"",T2403-AL2403)</f>
        <v/>
      </c>
      <c r="AP2403">
        <f>IF(AM2403=0,"",U2403-AM2403)</f>
        <v/>
      </c>
      <c r="AQ2403">
        <f>IF(AN2403=0,"",V2403-AN2403)</f>
        <v/>
      </c>
    </row>
    <row r="2404">
      <c r="A2404" t="inlineStr">
        <is>
          <t>17-04-2021</t>
        </is>
      </c>
      <c r="B2404" t="inlineStr">
        <is>
          <t>Chambly</t>
        </is>
      </c>
      <c r="C2404" t="inlineStr">
        <is>
          <t>Amiens</t>
        </is>
      </c>
      <c r="D2404" t="inlineStr">
        <is>
          <t>1844</t>
        </is>
      </c>
      <c r="E2404" t="n">
        <v>0.279418036631998</v>
      </c>
      <c r="F2404" t="n">
        <v>0.4483213251771021</v>
      </c>
      <c r="G2404" t="n">
        <v>0.2722606381908999</v>
      </c>
      <c r="H2404" t="n">
        <v>3.15</v>
      </c>
      <c r="I2404" t="n">
        <v>2.2</v>
      </c>
      <c r="J2404" t="n">
        <v>3.05</v>
      </c>
      <c r="K2404" t="inlineStr">
        <is>
          <t>luckia</t>
        </is>
      </c>
      <c r="L2404" t="inlineStr">
        <is>
          <t>luckia</t>
        </is>
      </c>
      <c r="M2404" t="inlineStr">
        <is>
          <t>luckia</t>
        </is>
      </c>
      <c r="N2404" t="n">
        <v>1</v>
      </c>
      <c r="O2404" t="n">
        <v>0</v>
      </c>
      <c r="P2404" t="n">
        <v>0</v>
      </c>
      <c r="Q2404">
        <f>IF((($AC$1*E2404)^($AB$1))-(1-(($AC$1*E2404)^($AB$1)))/(H2404-1)&lt;0, 0,(($AC$1*E2404)^($AB$1))-(1-(($AC$1*E2404)^($AB$1)))/(H2404-1))</f>
        <v/>
      </c>
      <c r="R2404">
        <f>IF((($AC$1*F2404)^($AB$1))-(1-(($AC$1*F2404)^($AB$1)))/(I2404-1)&lt;0, 0,(($AC$1*F2404)^($AB$1))-(1-(($AC$1*F2404)^($AB$1)))/(I2404-1))</f>
        <v/>
      </c>
      <c r="S2404">
        <f>IF((($AC$1*G2404)^($AB$1))-(1-(($AC$1*G2404)^($AB$1)))/(J2404-1)&lt;0, 0,(($AC$1*G2404)^($AB$1))-(1-(($AC$1*G2404)^($AB$1)))/(J2404-1))</f>
        <v/>
      </c>
      <c r="T2404">
        <f>H2404*Q2404*N2404</f>
        <v/>
      </c>
      <c r="U2404">
        <f>I2404*R2404*O2404</f>
        <v/>
      </c>
      <c r="V2404">
        <f>J2404*S2404*P2404</f>
        <v/>
      </c>
      <c r="AL2404">
        <f>Q2404*COUNT(N2404)</f>
        <v/>
      </c>
      <c r="AM2404">
        <f>R2404*COUNT(O2404)</f>
        <v/>
      </c>
      <c r="AN2404">
        <f>S2404*COUNT(P2404)</f>
        <v/>
      </c>
      <c r="AO2404">
        <f>IF(AL2404=0,"",T2404-AL2404)</f>
        <v/>
      </c>
      <c r="AP2404">
        <f>IF(AM2404=0,"",U2404-AM2404)</f>
        <v/>
      </c>
      <c r="AQ2404">
        <f>IF(AN2404=0,"",V2404-AN2404)</f>
        <v/>
      </c>
    </row>
    <row r="2405">
      <c r="A2405" t="inlineStr">
        <is>
          <t>17-04-2021</t>
        </is>
      </c>
      <c r="B2405" t="inlineStr">
        <is>
          <t>Toulouse</t>
        </is>
      </c>
      <c r="C2405" t="inlineStr">
        <is>
          <t>Chateauroux</t>
        </is>
      </c>
      <c r="D2405" t="inlineStr">
        <is>
          <t>1844</t>
        </is>
      </c>
      <c r="E2405" t="n">
        <v>0.6348738600911403</v>
      </c>
      <c r="F2405" t="n">
        <v>0.1601588389545474</v>
      </c>
      <c r="G2405" t="n">
        <v>0.2049673009543123</v>
      </c>
      <c r="H2405" t="n">
        <v>1.42</v>
      </c>
      <c r="I2405" t="n">
        <v>6.75</v>
      </c>
      <c r="J2405" t="n">
        <v>4.1</v>
      </c>
      <c r="K2405" t="inlineStr">
        <is>
          <t>betano</t>
        </is>
      </c>
      <c r="L2405" t="inlineStr">
        <is>
          <t>luckia</t>
        </is>
      </c>
      <c r="M2405" t="inlineStr">
        <is>
          <t>luckia</t>
        </is>
      </c>
      <c r="N2405" t="n">
        <v>1</v>
      </c>
      <c r="O2405" t="n">
        <v>0</v>
      </c>
      <c r="P2405" t="n">
        <v>0</v>
      </c>
      <c r="Q2405">
        <f>IF((($AC$1*E2405)^($AB$1))-(1-(($AC$1*E2405)^($AB$1)))/(H2405-1)&lt;0, 0,(($AC$1*E2405)^($AB$1))-(1-(($AC$1*E2405)^($AB$1)))/(H2405-1))</f>
        <v/>
      </c>
      <c r="R2405">
        <f>IF((($AC$1*F2405)^($AB$1))-(1-(($AC$1*F2405)^($AB$1)))/(I2405-1)&lt;0, 0,(($AC$1*F2405)^($AB$1))-(1-(($AC$1*F2405)^($AB$1)))/(I2405-1))</f>
        <v/>
      </c>
      <c r="S2405">
        <f>IF((($AC$1*G2405)^($AB$1))-(1-(($AC$1*G2405)^($AB$1)))/(J2405-1)&lt;0, 0,(($AC$1*G2405)^($AB$1))-(1-(($AC$1*G2405)^($AB$1)))/(J2405-1))</f>
        <v/>
      </c>
      <c r="T2405">
        <f>H2405*Q2405*N2405</f>
        <v/>
      </c>
      <c r="U2405">
        <f>I2405*R2405*O2405</f>
        <v/>
      </c>
      <c r="V2405">
        <f>J2405*S2405*P2405</f>
        <v/>
      </c>
      <c r="AL2405">
        <f>Q2405*COUNT(N2405)</f>
        <v/>
      </c>
      <c r="AM2405">
        <f>R2405*COUNT(O2405)</f>
        <v/>
      </c>
      <c r="AN2405">
        <f>S2405*COUNT(P2405)</f>
        <v/>
      </c>
      <c r="AO2405">
        <f>IF(AL2405=0,"",T2405-AL2405)</f>
        <v/>
      </c>
      <c r="AP2405">
        <f>IF(AM2405=0,"",U2405-AM2405)</f>
        <v/>
      </c>
      <c r="AQ2405">
        <f>IF(AN2405=0,"",V2405-AN2405)</f>
        <v/>
      </c>
    </row>
    <row r="2406">
      <c r="A2406" t="inlineStr">
        <is>
          <t>17-04-2021</t>
        </is>
      </c>
      <c r="B2406" t="inlineStr">
        <is>
          <t>Valenciennes</t>
        </is>
      </c>
      <c r="C2406" t="inlineStr">
        <is>
          <t>Guingamp</t>
        </is>
      </c>
      <c r="D2406" t="inlineStr">
        <is>
          <t>1844</t>
        </is>
      </c>
      <c r="E2406" t="n">
        <v>0.2645077918514552</v>
      </c>
      <c r="F2406" t="n">
        <v>0.4661094815735395</v>
      </c>
      <c r="G2406" t="n">
        <v>0.2693827265750052</v>
      </c>
      <c r="H2406" t="n">
        <v>3.75</v>
      </c>
      <c r="I2406" t="n">
        <v>1.86</v>
      </c>
      <c r="J2406" t="n">
        <v>3.3</v>
      </c>
      <c r="K2406" t="inlineStr">
        <is>
          <t>luckia</t>
        </is>
      </c>
      <c r="L2406" t="inlineStr">
        <is>
          <t>luckia</t>
        </is>
      </c>
      <c r="M2406" t="inlineStr">
        <is>
          <t>luckia</t>
        </is>
      </c>
      <c r="N2406" t="n">
        <v>0</v>
      </c>
      <c r="O2406" t="n">
        <v>1</v>
      </c>
      <c r="P2406" t="n">
        <v>0</v>
      </c>
      <c r="Q2406">
        <f>IF((($AC$1*E2406)^($AB$1))-(1-(($AC$1*E2406)^($AB$1)))/(H2406-1)&lt;0, 0,(($AC$1*E2406)^($AB$1))-(1-(($AC$1*E2406)^($AB$1)))/(H2406-1))</f>
        <v/>
      </c>
      <c r="R2406">
        <f>IF((($AC$1*F2406)^($AB$1))-(1-(($AC$1*F2406)^($AB$1)))/(I2406-1)&lt;0, 0,(($AC$1*F2406)^($AB$1))-(1-(($AC$1*F2406)^($AB$1)))/(I2406-1))</f>
        <v/>
      </c>
      <c r="S2406">
        <f>IF((($AC$1*G2406)^($AB$1))-(1-(($AC$1*G2406)^($AB$1)))/(J2406-1)&lt;0, 0,(($AC$1*G2406)^($AB$1))-(1-(($AC$1*G2406)^($AB$1)))/(J2406-1))</f>
        <v/>
      </c>
      <c r="T2406">
        <f>H2406*Q2406*N2406</f>
        <v/>
      </c>
      <c r="U2406">
        <f>I2406*R2406*O2406</f>
        <v/>
      </c>
      <c r="V2406">
        <f>J2406*S2406*P2406</f>
        <v/>
      </c>
      <c r="AL2406">
        <f>Q2406*COUNT(N2406)</f>
        <v/>
      </c>
      <c r="AM2406">
        <f>R2406*COUNT(O2406)</f>
        <v/>
      </c>
      <c r="AN2406">
        <f>S2406*COUNT(P2406)</f>
        <v/>
      </c>
      <c r="AO2406">
        <f>IF(AL2406=0,"",T2406-AL2406)</f>
        <v/>
      </c>
      <c r="AP2406">
        <f>IF(AM2406=0,"",U2406-AM2406)</f>
        <v/>
      </c>
      <c r="AQ2406">
        <f>IF(AN2406=0,"",V2406-AN2406)</f>
        <v/>
      </c>
    </row>
    <row r="2407">
      <c r="A2407" t="inlineStr">
        <is>
          <t>17-04-2021</t>
        </is>
      </c>
      <c r="B2407" t="inlineStr">
        <is>
          <t>Rodez</t>
        </is>
      </c>
      <c r="C2407" t="inlineStr">
        <is>
          <t>Paris FC</t>
        </is>
      </c>
      <c r="D2407" t="inlineStr">
        <is>
          <t>1844</t>
        </is>
      </c>
      <c r="E2407" t="n">
        <v>0.3137013958111141</v>
      </c>
      <c r="F2407" t="n">
        <v>0.3930023361439984</v>
      </c>
      <c r="G2407" t="n">
        <v>0.2932962680448877</v>
      </c>
      <c r="H2407" t="n">
        <v>3</v>
      </c>
      <c r="I2407" t="n">
        <v>2.4</v>
      </c>
      <c r="J2407" t="n">
        <v>2.85</v>
      </c>
      <c r="K2407" t="inlineStr">
        <is>
          <t>luckia</t>
        </is>
      </c>
      <c r="L2407" t="inlineStr">
        <is>
          <t>luckia</t>
        </is>
      </c>
      <c r="M2407" t="inlineStr">
        <is>
          <t>luckia</t>
        </is>
      </c>
      <c r="N2407" t="n">
        <v>0</v>
      </c>
      <c r="O2407" t="n">
        <v>0</v>
      </c>
      <c r="P2407" t="n">
        <v>1</v>
      </c>
      <c r="Q2407">
        <f>IF((($AC$1*E2407)^($AB$1))-(1-(($AC$1*E2407)^($AB$1)))/(H2407-1)&lt;0, 0,(($AC$1*E2407)^($AB$1))-(1-(($AC$1*E2407)^($AB$1)))/(H2407-1))</f>
        <v/>
      </c>
      <c r="R2407">
        <f>IF((($AC$1*F2407)^($AB$1))-(1-(($AC$1*F2407)^($AB$1)))/(I2407-1)&lt;0, 0,(($AC$1*F2407)^($AB$1))-(1-(($AC$1*F2407)^($AB$1)))/(I2407-1))</f>
        <v/>
      </c>
      <c r="S2407">
        <f>IF((($AC$1*G2407)^($AB$1))-(1-(($AC$1*G2407)^($AB$1)))/(J2407-1)&lt;0, 0,(($AC$1*G2407)^($AB$1))-(1-(($AC$1*G2407)^($AB$1)))/(J2407-1))</f>
        <v/>
      </c>
      <c r="T2407">
        <f>H2407*Q2407*N2407</f>
        <v/>
      </c>
      <c r="U2407">
        <f>I2407*R2407*O2407</f>
        <v/>
      </c>
      <c r="V2407">
        <f>J2407*S2407*P2407</f>
        <v/>
      </c>
      <c r="AL2407">
        <f>Q2407*COUNT(N2407)</f>
        <v/>
      </c>
      <c r="AM2407">
        <f>R2407*COUNT(O2407)</f>
        <v/>
      </c>
      <c r="AN2407">
        <f>S2407*COUNT(P2407)</f>
        <v/>
      </c>
      <c r="AO2407">
        <f>IF(AL2407=0,"",T2407-AL2407)</f>
        <v/>
      </c>
      <c r="AP2407">
        <f>IF(AM2407=0,"",U2407-AM2407)</f>
        <v/>
      </c>
      <c r="AQ2407">
        <f>IF(AN2407=0,"",V2407-AN2407)</f>
        <v/>
      </c>
    </row>
    <row r="2408">
      <c r="A2408" t="inlineStr">
        <is>
          <t>17-04-2021</t>
        </is>
      </c>
      <c r="B2408" t="inlineStr">
        <is>
          <t>AC Ajaccio</t>
        </is>
      </c>
      <c r="C2408" t="inlineStr">
        <is>
          <t>Niort</t>
        </is>
      </c>
      <c r="D2408" t="inlineStr">
        <is>
          <t>1844</t>
        </is>
      </c>
      <c r="E2408" t="n">
        <v>0.4720332536249136</v>
      </c>
      <c r="F2408" t="n">
        <v>0.2386758682151638</v>
      </c>
      <c r="G2408" t="n">
        <v>0.2892908781599226</v>
      </c>
      <c r="H2408" t="n">
        <v>1.71</v>
      </c>
      <c r="I2408" t="n">
        <v>5</v>
      </c>
      <c r="J2408" t="n">
        <v>3.15</v>
      </c>
      <c r="K2408" t="inlineStr">
        <is>
          <t>luckia</t>
        </is>
      </c>
      <c r="L2408" t="inlineStr">
        <is>
          <t>luckia</t>
        </is>
      </c>
      <c r="M2408" t="inlineStr">
        <is>
          <t>luckia</t>
        </is>
      </c>
      <c r="N2408" t="n">
        <v>1</v>
      </c>
      <c r="O2408" t="n">
        <v>0</v>
      </c>
      <c r="P2408" t="n">
        <v>0</v>
      </c>
      <c r="Q2408">
        <f>IF((($AC$1*E2408)^($AB$1))-(1-(($AC$1*E2408)^($AB$1)))/(H2408-1)&lt;0, 0,(($AC$1*E2408)^($AB$1))-(1-(($AC$1*E2408)^($AB$1)))/(H2408-1))</f>
        <v/>
      </c>
      <c r="R2408">
        <f>IF((($AC$1*F2408)^($AB$1))-(1-(($AC$1*F2408)^($AB$1)))/(I2408-1)&lt;0, 0,(($AC$1*F2408)^($AB$1))-(1-(($AC$1*F2408)^($AB$1)))/(I2408-1))</f>
        <v/>
      </c>
      <c r="S2408">
        <f>IF((($AC$1*G2408)^($AB$1))-(1-(($AC$1*G2408)^($AB$1)))/(J2408-1)&lt;0, 0,(($AC$1*G2408)^($AB$1))-(1-(($AC$1*G2408)^($AB$1)))/(J2408-1))</f>
        <v/>
      </c>
      <c r="T2408">
        <f>H2408*Q2408*N2408</f>
        <v/>
      </c>
      <c r="U2408">
        <f>I2408*R2408*O2408</f>
        <v/>
      </c>
      <c r="V2408">
        <f>J2408*S2408*P2408</f>
        <v/>
      </c>
      <c r="AL2408">
        <f>Q2408*COUNT(N2408)</f>
        <v/>
      </c>
      <c r="AM2408">
        <f>R2408*COUNT(O2408)</f>
        <v/>
      </c>
      <c r="AN2408">
        <f>S2408*COUNT(P2408)</f>
        <v/>
      </c>
      <c r="AO2408">
        <f>IF(AL2408=0,"",T2408-AL2408)</f>
        <v/>
      </c>
      <c r="AP2408">
        <f>IF(AM2408=0,"",U2408-AM2408)</f>
        <v/>
      </c>
      <c r="AQ2408">
        <f>IF(AN2408=0,"",V2408-AN2408)</f>
        <v/>
      </c>
    </row>
    <row r="2409">
      <c r="A2409" t="inlineStr">
        <is>
          <t>17-04-2021</t>
        </is>
      </c>
      <c r="B2409" t="inlineStr">
        <is>
          <t>Sochaux</t>
        </is>
      </c>
      <c r="C2409" t="inlineStr">
        <is>
          <t>Pau FC</t>
        </is>
      </c>
      <c r="D2409" t="inlineStr">
        <is>
          <t>1844</t>
        </is>
      </c>
      <c r="E2409" t="n">
        <v>0.4159226379904761</v>
      </c>
      <c r="F2409" t="n">
        <v>0.2894443960339804</v>
      </c>
      <c r="G2409" t="n">
        <v>0.2946329659755436</v>
      </c>
      <c r="H2409" t="n">
        <v>2</v>
      </c>
      <c r="I2409" t="n">
        <v>3.7</v>
      </c>
      <c r="J2409" t="n">
        <v>3.1</v>
      </c>
      <c r="K2409" t="inlineStr">
        <is>
          <t>luckia</t>
        </is>
      </c>
      <c r="L2409" t="inlineStr">
        <is>
          <t>luckia</t>
        </is>
      </c>
      <c r="M2409" t="inlineStr">
        <is>
          <t>luckia</t>
        </is>
      </c>
      <c r="N2409" t="n">
        <v>0</v>
      </c>
      <c r="O2409" t="n">
        <v>0</v>
      </c>
      <c r="P2409" t="n">
        <v>1</v>
      </c>
      <c r="Q2409">
        <f>IF((($AC$1*E2409)^($AB$1))-(1-(($AC$1*E2409)^($AB$1)))/(H2409-1)&lt;0, 0,(($AC$1*E2409)^($AB$1))-(1-(($AC$1*E2409)^($AB$1)))/(H2409-1))</f>
        <v/>
      </c>
      <c r="R2409">
        <f>IF((($AC$1*F2409)^($AB$1))-(1-(($AC$1*F2409)^($AB$1)))/(I2409-1)&lt;0, 0,(($AC$1*F2409)^($AB$1))-(1-(($AC$1*F2409)^($AB$1)))/(I2409-1))</f>
        <v/>
      </c>
      <c r="S2409">
        <f>IF((($AC$1*G2409)^($AB$1))-(1-(($AC$1*G2409)^($AB$1)))/(J2409-1)&lt;0, 0,(($AC$1*G2409)^($AB$1))-(1-(($AC$1*G2409)^($AB$1)))/(J2409-1))</f>
        <v/>
      </c>
      <c r="T2409">
        <f>H2409*Q2409*N2409</f>
        <v/>
      </c>
      <c r="U2409">
        <f>I2409*R2409*O2409</f>
        <v/>
      </c>
      <c r="V2409">
        <f>J2409*S2409*P2409</f>
        <v/>
      </c>
      <c r="AL2409">
        <f>Q2409*COUNT(N2409)</f>
        <v/>
      </c>
      <c r="AM2409">
        <f>R2409*COUNT(O2409)</f>
        <v/>
      </c>
      <c r="AN2409">
        <f>S2409*COUNT(P2409)</f>
        <v/>
      </c>
      <c r="AO2409">
        <f>IF(AL2409=0,"",T2409-AL2409)</f>
        <v/>
      </c>
      <c r="AP2409">
        <f>IF(AM2409=0,"",U2409-AM2409)</f>
        <v/>
      </c>
      <c r="AQ2409">
        <f>IF(AN2409=0,"",V2409-AN2409)</f>
        <v/>
      </c>
    </row>
    <row r="2410">
      <c r="A2410" t="inlineStr">
        <is>
          <t>17-04-2021</t>
        </is>
      </c>
      <c r="B2410" t="inlineStr">
        <is>
          <t>Dunkerque</t>
        </is>
      </c>
      <c r="C2410" t="inlineStr">
        <is>
          <t>Grenoble</t>
        </is>
      </c>
      <c r="D2410" t="inlineStr">
        <is>
          <t>1844</t>
        </is>
      </c>
      <c r="E2410" t="n">
        <v>0.2838588035776036</v>
      </c>
      <c r="F2410" t="n">
        <v>0.4261438410153531</v>
      </c>
      <c r="G2410" t="n">
        <v>0.2899973554070434</v>
      </c>
      <c r="H2410" t="n">
        <v>3</v>
      </c>
      <c r="I2410" t="n">
        <v>2.45</v>
      </c>
      <c r="J2410" t="n">
        <v>2.85</v>
      </c>
      <c r="K2410" t="inlineStr">
        <is>
          <t>luckia</t>
        </is>
      </c>
      <c r="L2410" t="inlineStr">
        <is>
          <t>luckia</t>
        </is>
      </c>
      <c r="M2410" t="inlineStr">
        <is>
          <t>luckia</t>
        </is>
      </c>
      <c r="N2410" t="n">
        <v>0</v>
      </c>
      <c r="O2410" t="n">
        <v>0</v>
      </c>
      <c r="P2410" t="n">
        <v>1</v>
      </c>
      <c r="Q2410">
        <f>IF((($AC$1*E2410)^($AB$1))-(1-(($AC$1*E2410)^($AB$1)))/(H2410-1)&lt;0, 0,(($AC$1*E2410)^($AB$1))-(1-(($AC$1*E2410)^($AB$1)))/(H2410-1))</f>
        <v/>
      </c>
      <c r="R2410">
        <f>IF((($AC$1*F2410)^($AB$1))-(1-(($AC$1*F2410)^($AB$1)))/(I2410-1)&lt;0, 0,(($AC$1*F2410)^($AB$1))-(1-(($AC$1*F2410)^($AB$1)))/(I2410-1))</f>
        <v/>
      </c>
      <c r="S2410">
        <f>IF((($AC$1*G2410)^($AB$1))-(1-(($AC$1*G2410)^($AB$1)))/(J2410-1)&lt;0, 0,(($AC$1*G2410)^($AB$1))-(1-(($AC$1*G2410)^($AB$1)))/(J2410-1))</f>
        <v/>
      </c>
      <c r="T2410">
        <f>H2410*Q2410*N2410</f>
        <v/>
      </c>
      <c r="U2410">
        <f>I2410*R2410*O2410</f>
        <v/>
      </c>
      <c r="V2410">
        <f>J2410*S2410*P2410</f>
        <v/>
      </c>
      <c r="AL2410">
        <f>Q2410*COUNT(N2410)</f>
        <v/>
      </c>
      <c r="AM2410">
        <f>R2410*COUNT(O2410)</f>
        <v/>
      </c>
      <c r="AN2410">
        <f>S2410*COUNT(P2410)</f>
        <v/>
      </c>
      <c r="AO2410">
        <f>IF(AL2410=0,"",T2410-AL2410)</f>
        <v/>
      </c>
      <c r="AP2410">
        <f>IF(AM2410=0,"",U2410-AM2410)</f>
        <v/>
      </c>
      <c r="AQ2410">
        <f>IF(AN2410=0,"",V2410-AN2410)</f>
        <v/>
      </c>
    </row>
    <row r="2411">
      <c r="A2411" t="inlineStr">
        <is>
          <t>17-04-2021</t>
        </is>
      </c>
      <c r="B2411" t="inlineStr">
        <is>
          <t>Auxerre</t>
        </is>
      </c>
      <c r="C2411" t="inlineStr">
        <is>
          <t>Nancy</t>
        </is>
      </c>
      <c r="D2411" t="inlineStr">
        <is>
          <t>1844</t>
        </is>
      </c>
      <c r="E2411" t="n">
        <v>0.4542948312606366</v>
      </c>
      <c r="F2411" t="n">
        <v>0.2695600767318677</v>
      </c>
      <c r="G2411" t="n">
        <v>0.2761450920074956</v>
      </c>
      <c r="H2411" t="n">
        <v>1.8</v>
      </c>
      <c r="I2411" t="n">
        <v>4.25</v>
      </c>
      <c r="J2411" t="n">
        <v>3.3</v>
      </c>
      <c r="K2411" t="inlineStr">
        <is>
          <t>luckia</t>
        </is>
      </c>
      <c r="L2411" t="inlineStr">
        <is>
          <t>luckia</t>
        </is>
      </c>
      <c r="M2411" t="inlineStr">
        <is>
          <t>luckia</t>
        </is>
      </c>
      <c r="N2411" t="n">
        <v>1</v>
      </c>
      <c r="O2411" t="n">
        <v>0</v>
      </c>
      <c r="P2411" t="n">
        <v>0</v>
      </c>
      <c r="Q2411">
        <f>IF((($AC$1*E2411)^($AB$1))-(1-(($AC$1*E2411)^($AB$1)))/(H2411-1)&lt;0, 0,(($AC$1*E2411)^($AB$1))-(1-(($AC$1*E2411)^($AB$1)))/(H2411-1))</f>
        <v/>
      </c>
      <c r="R2411">
        <f>IF((($AC$1*F2411)^($AB$1))-(1-(($AC$1*F2411)^($AB$1)))/(I2411-1)&lt;0, 0,(($AC$1*F2411)^($AB$1))-(1-(($AC$1*F2411)^($AB$1)))/(I2411-1))</f>
        <v/>
      </c>
      <c r="S2411">
        <f>IF((($AC$1*G2411)^($AB$1))-(1-(($AC$1*G2411)^($AB$1)))/(J2411-1)&lt;0, 0,(($AC$1*G2411)^($AB$1))-(1-(($AC$1*G2411)^($AB$1)))/(J2411-1))</f>
        <v/>
      </c>
      <c r="T2411">
        <f>H2411*Q2411*N2411</f>
        <v/>
      </c>
      <c r="U2411">
        <f>I2411*R2411*O2411</f>
        <v/>
      </c>
      <c r="V2411">
        <f>J2411*S2411*P2411</f>
        <v/>
      </c>
      <c r="AL2411">
        <f>Q2411*COUNT(N2411)</f>
        <v/>
      </c>
      <c r="AM2411">
        <f>R2411*COUNT(O2411)</f>
        <v/>
      </c>
      <c r="AN2411">
        <f>S2411*COUNT(P2411)</f>
        <v/>
      </c>
      <c r="AO2411">
        <f>IF(AL2411=0,"",T2411-AL2411)</f>
        <v/>
      </c>
      <c r="AP2411">
        <f>IF(AM2411=0,"",U2411-AM2411)</f>
        <v/>
      </c>
      <c r="AQ2411">
        <f>IF(AN2411=0,"",V2411-AN2411)</f>
        <v/>
      </c>
    </row>
    <row r="2412">
      <c r="A2412" t="inlineStr">
        <is>
          <t>17-04-2021</t>
        </is>
      </c>
      <c r="B2412" t="inlineStr">
        <is>
          <t>St. Gallen</t>
        </is>
      </c>
      <c r="C2412" t="inlineStr">
        <is>
          <t>Luzern</t>
        </is>
      </c>
      <c r="D2412" t="inlineStr">
        <is>
          <t>1879</t>
        </is>
      </c>
      <c r="E2412" t="n">
        <v>0.3787726286327919</v>
      </c>
      <c r="F2412" t="n">
        <v>0.366709967936814</v>
      </c>
      <c r="G2412" t="n">
        <v>0.2545174034303941</v>
      </c>
      <c r="H2412" t="n">
        <v>2.12</v>
      </c>
      <c r="I2412" t="n">
        <v>2.95</v>
      </c>
      <c r="J2412" t="n">
        <v>3.7</v>
      </c>
      <c r="K2412" t="inlineStr">
        <is>
          <t>betano</t>
        </is>
      </c>
      <c r="L2412" t="inlineStr">
        <is>
          <t>betano</t>
        </is>
      </c>
      <c r="M2412" t="inlineStr">
        <is>
          <t>betano</t>
        </is>
      </c>
      <c r="N2412" t="n">
        <v>0</v>
      </c>
      <c r="O2412" t="n">
        <v>0</v>
      </c>
      <c r="P2412" t="n">
        <v>1</v>
      </c>
      <c r="Q2412">
        <f>IF((($AC$1*E2412)^($AB$1))-(1-(($AC$1*E2412)^($AB$1)))/(H2412-1)&lt;0, 0,(($AC$1*E2412)^($AB$1))-(1-(($AC$1*E2412)^($AB$1)))/(H2412-1))</f>
        <v/>
      </c>
      <c r="R2412">
        <f>IF((($AC$1*F2412)^($AB$1))-(1-(($AC$1*F2412)^($AB$1)))/(I2412-1)&lt;0, 0,(($AC$1*F2412)^($AB$1))-(1-(($AC$1*F2412)^($AB$1)))/(I2412-1))</f>
        <v/>
      </c>
      <c r="S2412">
        <f>IF((($AC$1*G2412)^($AB$1))-(1-(($AC$1*G2412)^($AB$1)))/(J2412-1)&lt;0, 0,(($AC$1*G2412)^($AB$1))-(1-(($AC$1*G2412)^($AB$1)))/(J2412-1))</f>
        <v/>
      </c>
      <c r="T2412">
        <f>H2412*Q2412*N2412</f>
        <v/>
      </c>
      <c r="U2412">
        <f>I2412*R2412*O2412</f>
        <v/>
      </c>
      <c r="V2412">
        <f>J2412*S2412*P2412</f>
        <v/>
      </c>
      <c r="AL2412">
        <f>Q2412*COUNT(N2412)</f>
        <v/>
      </c>
      <c r="AM2412">
        <f>R2412*COUNT(O2412)</f>
        <v/>
      </c>
      <c r="AN2412">
        <f>S2412*COUNT(P2412)</f>
        <v/>
      </c>
      <c r="AO2412">
        <f>IF(AL2412=0,"",T2412-AL2412)</f>
        <v/>
      </c>
      <c r="AP2412">
        <f>IF(AM2412=0,"",U2412-AM2412)</f>
        <v/>
      </c>
      <c r="AQ2412">
        <f>IF(AN2412=0,"",V2412-AN2412)</f>
        <v/>
      </c>
    </row>
    <row r="2413">
      <c r="A2413" t="inlineStr">
        <is>
          <t>17-04-2021</t>
        </is>
      </c>
      <c r="B2413" t="inlineStr">
        <is>
          <t>Antwerp</t>
        </is>
      </c>
      <c r="C2413" t="inlineStr">
        <is>
          <t>Genk</t>
        </is>
      </c>
      <c r="D2413" t="inlineStr">
        <is>
          <t>1832</t>
        </is>
      </c>
      <c r="E2413" t="n">
        <v>0.3575286581763698</v>
      </c>
      <c r="F2413" t="n">
        <v>0.3913639692102264</v>
      </c>
      <c r="G2413" t="n">
        <v>0.2511073726134039</v>
      </c>
      <c r="H2413" t="n">
        <v>2.6</v>
      </c>
      <c r="I2413" t="n">
        <v>2.52</v>
      </c>
      <c r="J2413" t="n">
        <v>3.45</v>
      </c>
      <c r="K2413" t="inlineStr">
        <is>
          <t>betano</t>
        </is>
      </c>
      <c r="L2413" t="inlineStr">
        <is>
          <t>betano</t>
        </is>
      </c>
      <c r="M2413" t="inlineStr">
        <is>
          <t>luckia</t>
        </is>
      </c>
      <c r="N2413" t="n">
        <v>1</v>
      </c>
      <c r="O2413" t="n">
        <v>0</v>
      </c>
      <c r="P2413" t="n">
        <v>0</v>
      </c>
      <c r="Q2413">
        <f>IF((($AC$1*E2413)^($AB$1))-(1-(($AC$1*E2413)^($AB$1)))/(H2413-1)&lt;0, 0,(($AC$1*E2413)^($AB$1))-(1-(($AC$1*E2413)^($AB$1)))/(H2413-1))</f>
        <v/>
      </c>
      <c r="R2413">
        <f>IF((($AC$1*F2413)^($AB$1))-(1-(($AC$1*F2413)^($AB$1)))/(I2413-1)&lt;0, 0,(($AC$1*F2413)^($AB$1))-(1-(($AC$1*F2413)^($AB$1)))/(I2413-1))</f>
        <v/>
      </c>
      <c r="S2413">
        <f>IF((($AC$1*G2413)^($AB$1))-(1-(($AC$1*G2413)^($AB$1)))/(J2413-1)&lt;0, 0,(($AC$1*G2413)^($AB$1))-(1-(($AC$1*G2413)^($AB$1)))/(J2413-1))</f>
        <v/>
      </c>
      <c r="T2413">
        <f>H2413*Q2413*N2413</f>
        <v/>
      </c>
      <c r="U2413">
        <f>I2413*R2413*O2413</f>
        <v/>
      </c>
      <c r="V2413">
        <f>J2413*S2413*P2413</f>
        <v/>
      </c>
      <c r="AL2413">
        <f>Q2413*COUNT(N2413)</f>
        <v/>
      </c>
      <c r="AM2413">
        <f>R2413*COUNT(O2413)</f>
        <v/>
      </c>
      <c r="AN2413">
        <f>S2413*COUNT(P2413)</f>
        <v/>
      </c>
      <c r="AO2413">
        <f>IF(AL2413=0,"",T2413-AL2413)</f>
        <v/>
      </c>
      <c r="AP2413">
        <f>IF(AM2413=0,"",U2413-AM2413)</f>
        <v/>
      </c>
      <c r="AQ2413">
        <f>IF(AN2413=0,"",V2413-AN2413)</f>
        <v/>
      </c>
    </row>
    <row r="2414">
      <c r="A2414" t="inlineStr">
        <is>
          <t>17-04-2021</t>
        </is>
      </c>
      <c r="B2414" t="inlineStr">
        <is>
          <t>Cagliari</t>
        </is>
      </c>
      <c r="C2414" t="inlineStr">
        <is>
          <t>Parma</t>
        </is>
      </c>
      <c r="D2414" t="inlineStr">
        <is>
          <t>1854</t>
        </is>
      </c>
      <c r="E2414" t="n">
        <v>0.3444102227245914</v>
      </c>
      <c r="F2414" t="n">
        <v>0.3788708913334342</v>
      </c>
      <c r="G2414" t="n">
        <v>0.2767188859419744</v>
      </c>
      <c r="H2414" t="n">
        <v>2.25</v>
      </c>
      <c r="I2414" t="n">
        <v>3.05</v>
      </c>
      <c r="J2414" t="n">
        <v>3.55</v>
      </c>
      <c r="K2414" t="inlineStr">
        <is>
          <t>luckia</t>
        </is>
      </c>
      <c r="L2414" t="inlineStr">
        <is>
          <t>luckia</t>
        </is>
      </c>
      <c r="M2414" t="inlineStr">
        <is>
          <t>betano</t>
        </is>
      </c>
      <c r="N2414" t="n">
        <v>1</v>
      </c>
      <c r="O2414" t="n">
        <v>0</v>
      </c>
      <c r="P2414" t="n">
        <v>0</v>
      </c>
      <c r="Q2414">
        <f>IF((($AC$1*E2414)^($AB$1))-(1-(($AC$1*E2414)^($AB$1)))/(H2414-1)&lt;0, 0,(($AC$1*E2414)^($AB$1))-(1-(($AC$1*E2414)^($AB$1)))/(H2414-1))</f>
        <v/>
      </c>
      <c r="R2414">
        <f>IF((($AC$1*F2414)^($AB$1))-(1-(($AC$1*F2414)^($AB$1)))/(I2414-1)&lt;0, 0,(($AC$1*F2414)^($AB$1))-(1-(($AC$1*F2414)^($AB$1)))/(I2414-1))</f>
        <v/>
      </c>
      <c r="S2414">
        <f>IF((($AC$1*G2414)^($AB$1))-(1-(($AC$1*G2414)^($AB$1)))/(J2414-1)&lt;0, 0,(($AC$1*G2414)^($AB$1))-(1-(($AC$1*G2414)^($AB$1)))/(J2414-1))</f>
        <v/>
      </c>
      <c r="T2414">
        <f>H2414*Q2414*N2414</f>
        <v/>
      </c>
      <c r="U2414">
        <f>I2414*R2414*O2414</f>
        <v/>
      </c>
      <c r="V2414">
        <f>J2414*S2414*P2414</f>
        <v/>
      </c>
      <c r="AL2414">
        <f>Q2414*COUNT(N2414)</f>
        <v/>
      </c>
      <c r="AM2414">
        <f>R2414*COUNT(O2414)</f>
        <v/>
      </c>
      <c r="AN2414">
        <f>S2414*COUNT(P2414)</f>
        <v/>
      </c>
      <c r="AO2414">
        <f>IF(AL2414=0,"",T2414-AL2414)</f>
        <v/>
      </c>
      <c r="AP2414">
        <f>IF(AM2414=0,"",U2414-AM2414)</f>
        <v/>
      </c>
      <c r="AQ2414">
        <f>IF(AN2414=0,"",V2414-AN2414)</f>
        <v/>
      </c>
    </row>
    <row r="2415">
      <c r="A2415" t="inlineStr">
        <is>
          <t>17-04-2021</t>
        </is>
      </c>
      <c r="B2415" t="inlineStr">
        <is>
          <t>Norwich</t>
        </is>
      </c>
      <c r="C2415" t="inlineStr">
        <is>
          <t>Bournemouth</t>
        </is>
      </c>
      <c r="D2415" t="inlineStr">
        <is>
          <t>2412</t>
        </is>
      </c>
      <c r="E2415" t="n">
        <v>0.4516714445291879</v>
      </c>
      <c r="F2415" t="n">
        <v>0.2895523083296126</v>
      </c>
      <c r="G2415" t="n">
        <v>0.2587762471411995</v>
      </c>
      <c r="H2415" t="n">
        <v>2</v>
      </c>
      <c r="I2415" t="n">
        <v>3.6</v>
      </c>
      <c r="J2415" t="n">
        <v>3.4</v>
      </c>
      <c r="K2415" t="inlineStr">
        <is>
          <t>betano</t>
        </is>
      </c>
      <c r="L2415" t="inlineStr">
        <is>
          <t>luckia</t>
        </is>
      </c>
      <c r="M2415" t="inlineStr">
        <is>
          <t>betano</t>
        </is>
      </c>
      <c r="N2415" t="n">
        <v>0</v>
      </c>
      <c r="O2415" t="n">
        <v>1</v>
      </c>
      <c r="P2415" t="n">
        <v>0</v>
      </c>
      <c r="Q2415">
        <f>IF((($AC$1*E2415)^($AB$1))-(1-(($AC$1*E2415)^($AB$1)))/(H2415-1)&lt;0, 0,(($AC$1*E2415)^($AB$1))-(1-(($AC$1*E2415)^($AB$1)))/(H2415-1))</f>
        <v/>
      </c>
      <c r="R2415">
        <f>IF((($AC$1*F2415)^($AB$1))-(1-(($AC$1*F2415)^($AB$1)))/(I2415-1)&lt;0, 0,(($AC$1*F2415)^($AB$1))-(1-(($AC$1*F2415)^($AB$1)))/(I2415-1))</f>
        <v/>
      </c>
      <c r="S2415">
        <f>IF((($AC$1*G2415)^($AB$1))-(1-(($AC$1*G2415)^($AB$1)))/(J2415-1)&lt;0, 0,(($AC$1*G2415)^($AB$1))-(1-(($AC$1*G2415)^($AB$1)))/(J2415-1))</f>
        <v/>
      </c>
      <c r="T2415">
        <f>H2415*Q2415*N2415</f>
        <v/>
      </c>
      <c r="U2415">
        <f>I2415*R2415*O2415</f>
        <v/>
      </c>
      <c r="V2415">
        <f>J2415*S2415*P2415</f>
        <v/>
      </c>
      <c r="AL2415">
        <f>Q2415*COUNT(N2415)</f>
        <v/>
      </c>
      <c r="AM2415">
        <f>R2415*COUNT(O2415)</f>
        <v/>
      </c>
      <c r="AN2415">
        <f>S2415*COUNT(P2415)</f>
        <v/>
      </c>
      <c r="AO2415">
        <f>IF(AL2415=0,"",T2415-AL2415)</f>
        <v/>
      </c>
      <c r="AP2415">
        <f>IF(AM2415=0,"",U2415-AM2415)</f>
        <v/>
      </c>
      <c r="AQ2415">
        <f>IF(AN2415=0,"",V2415-AN2415)</f>
        <v/>
      </c>
    </row>
    <row r="2416">
      <c r="A2416" t="inlineStr">
        <is>
          <t>17-04-2021</t>
        </is>
      </c>
      <c r="B2416" t="inlineStr">
        <is>
          <t>Orlando City</t>
        </is>
      </c>
      <c r="C2416" t="inlineStr">
        <is>
          <t>Atlanta Utd</t>
        </is>
      </c>
      <c r="D2416" t="inlineStr">
        <is>
          <t>1951</t>
        </is>
      </c>
      <c r="E2416" t="n">
        <v>0.3946877520759313</v>
      </c>
      <c r="F2416" t="n">
        <v>0.3299241900700108</v>
      </c>
      <c r="G2416" t="n">
        <v>0.2753880578540578</v>
      </c>
      <c r="H2416" t="n">
        <v>1.001</v>
      </c>
      <c r="I2416" t="n">
        <v>1.001</v>
      </c>
      <c r="J2416" t="n">
        <v>1.001</v>
      </c>
      <c r="N2416" t="n">
        <v>0</v>
      </c>
      <c r="O2416" t="n">
        <v>0</v>
      </c>
      <c r="P2416" t="n">
        <v>1</v>
      </c>
      <c r="Q2416">
        <f>IF((($AC$1*E2416)^($AB$1))-(1-(($AC$1*E2416)^($AB$1)))/(H2416-1)&lt;0, 0,(($AC$1*E2416)^($AB$1))-(1-(($AC$1*E2416)^($AB$1)))/(H2416-1))</f>
        <v/>
      </c>
      <c r="R2416">
        <f>IF((($AC$1*F2416)^($AB$1))-(1-(($AC$1*F2416)^($AB$1)))/(I2416-1)&lt;0, 0,(($AC$1*F2416)^($AB$1))-(1-(($AC$1*F2416)^($AB$1)))/(I2416-1))</f>
        <v/>
      </c>
      <c r="S2416">
        <f>IF((($AC$1*G2416)^($AB$1))-(1-(($AC$1*G2416)^($AB$1)))/(J2416-1)&lt;0, 0,(($AC$1*G2416)^($AB$1))-(1-(($AC$1*G2416)^($AB$1)))/(J2416-1))</f>
        <v/>
      </c>
      <c r="T2416">
        <f>H2416*Q2416*N2416</f>
        <v/>
      </c>
      <c r="U2416">
        <f>I2416*R2416*O2416</f>
        <v/>
      </c>
      <c r="V2416">
        <f>J2416*S2416*P2416</f>
        <v/>
      </c>
      <c r="AL2416">
        <f>Q2416*COUNT(N2416)</f>
        <v/>
      </c>
      <c r="AM2416">
        <f>R2416*COUNT(O2416)</f>
        <v/>
      </c>
      <c r="AN2416">
        <f>S2416*COUNT(P2416)</f>
        <v/>
      </c>
      <c r="AO2416">
        <f>IF(AL2416=0,"",T2416-AL2416)</f>
        <v/>
      </c>
      <c r="AP2416">
        <f>IF(AM2416=0,"",U2416-AM2416)</f>
        <v/>
      </c>
      <c r="AQ2416">
        <f>IF(AN2416=0,"",V2416-AN2416)</f>
        <v/>
      </c>
    </row>
    <row r="2417">
      <c r="A2417" t="inlineStr">
        <is>
          <t>17-04-2021</t>
        </is>
      </c>
      <c r="B2417" t="inlineStr">
        <is>
          <t>Wolves</t>
        </is>
      </c>
      <c r="C2417" t="inlineStr">
        <is>
          <t>Sheffield Utd</t>
        </is>
      </c>
      <c r="D2417" t="inlineStr">
        <is>
          <t>2411</t>
        </is>
      </c>
      <c r="E2417" t="n">
        <v>0.5989352890450335</v>
      </c>
      <c r="F2417" t="n">
        <v>0.167707472470301</v>
      </c>
      <c r="G2417" t="n">
        <v>0.2333572384846656</v>
      </c>
      <c r="H2417" t="n">
        <v>1.72</v>
      </c>
      <c r="I2417" t="n">
        <v>5.9</v>
      </c>
      <c r="J2417" t="n">
        <v>3.4</v>
      </c>
      <c r="K2417" t="inlineStr">
        <is>
          <t>betano</t>
        </is>
      </c>
      <c r="L2417" t="inlineStr">
        <is>
          <t>betano</t>
        </is>
      </c>
      <c r="M2417" t="inlineStr">
        <is>
          <t>betano</t>
        </is>
      </c>
      <c r="N2417" t="n">
        <v>1</v>
      </c>
      <c r="O2417" t="n">
        <v>0</v>
      </c>
      <c r="P2417" t="n">
        <v>0</v>
      </c>
      <c r="Q2417">
        <f>IF((($AC$1*E2417)^($AB$1))-(1-(($AC$1*E2417)^($AB$1)))/(H2417-1)&lt;0, 0,(($AC$1*E2417)^($AB$1))-(1-(($AC$1*E2417)^($AB$1)))/(H2417-1))</f>
        <v/>
      </c>
      <c r="R2417">
        <f>IF((($AC$1*F2417)^($AB$1))-(1-(($AC$1*F2417)^($AB$1)))/(I2417-1)&lt;0, 0,(($AC$1*F2417)^($AB$1))-(1-(($AC$1*F2417)^($AB$1)))/(I2417-1))</f>
        <v/>
      </c>
      <c r="S2417">
        <f>IF((($AC$1*G2417)^($AB$1))-(1-(($AC$1*G2417)^($AB$1)))/(J2417-1)&lt;0, 0,(($AC$1*G2417)^($AB$1))-(1-(($AC$1*G2417)^($AB$1)))/(J2417-1))</f>
        <v/>
      </c>
      <c r="T2417">
        <f>H2417*Q2417*N2417</f>
        <v/>
      </c>
      <c r="U2417">
        <f>I2417*R2417*O2417</f>
        <v/>
      </c>
      <c r="V2417">
        <f>J2417*S2417*P2417</f>
        <v/>
      </c>
      <c r="AL2417">
        <f>Q2417*COUNT(N2417)</f>
        <v/>
      </c>
      <c r="AM2417">
        <f>R2417*COUNT(O2417)</f>
        <v/>
      </c>
      <c r="AN2417">
        <f>S2417*COUNT(P2417)</f>
        <v/>
      </c>
      <c r="AO2417">
        <f>IF(AL2417=0,"",T2417-AL2417)</f>
        <v/>
      </c>
      <c r="AP2417">
        <f>IF(AM2417=0,"",U2417-AM2417)</f>
        <v/>
      </c>
      <c r="AQ2417">
        <f>IF(AN2417=0,"",V2417-AN2417)</f>
        <v/>
      </c>
    </row>
    <row r="2418">
      <c r="A2418" t="inlineStr">
        <is>
          <t>17-04-2021</t>
        </is>
      </c>
      <c r="B2418" t="inlineStr">
        <is>
          <t>Rio Ave</t>
        </is>
      </c>
      <c r="C2418" t="inlineStr">
        <is>
          <t>Braga</t>
        </is>
      </c>
      <c r="D2418" t="inlineStr">
        <is>
          <t>1864</t>
        </is>
      </c>
      <c r="E2418" t="n">
        <v>0.216704958778161</v>
      </c>
      <c r="F2418" t="n">
        <v>0.5412143063786359</v>
      </c>
      <c r="G2418" t="n">
        <v>0.2420807348432031</v>
      </c>
      <c r="H2418" t="n">
        <v>4.5</v>
      </c>
      <c r="I2418" t="n">
        <v>1.82</v>
      </c>
      <c r="J2418" t="n">
        <v>3.7</v>
      </c>
      <c r="K2418" t="inlineStr">
        <is>
          <t>betano</t>
        </is>
      </c>
      <c r="L2418" t="inlineStr">
        <is>
          <t>betano</t>
        </is>
      </c>
      <c r="M2418" t="inlineStr">
        <is>
          <t>luckia</t>
        </is>
      </c>
      <c r="N2418" t="n">
        <v>0</v>
      </c>
      <c r="O2418" t="n">
        <v>0</v>
      </c>
      <c r="P2418" t="n">
        <v>1</v>
      </c>
      <c r="Q2418">
        <f>IF((($AC$1*E2418)^($AB$1))-(1-(($AC$1*E2418)^($AB$1)))/(H2418-1)&lt;0, 0,(($AC$1*E2418)^($AB$1))-(1-(($AC$1*E2418)^($AB$1)))/(H2418-1))</f>
        <v/>
      </c>
      <c r="R2418">
        <f>IF((($AC$1*F2418)^($AB$1))-(1-(($AC$1*F2418)^($AB$1)))/(I2418-1)&lt;0, 0,(($AC$1*F2418)^($AB$1))-(1-(($AC$1*F2418)^($AB$1)))/(I2418-1))</f>
        <v/>
      </c>
      <c r="S2418">
        <f>IF((($AC$1*G2418)^($AB$1))-(1-(($AC$1*G2418)^($AB$1)))/(J2418-1)&lt;0, 0,(($AC$1*G2418)^($AB$1))-(1-(($AC$1*G2418)^($AB$1)))/(J2418-1))</f>
        <v/>
      </c>
      <c r="T2418">
        <f>H2418*Q2418*N2418</f>
        <v/>
      </c>
      <c r="U2418">
        <f>I2418*R2418*O2418</f>
        <v/>
      </c>
      <c r="V2418">
        <f>J2418*S2418*P2418</f>
        <v/>
      </c>
      <c r="AL2418">
        <f>Q2418*COUNT(N2418)</f>
        <v/>
      </c>
      <c r="AM2418">
        <f>R2418*COUNT(O2418)</f>
        <v/>
      </c>
      <c r="AN2418">
        <f>S2418*COUNT(P2418)</f>
        <v/>
      </c>
      <c r="AO2418">
        <f>IF(AL2418=0,"",T2418-AL2418)</f>
        <v/>
      </c>
      <c r="AP2418">
        <f>IF(AM2418=0,"",U2418-AM2418)</f>
        <v/>
      </c>
      <c r="AQ2418">
        <f>IF(AN2418=0,"",V2418-AN2418)</f>
        <v/>
      </c>
    </row>
    <row r="2419">
      <c r="A2419" t="inlineStr">
        <is>
          <t>17-04-2021</t>
        </is>
      </c>
      <c r="B2419" t="inlineStr">
        <is>
          <t>Los Angeles FC</t>
        </is>
      </c>
      <c r="C2419" t="inlineStr">
        <is>
          <t>Austin FC</t>
        </is>
      </c>
      <c r="D2419" t="inlineStr">
        <is>
          <t>1951</t>
        </is>
      </c>
      <c r="E2419" t="n">
        <v>0.6124494183143344</v>
      </c>
      <c r="F2419" t="n">
        <v>0.1649040865345455</v>
      </c>
      <c r="G2419" t="n">
        <v>0.22264649515112</v>
      </c>
      <c r="H2419" t="n">
        <v>1.001</v>
      </c>
      <c r="I2419" t="n">
        <v>1.001</v>
      </c>
      <c r="J2419" t="n">
        <v>1.001</v>
      </c>
      <c r="N2419" t="n">
        <v>1</v>
      </c>
      <c r="O2419" t="n">
        <v>0</v>
      </c>
      <c r="P2419" t="n">
        <v>0</v>
      </c>
      <c r="Q2419">
        <f>IF((($AC$1*E2419)^($AB$1))-(1-(($AC$1*E2419)^($AB$1)))/(H2419-1)&lt;0, 0,(($AC$1*E2419)^($AB$1))-(1-(($AC$1*E2419)^($AB$1)))/(H2419-1))</f>
        <v/>
      </c>
      <c r="R2419">
        <f>IF((($AC$1*F2419)^($AB$1))-(1-(($AC$1*F2419)^($AB$1)))/(I2419-1)&lt;0, 0,(($AC$1*F2419)^($AB$1))-(1-(($AC$1*F2419)^($AB$1)))/(I2419-1))</f>
        <v/>
      </c>
      <c r="S2419">
        <f>IF((($AC$1*G2419)^($AB$1))-(1-(($AC$1*G2419)^($AB$1)))/(J2419-1)&lt;0, 0,(($AC$1*G2419)^($AB$1))-(1-(($AC$1*G2419)^($AB$1)))/(J2419-1))</f>
        <v/>
      </c>
      <c r="T2419">
        <f>H2419*Q2419*N2419</f>
        <v/>
      </c>
      <c r="U2419">
        <f>I2419*R2419*O2419</f>
        <v/>
      </c>
      <c r="V2419">
        <f>J2419*S2419*P2419</f>
        <v/>
      </c>
      <c r="AL2419">
        <f>Q2419*COUNT(N2419)</f>
        <v/>
      </c>
      <c r="AM2419">
        <f>R2419*COUNT(O2419)</f>
        <v/>
      </c>
      <c r="AN2419">
        <f>S2419*COUNT(P2419)</f>
        <v/>
      </c>
      <c r="AO2419">
        <f>IF(AL2419=0,"",T2419-AL2419)</f>
        <v/>
      </c>
      <c r="AP2419">
        <f>IF(AM2419=0,"",U2419-AM2419)</f>
        <v/>
      </c>
      <c r="AQ2419">
        <f>IF(AN2419=0,"",V2419-AN2419)</f>
        <v/>
      </c>
    </row>
    <row r="2420">
      <c r="A2420" t="inlineStr">
        <is>
          <t>17-04-2021</t>
        </is>
      </c>
      <c r="B2420" t="inlineStr">
        <is>
          <t>Atl. San Luis</t>
        </is>
      </c>
      <c r="C2420" t="inlineStr">
        <is>
          <t>Puebla</t>
        </is>
      </c>
      <c r="D2420" t="inlineStr">
        <is>
          <t>1975</t>
        </is>
      </c>
      <c r="E2420" t="n">
        <v>0.3399860953605701</v>
      </c>
      <c r="F2420" t="n">
        <v>0.3899378513270639</v>
      </c>
      <c r="G2420" t="n">
        <v>0.2700760533123661</v>
      </c>
      <c r="H2420" t="n">
        <v>2.6</v>
      </c>
      <c r="I2420" t="n">
        <v>2.6</v>
      </c>
      <c r="J2420" t="n">
        <v>3.15</v>
      </c>
      <c r="K2420" t="inlineStr">
        <is>
          <t>luckia</t>
        </is>
      </c>
      <c r="L2420" t="inlineStr">
        <is>
          <t>luckia</t>
        </is>
      </c>
      <c r="M2420" t="inlineStr">
        <is>
          <t>betano</t>
        </is>
      </c>
      <c r="N2420" t="n">
        <v>0</v>
      </c>
      <c r="O2420" t="n">
        <v>1</v>
      </c>
      <c r="P2420" t="n">
        <v>0</v>
      </c>
      <c r="Q2420">
        <f>IF((($AC$1*E2420)^($AB$1))-(1-(($AC$1*E2420)^($AB$1)))/(H2420-1)&lt;0, 0,(($AC$1*E2420)^($AB$1))-(1-(($AC$1*E2420)^($AB$1)))/(H2420-1))</f>
        <v/>
      </c>
      <c r="R2420">
        <f>IF((($AC$1*F2420)^($AB$1))-(1-(($AC$1*F2420)^($AB$1)))/(I2420-1)&lt;0, 0,(($AC$1*F2420)^($AB$1))-(1-(($AC$1*F2420)^($AB$1)))/(I2420-1))</f>
        <v/>
      </c>
      <c r="S2420">
        <f>IF((($AC$1*G2420)^($AB$1))-(1-(($AC$1*G2420)^($AB$1)))/(J2420-1)&lt;0, 0,(($AC$1*G2420)^($AB$1))-(1-(($AC$1*G2420)^($AB$1)))/(J2420-1))</f>
        <v/>
      </c>
      <c r="T2420">
        <f>H2420*Q2420*N2420</f>
        <v/>
      </c>
      <c r="U2420">
        <f>I2420*R2420*O2420</f>
        <v/>
      </c>
      <c r="V2420">
        <f>J2420*S2420*P2420</f>
        <v/>
      </c>
      <c r="AL2420">
        <f>Q2420*COUNT(N2420)</f>
        <v/>
      </c>
      <c r="AM2420">
        <f>R2420*COUNT(O2420)</f>
        <v/>
      </c>
      <c r="AN2420">
        <f>S2420*COUNT(P2420)</f>
        <v/>
      </c>
      <c r="AO2420">
        <f>IF(AL2420=0,"",T2420-AL2420)</f>
        <v/>
      </c>
      <c r="AP2420">
        <f>IF(AM2420=0,"",U2420-AM2420)</f>
        <v/>
      </c>
      <c r="AQ2420">
        <f>IF(AN2420=0,"",V2420-AN2420)</f>
        <v/>
      </c>
    </row>
    <row r="2421">
      <c r="A2421" t="inlineStr">
        <is>
          <t>18-04-2021</t>
        </is>
      </c>
      <c r="B2421" t="inlineStr">
        <is>
          <t>Rotherham</t>
        </is>
      </c>
      <c r="C2421" t="inlineStr">
        <is>
          <t>Birmingham</t>
        </is>
      </c>
      <c r="D2421" t="inlineStr">
        <is>
          <t>2412</t>
        </is>
      </c>
      <c r="E2421" t="n">
        <v>0.3468688130006912</v>
      </c>
      <c r="F2421" t="n">
        <v>0.3804731796494559</v>
      </c>
      <c r="G2421" t="n">
        <v>0.2726580073498528</v>
      </c>
      <c r="H2421" t="n">
        <v>2.65</v>
      </c>
      <c r="I2421" t="n">
        <v>2.7</v>
      </c>
      <c r="J2421" t="n">
        <v>3.05</v>
      </c>
      <c r="K2421" t="inlineStr">
        <is>
          <t>betano</t>
        </is>
      </c>
      <c r="L2421" t="inlineStr">
        <is>
          <t>luckia</t>
        </is>
      </c>
      <c r="M2421" t="inlineStr">
        <is>
          <t>betano</t>
        </is>
      </c>
      <c r="N2421" t="n">
        <v>0</v>
      </c>
      <c r="O2421" t="n">
        <v>1</v>
      </c>
      <c r="P2421" t="n">
        <v>0</v>
      </c>
      <c r="Q2421">
        <f>IF((($AC$1*E2421)^($AB$1))-(1-(($AC$1*E2421)^($AB$1)))/(H2421-1)&lt;0, 0,(($AC$1*E2421)^($AB$1))-(1-(($AC$1*E2421)^($AB$1)))/(H2421-1))</f>
        <v/>
      </c>
      <c r="R2421">
        <f>IF((($AC$1*F2421)^($AB$1))-(1-(($AC$1*F2421)^($AB$1)))/(I2421-1)&lt;0, 0,(($AC$1*F2421)^($AB$1))-(1-(($AC$1*F2421)^($AB$1)))/(I2421-1))</f>
        <v/>
      </c>
      <c r="S2421">
        <f>IF((($AC$1*G2421)^($AB$1))-(1-(($AC$1*G2421)^($AB$1)))/(J2421-1)&lt;0, 0,(($AC$1*G2421)^($AB$1))-(1-(($AC$1*G2421)^($AB$1)))/(J2421-1))</f>
        <v/>
      </c>
      <c r="T2421">
        <f>H2421*Q2421*N2421</f>
        <v/>
      </c>
      <c r="U2421">
        <f>I2421*R2421*O2421</f>
        <v/>
      </c>
      <c r="V2421">
        <f>J2421*S2421*P2421</f>
        <v/>
      </c>
      <c r="AL2421">
        <f>Q2421*COUNT(N2421)</f>
        <v/>
      </c>
      <c r="AM2421">
        <f>R2421*COUNT(O2421)</f>
        <v/>
      </c>
      <c r="AN2421">
        <f>S2421*COUNT(P2421)</f>
        <v/>
      </c>
      <c r="AO2421">
        <f>IF(AL2421=0,"",T2421-AL2421)</f>
        <v/>
      </c>
      <c r="AP2421">
        <f>IF(AM2421=0,"",U2421-AM2421)</f>
        <v/>
      </c>
      <c r="AQ2421">
        <f>IF(AN2421=0,"",V2421-AN2421)</f>
        <v/>
      </c>
    </row>
    <row r="2422">
      <c r="A2422" t="inlineStr">
        <is>
          <t>18-04-2021</t>
        </is>
      </c>
      <c r="B2422" t="inlineStr">
        <is>
          <t>Arsenal Tula</t>
        </is>
      </c>
      <c r="C2422" t="inlineStr">
        <is>
          <t>Tambov</t>
        </is>
      </c>
      <c r="D2422" t="inlineStr">
        <is>
          <t>1866</t>
        </is>
      </c>
      <c r="E2422" t="n">
        <v>0.7925099502295472</v>
      </c>
      <c r="F2422" t="n">
        <v>0.0747175934228593</v>
      </c>
      <c r="G2422" t="n">
        <v>0.1327724563475935</v>
      </c>
      <c r="H2422" t="n">
        <v>1.12</v>
      </c>
      <c r="I2422" t="n">
        <v>14</v>
      </c>
      <c r="J2422" t="n">
        <v>8.75</v>
      </c>
      <c r="K2422" t="inlineStr">
        <is>
          <t>betano</t>
        </is>
      </c>
      <c r="L2422" t="inlineStr">
        <is>
          <t>luckia</t>
        </is>
      </c>
      <c r="M2422" t="inlineStr">
        <is>
          <t>luckia</t>
        </is>
      </c>
      <c r="N2422" t="n">
        <v>1</v>
      </c>
      <c r="O2422" t="n">
        <v>0</v>
      </c>
      <c r="P2422" t="n">
        <v>0</v>
      </c>
      <c r="Q2422">
        <f>IF((($AC$1*E2422)^($AB$1))-(1-(($AC$1*E2422)^($AB$1)))/(H2422-1)&lt;0, 0,(($AC$1*E2422)^($AB$1))-(1-(($AC$1*E2422)^($AB$1)))/(H2422-1))</f>
        <v/>
      </c>
      <c r="R2422">
        <f>IF((($AC$1*F2422)^($AB$1))-(1-(($AC$1*F2422)^($AB$1)))/(I2422-1)&lt;0, 0,(($AC$1*F2422)^($AB$1))-(1-(($AC$1*F2422)^($AB$1)))/(I2422-1))</f>
        <v/>
      </c>
      <c r="S2422">
        <f>IF((($AC$1*G2422)^($AB$1))-(1-(($AC$1*G2422)^($AB$1)))/(J2422-1)&lt;0, 0,(($AC$1*G2422)^($AB$1))-(1-(($AC$1*G2422)^($AB$1)))/(J2422-1))</f>
        <v/>
      </c>
      <c r="T2422">
        <f>H2422*Q2422*N2422</f>
        <v/>
      </c>
      <c r="U2422">
        <f>I2422*R2422*O2422</f>
        <v/>
      </c>
      <c r="V2422">
        <f>J2422*S2422*P2422</f>
        <v/>
      </c>
      <c r="AL2422">
        <f>Q2422*COUNT(N2422)</f>
        <v/>
      </c>
      <c r="AM2422">
        <f>R2422*COUNT(O2422)</f>
        <v/>
      </c>
      <c r="AN2422">
        <f>S2422*COUNT(P2422)</f>
        <v/>
      </c>
      <c r="AO2422">
        <f>IF(AL2422=0,"",T2422-AL2422)</f>
        <v/>
      </c>
      <c r="AP2422">
        <f>IF(AM2422=0,"",U2422-AM2422)</f>
        <v/>
      </c>
      <c r="AQ2422">
        <f>IF(AN2422=0,"",V2422-AN2422)</f>
        <v/>
      </c>
    </row>
    <row r="2423">
      <c r="A2423" t="inlineStr">
        <is>
          <t>18-04-2021</t>
        </is>
      </c>
      <c r="B2423" t="inlineStr">
        <is>
          <t>Paris SG</t>
        </is>
      </c>
      <c r="C2423" t="inlineStr">
        <is>
          <t>St Etienne</t>
        </is>
      </c>
      <c r="D2423" t="inlineStr">
        <is>
          <t>1843</t>
        </is>
      </c>
      <c r="E2423" t="n">
        <v>0.7013164100980976</v>
      </c>
      <c r="F2423" t="n">
        <v>0.118805557304405</v>
      </c>
      <c r="G2423" t="n">
        <v>0.1798780325974973</v>
      </c>
      <c r="H2423" t="n">
        <v>1.31</v>
      </c>
      <c r="I2423" t="n">
        <v>9</v>
      </c>
      <c r="J2423" t="n">
        <v>5.75</v>
      </c>
      <c r="K2423" t="inlineStr">
        <is>
          <t>betano</t>
        </is>
      </c>
      <c r="L2423" t="inlineStr">
        <is>
          <t>betano</t>
        </is>
      </c>
      <c r="M2423" t="inlineStr">
        <is>
          <t>luckia</t>
        </is>
      </c>
      <c r="N2423" t="n">
        <v>1</v>
      </c>
      <c r="O2423" t="n">
        <v>0</v>
      </c>
      <c r="P2423" t="n">
        <v>0</v>
      </c>
      <c r="Q2423">
        <f>IF((($AC$1*E2423)^($AB$1))-(1-(($AC$1*E2423)^($AB$1)))/(H2423-1)&lt;0, 0,(($AC$1*E2423)^($AB$1))-(1-(($AC$1*E2423)^($AB$1)))/(H2423-1))</f>
        <v/>
      </c>
      <c r="R2423">
        <f>IF((($AC$1*F2423)^($AB$1))-(1-(($AC$1*F2423)^($AB$1)))/(I2423-1)&lt;0, 0,(($AC$1*F2423)^($AB$1))-(1-(($AC$1*F2423)^($AB$1)))/(I2423-1))</f>
        <v/>
      </c>
      <c r="S2423">
        <f>IF((($AC$1*G2423)^($AB$1))-(1-(($AC$1*G2423)^($AB$1)))/(J2423-1)&lt;0, 0,(($AC$1*G2423)^($AB$1))-(1-(($AC$1*G2423)^($AB$1)))/(J2423-1))</f>
        <v/>
      </c>
      <c r="T2423">
        <f>H2423*Q2423*N2423</f>
        <v/>
      </c>
      <c r="U2423">
        <f>I2423*R2423*O2423</f>
        <v/>
      </c>
      <c r="V2423">
        <f>J2423*S2423*P2423</f>
        <v/>
      </c>
      <c r="AL2423">
        <f>Q2423*COUNT(N2423)</f>
        <v/>
      </c>
      <c r="AM2423">
        <f>R2423*COUNT(O2423)</f>
        <v/>
      </c>
      <c r="AN2423">
        <f>S2423*COUNT(P2423)</f>
        <v/>
      </c>
      <c r="AO2423">
        <f>IF(AL2423=0,"",T2423-AL2423)</f>
        <v/>
      </c>
      <c r="AP2423">
        <f>IF(AM2423=0,"",U2423-AM2423)</f>
        <v/>
      </c>
      <c r="AQ2423">
        <f>IF(AN2423=0,"",V2423-AN2423)</f>
        <v/>
      </c>
    </row>
    <row r="2424">
      <c r="A2424" t="inlineStr">
        <is>
          <t>18-04-2021</t>
        </is>
      </c>
      <c r="B2424" t="inlineStr">
        <is>
          <t>Regensburg</t>
        </is>
      </c>
      <c r="C2424" t="inlineStr">
        <is>
          <t>Heidenheim</t>
        </is>
      </c>
      <c r="D2424" t="inlineStr">
        <is>
          <t>1846</t>
        </is>
      </c>
      <c r="E2424" t="n">
        <v>0.4057410752398106</v>
      </c>
      <c r="F2424" t="n">
        <v>0.3031832819041967</v>
      </c>
      <c r="G2424" t="n">
        <v>0.2910756428559926</v>
      </c>
      <c r="H2424" t="n">
        <v>2.7</v>
      </c>
      <c r="I2424" t="n">
        <v>2.52</v>
      </c>
      <c r="J2424" t="n">
        <v>3.2</v>
      </c>
      <c r="K2424" t="inlineStr">
        <is>
          <t>luckia</t>
        </is>
      </c>
      <c r="L2424" t="inlineStr">
        <is>
          <t>betano</t>
        </is>
      </c>
      <c r="M2424" t="inlineStr">
        <is>
          <t>betano</t>
        </is>
      </c>
      <c r="N2424" t="n">
        <v>0</v>
      </c>
      <c r="O2424" t="n">
        <v>1</v>
      </c>
      <c r="P2424" t="n">
        <v>0</v>
      </c>
      <c r="Q2424">
        <f>IF((($AC$1*E2424)^($AB$1))-(1-(($AC$1*E2424)^($AB$1)))/(H2424-1)&lt;0, 0,(($AC$1*E2424)^($AB$1))-(1-(($AC$1*E2424)^($AB$1)))/(H2424-1))</f>
        <v/>
      </c>
      <c r="R2424">
        <f>IF((($AC$1*F2424)^($AB$1))-(1-(($AC$1*F2424)^($AB$1)))/(I2424-1)&lt;0, 0,(($AC$1*F2424)^($AB$1))-(1-(($AC$1*F2424)^($AB$1)))/(I2424-1))</f>
        <v/>
      </c>
      <c r="S2424">
        <f>IF((($AC$1*G2424)^($AB$1))-(1-(($AC$1*G2424)^($AB$1)))/(J2424-1)&lt;0, 0,(($AC$1*G2424)^($AB$1))-(1-(($AC$1*G2424)^($AB$1)))/(J2424-1))</f>
        <v/>
      </c>
      <c r="T2424">
        <f>H2424*Q2424*N2424</f>
        <v/>
      </c>
      <c r="U2424">
        <f>I2424*R2424*O2424</f>
        <v/>
      </c>
      <c r="V2424">
        <f>J2424*S2424*P2424</f>
        <v/>
      </c>
      <c r="AL2424">
        <f>Q2424*COUNT(N2424)</f>
        <v/>
      </c>
      <c r="AM2424">
        <f>R2424*COUNT(O2424)</f>
        <v/>
      </c>
      <c r="AN2424">
        <f>S2424*COUNT(P2424)</f>
        <v/>
      </c>
      <c r="AO2424">
        <f>IF(AL2424=0,"",T2424-AL2424)</f>
        <v/>
      </c>
      <c r="AP2424">
        <f>IF(AM2424=0,"",U2424-AM2424)</f>
        <v/>
      </c>
      <c r="AQ2424">
        <f>IF(AN2424=0,"",V2424-AN2424)</f>
        <v/>
      </c>
    </row>
    <row r="2425">
      <c r="A2425" t="inlineStr">
        <is>
          <t>18-04-2021</t>
        </is>
      </c>
      <c r="B2425" t="inlineStr">
        <is>
          <t>VfL Osnabruck</t>
        </is>
      </c>
      <c r="C2425" t="inlineStr">
        <is>
          <t>Dusseldorf</t>
        </is>
      </c>
      <c r="D2425" t="inlineStr">
        <is>
          <t>1846</t>
        </is>
      </c>
      <c r="E2425" t="n">
        <v>0.2839823702407991</v>
      </c>
      <c r="F2425" t="n">
        <v>0.4406296997061543</v>
      </c>
      <c r="G2425" t="n">
        <v>0.2753879300530466</v>
      </c>
      <c r="H2425" t="n">
        <v>3.9</v>
      </c>
      <c r="I2425" t="n">
        <v>1.91</v>
      </c>
      <c r="J2425" t="n">
        <v>3.4</v>
      </c>
      <c r="K2425" t="inlineStr">
        <is>
          <t>luckia</t>
        </is>
      </c>
      <c r="L2425" t="inlineStr">
        <is>
          <t>betano</t>
        </is>
      </c>
      <c r="M2425" t="inlineStr">
        <is>
          <t>luckia</t>
        </is>
      </c>
      <c r="N2425" t="n">
        <v>0</v>
      </c>
      <c r="O2425" t="n">
        <v>1</v>
      </c>
      <c r="P2425" t="n">
        <v>0</v>
      </c>
      <c r="Q2425">
        <f>IF((($AC$1*E2425)^($AB$1))-(1-(($AC$1*E2425)^($AB$1)))/(H2425-1)&lt;0, 0,(($AC$1*E2425)^($AB$1))-(1-(($AC$1*E2425)^($AB$1)))/(H2425-1))</f>
        <v/>
      </c>
      <c r="R2425">
        <f>IF((($AC$1*F2425)^($AB$1))-(1-(($AC$1*F2425)^($AB$1)))/(I2425-1)&lt;0, 0,(($AC$1*F2425)^($AB$1))-(1-(($AC$1*F2425)^($AB$1)))/(I2425-1))</f>
        <v/>
      </c>
      <c r="S2425">
        <f>IF((($AC$1*G2425)^($AB$1))-(1-(($AC$1*G2425)^($AB$1)))/(J2425-1)&lt;0, 0,(($AC$1*G2425)^($AB$1))-(1-(($AC$1*G2425)^($AB$1)))/(J2425-1))</f>
        <v/>
      </c>
      <c r="T2425">
        <f>H2425*Q2425*N2425</f>
        <v/>
      </c>
      <c r="U2425">
        <f>I2425*R2425*O2425</f>
        <v/>
      </c>
      <c r="V2425">
        <f>J2425*S2425*P2425</f>
        <v/>
      </c>
      <c r="AL2425">
        <f>Q2425*COUNT(N2425)</f>
        <v/>
      </c>
      <c r="AM2425">
        <f>R2425*COUNT(O2425)</f>
        <v/>
      </c>
      <c r="AN2425">
        <f>S2425*COUNT(P2425)</f>
        <v/>
      </c>
      <c r="AO2425">
        <f>IF(AL2425=0,"",T2425-AL2425)</f>
        <v/>
      </c>
      <c r="AP2425">
        <f>IF(AM2425=0,"",U2425-AM2425)</f>
        <v/>
      </c>
      <c r="AQ2425">
        <f>IF(AN2425=0,"",V2425-AN2425)</f>
        <v/>
      </c>
    </row>
    <row r="2426">
      <c r="A2426" t="inlineStr">
        <is>
          <t>18-04-2021</t>
        </is>
      </c>
      <c r="B2426" t="inlineStr">
        <is>
          <t>Bochum</t>
        </is>
      </c>
      <c r="C2426" t="inlineStr">
        <is>
          <t>Hannover</t>
        </is>
      </c>
      <c r="D2426" t="inlineStr">
        <is>
          <t>1846</t>
        </is>
      </c>
      <c r="E2426" t="n">
        <v>0.4952062962698242</v>
      </c>
      <c r="F2426" t="n">
        <v>0.2493759727400179</v>
      </c>
      <c r="G2426" t="n">
        <v>0.2554177309901579</v>
      </c>
      <c r="H2426" t="n">
        <v>1.83</v>
      </c>
      <c r="I2426" t="n">
        <v>3.85</v>
      </c>
      <c r="J2426" t="n">
        <v>3.8</v>
      </c>
      <c r="K2426" t="inlineStr">
        <is>
          <t>betano</t>
        </is>
      </c>
      <c r="L2426" t="inlineStr">
        <is>
          <t>luckia</t>
        </is>
      </c>
      <c r="M2426" t="inlineStr">
        <is>
          <t>betano</t>
        </is>
      </c>
      <c r="N2426" t="n">
        <v>1</v>
      </c>
      <c r="O2426" t="n">
        <v>0</v>
      </c>
      <c r="P2426" t="n">
        <v>0</v>
      </c>
      <c r="Q2426">
        <f>IF((($AC$1*E2426)^($AB$1))-(1-(($AC$1*E2426)^($AB$1)))/(H2426-1)&lt;0, 0,(($AC$1*E2426)^($AB$1))-(1-(($AC$1*E2426)^($AB$1)))/(H2426-1))</f>
        <v/>
      </c>
      <c r="R2426">
        <f>IF((($AC$1*F2426)^($AB$1))-(1-(($AC$1*F2426)^($AB$1)))/(I2426-1)&lt;0, 0,(($AC$1*F2426)^($AB$1))-(1-(($AC$1*F2426)^($AB$1)))/(I2426-1))</f>
        <v/>
      </c>
      <c r="S2426">
        <f>IF((($AC$1*G2426)^($AB$1))-(1-(($AC$1*G2426)^($AB$1)))/(J2426-1)&lt;0, 0,(($AC$1*G2426)^($AB$1))-(1-(($AC$1*G2426)^($AB$1)))/(J2426-1))</f>
        <v/>
      </c>
      <c r="T2426">
        <f>H2426*Q2426*N2426</f>
        <v/>
      </c>
      <c r="U2426">
        <f>I2426*R2426*O2426</f>
        <v/>
      </c>
      <c r="V2426">
        <f>J2426*S2426*P2426</f>
        <v/>
      </c>
      <c r="AL2426">
        <f>Q2426*COUNT(N2426)</f>
        <v/>
      </c>
      <c r="AM2426">
        <f>R2426*COUNT(O2426)</f>
        <v/>
      </c>
      <c r="AN2426">
        <f>S2426*COUNT(P2426)</f>
        <v/>
      </c>
      <c r="AO2426">
        <f>IF(AL2426=0,"",T2426-AL2426)</f>
        <v/>
      </c>
      <c r="AP2426">
        <f>IF(AM2426=0,"",U2426-AM2426)</f>
        <v/>
      </c>
      <c r="AQ2426">
        <f>IF(AN2426=0,"",V2426-AN2426)</f>
        <v/>
      </c>
    </row>
    <row r="2427">
      <c r="A2427" t="inlineStr">
        <is>
          <t>18-04-2021</t>
        </is>
      </c>
      <c r="B2427" t="inlineStr">
        <is>
          <t>Logrones</t>
        </is>
      </c>
      <c r="C2427" t="inlineStr">
        <is>
          <t>Rayo Vallecano</t>
        </is>
      </c>
      <c r="D2427" t="inlineStr">
        <is>
          <t>1871</t>
        </is>
      </c>
      <c r="E2427" t="n">
        <v>0.2942097104636172</v>
      </c>
      <c r="F2427" t="n">
        <v>0.4177635819199624</v>
      </c>
      <c r="G2427" t="n">
        <v>0.2880267076164204</v>
      </c>
      <c r="H2427" t="n">
        <v>3.65</v>
      </c>
      <c r="I2427" t="n">
        <v>2.07</v>
      </c>
      <c r="J2427" t="n">
        <v>3.15</v>
      </c>
      <c r="K2427" t="inlineStr">
        <is>
          <t>luckia</t>
        </is>
      </c>
      <c r="L2427" t="inlineStr">
        <is>
          <t>betano</t>
        </is>
      </c>
      <c r="M2427" t="inlineStr">
        <is>
          <t>betano</t>
        </is>
      </c>
      <c r="N2427" t="n">
        <v>0</v>
      </c>
      <c r="O2427" t="n">
        <v>0</v>
      </c>
      <c r="P2427" t="n">
        <v>1</v>
      </c>
      <c r="Q2427">
        <f>IF((($AC$1*E2427)^($AB$1))-(1-(($AC$1*E2427)^($AB$1)))/(H2427-1)&lt;0, 0,(($AC$1*E2427)^($AB$1))-(1-(($AC$1*E2427)^($AB$1)))/(H2427-1))</f>
        <v/>
      </c>
      <c r="R2427">
        <f>IF((($AC$1*F2427)^($AB$1))-(1-(($AC$1*F2427)^($AB$1)))/(I2427-1)&lt;0, 0,(($AC$1*F2427)^($AB$1))-(1-(($AC$1*F2427)^($AB$1)))/(I2427-1))</f>
        <v/>
      </c>
      <c r="S2427">
        <f>IF((($AC$1*G2427)^($AB$1))-(1-(($AC$1*G2427)^($AB$1)))/(J2427-1)&lt;0, 0,(($AC$1*G2427)^($AB$1))-(1-(($AC$1*G2427)^($AB$1)))/(J2427-1))</f>
        <v/>
      </c>
      <c r="T2427">
        <f>H2427*Q2427*N2427</f>
        <v/>
      </c>
      <c r="U2427">
        <f>I2427*R2427*O2427</f>
        <v/>
      </c>
      <c r="V2427">
        <f>J2427*S2427*P2427</f>
        <v/>
      </c>
      <c r="AL2427">
        <f>Q2427*COUNT(N2427)</f>
        <v/>
      </c>
      <c r="AM2427">
        <f>R2427*COUNT(O2427)</f>
        <v/>
      </c>
      <c r="AN2427">
        <f>S2427*COUNT(P2427)</f>
        <v/>
      </c>
      <c r="AO2427">
        <f>IF(AL2427=0,"",T2427-AL2427)</f>
        <v/>
      </c>
      <c r="AP2427">
        <f>IF(AM2427=0,"",U2427-AM2427)</f>
        <v/>
      </c>
      <c r="AQ2427">
        <f>IF(AN2427=0,"",V2427-AN2427)</f>
        <v/>
      </c>
    </row>
    <row r="2428">
      <c r="A2428" t="inlineStr">
        <is>
          <t>18-04-2021</t>
        </is>
      </c>
      <c r="B2428" t="inlineStr">
        <is>
          <t>Albacete</t>
        </is>
      </c>
      <c r="C2428" t="inlineStr">
        <is>
          <t>Mirandes</t>
        </is>
      </c>
      <c r="D2428" t="inlineStr">
        <is>
          <t>1871</t>
        </is>
      </c>
      <c r="E2428" t="n">
        <v>0.3866509158184481</v>
      </c>
      <c r="F2428" t="n">
        <v>0.2990492093053627</v>
      </c>
      <c r="G2428" t="n">
        <v>0.3142998748761893</v>
      </c>
      <c r="H2428" t="n">
        <v>2.65</v>
      </c>
      <c r="I2428" t="n">
        <v>2.8</v>
      </c>
      <c r="J2428" t="n">
        <v>2.92</v>
      </c>
      <c r="K2428" t="inlineStr">
        <is>
          <t>luckia</t>
        </is>
      </c>
      <c r="L2428" t="inlineStr">
        <is>
          <t>luckia</t>
        </is>
      </c>
      <c r="M2428" t="inlineStr">
        <is>
          <t>betano</t>
        </is>
      </c>
      <c r="N2428" t="n">
        <v>1</v>
      </c>
      <c r="O2428" t="n">
        <v>0</v>
      </c>
      <c r="P2428" t="n">
        <v>0</v>
      </c>
      <c r="Q2428">
        <f>IF((($AC$1*E2428)^($AB$1))-(1-(($AC$1*E2428)^($AB$1)))/(H2428-1)&lt;0, 0,(($AC$1*E2428)^($AB$1))-(1-(($AC$1*E2428)^($AB$1)))/(H2428-1))</f>
        <v/>
      </c>
      <c r="R2428">
        <f>IF((($AC$1*F2428)^($AB$1))-(1-(($AC$1*F2428)^($AB$1)))/(I2428-1)&lt;0, 0,(($AC$1*F2428)^($AB$1))-(1-(($AC$1*F2428)^($AB$1)))/(I2428-1))</f>
        <v/>
      </c>
      <c r="S2428">
        <f>IF((($AC$1*G2428)^($AB$1))-(1-(($AC$1*G2428)^($AB$1)))/(J2428-1)&lt;0, 0,(($AC$1*G2428)^($AB$1))-(1-(($AC$1*G2428)^($AB$1)))/(J2428-1))</f>
        <v/>
      </c>
      <c r="T2428">
        <f>H2428*Q2428*N2428</f>
        <v/>
      </c>
      <c r="U2428">
        <f>I2428*R2428*O2428</f>
        <v/>
      </c>
      <c r="V2428">
        <f>J2428*S2428*P2428</f>
        <v/>
      </c>
      <c r="AL2428">
        <f>Q2428*COUNT(N2428)</f>
        <v/>
      </c>
      <c r="AM2428">
        <f>R2428*COUNT(O2428)</f>
        <v/>
      </c>
      <c r="AN2428">
        <f>S2428*COUNT(P2428)</f>
        <v/>
      </c>
      <c r="AO2428">
        <f>IF(AL2428=0,"",T2428-AL2428)</f>
        <v/>
      </c>
      <c r="AP2428">
        <f>IF(AM2428=0,"",U2428-AM2428)</f>
        <v/>
      </c>
      <c r="AQ2428">
        <f>IF(AN2428=0,"",V2428-AN2428)</f>
        <v/>
      </c>
    </row>
    <row r="2429">
      <c r="A2429" t="inlineStr">
        <is>
          <t>18-04-2021</t>
        </is>
      </c>
      <c r="B2429" t="inlineStr">
        <is>
          <t>Odense</t>
        </is>
      </c>
      <c r="C2429" t="inlineStr">
        <is>
          <t>Sonderjyske</t>
        </is>
      </c>
      <c r="D2429" t="inlineStr">
        <is>
          <t>1837</t>
        </is>
      </c>
      <c r="E2429" t="n">
        <v>0.4557597275713913</v>
      </c>
      <c r="F2429" t="n">
        <v>0.275276116508783</v>
      </c>
      <c r="G2429" t="n">
        <v>0.2689641559198256</v>
      </c>
      <c r="H2429" t="n">
        <v>2.02</v>
      </c>
      <c r="I2429" t="n">
        <v>3.2</v>
      </c>
      <c r="J2429" t="n">
        <v>2.7</v>
      </c>
      <c r="K2429" t="inlineStr">
        <is>
          <t>betano</t>
        </is>
      </c>
      <c r="L2429" t="inlineStr">
        <is>
          <t>betano</t>
        </is>
      </c>
      <c r="M2429" t="inlineStr">
        <is>
          <t>betano</t>
        </is>
      </c>
      <c r="N2429" t="n">
        <v>0</v>
      </c>
      <c r="O2429" t="n">
        <v>0</v>
      </c>
      <c r="P2429" t="n">
        <v>1</v>
      </c>
      <c r="Q2429">
        <f>IF((($AC$1*E2429)^($AB$1))-(1-(($AC$1*E2429)^($AB$1)))/(H2429-1)&lt;0, 0,(($AC$1*E2429)^($AB$1))-(1-(($AC$1*E2429)^($AB$1)))/(H2429-1))</f>
        <v/>
      </c>
      <c r="R2429">
        <f>IF((($AC$1*F2429)^($AB$1))-(1-(($AC$1*F2429)^($AB$1)))/(I2429-1)&lt;0, 0,(($AC$1*F2429)^($AB$1))-(1-(($AC$1*F2429)^($AB$1)))/(I2429-1))</f>
        <v/>
      </c>
      <c r="S2429">
        <f>IF((($AC$1*G2429)^($AB$1))-(1-(($AC$1*G2429)^($AB$1)))/(J2429-1)&lt;0, 0,(($AC$1*G2429)^($AB$1))-(1-(($AC$1*G2429)^($AB$1)))/(J2429-1))</f>
        <v/>
      </c>
      <c r="T2429">
        <f>H2429*Q2429*N2429</f>
        <v/>
      </c>
      <c r="U2429">
        <f>I2429*R2429*O2429</f>
        <v/>
      </c>
      <c r="V2429">
        <f>J2429*S2429*P2429</f>
        <v/>
      </c>
      <c r="AL2429">
        <f>Q2429*COUNT(N2429)</f>
        <v/>
      </c>
      <c r="AM2429">
        <f>R2429*COUNT(O2429)</f>
        <v/>
      </c>
      <c r="AN2429">
        <f>S2429*COUNT(P2429)</f>
        <v/>
      </c>
      <c r="AO2429">
        <f>IF(AL2429=0,"",T2429-AL2429)</f>
        <v/>
      </c>
      <c r="AP2429">
        <f>IF(AM2429=0,"",U2429-AM2429)</f>
        <v/>
      </c>
      <c r="AQ2429">
        <f>IF(AN2429=0,"",V2429-AN2429)</f>
        <v/>
      </c>
    </row>
    <row r="2430">
      <c r="A2430" t="inlineStr">
        <is>
          <t>18-04-2021</t>
        </is>
      </c>
      <c r="B2430" t="inlineStr">
        <is>
          <t>Real Sociedad</t>
        </is>
      </c>
      <c r="C2430" t="inlineStr">
        <is>
          <t>Sevilla</t>
        </is>
      </c>
      <c r="D2430" t="inlineStr">
        <is>
          <t>1869</t>
        </is>
      </c>
      <c r="E2430" t="n">
        <v>0.3975714112007632</v>
      </c>
      <c r="F2430" t="n">
        <v>0.3092864043100002</v>
      </c>
      <c r="G2430" t="n">
        <v>0.2931421844892367</v>
      </c>
      <c r="H2430" t="n">
        <v>2.5</v>
      </c>
      <c r="I2430" t="n">
        <v>2.75</v>
      </c>
      <c r="J2430" t="n">
        <v>3.25</v>
      </c>
      <c r="K2430" t="inlineStr">
        <is>
          <t>betano</t>
        </is>
      </c>
      <c r="L2430" t="inlineStr">
        <is>
          <t>betano</t>
        </is>
      </c>
      <c r="M2430" t="inlineStr">
        <is>
          <t>betano</t>
        </is>
      </c>
      <c r="N2430" t="n">
        <v>0</v>
      </c>
      <c r="O2430" t="n">
        <v>1</v>
      </c>
      <c r="P2430" t="n">
        <v>0</v>
      </c>
      <c r="Q2430">
        <f>IF((($AC$1*E2430)^($AB$1))-(1-(($AC$1*E2430)^($AB$1)))/(H2430-1)&lt;0, 0,(($AC$1*E2430)^($AB$1))-(1-(($AC$1*E2430)^($AB$1)))/(H2430-1))</f>
        <v/>
      </c>
      <c r="R2430">
        <f>IF((($AC$1*F2430)^($AB$1))-(1-(($AC$1*F2430)^($AB$1)))/(I2430-1)&lt;0, 0,(($AC$1*F2430)^($AB$1))-(1-(($AC$1*F2430)^($AB$1)))/(I2430-1))</f>
        <v/>
      </c>
      <c r="S2430">
        <f>IF((($AC$1*G2430)^($AB$1))-(1-(($AC$1*G2430)^($AB$1)))/(J2430-1)&lt;0, 0,(($AC$1*G2430)^($AB$1))-(1-(($AC$1*G2430)^($AB$1)))/(J2430-1))</f>
        <v/>
      </c>
      <c r="T2430">
        <f>H2430*Q2430*N2430</f>
        <v/>
      </c>
      <c r="U2430">
        <f>I2430*R2430*O2430</f>
        <v/>
      </c>
      <c r="V2430">
        <f>J2430*S2430*P2430</f>
        <v/>
      </c>
      <c r="AL2430">
        <f>Q2430*COUNT(N2430)</f>
        <v/>
      </c>
      <c r="AM2430">
        <f>R2430*COUNT(O2430)</f>
        <v/>
      </c>
      <c r="AN2430">
        <f>S2430*COUNT(P2430)</f>
        <v/>
      </c>
      <c r="AO2430">
        <f>IF(AL2430=0,"",T2430-AL2430)</f>
        <v/>
      </c>
      <c r="AP2430">
        <f>IF(AM2430=0,"",U2430-AM2430)</f>
        <v/>
      </c>
      <c r="AQ2430">
        <f>IF(AN2430=0,"",V2430-AN2430)</f>
        <v/>
      </c>
    </row>
    <row r="2431">
      <c r="A2431" t="inlineStr">
        <is>
          <t>18-04-2021</t>
        </is>
      </c>
      <c r="B2431" t="inlineStr">
        <is>
          <t>Horsens</t>
        </is>
      </c>
      <c r="C2431" t="inlineStr">
        <is>
          <t>Lyngby</t>
        </is>
      </c>
      <c r="D2431" t="inlineStr">
        <is>
          <t>1837</t>
        </is>
      </c>
      <c r="E2431" t="n">
        <v>0.3534470465992726</v>
      </c>
      <c r="F2431" t="n">
        <v>0.3807065260283234</v>
      </c>
      <c r="G2431" t="n">
        <v>0.2658464273724041</v>
      </c>
      <c r="H2431" t="n">
        <v>2.87</v>
      </c>
      <c r="I2431" t="n">
        <v>1.95</v>
      </c>
      <c r="J2431" t="n">
        <v>3.1</v>
      </c>
      <c r="K2431" t="inlineStr">
        <is>
          <t>betano</t>
        </is>
      </c>
      <c r="L2431" t="inlineStr">
        <is>
          <t>betano</t>
        </is>
      </c>
      <c r="M2431" t="inlineStr">
        <is>
          <t>betano</t>
        </is>
      </c>
      <c r="N2431" t="n">
        <v>0</v>
      </c>
      <c r="O2431" t="n">
        <v>1</v>
      </c>
      <c r="P2431" t="n">
        <v>0</v>
      </c>
      <c r="Q2431">
        <f>IF((($AC$1*E2431)^($AB$1))-(1-(($AC$1*E2431)^($AB$1)))/(H2431-1)&lt;0, 0,(($AC$1*E2431)^($AB$1))-(1-(($AC$1*E2431)^($AB$1)))/(H2431-1))</f>
        <v/>
      </c>
      <c r="R2431">
        <f>IF((($AC$1*F2431)^($AB$1))-(1-(($AC$1*F2431)^($AB$1)))/(I2431-1)&lt;0, 0,(($AC$1*F2431)^($AB$1))-(1-(($AC$1*F2431)^($AB$1)))/(I2431-1))</f>
        <v/>
      </c>
      <c r="S2431">
        <f>IF((($AC$1*G2431)^($AB$1))-(1-(($AC$1*G2431)^($AB$1)))/(J2431-1)&lt;0, 0,(($AC$1*G2431)^($AB$1))-(1-(($AC$1*G2431)^($AB$1)))/(J2431-1))</f>
        <v/>
      </c>
      <c r="T2431">
        <f>H2431*Q2431*N2431</f>
        <v/>
      </c>
      <c r="U2431">
        <f>I2431*R2431*O2431</f>
        <v/>
      </c>
      <c r="V2431">
        <f>J2431*S2431*P2431</f>
        <v/>
      </c>
      <c r="AL2431">
        <f>Q2431*COUNT(N2431)</f>
        <v/>
      </c>
      <c r="AM2431">
        <f>R2431*COUNT(O2431)</f>
        <v/>
      </c>
      <c r="AN2431">
        <f>S2431*COUNT(P2431)</f>
        <v/>
      </c>
      <c r="AO2431">
        <f>IF(AL2431=0,"",T2431-AL2431)</f>
        <v/>
      </c>
      <c r="AP2431">
        <f>IF(AM2431=0,"",U2431-AM2431)</f>
        <v/>
      </c>
      <c r="AQ2431">
        <f>IF(AN2431=0,"",V2431-AN2431)</f>
        <v/>
      </c>
    </row>
    <row r="2432">
      <c r="A2432" t="inlineStr">
        <is>
          <t>18-04-2021</t>
        </is>
      </c>
      <c r="B2432" t="inlineStr">
        <is>
          <t>Osasuna</t>
        </is>
      </c>
      <c r="C2432" t="inlineStr">
        <is>
          <t>Elche</t>
        </is>
      </c>
      <c r="D2432" t="inlineStr">
        <is>
          <t>1869</t>
        </is>
      </c>
      <c r="E2432" t="n">
        <v>0.4488791946998685</v>
      </c>
      <c r="F2432" t="n">
        <v>0.2638000320969817</v>
      </c>
      <c r="G2432" t="n">
        <v>0.2873207732031498</v>
      </c>
      <c r="H2432" t="n">
        <v>2</v>
      </c>
      <c r="I2432" t="n">
        <v>4.25</v>
      </c>
      <c r="J2432" t="n">
        <v>3</v>
      </c>
      <c r="K2432" t="inlineStr">
        <is>
          <t>betano</t>
        </is>
      </c>
      <c r="L2432" t="inlineStr">
        <is>
          <t>betano</t>
        </is>
      </c>
      <c r="M2432" t="inlineStr">
        <is>
          <t>betano</t>
        </is>
      </c>
      <c r="N2432" t="n">
        <v>1</v>
      </c>
      <c r="O2432" t="n">
        <v>0</v>
      </c>
      <c r="P2432" t="n">
        <v>0</v>
      </c>
      <c r="Q2432">
        <f>IF((($AC$1*E2432)^($AB$1))-(1-(($AC$1*E2432)^($AB$1)))/(H2432-1)&lt;0, 0,(($AC$1*E2432)^($AB$1))-(1-(($AC$1*E2432)^($AB$1)))/(H2432-1))</f>
        <v/>
      </c>
      <c r="R2432">
        <f>IF((($AC$1*F2432)^($AB$1))-(1-(($AC$1*F2432)^($AB$1)))/(I2432-1)&lt;0, 0,(($AC$1*F2432)^($AB$1))-(1-(($AC$1*F2432)^($AB$1)))/(I2432-1))</f>
        <v/>
      </c>
      <c r="S2432">
        <f>IF((($AC$1*G2432)^($AB$1))-(1-(($AC$1*G2432)^($AB$1)))/(J2432-1)&lt;0, 0,(($AC$1*G2432)^($AB$1))-(1-(($AC$1*G2432)^($AB$1)))/(J2432-1))</f>
        <v/>
      </c>
      <c r="T2432">
        <f>H2432*Q2432*N2432</f>
        <v/>
      </c>
      <c r="U2432">
        <f>I2432*R2432*O2432</f>
        <v/>
      </c>
      <c r="V2432">
        <f>J2432*S2432*P2432</f>
        <v/>
      </c>
      <c r="AL2432">
        <f>Q2432*COUNT(N2432)</f>
        <v/>
      </c>
      <c r="AM2432">
        <f>R2432*COUNT(O2432)</f>
        <v/>
      </c>
      <c r="AN2432">
        <f>S2432*COUNT(P2432)</f>
        <v/>
      </c>
      <c r="AO2432">
        <f>IF(AL2432=0,"",T2432-AL2432)</f>
        <v/>
      </c>
      <c r="AP2432">
        <f>IF(AM2432=0,"",U2432-AM2432)</f>
        <v/>
      </c>
      <c r="AQ2432">
        <f>IF(AN2432=0,"",V2432-AN2432)</f>
        <v/>
      </c>
    </row>
    <row r="2433">
      <c r="A2433" t="inlineStr">
        <is>
          <t>18-04-2021</t>
        </is>
      </c>
      <c r="B2433" t="inlineStr">
        <is>
          <t>Arsenal</t>
        </is>
      </c>
      <c r="C2433" t="inlineStr">
        <is>
          <t>Fulham</t>
        </is>
      </c>
      <c r="D2433" t="inlineStr">
        <is>
          <t>2411</t>
        </is>
      </c>
      <c r="E2433" t="n">
        <v>0.5682410758644323</v>
      </c>
      <c r="F2433" t="n">
        <v>0.1897193497523725</v>
      </c>
      <c r="G2433" t="n">
        <v>0.2420395743831951</v>
      </c>
      <c r="H2433" t="n">
        <v>1.78</v>
      </c>
      <c r="I2433" t="n">
        <v>4.5</v>
      </c>
      <c r="J2433" t="n">
        <v>3.5</v>
      </c>
      <c r="K2433" t="inlineStr">
        <is>
          <t>betano</t>
        </is>
      </c>
      <c r="L2433" t="inlineStr">
        <is>
          <t>luckia</t>
        </is>
      </c>
      <c r="M2433" t="inlineStr">
        <is>
          <t>luckia</t>
        </is>
      </c>
      <c r="N2433" t="n">
        <v>0</v>
      </c>
      <c r="O2433" t="n">
        <v>0</v>
      </c>
      <c r="P2433" t="n">
        <v>1</v>
      </c>
      <c r="Q2433">
        <f>IF((($AC$1*E2433)^($AB$1))-(1-(($AC$1*E2433)^($AB$1)))/(H2433-1)&lt;0, 0,(($AC$1*E2433)^($AB$1))-(1-(($AC$1*E2433)^($AB$1)))/(H2433-1))</f>
        <v/>
      </c>
      <c r="R2433">
        <f>IF((($AC$1*F2433)^($AB$1))-(1-(($AC$1*F2433)^($AB$1)))/(I2433-1)&lt;0, 0,(($AC$1*F2433)^($AB$1))-(1-(($AC$1*F2433)^($AB$1)))/(I2433-1))</f>
        <v/>
      </c>
      <c r="S2433">
        <f>IF((($AC$1*G2433)^($AB$1))-(1-(($AC$1*G2433)^($AB$1)))/(J2433-1)&lt;0, 0,(($AC$1*G2433)^($AB$1))-(1-(($AC$1*G2433)^($AB$1)))/(J2433-1))</f>
        <v/>
      </c>
      <c r="T2433">
        <f>H2433*Q2433*N2433</f>
        <v/>
      </c>
      <c r="U2433">
        <f>I2433*R2433*O2433</f>
        <v/>
      </c>
      <c r="V2433">
        <f>J2433*S2433*P2433</f>
        <v/>
      </c>
      <c r="AL2433">
        <f>Q2433*COUNT(N2433)</f>
        <v/>
      </c>
      <c r="AM2433">
        <f>R2433*COUNT(O2433)</f>
        <v/>
      </c>
      <c r="AN2433">
        <f>S2433*COUNT(P2433)</f>
        <v/>
      </c>
      <c r="AO2433">
        <f>IF(AL2433=0,"",T2433-AL2433)</f>
        <v/>
      </c>
      <c r="AP2433">
        <f>IF(AM2433=0,"",U2433-AM2433)</f>
        <v/>
      </c>
      <c r="AQ2433">
        <f>IF(AN2433=0,"",V2433-AN2433)</f>
        <v/>
      </c>
    </row>
    <row r="2434">
      <c r="A2434" t="inlineStr">
        <is>
          <t>18-04-2021</t>
        </is>
      </c>
      <c r="B2434" t="inlineStr">
        <is>
          <t>Salzburg</t>
        </is>
      </c>
      <c r="C2434" t="inlineStr">
        <is>
          <t>LASK</t>
        </is>
      </c>
      <c r="D2434" t="inlineStr">
        <is>
          <t>1827</t>
        </is>
      </c>
      <c r="E2434" t="n">
        <v>0.546568213465319</v>
      </c>
      <c r="F2434" t="n">
        <v>0.2286835127106706</v>
      </c>
      <c r="G2434" t="n">
        <v>0.2247482738240103</v>
      </c>
      <c r="H2434" t="n">
        <v>1.47</v>
      </c>
      <c r="I2434" t="n">
        <v>6.2</v>
      </c>
      <c r="J2434" t="n">
        <v>4.25</v>
      </c>
      <c r="K2434" t="inlineStr">
        <is>
          <t>betano</t>
        </is>
      </c>
      <c r="L2434" t="inlineStr">
        <is>
          <t>betano</t>
        </is>
      </c>
      <c r="M2434" t="inlineStr">
        <is>
          <t>betano</t>
        </is>
      </c>
      <c r="N2434" t="n">
        <v>1</v>
      </c>
      <c r="O2434" t="n">
        <v>0</v>
      </c>
      <c r="P2434" t="n">
        <v>0</v>
      </c>
      <c r="Q2434">
        <f>IF((($AC$1*E2434)^($AB$1))-(1-(($AC$1*E2434)^($AB$1)))/(H2434-1)&lt;0, 0,(($AC$1*E2434)^($AB$1))-(1-(($AC$1*E2434)^($AB$1)))/(H2434-1))</f>
        <v/>
      </c>
      <c r="R2434">
        <f>IF((($AC$1*F2434)^($AB$1))-(1-(($AC$1*F2434)^($AB$1)))/(I2434-1)&lt;0, 0,(($AC$1*F2434)^($AB$1))-(1-(($AC$1*F2434)^($AB$1)))/(I2434-1))</f>
        <v/>
      </c>
      <c r="S2434">
        <f>IF((($AC$1*G2434)^($AB$1))-(1-(($AC$1*G2434)^($AB$1)))/(J2434-1)&lt;0, 0,(($AC$1*G2434)^($AB$1))-(1-(($AC$1*G2434)^($AB$1)))/(J2434-1))</f>
        <v/>
      </c>
      <c r="T2434">
        <f>H2434*Q2434*N2434</f>
        <v/>
      </c>
      <c r="U2434">
        <f>I2434*R2434*O2434</f>
        <v/>
      </c>
      <c r="V2434">
        <f>J2434*S2434*P2434</f>
        <v/>
      </c>
      <c r="AL2434">
        <f>Q2434*COUNT(N2434)</f>
        <v/>
      </c>
      <c r="AM2434">
        <f>R2434*COUNT(O2434)</f>
        <v/>
      </c>
      <c r="AN2434">
        <f>S2434*COUNT(P2434)</f>
        <v/>
      </c>
      <c r="AO2434">
        <f>IF(AL2434=0,"",T2434-AL2434)</f>
        <v/>
      </c>
      <c r="AP2434">
        <f>IF(AM2434=0,"",U2434-AM2434)</f>
        <v/>
      </c>
      <c r="AQ2434">
        <f>IF(AN2434=0,"",V2434-AN2434)</f>
        <v/>
      </c>
    </row>
    <row r="2435">
      <c r="A2435" t="inlineStr">
        <is>
          <t>18-04-2021</t>
        </is>
      </c>
      <c r="B2435" t="inlineStr">
        <is>
          <t>Wolfsberger AC</t>
        </is>
      </c>
      <c r="C2435" t="inlineStr">
        <is>
          <t>Tirol</t>
        </is>
      </c>
      <c r="D2435" t="inlineStr">
        <is>
          <t>1827</t>
        </is>
      </c>
      <c r="E2435" t="n">
        <v>0.3479859767880361</v>
      </c>
      <c r="F2435" t="n">
        <v>0.3963651298957384</v>
      </c>
      <c r="G2435" t="n">
        <v>0.2556488933162256</v>
      </c>
      <c r="H2435" t="n">
        <v>2.05</v>
      </c>
      <c r="I2435" t="n">
        <v>3.25</v>
      </c>
      <c r="J2435" t="n">
        <v>3.55</v>
      </c>
      <c r="K2435" t="inlineStr">
        <is>
          <t>betano</t>
        </is>
      </c>
      <c r="L2435" t="inlineStr">
        <is>
          <t>betano</t>
        </is>
      </c>
      <c r="M2435" t="inlineStr">
        <is>
          <t>betano</t>
        </is>
      </c>
      <c r="N2435" t="n">
        <v>1</v>
      </c>
      <c r="O2435" t="n">
        <v>0</v>
      </c>
      <c r="P2435" t="n">
        <v>0</v>
      </c>
      <c r="Q2435">
        <f>IF((($AC$1*E2435)^($AB$1))-(1-(($AC$1*E2435)^($AB$1)))/(H2435-1)&lt;0, 0,(($AC$1*E2435)^($AB$1))-(1-(($AC$1*E2435)^($AB$1)))/(H2435-1))</f>
        <v/>
      </c>
      <c r="R2435">
        <f>IF((($AC$1*F2435)^($AB$1))-(1-(($AC$1*F2435)^($AB$1)))/(I2435-1)&lt;0, 0,(($AC$1*F2435)^($AB$1))-(1-(($AC$1*F2435)^($AB$1)))/(I2435-1))</f>
        <v/>
      </c>
      <c r="S2435">
        <f>IF((($AC$1*G2435)^($AB$1))-(1-(($AC$1*G2435)^($AB$1)))/(J2435-1)&lt;0, 0,(($AC$1*G2435)^($AB$1))-(1-(($AC$1*G2435)^($AB$1)))/(J2435-1))</f>
        <v/>
      </c>
      <c r="T2435">
        <f>H2435*Q2435*N2435</f>
        <v/>
      </c>
      <c r="U2435">
        <f>I2435*R2435*O2435</f>
        <v/>
      </c>
      <c r="V2435">
        <f>J2435*S2435*P2435</f>
        <v/>
      </c>
      <c r="AL2435">
        <f>Q2435*COUNT(N2435)</f>
        <v/>
      </c>
      <c r="AM2435">
        <f>R2435*COUNT(O2435)</f>
        <v/>
      </c>
      <c r="AN2435">
        <f>S2435*COUNT(P2435)</f>
        <v/>
      </c>
      <c r="AO2435">
        <f>IF(AL2435=0,"",T2435-AL2435)</f>
        <v/>
      </c>
      <c r="AP2435">
        <f>IF(AM2435=0,"",U2435-AM2435)</f>
        <v/>
      </c>
      <c r="AQ2435">
        <f>IF(AN2435=0,"",V2435-AN2435)</f>
        <v/>
      </c>
    </row>
    <row r="2436">
      <c r="A2436" t="inlineStr">
        <is>
          <t>18-04-2021</t>
        </is>
      </c>
      <c r="B2436" t="inlineStr">
        <is>
          <t>Lazio</t>
        </is>
      </c>
      <c r="C2436" t="inlineStr">
        <is>
          <t>Benevento</t>
        </is>
      </c>
      <c r="D2436" t="inlineStr">
        <is>
          <t>1854</t>
        </is>
      </c>
      <c r="E2436" t="n">
        <v>0.7075961350091415</v>
      </c>
      <c r="F2436" t="n">
        <v>0.1125325224904638</v>
      </c>
      <c r="G2436" t="n">
        <v>0.1798713425003946</v>
      </c>
      <c r="H2436" t="n">
        <v>1.36</v>
      </c>
      <c r="I2436" t="n">
        <v>8.75</v>
      </c>
      <c r="J2436" t="n">
        <v>5</v>
      </c>
      <c r="K2436" t="inlineStr">
        <is>
          <t>betano</t>
        </is>
      </c>
      <c r="L2436" t="inlineStr">
        <is>
          <t>betano</t>
        </is>
      </c>
      <c r="M2436" t="inlineStr">
        <is>
          <t>luckia</t>
        </is>
      </c>
      <c r="N2436" t="n">
        <v>1</v>
      </c>
      <c r="O2436" t="n">
        <v>0</v>
      </c>
      <c r="P2436" t="n">
        <v>0</v>
      </c>
      <c r="Q2436">
        <f>IF((($AC$1*E2436)^($AB$1))-(1-(($AC$1*E2436)^($AB$1)))/(H2436-1)&lt;0, 0,(($AC$1*E2436)^($AB$1))-(1-(($AC$1*E2436)^($AB$1)))/(H2436-1))</f>
        <v/>
      </c>
      <c r="R2436">
        <f>IF((($AC$1*F2436)^($AB$1))-(1-(($AC$1*F2436)^($AB$1)))/(I2436-1)&lt;0, 0,(($AC$1*F2436)^($AB$1))-(1-(($AC$1*F2436)^($AB$1)))/(I2436-1))</f>
        <v/>
      </c>
      <c r="S2436">
        <f>IF((($AC$1*G2436)^($AB$1))-(1-(($AC$1*G2436)^($AB$1)))/(J2436-1)&lt;0, 0,(($AC$1*G2436)^($AB$1))-(1-(($AC$1*G2436)^($AB$1)))/(J2436-1))</f>
        <v/>
      </c>
      <c r="T2436">
        <f>H2436*Q2436*N2436</f>
        <v/>
      </c>
      <c r="U2436">
        <f>I2436*R2436*O2436</f>
        <v/>
      </c>
      <c r="V2436">
        <f>J2436*S2436*P2436</f>
        <v/>
      </c>
      <c r="AL2436">
        <f>Q2436*COUNT(N2436)</f>
        <v/>
      </c>
      <c r="AM2436">
        <f>R2436*COUNT(O2436)</f>
        <v/>
      </c>
      <c r="AN2436">
        <f>S2436*COUNT(P2436)</f>
        <v/>
      </c>
      <c r="AO2436">
        <f>IF(AL2436=0,"",T2436-AL2436)</f>
        <v/>
      </c>
      <c r="AP2436">
        <f>IF(AM2436=0,"",U2436-AM2436)</f>
        <v/>
      </c>
      <c r="AQ2436">
        <f>IF(AN2436=0,"",V2436-AN2436)</f>
        <v/>
      </c>
    </row>
    <row r="2437">
      <c r="A2437" t="inlineStr">
        <is>
          <t>18-04-2021</t>
        </is>
      </c>
      <c r="B2437" t="inlineStr">
        <is>
          <t>Dijon</t>
        </is>
      </c>
      <c r="C2437" t="inlineStr">
        <is>
          <t>Nice</t>
        </is>
      </c>
      <c r="D2437" t="inlineStr">
        <is>
          <t>1843</t>
        </is>
      </c>
      <c r="E2437" t="n">
        <v>0.2852258003397161</v>
      </c>
      <c r="F2437" t="n">
        <v>0.4521241539156577</v>
      </c>
      <c r="G2437" t="n">
        <v>0.2626500457446262</v>
      </c>
      <c r="H2437" t="n">
        <v>4.2</v>
      </c>
      <c r="I2437" t="n">
        <v>1.78</v>
      </c>
      <c r="J2437" t="n">
        <v>3.65</v>
      </c>
      <c r="K2437" t="inlineStr">
        <is>
          <t>betano</t>
        </is>
      </c>
      <c r="L2437" t="inlineStr">
        <is>
          <t>betano</t>
        </is>
      </c>
      <c r="M2437" t="inlineStr">
        <is>
          <t>luckia</t>
        </is>
      </c>
      <c r="N2437" t="n">
        <v>1</v>
      </c>
      <c r="O2437" t="n">
        <v>0</v>
      </c>
      <c r="P2437" t="n">
        <v>0</v>
      </c>
      <c r="Q2437">
        <f>IF((($AC$1*E2437)^($AB$1))-(1-(($AC$1*E2437)^($AB$1)))/(H2437-1)&lt;0, 0,(($AC$1*E2437)^($AB$1))-(1-(($AC$1*E2437)^($AB$1)))/(H2437-1))</f>
        <v/>
      </c>
      <c r="R2437">
        <f>IF((($AC$1*F2437)^($AB$1))-(1-(($AC$1*F2437)^($AB$1)))/(I2437-1)&lt;0, 0,(($AC$1*F2437)^($AB$1))-(1-(($AC$1*F2437)^($AB$1)))/(I2437-1))</f>
        <v/>
      </c>
      <c r="S2437">
        <f>IF((($AC$1*G2437)^($AB$1))-(1-(($AC$1*G2437)^($AB$1)))/(J2437-1)&lt;0, 0,(($AC$1*G2437)^($AB$1))-(1-(($AC$1*G2437)^($AB$1)))/(J2437-1))</f>
        <v/>
      </c>
      <c r="T2437">
        <f>H2437*Q2437*N2437</f>
        <v/>
      </c>
      <c r="U2437">
        <f>I2437*R2437*O2437</f>
        <v/>
      </c>
      <c r="V2437">
        <f>J2437*S2437*P2437</f>
        <v/>
      </c>
      <c r="AL2437">
        <f>Q2437*COUNT(N2437)</f>
        <v/>
      </c>
      <c r="AM2437">
        <f>R2437*COUNT(O2437)</f>
        <v/>
      </c>
      <c r="AN2437">
        <f>S2437*COUNT(P2437)</f>
        <v/>
      </c>
      <c r="AO2437">
        <f>IF(AL2437=0,"",T2437-AL2437)</f>
        <v/>
      </c>
      <c r="AP2437">
        <f>IF(AM2437=0,"",U2437-AM2437)</f>
        <v/>
      </c>
      <c r="AQ2437">
        <f>IF(AN2437=0,"",V2437-AN2437)</f>
        <v/>
      </c>
    </row>
    <row r="2438">
      <c r="A2438" t="inlineStr">
        <is>
          <t>18-04-2021</t>
        </is>
      </c>
      <c r="B2438" t="inlineStr">
        <is>
          <t>Brest</t>
        </is>
      </c>
      <c r="C2438" t="inlineStr">
        <is>
          <t>Lens</t>
        </is>
      </c>
      <c r="D2438" t="inlineStr">
        <is>
          <t>1843</t>
        </is>
      </c>
      <c r="E2438" t="n">
        <v>0.3798376147063446</v>
      </c>
      <c r="F2438" t="n">
        <v>0.3486064057840222</v>
      </c>
      <c r="G2438" t="n">
        <v>0.2715559795096332</v>
      </c>
      <c r="H2438" t="n">
        <v>2.65</v>
      </c>
      <c r="I2438" t="n">
        <v>2.57</v>
      </c>
      <c r="J2438" t="n">
        <v>3.35</v>
      </c>
      <c r="K2438" t="inlineStr">
        <is>
          <t>luckia</t>
        </is>
      </c>
      <c r="L2438" t="inlineStr">
        <is>
          <t>betano</t>
        </is>
      </c>
      <c r="M2438" t="inlineStr">
        <is>
          <t>betano</t>
        </is>
      </c>
      <c r="N2438" t="n">
        <v>0</v>
      </c>
      <c r="O2438" t="n">
        <v>0</v>
      </c>
      <c r="P2438" t="n">
        <v>1</v>
      </c>
      <c r="Q2438">
        <f>IF((($AC$1*E2438)^($AB$1))-(1-(($AC$1*E2438)^($AB$1)))/(H2438-1)&lt;0, 0,(($AC$1*E2438)^($AB$1))-(1-(($AC$1*E2438)^($AB$1)))/(H2438-1))</f>
        <v/>
      </c>
      <c r="R2438">
        <f>IF((($AC$1*F2438)^($AB$1))-(1-(($AC$1*F2438)^($AB$1)))/(I2438-1)&lt;0, 0,(($AC$1*F2438)^($AB$1))-(1-(($AC$1*F2438)^($AB$1)))/(I2438-1))</f>
        <v/>
      </c>
      <c r="S2438">
        <f>IF((($AC$1*G2438)^($AB$1))-(1-(($AC$1*G2438)^($AB$1)))/(J2438-1)&lt;0, 0,(($AC$1*G2438)^($AB$1))-(1-(($AC$1*G2438)^($AB$1)))/(J2438-1))</f>
        <v/>
      </c>
      <c r="T2438">
        <f>H2438*Q2438*N2438</f>
        <v/>
      </c>
      <c r="U2438">
        <f>I2438*R2438*O2438</f>
        <v/>
      </c>
      <c r="V2438">
        <f>J2438*S2438*P2438</f>
        <v/>
      </c>
      <c r="AL2438">
        <f>Q2438*COUNT(N2438)</f>
        <v/>
      </c>
      <c r="AM2438">
        <f>R2438*COUNT(O2438)</f>
        <v/>
      </c>
      <c r="AN2438">
        <f>S2438*COUNT(P2438)</f>
        <v/>
      </c>
      <c r="AO2438">
        <f>IF(AL2438=0,"",T2438-AL2438)</f>
        <v/>
      </c>
      <c r="AP2438">
        <f>IF(AM2438=0,"",U2438-AM2438)</f>
        <v/>
      </c>
      <c r="AQ2438">
        <f>IF(AN2438=0,"",V2438-AN2438)</f>
        <v/>
      </c>
    </row>
    <row r="2439">
      <c r="A2439" t="inlineStr">
        <is>
          <t>18-04-2021</t>
        </is>
      </c>
      <c r="B2439" t="inlineStr">
        <is>
          <t>Atalanta</t>
        </is>
      </c>
      <c r="C2439" t="inlineStr">
        <is>
          <t>Juventus</t>
        </is>
      </c>
      <c r="D2439" t="inlineStr">
        <is>
          <t>1854</t>
        </is>
      </c>
      <c r="E2439" t="n">
        <v>0.328861467516786</v>
      </c>
      <c r="F2439" t="n">
        <v>0.4063398028928975</v>
      </c>
      <c r="G2439" t="n">
        <v>0.2647987295903164</v>
      </c>
      <c r="H2439" t="n">
        <v>2.35</v>
      </c>
      <c r="I2439" t="n">
        <v>2.92</v>
      </c>
      <c r="J2439" t="n">
        <v>3.6</v>
      </c>
      <c r="K2439" t="inlineStr">
        <is>
          <t>betano</t>
        </is>
      </c>
      <c r="L2439" t="inlineStr">
        <is>
          <t>betano</t>
        </is>
      </c>
      <c r="M2439" t="inlineStr">
        <is>
          <t>betano</t>
        </is>
      </c>
      <c r="N2439" t="n">
        <v>1</v>
      </c>
      <c r="O2439" t="n">
        <v>0</v>
      </c>
      <c r="P2439" t="n">
        <v>0</v>
      </c>
      <c r="Q2439">
        <f>IF((($AC$1*E2439)^($AB$1))-(1-(($AC$1*E2439)^($AB$1)))/(H2439-1)&lt;0, 0,(($AC$1*E2439)^($AB$1))-(1-(($AC$1*E2439)^($AB$1)))/(H2439-1))</f>
        <v/>
      </c>
      <c r="R2439">
        <f>IF((($AC$1*F2439)^($AB$1))-(1-(($AC$1*F2439)^($AB$1)))/(I2439-1)&lt;0, 0,(($AC$1*F2439)^($AB$1))-(1-(($AC$1*F2439)^($AB$1)))/(I2439-1))</f>
        <v/>
      </c>
      <c r="S2439">
        <f>IF((($AC$1*G2439)^($AB$1))-(1-(($AC$1*G2439)^($AB$1)))/(J2439-1)&lt;0, 0,(($AC$1*G2439)^($AB$1))-(1-(($AC$1*G2439)^($AB$1)))/(J2439-1))</f>
        <v/>
      </c>
      <c r="T2439">
        <f>H2439*Q2439*N2439</f>
        <v/>
      </c>
      <c r="U2439">
        <f>I2439*R2439*O2439</f>
        <v/>
      </c>
      <c r="V2439">
        <f>J2439*S2439*P2439</f>
        <v/>
      </c>
      <c r="AL2439">
        <f>Q2439*COUNT(N2439)</f>
        <v/>
      </c>
      <c r="AM2439">
        <f>R2439*COUNT(O2439)</f>
        <v/>
      </c>
      <c r="AN2439">
        <f>S2439*COUNT(P2439)</f>
        <v/>
      </c>
      <c r="AO2439">
        <f>IF(AL2439=0,"",T2439-AL2439)</f>
        <v/>
      </c>
      <c r="AP2439">
        <f>IF(AM2439=0,"",U2439-AM2439)</f>
        <v/>
      </c>
      <c r="AQ2439">
        <f>IF(AN2439=0,"",V2439-AN2439)</f>
        <v/>
      </c>
    </row>
    <row r="2440">
      <c r="A2440" t="inlineStr">
        <is>
          <t>18-04-2021</t>
        </is>
      </c>
      <c r="B2440" t="inlineStr">
        <is>
          <t>Bologna</t>
        </is>
      </c>
      <c r="C2440" t="inlineStr">
        <is>
          <t>Spezia</t>
        </is>
      </c>
      <c r="D2440" t="inlineStr">
        <is>
          <t>1854</t>
        </is>
      </c>
      <c r="E2440" t="n">
        <v>0.469687112866265</v>
      </c>
      <c r="F2440" t="n">
        <v>0.266708109994187</v>
      </c>
      <c r="G2440" t="n">
        <v>0.2636047771395479</v>
      </c>
      <c r="H2440" t="n">
        <v>1.93</v>
      </c>
      <c r="I2440" t="n">
        <v>3.6</v>
      </c>
      <c r="J2440" t="n">
        <v>3.75</v>
      </c>
      <c r="K2440" t="inlineStr">
        <is>
          <t>betano</t>
        </is>
      </c>
      <c r="L2440" t="inlineStr">
        <is>
          <t>luckia</t>
        </is>
      </c>
      <c r="M2440" t="inlineStr">
        <is>
          <t>luckia</t>
        </is>
      </c>
      <c r="N2440" t="n">
        <v>1</v>
      </c>
      <c r="O2440" t="n">
        <v>0</v>
      </c>
      <c r="P2440" t="n">
        <v>0</v>
      </c>
      <c r="Q2440">
        <f>IF((($AC$1*E2440)^($AB$1))-(1-(($AC$1*E2440)^($AB$1)))/(H2440-1)&lt;0, 0,(($AC$1*E2440)^($AB$1))-(1-(($AC$1*E2440)^($AB$1)))/(H2440-1))</f>
        <v/>
      </c>
      <c r="R2440">
        <f>IF((($AC$1*F2440)^($AB$1))-(1-(($AC$1*F2440)^($AB$1)))/(I2440-1)&lt;0, 0,(($AC$1*F2440)^($AB$1))-(1-(($AC$1*F2440)^($AB$1)))/(I2440-1))</f>
        <v/>
      </c>
      <c r="S2440">
        <f>IF((($AC$1*G2440)^($AB$1))-(1-(($AC$1*G2440)^($AB$1)))/(J2440-1)&lt;0, 0,(($AC$1*G2440)^($AB$1))-(1-(($AC$1*G2440)^($AB$1)))/(J2440-1))</f>
        <v/>
      </c>
      <c r="T2440">
        <f>H2440*Q2440*N2440</f>
        <v/>
      </c>
      <c r="U2440">
        <f>I2440*R2440*O2440</f>
        <v/>
      </c>
      <c r="V2440">
        <f>J2440*S2440*P2440</f>
        <v/>
      </c>
      <c r="AL2440">
        <f>Q2440*COUNT(N2440)</f>
        <v/>
      </c>
      <c r="AM2440">
        <f>R2440*COUNT(O2440)</f>
        <v/>
      </c>
      <c r="AN2440">
        <f>S2440*COUNT(P2440)</f>
        <v/>
      </c>
      <c r="AO2440">
        <f>IF(AL2440=0,"",T2440-AL2440)</f>
        <v/>
      </c>
      <c r="AP2440">
        <f>IF(AM2440=0,"",U2440-AM2440)</f>
        <v/>
      </c>
      <c r="AQ2440">
        <f>IF(AN2440=0,"",V2440-AN2440)</f>
        <v/>
      </c>
    </row>
    <row r="2441">
      <c r="A2441" t="inlineStr">
        <is>
          <t>18-04-2021</t>
        </is>
      </c>
      <c r="B2441" t="inlineStr">
        <is>
          <t>Degerfors</t>
        </is>
      </c>
      <c r="C2441" t="inlineStr">
        <is>
          <t>Kalmar</t>
        </is>
      </c>
      <c r="D2441" t="inlineStr">
        <is>
          <t>1874</t>
        </is>
      </c>
      <c r="E2441" t="n">
        <v>0.3866676254656132</v>
      </c>
      <c r="F2441" t="n">
        <v>0.3293817820316527</v>
      </c>
      <c r="G2441" t="n">
        <v>0.2839505925027342</v>
      </c>
      <c r="H2441" t="n">
        <v>1.001</v>
      </c>
      <c r="I2441" t="n">
        <v>1.001</v>
      </c>
      <c r="J2441" t="n">
        <v>1.001</v>
      </c>
      <c r="N2441" t="n">
        <v>0</v>
      </c>
      <c r="O2441" t="n">
        <v>1</v>
      </c>
      <c r="P2441" t="n">
        <v>0</v>
      </c>
      <c r="Q2441">
        <f>IF((($AC$1*E2441)^($AB$1))-(1-(($AC$1*E2441)^($AB$1)))/(H2441-1)&lt;0, 0,(($AC$1*E2441)^($AB$1))-(1-(($AC$1*E2441)^($AB$1)))/(H2441-1))</f>
        <v/>
      </c>
      <c r="R2441">
        <f>IF((($AC$1*F2441)^($AB$1))-(1-(($AC$1*F2441)^($AB$1)))/(I2441-1)&lt;0, 0,(($AC$1*F2441)^($AB$1))-(1-(($AC$1*F2441)^($AB$1)))/(I2441-1))</f>
        <v/>
      </c>
      <c r="S2441">
        <f>IF((($AC$1*G2441)^($AB$1))-(1-(($AC$1*G2441)^($AB$1)))/(J2441-1)&lt;0, 0,(($AC$1*G2441)^($AB$1))-(1-(($AC$1*G2441)^($AB$1)))/(J2441-1))</f>
        <v/>
      </c>
      <c r="T2441">
        <f>H2441*Q2441*N2441</f>
        <v/>
      </c>
      <c r="U2441">
        <f>I2441*R2441*O2441</f>
        <v/>
      </c>
      <c r="V2441">
        <f>J2441*S2441*P2441</f>
        <v/>
      </c>
      <c r="AL2441">
        <f>Q2441*COUNT(N2441)</f>
        <v/>
      </c>
      <c r="AM2441">
        <f>R2441*COUNT(O2441)</f>
        <v/>
      </c>
      <c r="AN2441">
        <f>S2441*COUNT(P2441)</f>
        <v/>
      </c>
      <c r="AO2441">
        <f>IF(AL2441=0,"",T2441-AL2441)</f>
        <v/>
      </c>
      <c r="AP2441">
        <f>IF(AM2441=0,"",U2441-AM2441)</f>
        <v/>
      </c>
      <c r="AQ2441">
        <f>IF(AN2441=0,"",V2441-AN2441)</f>
        <v/>
      </c>
    </row>
    <row r="2442">
      <c r="A2442" t="inlineStr">
        <is>
          <t>18-04-2021</t>
        </is>
      </c>
      <c r="B2442" t="inlineStr">
        <is>
          <t>Gaziantep</t>
        </is>
      </c>
      <c r="C2442" t="inlineStr">
        <is>
          <t>Kasimpasa</t>
        </is>
      </c>
      <c r="D2442" t="inlineStr">
        <is>
          <t>1882</t>
        </is>
      </c>
      <c r="E2442" t="n">
        <v>0.3924288507821818</v>
      </c>
      <c r="F2442" t="n">
        <v>0.3303204606741425</v>
      </c>
      <c r="G2442" t="n">
        <v>0.2772506885436757</v>
      </c>
      <c r="H2442" t="n">
        <v>2.5</v>
      </c>
      <c r="I2442" t="n">
        <v>2.7</v>
      </c>
      <c r="J2442" t="n">
        <v>3.25</v>
      </c>
      <c r="K2442" t="inlineStr">
        <is>
          <t>betano</t>
        </is>
      </c>
      <c r="L2442" t="inlineStr">
        <is>
          <t>luckia</t>
        </is>
      </c>
      <c r="M2442" t="inlineStr">
        <is>
          <t>betano</t>
        </is>
      </c>
      <c r="N2442" t="n">
        <v>0</v>
      </c>
      <c r="O2442" t="n">
        <v>0</v>
      </c>
      <c r="P2442" t="n">
        <v>1</v>
      </c>
      <c r="Q2442">
        <f>IF((($AC$1*E2442)^($AB$1))-(1-(($AC$1*E2442)^($AB$1)))/(H2442-1)&lt;0, 0,(($AC$1*E2442)^($AB$1))-(1-(($AC$1*E2442)^($AB$1)))/(H2442-1))</f>
        <v/>
      </c>
      <c r="R2442">
        <f>IF((($AC$1*F2442)^($AB$1))-(1-(($AC$1*F2442)^($AB$1)))/(I2442-1)&lt;0, 0,(($AC$1*F2442)^($AB$1))-(1-(($AC$1*F2442)^($AB$1)))/(I2442-1))</f>
        <v/>
      </c>
      <c r="S2442">
        <f>IF((($AC$1*G2442)^($AB$1))-(1-(($AC$1*G2442)^($AB$1)))/(J2442-1)&lt;0, 0,(($AC$1*G2442)^($AB$1))-(1-(($AC$1*G2442)^($AB$1)))/(J2442-1))</f>
        <v/>
      </c>
      <c r="T2442">
        <f>H2442*Q2442*N2442</f>
        <v/>
      </c>
      <c r="U2442">
        <f>I2442*R2442*O2442</f>
        <v/>
      </c>
      <c r="V2442">
        <f>J2442*S2442*P2442</f>
        <v/>
      </c>
      <c r="AL2442">
        <f>Q2442*COUNT(N2442)</f>
        <v/>
      </c>
      <c r="AM2442">
        <f>R2442*COUNT(O2442)</f>
        <v/>
      </c>
      <c r="AN2442">
        <f>S2442*COUNT(P2442)</f>
        <v/>
      </c>
      <c r="AO2442">
        <f>IF(AL2442=0,"",T2442-AL2442)</f>
        <v/>
      </c>
      <c r="AP2442">
        <f>IF(AM2442=0,"",U2442-AM2442)</f>
        <v/>
      </c>
      <c r="AQ2442">
        <f>IF(AN2442=0,"",V2442-AN2442)</f>
        <v/>
      </c>
    </row>
    <row r="2443">
      <c r="A2443" t="inlineStr">
        <is>
          <t>18-04-2021</t>
        </is>
      </c>
      <c r="B2443" t="inlineStr">
        <is>
          <t>Reims</t>
        </is>
      </c>
      <c r="C2443" t="inlineStr">
        <is>
          <t>Metz</t>
        </is>
      </c>
      <c r="D2443" t="inlineStr">
        <is>
          <t>1843</t>
        </is>
      </c>
      <c r="E2443" t="n">
        <v>0.4071472129275009</v>
      </c>
      <c r="F2443" t="n">
        <v>0.2982181696332707</v>
      </c>
      <c r="G2443" t="n">
        <v>0.2946346174392283</v>
      </c>
      <c r="H2443" t="n">
        <v>2.45</v>
      </c>
      <c r="I2443" t="n">
        <v>3</v>
      </c>
      <c r="J2443" t="n">
        <v>3.05</v>
      </c>
      <c r="K2443" t="inlineStr">
        <is>
          <t>luckia</t>
        </is>
      </c>
      <c r="L2443" t="inlineStr">
        <is>
          <t>luckia</t>
        </is>
      </c>
      <c r="M2443" t="inlineStr">
        <is>
          <t>betano</t>
        </is>
      </c>
      <c r="N2443" t="n">
        <v>0</v>
      </c>
      <c r="O2443" t="n">
        <v>0</v>
      </c>
      <c r="P2443" t="n">
        <v>1</v>
      </c>
      <c r="Q2443">
        <f>IF((($AC$1*E2443)^($AB$1))-(1-(($AC$1*E2443)^($AB$1)))/(H2443-1)&lt;0, 0,(($AC$1*E2443)^($AB$1))-(1-(($AC$1*E2443)^($AB$1)))/(H2443-1))</f>
        <v/>
      </c>
      <c r="R2443">
        <f>IF((($AC$1*F2443)^($AB$1))-(1-(($AC$1*F2443)^($AB$1)))/(I2443-1)&lt;0, 0,(($AC$1*F2443)^($AB$1))-(1-(($AC$1*F2443)^($AB$1)))/(I2443-1))</f>
        <v/>
      </c>
      <c r="S2443">
        <f>IF((($AC$1*G2443)^($AB$1))-(1-(($AC$1*G2443)^($AB$1)))/(J2443-1)&lt;0, 0,(($AC$1*G2443)^($AB$1))-(1-(($AC$1*G2443)^($AB$1)))/(J2443-1))</f>
        <v/>
      </c>
      <c r="T2443">
        <f>H2443*Q2443*N2443</f>
        <v/>
      </c>
      <c r="U2443">
        <f>I2443*R2443*O2443</f>
        <v/>
      </c>
      <c r="V2443">
        <f>J2443*S2443*P2443</f>
        <v/>
      </c>
      <c r="AL2443">
        <f>Q2443*COUNT(N2443)</f>
        <v/>
      </c>
      <c r="AM2443">
        <f>R2443*COUNT(O2443)</f>
        <v/>
      </c>
      <c r="AN2443">
        <f>S2443*COUNT(P2443)</f>
        <v/>
      </c>
      <c r="AO2443">
        <f>IF(AL2443=0,"",T2443-AL2443)</f>
        <v/>
      </c>
      <c r="AP2443">
        <f>IF(AM2443=0,"",U2443-AM2443)</f>
        <v/>
      </c>
      <c r="AQ2443">
        <f>IF(AN2443=0,"",V2443-AN2443)</f>
        <v/>
      </c>
    </row>
    <row r="2444">
      <c r="A2444" t="inlineStr">
        <is>
          <t>18-04-2021</t>
        </is>
      </c>
      <c r="B2444" t="inlineStr">
        <is>
          <t>Nimes</t>
        </is>
      </c>
      <c r="C2444" t="inlineStr">
        <is>
          <t>Strasbourg</t>
        </is>
      </c>
      <c r="D2444" t="inlineStr">
        <is>
          <t>1843</t>
        </is>
      </c>
      <c r="E2444" t="n">
        <v>0.2977517962784039</v>
      </c>
      <c r="F2444" t="n">
        <v>0.4350586106410559</v>
      </c>
      <c r="G2444" t="n">
        <v>0.2671895930805402</v>
      </c>
      <c r="H2444" t="n">
        <v>3.4</v>
      </c>
      <c r="I2444" t="n">
        <v>2.07</v>
      </c>
      <c r="J2444" t="n">
        <v>3.4</v>
      </c>
      <c r="K2444" t="inlineStr">
        <is>
          <t>betano</t>
        </is>
      </c>
      <c r="L2444" t="inlineStr">
        <is>
          <t>betano</t>
        </is>
      </c>
      <c r="M2444" t="inlineStr">
        <is>
          <t>betano</t>
        </is>
      </c>
      <c r="N2444" t="n">
        <v>0</v>
      </c>
      <c r="O2444" t="n">
        <v>0</v>
      </c>
      <c r="P2444" t="n">
        <v>1</v>
      </c>
      <c r="Q2444">
        <f>IF((($AC$1*E2444)^($AB$1))-(1-(($AC$1*E2444)^($AB$1)))/(H2444-1)&lt;0, 0,(($AC$1*E2444)^($AB$1))-(1-(($AC$1*E2444)^($AB$1)))/(H2444-1))</f>
        <v/>
      </c>
      <c r="R2444">
        <f>IF((($AC$1*F2444)^($AB$1))-(1-(($AC$1*F2444)^($AB$1)))/(I2444-1)&lt;0, 0,(($AC$1*F2444)^($AB$1))-(1-(($AC$1*F2444)^($AB$1)))/(I2444-1))</f>
        <v/>
      </c>
      <c r="S2444">
        <f>IF((($AC$1*G2444)^($AB$1))-(1-(($AC$1*G2444)^($AB$1)))/(J2444-1)&lt;0, 0,(($AC$1*G2444)^($AB$1))-(1-(($AC$1*G2444)^($AB$1)))/(J2444-1))</f>
        <v/>
      </c>
      <c r="T2444">
        <f>H2444*Q2444*N2444</f>
        <v/>
      </c>
      <c r="U2444">
        <f>I2444*R2444*O2444</f>
        <v/>
      </c>
      <c r="V2444">
        <f>J2444*S2444*P2444</f>
        <v/>
      </c>
      <c r="AL2444">
        <f>Q2444*COUNT(N2444)</f>
        <v/>
      </c>
      <c r="AM2444">
        <f>R2444*COUNT(O2444)</f>
        <v/>
      </c>
      <c r="AN2444">
        <f>S2444*COUNT(P2444)</f>
        <v/>
      </c>
      <c r="AO2444">
        <f>IF(AL2444=0,"",T2444-AL2444)</f>
        <v/>
      </c>
      <c r="AP2444">
        <f>IF(AM2444=0,"",U2444-AM2444)</f>
        <v/>
      </c>
      <c r="AQ2444">
        <f>IF(AN2444=0,"",V2444-AN2444)</f>
        <v/>
      </c>
    </row>
    <row r="2445">
      <c r="A2445" t="inlineStr">
        <is>
          <t>18-04-2021</t>
        </is>
      </c>
      <c r="B2445" t="inlineStr">
        <is>
          <t>Hacken</t>
        </is>
      </c>
      <c r="C2445" t="inlineStr">
        <is>
          <t>Malmo FF</t>
        </is>
      </c>
      <c r="D2445" t="inlineStr">
        <is>
          <t>1874</t>
        </is>
      </c>
      <c r="E2445" t="n">
        <v>0.2692001375993726</v>
      </c>
      <c r="F2445" t="n">
        <v>0.4775915272274519</v>
      </c>
      <c r="G2445" t="n">
        <v>0.2532083351731757</v>
      </c>
      <c r="H2445" t="n">
        <v>1.001</v>
      </c>
      <c r="I2445" t="n">
        <v>1.001</v>
      </c>
      <c r="J2445" t="n">
        <v>1.001</v>
      </c>
      <c r="N2445" t="n">
        <v>0</v>
      </c>
      <c r="O2445" t="n">
        <v>1</v>
      </c>
      <c r="P2445" t="n">
        <v>0</v>
      </c>
      <c r="Q2445">
        <f>IF((($AC$1*E2445)^($AB$1))-(1-(($AC$1*E2445)^($AB$1)))/(H2445-1)&lt;0, 0,(($AC$1*E2445)^($AB$1))-(1-(($AC$1*E2445)^($AB$1)))/(H2445-1))</f>
        <v/>
      </c>
      <c r="R2445">
        <f>IF((($AC$1*F2445)^($AB$1))-(1-(($AC$1*F2445)^($AB$1)))/(I2445-1)&lt;0, 0,(($AC$1*F2445)^($AB$1))-(1-(($AC$1*F2445)^($AB$1)))/(I2445-1))</f>
        <v/>
      </c>
      <c r="S2445">
        <f>IF((($AC$1*G2445)^($AB$1))-(1-(($AC$1*G2445)^($AB$1)))/(J2445-1)&lt;0, 0,(($AC$1*G2445)^($AB$1))-(1-(($AC$1*G2445)^($AB$1)))/(J2445-1))</f>
        <v/>
      </c>
      <c r="T2445">
        <f>H2445*Q2445*N2445</f>
        <v/>
      </c>
      <c r="U2445">
        <f>I2445*R2445*O2445</f>
        <v/>
      </c>
      <c r="V2445">
        <f>J2445*S2445*P2445</f>
        <v/>
      </c>
      <c r="AL2445">
        <f>Q2445*COUNT(N2445)</f>
        <v/>
      </c>
      <c r="AM2445">
        <f>R2445*COUNT(O2445)</f>
        <v/>
      </c>
      <c r="AN2445">
        <f>S2445*COUNT(P2445)</f>
        <v/>
      </c>
      <c r="AO2445">
        <f>IF(AL2445=0,"",T2445-AL2445)</f>
        <v/>
      </c>
      <c r="AP2445">
        <f>IF(AM2445=0,"",U2445-AM2445)</f>
        <v/>
      </c>
      <c r="AQ2445">
        <f>IF(AN2445=0,"",V2445-AN2445)</f>
        <v/>
      </c>
    </row>
    <row r="2446">
      <c r="A2446" t="inlineStr">
        <is>
          <t>18-04-2021</t>
        </is>
      </c>
      <c r="B2446" t="inlineStr">
        <is>
          <t>Ostersunds</t>
        </is>
      </c>
      <c r="C2446" t="inlineStr">
        <is>
          <t>Orebro</t>
        </is>
      </c>
      <c r="D2446" t="inlineStr">
        <is>
          <t>1874</t>
        </is>
      </c>
      <c r="E2446" t="n">
        <v>0.356675006392723</v>
      </c>
      <c r="F2446" t="n">
        <v>0.3775514752804284</v>
      </c>
      <c r="G2446" t="n">
        <v>0.2657735183268487</v>
      </c>
      <c r="H2446" t="n">
        <v>1.001</v>
      </c>
      <c r="I2446" t="n">
        <v>1.001</v>
      </c>
      <c r="J2446" t="n">
        <v>1.001</v>
      </c>
      <c r="N2446" t="n">
        <v>1</v>
      </c>
      <c r="O2446" t="n">
        <v>0</v>
      </c>
      <c r="P2446" t="n">
        <v>0</v>
      </c>
      <c r="Q2446">
        <f>IF((($AC$1*E2446)^($AB$1))-(1-(($AC$1*E2446)^($AB$1)))/(H2446-1)&lt;0, 0,(($AC$1*E2446)^($AB$1))-(1-(($AC$1*E2446)^($AB$1)))/(H2446-1))</f>
        <v/>
      </c>
      <c r="R2446">
        <f>IF((($AC$1*F2446)^($AB$1))-(1-(($AC$1*F2446)^($AB$1)))/(I2446-1)&lt;0, 0,(($AC$1*F2446)^($AB$1))-(1-(($AC$1*F2446)^($AB$1)))/(I2446-1))</f>
        <v/>
      </c>
      <c r="S2446">
        <f>IF((($AC$1*G2446)^($AB$1))-(1-(($AC$1*G2446)^($AB$1)))/(J2446-1)&lt;0, 0,(($AC$1*G2446)^($AB$1))-(1-(($AC$1*G2446)^($AB$1)))/(J2446-1))</f>
        <v/>
      </c>
      <c r="T2446">
        <f>H2446*Q2446*N2446</f>
        <v/>
      </c>
      <c r="U2446">
        <f>I2446*R2446*O2446</f>
        <v/>
      </c>
      <c r="V2446">
        <f>J2446*S2446*P2446</f>
        <v/>
      </c>
      <c r="AL2446">
        <f>Q2446*COUNT(N2446)</f>
        <v/>
      </c>
      <c r="AM2446">
        <f>R2446*COUNT(O2446)</f>
        <v/>
      </c>
      <c r="AN2446">
        <f>S2446*COUNT(P2446)</f>
        <v/>
      </c>
      <c r="AO2446">
        <f>IF(AL2446=0,"",T2446-AL2446)</f>
        <v/>
      </c>
      <c r="AP2446">
        <f>IF(AM2446=0,"",U2446-AM2446)</f>
        <v/>
      </c>
      <c r="AQ2446">
        <f>IF(AN2446=0,"",V2446-AN2446)</f>
        <v/>
      </c>
    </row>
    <row r="2447">
      <c r="A2447" t="inlineStr">
        <is>
          <t>18-04-2021</t>
        </is>
      </c>
      <c r="B2447" t="inlineStr">
        <is>
          <t>Dortmund</t>
        </is>
      </c>
      <c r="C2447" t="inlineStr">
        <is>
          <t>Werder Bremen</t>
        </is>
      </c>
      <c r="D2447" t="inlineStr">
        <is>
          <t>1845</t>
        </is>
      </c>
      <c r="E2447" t="n">
        <v>0.7014429604608041</v>
      </c>
      <c r="F2447" t="n">
        <v>0.1190768524381222</v>
      </c>
      <c r="G2447" t="n">
        <v>0.1794801871010736</v>
      </c>
      <c r="H2447" t="n">
        <v>1.37</v>
      </c>
      <c r="I2447" t="n">
        <v>8</v>
      </c>
      <c r="J2447" t="n">
        <v>4.65</v>
      </c>
      <c r="K2447" t="inlineStr">
        <is>
          <t>betano</t>
        </is>
      </c>
      <c r="L2447" t="inlineStr">
        <is>
          <t>betano</t>
        </is>
      </c>
      <c r="M2447" t="inlineStr">
        <is>
          <t>betano</t>
        </is>
      </c>
      <c r="N2447" t="n">
        <v>1</v>
      </c>
      <c r="O2447" t="n">
        <v>0</v>
      </c>
      <c r="P2447" t="n">
        <v>0</v>
      </c>
      <c r="Q2447">
        <f>IF((($AC$1*E2447)^($AB$1))-(1-(($AC$1*E2447)^($AB$1)))/(H2447-1)&lt;0, 0,(($AC$1*E2447)^($AB$1))-(1-(($AC$1*E2447)^($AB$1)))/(H2447-1))</f>
        <v/>
      </c>
      <c r="R2447">
        <f>IF((($AC$1*F2447)^($AB$1))-(1-(($AC$1*F2447)^($AB$1)))/(I2447-1)&lt;0, 0,(($AC$1*F2447)^($AB$1))-(1-(($AC$1*F2447)^($AB$1)))/(I2447-1))</f>
        <v/>
      </c>
      <c r="S2447">
        <f>IF((($AC$1*G2447)^($AB$1))-(1-(($AC$1*G2447)^($AB$1)))/(J2447-1)&lt;0, 0,(($AC$1*G2447)^($AB$1))-(1-(($AC$1*G2447)^($AB$1)))/(J2447-1))</f>
        <v/>
      </c>
      <c r="T2447">
        <f>H2447*Q2447*N2447</f>
        <v/>
      </c>
      <c r="U2447">
        <f>I2447*R2447*O2447</f>
        <v/>
      </c>
      <c r="V2447">
        <f>J2447*S2447*P2447</f>
        <v/>
      </c>
      <c r="AL2447">
        <f>Q2447*COUNT(N2447)</f>
        <v/>
      </c>
      <c r="AM2447">
        <f>R2447*COUNT(O2447)</f>
        <v/>
      </c>
      <c r="AN2447">
        <f>S2447*COUNT(P2447)</f>
        <v/>
      </c>
      <c r="AO2447">
        <f>IF(AL2447=0,"",T2447-AL2447)</f>
        <v/>
      </c>
      <c r="AP2447">
        <f>IF(AM2447=0,"",U2447-AM2447)</f>
        <v/>
      </c>
      <c r="AQ2447">
        <f>IF(AN2447=0,"",V2447-AN2447)</f>
        <v/>
      </c>
    </row>
    <row r="2448">
      <c r="A2448" t="inlineStr">
        <is>
          <t>18-04-2021</t>
        </is>
      </c>
      <c r="B2448" t="inlineStr">
        <is>
          <t>Sochi</t>
        </is>
      </c>
      <c r="C2448" t="inlineStr">
        <is>
          <t>CSKA Moscow</t>
        </is>
      </c>
      <c r="D2448" t="inlineStr">
        <is>
          <t>1866</t>
        </is>
      </c>
      <c r="E2448" t="n">
        <v>0.300820213284692</v>
      </c>
      <c r="F2448" t="n">
        <v>0.4223318768044017</v>
      </c>
      <c r="G2448" t="n">
        <v>0.2768479099109064</v>
      </c>
      <c r="H2448" t="n">
        <v>3.15</v>
      </c>
      <c r="I2448" t="n">
        <v>2.05</v>
      </c>
      <c r="J2448" t="n">
        <v>3.35</v>
      </c>
      <c r="K2448" t="inlineStr">
        <is>
          <t>luckia</t>
        </is>
      </c>
      <c r="L2448" t="inlineStr">
        <is>
          <t>luckia</t>
        </is>
      </c>
      <c r="M2448" t="inlineStr">
        <is>
          <t>luckia</t>
        </is>
      </c>
      <c r="N2448" t="n">
        <v>1</v>
      </c>
      <c r="O2448" t="n">
        <v>0</v>
      </c>
      <c r="P2448" t="n">
        <v>0</v>
      </c>
      <c r="Q2448">
        <f>IF((($AC$1*E2448)^($AB$1))-(1-(($AC$1*E2448)^($AB$1)))/(H2448-1)&lt;0, 0,(($AC$1*E2448)^($AB$1))-(1-(($AC$1*E2448)^($AB$1)))/(H2448-1))</f>
        <v/>
      </c>
      <c r="R2448">
        <f>IF((($AC$1*F2448)^($AB$1))-(1-(($AC$1*F2448)^($AB$1)))/(I2448-1)&lt;0, 0,(($AC$1*F2448)^($AB$1))-(1-(($AC$1*F2448)^($AB$1)))/(I2448-1))</f>
        <v/>
      </c>
      <c r="S2448">
        <f>IF((($AC$1*G2448)^($AB$1))-(1-(($AC$1*G2448)^($AB$1)))/(J2448-1)&lt;0, 0,(($AC$1*G2448)^($AB$1))-(1-(($AC$1*G2448)^($AB$1)))/(J2448-1))</f>
        <v/>
      </c>
      <c r="T2448">
        <f>H2448*Q2448*N2448</f>
        <v/>
      </c>
      <c r="U2448">
        <f>I2448*R2448*O2448</f>
        <v/>
      </c>
      <c r="V2448">
        <f>J2448*S2448*P2448</f>
        <v/>
      </c>
      <c r="AL2448">
        <f>Q2448*COUNT(N2448)</f>
        <v/>
      </c>
      <c r="AM2448">
        <f>R2448*COUNT(O2448)</f>
        <v/>
      </c>
      <c r="AN2448">
        <f>S2448*COUNT(P2448)</f>
        <v/>
      </c>
      <c r="AO2448">
        <f>IF(AL2448=0,"",T2448-AL2448)</f>
        <v/>
      </c>
      <c r="AP2448">
        <f>IF(AM2448=0,"",U2448-AM2448)</f>
        <v/>
      </c>
      <c r="AQ2448">
        <f>IF(AN2448=0,"",V2448-AN2448)</f>
        <v/>
      </c>
    </row>
    <row r="2449">
      <c r="A2449" t="inlineStr">
        <is>
          <t>18-04-2021</t>
        </is>
      </c>
      <c r="B2449" t="inlineStr">
        <is>
          <t>Famalicao</t>
        </is>
      </c>
      <c r="C2449" t="inlineStr">
        <is>
          <t>Portimonense</t>
        </is>
      </c>
      <c r="D2449" t="inlineStr">
        <is>
          <t>1864</t>
        </is>
      </c>
      <c r="E2449" t="n">
        <v>0.3789429185276267</v>
      </c>
      <c r="F2449" t="n">
        <v>0.3442133540768744</v>
      </c>
      <c r="G2449" t="n">
        <v>0.2768437273954988</v>
      </c>
      <c r="H2449" t="n">
        <v>2.27</v>
      </c>
      <c r="I2449" t="n">
        <v>3.3</v>
      </c>
      <c r="J2449" t="n">
        <v>3.35</v>
      </c>
      <c r="K2449" t="inlineStr">
        <is>
          <t>betano</t>
        </is>
      </c>
      <c r="L2449" t="inlineStr">
        <is>
          <t>luckia</t>
        </is>
      </c>
      <c r="M2449" t="inlineStr">
        <is>
          <t>betano</t>
        </is>
      </c>
      <c r="N2449" t="n">
        <v>0</v>
      </c>
      <c r="O2449" t="n">
        <v>1</v>
      </c>
      <c r="P2449" t="n">
        <v>0</v>
      </c>
      <c r="Q2449">
        <f>IF((($AC$1*E2449)^($AB$1))-(1-(($AC$1*E2449)^($AB$1)))/(H2449-1)&lt;0, 0,(($AC$1*E2449)^($AB$1))-(1-(($AC$1*E2449)^($AB$1)))/(H2449-1))</f>
        <v/>
      </c>
      <c r="R2449">
        <f>IF((($AC$1*F2449)^($AB$1))-(1-(($AC$1*F2449)^($AB$1)))/(I2449-1)&lt;0, 0,(($AC$1*F2449)^($AB$1))-(1-(($AC$1*F2449)^($AB$1)))/(I2449-1))</f>
        <v/>
      </c>
      <c r="S2449">
        <f>IF((($AC$1*G2449)^($AB$1))-(1-(($AC$1*G2449)^($AB$1)))/(J2449-1)&lt;0, 0,(($AC$1*G2449)^($AB$1))-(1-(($AC$1*G2449)^($AB$1)))/(J2449-1))</f>
        <v/>
      </c>
      <c r="T2449">
        <f>H2449*Q2449*N2449</f>
        <v/>
      </c>
      <c r="U2449">
        <f>I2449*R2449*O2449</f>
        <v/>
      </c>
      <c r="V2449">
        <f>J2449*S2449*P2449</f>
        <v/>
      </c>
      <c r="AL2449">
        <f>Q2449*COUNT(N2449)</f>
        <v/>
      </c>
      <c r="AM2449">
        <f>R2449*COUNT(O2449)</f>
        <v/>
      </c>
      <c r="AN2449">
        <f>S2449*COUNT(P2449)</f>
        <v/>
      </c>
      <c r="AO2449">
        <f>IF(AL2449=0,"",T2449-AL2449)</f>
        <v/>
      </c>
      <c r="AP2449">
        <f>IF(AM2449=0,"",U2449-AM2449)</f>
        <v/>
      </c>
      <c r="AQ2449">
        <f>IF(AN2449=0,"",V2449-AN2449)</f>
        <v/>
      </c>
    </row>
    <row r="2450">
      <c r="A2450" t="inlineStr">
        <is>
          <t>18-04-2021</t>
        </is>
      </c>
      <c r="B2450" t="inlineStr">
        <is>
          <t>Young Boys</t>
        </is>
      </c>
      <c r="C2450" t="inlineStr">
        <is>
          <t>Lugano</t>
        </is>
      </c>
      <c r="D2450" t="inlineStr">
        <is>
          <t>1879</t>
        </is>
      </c>
      <c r="E2450" t="n">
        <v>0.6653574443659109</v>
      </c>
      <c r="F2450" t="n">
        <v>0.1368726102713104</v>
      </c>
      <c r="G2450" t="n">
        <v>0.1977699453627786</v>
      </c>
      <c r="H2450" t="n">
        <v>1.42</v>
      </c>
      <c r="I2450" t="n">
        <v>7</v>
      </c>
      <c r="J2450" t="n">
        <v>4.25</v>
      </c>
      <c r="K2450" t="inlineStr">
        <is>
          <t>betano</t>
        </is>
      </c>
      <c r="L2450" t="inlineStr">
        <is>
          <t>betano</t>
        </is>
      </c>
      <c r="M2450" t="inlineStr">
        <is>
          <t>betano</t>
        </is>
      </c>
      <c r="N2450" t="n">
        <v>1</v>
      </c>
      <c r="O2450" t="n">
        <v>0</v>
      </c>
      <c r="P2450" t="n">
        <v>0</v>
      </c>
      <c r="Q2450">
        <f>IF((($AC$1*E2450)^($AB$1))-(1-(($AC$1*E2450)^($AB$1)))/(H2450-1)&lt;0, 0,(($AC$1*E2450)^($AB$1))-(1-(($AC$1*E2450)^($AB$1)))/(H2450-1))</f>
        <v/>
      </c>
      <c r="R2450">
        <f>IF((($AC$1*F2450)^($AB$1))-(1-(($AC$1*F2450)^($AB$1)))/(I2450-1)&lt;0, 0,(($AC$1*F2450)^($AB$1))-(1-(($AC$1*F2450)^($AB$1)))/(I2450-1))</f>
        <v/>
      </c>
      <c r="S2450">
        <f>IF((($AC$1*G2450)^($AB$1))-(1-(($AC$1*G2450)^($AB$1)))/(J2450-1)&lt;0, 0,(($AC$1*G2450)^($AB$1))-(1-(($AC$1*G2450)^($AB$1)))/(J2450-1))</f>
        <v/>
      </c>
      <c r="T2450">
        <f>H2450*Q2450*N2450</f>
        <v/>
      </c>
      <c r="U2450">
        <f>I2450*R2450*O2450</f>
        <v/>
      </c>
      <c r="V2450">
        <f>J2450*S2450*P2450</f>
        <v/>
      </c>
      <c r="AL2450">
        <f>Q2450*COUNT(N2450)</f>
        <v/>
      </c>
      <c r="AM2450">
        <f>R2450*COUNT(O2450)</f>
        <v/>
      </c>
      <c r="AN2450">
        <f>S2450*COUNT(P2450)</f>
        <v/>
      </c>
      <c r="AO2450">
        <f>IF(AL2450=0,"",T2450-AL2450)</f>
        <v/>
      </c>
      <c r="AP2450">
        <f>IF(AM2450=0,"",U2450-AM2450)</f>
        <v/>
      </c>
      <c r="AQ2450">
        <f>IF(AN2450=0,"",V2450-AN2450)</f>
        <v/>
      </c>
    </row>
    <row r="2451">
      <c r="A2451" t="inlineStr">
        <is>
          <t>18-04-2021</t>
        </is>
      </c>
      <c r="B2451" t="inlineStr">
        <is>
          <t>Basel</t>
        </is>
      </c>
      <c r="C2451" t="inlineStr">
        <is>
          <t>Servette</t>
        </is>
      </c>
      <c r="D2451" t="inlineStr">
        <is>
          <t>1879</t>
        </is>
      </c>
      <c r="E2451" t="n">
        <v>0.383959500596867</v>
      </c>
      <c r="F2451" t="n">
        <v>0.3554759637958695</v>
      </c>
      <c r="G2451" t="n">
        <v>0.2605645356072634</v>
      </c>
      <c r="H2451" t="n">
        <v>2.6</v>
      </c>
      <c r="I2451" t="n">
        <v>2.4</v>
      </c>
      <c r="J2451" t="n">
        <v>3.6</v>
      </c>
      <c r="K2451" t="inlineStr">
        <is>
          <t>betano</t>
        </is>
      </c>
      <c r="L2451" t="inlineStr">
        <is>
          <t>betano</t>
        </is>
      </c>
      <c r="M2451" t="inlineStr">
        <is>
          <t>betano</t>
        </is>
      </c>
      <c r="N2451" t="n">
        <v>1</v>
      </c>
      <c r="O2451" t="n">
        <v>0</v>
      </c>
      <c r="P2451" t="n">
        <v>0</v>
      </c>
      <c r="Q2451">
        <f>IF((($AC$1*E2451)^($AB$1))-(1-(($AC$1*E2451)^($AB$1)))/(H2451-1)&lt;0, 0,(($AC$1*E2451)^($AB$1))-(1-(($AC$1*E2451)^($AB$1)))/(H2451-1))</f>
        <v/>
      </c>
      <c r="R2451">
        <f>IF((($AC$1*F2451)^($AB$1))-(1-(($AC$1*F2451)^($AB$1)))/(I2451-1)&lt;0, 0,(($AC$1*F2451)^($AB$1))-(1-(($AC$1*F2451)^($AB$1)))/(I2451-1))</f>
        <v/>
      </c>
      <c r="S2451">
        <f>IF((($AC$1*G2451)^($AB$1))-(1-(($AC$1*G2451)^($AB$1)))/(J2451-1)&lt;0, 0,(($AC$1*G2451)^($AB$1))-(1-(($AC$1*G2451)^($AB$1)))/(J2451-1))</f>
        <v/>
      </c>
      <c r="T2451">
        <f>H2451*Q2451*N2451</f>
        <v/>
      </c>
      <c r="U2451">
        <f>I2451*R2451*O2451</f>
        <v/>
      </c>
      <c r="V2451">
        <f>J2451*S2451*P2451</f>
        <v/>
      </c>
      <c r="AL2451">
        <f>Q2451*COUNT(N2451)</f>
        <v/>
      </c>
      <c r="AM2451">
        <f>R2451*COUNT(O2451)</f>
        <v/>
      </c>
      <c r="AN2451">
        <f>S2451*COUNT(P2451)</f>
        <v/>
      </c>
      <c r="AO2451">
        <f>IF(AL2451=0,"",T2451-AL2451)</f>
        <v/>
      </c>
      <c r="AP2451">
        <f>IF(AM2451=0,"",U2451-AM2451)</f>
        <v/>
      </c>
      <c r="AQ2451">
        <f>IF(AN2451=0,"",V2451-AN2451)</f>
        <v/>
      </c>
    </row>
    <row r="2452">
      <c r="A2452" t="inlineStr">
        <is>
          <t>18-04-2021</t>
        </is>
      </c>
      <c r="B2452" t="inlineStr">
        <is>
          <t>FC Copenhagen</t>
        </is>
      </c>
      <c r="C2452" t="inlineStr">
        <is>
          <t>Nordsjaelland</t>
        </is>
      </c>
      <c r="D2452" t="inlineStr">
        <is>
          <t>1837</t>
        </is>
      </c>
      <c r="E2452" t="n">
        <v>0.6344553531345783</v>
      </c>
      <c r="F2452" t="n">
        <v>0.1681900916673044</v>
      </c>
      <c r="G2452" t="n">
        <v>0.1973545551981172</v>
      </c>
      <c r="H2452" t="n">
        <v>1.45</v>
      </c>
      <c r="I2452" t="n">
        <v>4.6</v>
      </c>
      <c r="J2452" t="n">
        <v>3.65</v>
      </c>
      <c r="K2452" t="inlineStr">
        <is>
          <t>betano</t>
        </is>
      </c>
      <c r="L2452" t="inlineStr">
        <is>
          <t>betano</t>
        </is>
      </c>
      <c r="M2452" t="inlineStr">
        <is>
          <t>betano</t>
        </is>
      </c>
      <c r="N2452" t="n">
        <v>0</v>
      </c>
      <c r="O2452" t="n">
        <v>0</v>
      </c>
      <c r="P2452" t="n">
        <v>1</v>
      </c>
      <c r="Q2452">
        <f>IF((($AC$1*E2452)^($AB$1))-(1-(($AC$1*E2452)^($AB$1)))/(H2452-1)&lt;0, 0,(($AC$1*E2452)^($AB$1))-(1-(($AC$1*E2452)^($AB$1)))/(H2452-1))</f>
        <v/>
      </c>
      <c r="R2452">
        <f>IF((($AC$1*F2452)^($AB$1))-(1-(($AC$1*F2452)^($AB$1)))/(I2452-1)&lt;0, 0,(($AC$1*F2452)^($AB$1))-(1-(($AC$1*F2452)^($AB$1)))/(I2452-1))</f>
        <v/>
      </c>
      <c r="S2452">
        <f>IF((($AC$1*G2452)^($AB$1))-(1-(($AC$1*G2452)^($AB$1)))/(J2452-1)&lt;0, 0,(($AC$1*G2452)^($AB$1))-(1-(($AC$1*G2452)^($AB$1)))/(J2452-1))</f>
        <v/>
      </c>
      <c r="T2452">
        <f>H2452*Q2452*N2452</f>
        <v/>
      </c>
      <c r="U2452">
        <f>I2452*R2452*O2452</f>
        <v/>
      </c>
      <c r="V2452">
        <f>J2452*S2452*P2452</f>
        <v/>
      </c>
      <c r="AL2452">
        <f>Q2452*COUNT(N2452)</f>
        <v/>
      </c>
      <c r="AM2452">
        <f>R2452*COUNT(O2452)</f>
        <v/>
      </c>
      <c r="AN2452">
        <f>S2452*COUNT(P2452)</f>
        <v/>
      </c>
      <c r="AO2452">
        <f>IF(AL2452=0,"",T2452-AL2452)</f>
        <v/>
      </c>
      <c r="AP2452">
        <f>IF(AM2452=0,"",U2452-AM2452)</f>
        <v/>
      </c>
      <c r="AQ2452">
        <f>IF(AN2452=0,"",V2452-AN2452)</f>
        <v/>
      </c>
    </row>
    <row r="2453">
      <c r="A2453" t="inlineStr">
        <is>
          <t>18-04-2021</t>
        </is>
      </c>
      <c r="B2453" t="inlineStr">
        <is>
          <t>Coventry</t>
        </is>
      </c>
      <c r="C2453" t="inlineStr">
        <is>
          <t>Barnsley</t>
        </is>
      </c>
      <c r="D2453" t="inlineStr">
        <is>
          <t>2412</t>
        </is>
      </c>
      <c r="E2453" t="n">
        <v>0.3201187154337359</v>
      </c>
      <c r="F2453" t="n">
        <v>0.4063568639616804</v>
      </c>
      <c r="G2453" t="n">
        <v>0.2735244206045837</v>
      </c>
      <c r="H2453" t="n">
        <v>3.4</v>
      </c>
      <c r="I2453" t="n">
        <v>2.15</v>
      </c>
      <c r="J2453" t="n">
        <v>3.15</v>
      </c>
      <c r="K2453" t="inlineStr">
        <is>
          <t>luckia</t>
        </is>
      </c>
      <c r="L2453" t="inlineStr">
        <is>
          <t>luckia</t>
        </is>
      </c>
      <c r="M2453" t="inlineStr">
        <is>
          <t>betano</t>
        </is>
      </c>
      <c r="N2453" t="n">
        <v>1</v>
      </c>
      <c r="O2453" t="n">
        <v>0</v>
      </c>
      <c r="P2453" t="n">
        <v>0</v>
      </c>
      <c r="Q2453">
        <f>IF((($AC$1*E2453)^($AB$1))-(1-(($AC$1*E2453)^($AB$1)))/(H2453-1)&lt;0, 0,(($AC$1*E2453)^($AB$1))-(1-(($AC$1*E2453)^($AB$1)))/(H2453-1))</f>
        <v/>
      </c>
      <c r="R2453">
        <f>IF((($AC$1*F2453)^($AB$1))-(1-(($AC$1*F2453)^($AB$1)))/(I2453-1)&lt;0, 0,(($AC$1*F2453)^($AB$1))-(1-(($AC$1*F2453)^($AB$1)))/(I2453-1))</f>
        <v/>
      </c>
      <c r="S2453">
        <f>IF((($AC$1*G2453)^($AB$1))-(1-(($AC$1*G2453)^($AB$1)))/(J2453-1)&lt;0, 0,(($AC$1*G2453)^($AB$1))-(1-(($AC$1*G2453)^($AB$1)))/(J2453-1))</f>
        <v/>
      </c>
      <c r="T2453">
        <f>H2453*Q2453*N2453</f>
        <v/>
      </c>
      <c r="U2453">
        <f>I2453*R2453*O2453</f>
        <v/>
      </c>
      <c r="V2453">
        <f>J2453*S2453*P2453</f>
        <v/>
      </c>
      <c r="AL2453">
        <f>Q2453*COUNT(N2453)</f>
        <v/>
      </c>
      <c r="AM2453">
        <f>R2453*COUNT(O2453)</f>
        <v/>
      </c>
      <c r="AN2453">
        <f>S2453*COUNT(P2453)</f>
        <v/>
      </c>
      <c r="AO2453">
        <f>IF(AL2453=0,"",T2453-AL2453)</f>
        <v/>
      </c>
      <c r="AP2453">
        <f>IF(AM2453=0,"",U2453-AM2453)</f>
        <v/>
      </c>
      <c r="AQ2453">
        <f>IF(AN2453=0,"",V2453-AN2453)</f>
        <v/>
      </c>
    </row>
    <row r="2454">
      <c r="A2454" t="inlineStr">
        <is>
          <t>18-04-2021</t>
        </is>
      </c>
      <c r="B2454" t="inlineStr">
        <is>
          <t>Lausanne</t>
        </is>
      </c>
      <c r="C2454" t="inlineStr">
        <is>
          <t>Vaduz</t>
        </is>
      </c>
      <c r="D2454" t="inlineStr">
        <is>
          <t>1879</t>
        </is>
      </c>
      <c r="E2454" t="n">
        <v>0.4990334049196337</v>
      </c>
      <c r="F2454" t="n">
        <v>0.2466049990398968</v>
      </c>
      <c r="G2454" t="n">
        <v>0.2543615960404696</v>
      </c>
      <c r="H2454" t="n">
        <v>1.82</v>
      </c>
      <c r="I2454" t="n">
        <v>4.05</v>
      </c>
      <c r="J2454" t="n">
        <v>3.55</v>
      </c>
      <c r="K2454" t="inlineStr">
        <is>
          <t>betano</t>
        </is>
      </c>
      <c r="L2454" t="inlineStr">
        <is>
          <t>betano</t>
        </is>
      </c>
      <c r="M2454" t="inlineStr">
        <is>
          <t>betano</t>
        </is>
      </c>
      <c r="N2454" t="n">
        <v>1</v>
      </c>
      <c r="O2454" t="n">
        <v>0</v>
      </c>
      <c r="P2454" t="n">
        <v>0</v>
      </c>
      <c r="Q2454">
        <f>IF((($AC$1*E2454)^($AB$1))-(1-(($AC$1*E2454)^($AB$1)))/(H2454-1)&lt;0, 0,(($AC$1*E2454)^($AB$1))-(1-(($AC$1*E2454)^($AB$1)))/(H2454-1))</f>
        <v/>
      </c>
      <c r="R2454">
        <f>IF((($AC$1*F2454)^($AB$1))-(1-(($AC$1*F2454)^($AB$1)))/(I2454-1)&lt;0, 0,(($AC$1*F2454)^($AB$1))-(1-(($AC$1*F2454)^($AB$1)))/(I2454-1))</f>
        <v/>
      </c>
      <c r="S2454">
        <f>IF((($AC$1*G2454)^($AB$1))-(1-(($AC$1*G2454)^($AB$1)))/(J2454-1)&lt;0, 0,(($AC$1*G2454)^($AB$1))-(1-(($AC$1*G2454)^($AB$1)))/(J2454-1))</f>
        <v/>
      </c>
      <c r="T2454">
        <f>H2454*Q2454*N2454</f>
        <v/>
      </c>
      <c r="U2454">
        <f>I2454*R2454*O2454</f>
        <v/>
      </c>
      <c r="V2454">
        <f>J2454*S2454*P2454</f>
        <v/>
      </c>
      <c r="AL2454">
        <f>Q2454*COUNT(N2454)</f>
        <v/>
      </c>
      <c r="AM2454">
        <f>R2454*COUNT(O2454)</f>
        <v/>
      </c>
      <c r="AN2454">
        <f>S2454*COUNT(P2454)</f>
        <v/>
      </c>
      <c r="AO2454">
        <f>IF(AL2454=0,"",T2454-AL2454)</f>
        <v/>
      </c>
      <c r="AP2454">
        <f>IF(AM2454=0,"",U2454-AM2454)</f>
        <v/>
      </c>
      <c r="AQ2454">
        <f>IF(AN2454=0,"",V2454-AN2454)</f>
        <v/>
      </c>
    </row>
    <row r="2455">
      <c r="A2455" t="inlineStr">
        <is>
          <t>18-04-2021</t>
        </is>
      </c>
      <c r="B2455" t="inlineStr">
        <is>
          <t>Atl. Madrid</t>
        </is>
      </c>
      <c r="C2455" t="inlineStr">
        <is>
          <t>Eibar</t>
        </is>
      </c>
      <c r="D2455" t="inlineStr">
        <is>
          <t>1869</t>
        </is>
      </c>
      <c r="E2455" t="n">
        <v>0.6701388091870999</v>
      </c>
      <c r="F2455" t="n">
        <v>0.121771302035305</v>
      </c>
      <c r="G2455" t="n">
        <v>0.2080898887775952</v>
      </c>
      <c r="H2455" t="n">
        <v>1.44</v>
      </c>
      <c r="I2455" t="n">
        <v>7.6</v>
      </c>
      <c r="J2455" t="n">
        <v>4.05</v>
      </c>
      <c r="K2455" t="inlineStr">
        <is>
          <t>betano</t>
        </is>
      </c>
      <c r="L2455" t="inlineStr">
        <is>
          <t>betano</t>
        </is>
      </c>
      <c r="M2455" t="inlineStr">
        <is>
          <t>betano</t>
        </is>
      </c>
      <c r="N2455" t="n">
        <v>1</v>
      </c>
      <c r="O2455" t="n">
        <v>0</v>
      </c>
      <c r="P2455" t="n">
        <v>0</v>
      </c>
      <c r="Q2455">
        <f>IF((($AC$1*E2455)^($AB$1))-(1-(($AC$1*E2455)^($AB$1)))/(H2455-1)&lt;0, 0,(($AC$1*E2455)^($AB$1))-(1-(($AC$1*E2455)^($AB$1)))/(H2455-1))</f>
        <v/>
      </c>
      <c r="R2455">
        <f>IF((($AC$1*F2455)^($AB$1))-(1-(($AC$1*F2455)^($AB$1)))/(I2455-1)&lt;0, 0,(($AC$1*F2455)^($AB$1))-(1-(($AC$1*F2455)^($AB$1)))/(I2455-1))</f>
        <v/>
      </c>
      <c r="S2455">
        <f>IF((($AC$1*G2455)^($AB$1))-(1-(($AC$1*G2455)^($AB$1)))/(J2455-1)&lt;0, 0,(($AC$1*G2455)^($AB$1))-(1-(($AC$1*G2455)^($AB$1)))/(J2455-1))</f>
        <v/>
      </c>
      <c r="T2455">
        <f>H2455*Q2455*N2455</f>
        <v/>
      </c>
      <c r="U2455">
        <f>I2455*R2455*O2455</f>
        <v/>
      </c>
      <c r="V2455">
        <f>J2455*S2455*P2455</f>
        <v/>
      </c>
      <c r="AL2455">
        <f>Q2455*COUNT(N2455)</f>
        <v/>
      </c>
      <c r="AM2455">
        <f>R2455*COUNT(O2455)</f>
        <v/>
      </c>
      <c r="AN2455">
        <f>S2455*COUNT(P2455)</f>
        <v/>
      </c>
      <c r="AO2455">
        <f>IF(AL2455=0,"",T2455-AL2455)</f>
        <v/>
      </c>
      <c r="AP2455">
        <f>IF(AM2455=0,"",U2455-AM2455)</f>
        <v/>
      </c>
      <c r="AQ2455">
        <f>IF(AN2455=0,"",V2455-AN2455)</f>
        <v/>
      </c>
    </row>
    <row r="2456">
      <c r="A2456" t="inlineStr">
        <is>
          <t>18-04-2021</t>
        </is>
      </c>
      <c r="B2456" t="inlineStr">
        <is>
          <t>Alaves</t>
        </is>
      </c>
      <c r="C2456" t="inlineStr">
        <is>
          <t>Huesca</t>
        </is>
      </c>
      <c r="D2456" t="inlineStr">
        <is>
          <t>1869</t>
        </is>
      </c>
      <c r="E2456" t="n">
        <v>0.3437008185120419</v>
      </c>
      <c r="F2456" t="n">
        <v>0.360162077411629</v>
      </c>
      <c r="G2456" t="n">
        <v>0.2961371040763291</v>
      </c>
      <c r="H2456" t="n">
        <v>2.67</v>
      </c>
      <c r="I2456" t="n">
        <v>2.82</v>
      </c>
      <c r="J2456" t="n">
        <v>2.92</v>
      </c>
      <c r="K2456" t="inlineStr">
        <is>
          <t>betano</t>
        </is>
      </c>
      <c r="L2456" t="inlineStr">
        <is>
          <t>betano</t>
        </is>
      </c>
      <c r="M2456" t="inlineStr">
        <is>
          <t>betano</t>
        </is>
      </c>
      <c r="N2456" t="n">
        <v>1</v>
      </c>
      <c r="O2456" t="n">
        <v>0</v>
      </c>
      <c r="P2456" t="n">
        <v>0</v>
      </c>
      <c r="Q2456">
        <f>IF((($AC$1*E2456)^($AB$1))-(1-(($AC$1*E2456)^($AB$1)))/(H2456-1)&lt;0, 0,(($AC$1*E2456)^($AB$1))-(1-(($AC$1*E2456)^($AB$1)))/(H2456-1))</f>
        <v/>
      </c>
      <c r="R2456">
        <f>IF((($AC$1*F2456)^($AB$1))-(1-(($AC$1*F2456)^($AB$1)))/(I2456-1)&lt;0, 0,(($AC$1*F2456)^($AB$1))-(1-(($AC$1*F2456)^($AB$1)))/(I2456-1))</f>
        <v/>
      </c>
      <c r="S2456">
        <f>IF((($AC$1*G2456)^($AB$1))-(1-(($AC$1*G2456)^($AB$1)))/(J2456-1)&lt;0, 0,(($AC$1*G2456)^($AB$1))-(1-(($AC$1*G2456)^($AB$1)))/(J2456-1))</f>
        <v/>
      </c>
      <c r="T2456">
        <f>H2456*Q2456*N2456</f>
        <v/>
      </c>
      <c r="U2456">
        <f>I2456*R2456*O2456</f>
        <v/>
      </c>
      <c r="V2456">
        <f>J2456*S2456*P2456</f>
        <v/>
      </c>
      <c r="AL2456">
        <f>Q2456*COUNT(N2456)</f>
        <v/>
      </c>
      <c r="AM2456">
        <f>R2456*COUNT(O2456)</f>
        <v/>
      </c>
      <c r="AN2456">
        <f>S2456*COUNT(P2456)</f>
        <v/>
      </c>
      <c r="AO2456">
        <f>IF(AL2456=0,"",T2456-AL2456)</f>
        <v/>
      </c>
      <c r="AP2456">
        <f>IF(AM2456=0,"",U2456-AM2456)</f>
        <v/>
      </c>
      <c r="AQ2456">
        <f>IF(AN2456=0,"",V2456-AN2456)</f>
        <v/>
      </c>
    </row>
    <row r="2457">
      <c r="A2457" t="inlineStr">
        <is>
          <t>18-04-2021</t>
        </is>
      </c>
      <c r="B2457" t="inlineStr">
        <is>
          <t>Manchester Utd</t>
        </is>
      </c>
      <c r="C2457" t="inlineStr">
        <is>
          <t>Burnley</t>
        </is>
      </c>
      <c r="D2457" t="inlineStr">
        <is>
          <t>2411</t>
        </is>
      </c>
      <c r="E2457" t="n">
        <v>0.7499487871593069</v>
      </c>
      <c r="F2457" t="n">
        <v>0.09056240280710404</v>
      </c>
      <c r="G2457" t="n">
        <v>0.1594888100335891</v>
      </c>
      <c r="H2457" t="n">
        <v>1.38</v>
      </c>
      <c r="I2457" t="n">
        <v>8.5</v>
      </c>
      <c r="J2457" t="n">
        <v>5.25</v>
      </c>
      <c r="K2457" t="inlineStr">
        <is>
          <t>betano</t>
        </is>
      </c>
      <c r="L2457" t="inlineStr">
        <is>
          <t>betano</t>
        </is>
      </c>
      <c r="M2457" t="inlineStr">
        <is>
          <t>luckia</t>
        </is>
      </c>
      <c r="N2457" t="n">
        <v>1</v>
      </c>
      <c r="O2457" t="n">
        <v>0</v>
      </c>
      <c r="P2457" t="n">
        <v>0</v>
      </c>
      <c r="Q2457">
        <f>IF((($AC$1*E2457)^($AB$1))-(1-(($AC$1*E2457)^($AB$1)))/(H2457-1)&lt;0, 0,(($AC$1*E2457)^($AB$1))-(1-(($AC$1*E2457)^($AB$1)))/(H2457-1))</f>
        <v/>
      </c>
      <c r="R2457">
        <f>IF((($AC$1*F2457)^($AB$1))-(1-(($AC$1*F2457)^($AB$1)))/(I2457-1)&lt;0, 0,(($AC$1*F2457)^($AB$1))-(1-(($AC$1*F2457)^($AB$1)))/(I2457-1))</f>
        <v/>
      </c>
      <c r="S2457">
        <f>IF((($AC$1*G2457)^($AB$1))-(1-(($AC$1*G2457)^($AB$1)))/(J2457-1)&lt;0, 0,(($AC$1*G2457)^($AB$1))-(1-(($AC$1*G2457)^($AB$1)))/(J2457-1))</f>
        <v/>
      </c>
      <c r="T2457">
        <f>H2457*Q2457*N2457</f>
        <v/>
      </c>
      <c r="U2457">
        <f>I2457*R2457*O2457</f>
        <v/>
      </c>
      <c r="V2457">
        <f>J2457*S2457*P2457</f>
        <v/>
      </c>
      <c r="AL2457">
        <f>Q2457*COUNT(N2457)</f>
        <v/>
      </c>
      <c r="AM2457">
        <f>R2457*COUNT(O2457)</f>
        <v/>
      </c>
      <c r="AN2457">
        <f>S2457*COUNT(P2457)</f>
        <v/>
      </c>
      <c r="AO2457">
        <f>IF(AL2457=0,"",T2457-AL2457)</f>
        <v/>
      </c>
      <c r="AP2457">
        <f>IF(AM2457=0,"",U2457-AM2457)</f>
        <v/>
      </c>
      <c r="AQ2457">
        <f>IF(AN2457=0,"",V2457-AN2457)</f>
        <v/>
      </c>
    </row>
    <row r="2458">
      <c r="A2458" t="inlineStr">
        <is>
          <t>18-04-2021</t>
        </is>
      </c>
      <c r="B2458" t="inlineStr">
        <is>
          <t>Rapid Vienna</t>
        </is>
      </c>
      <c r="C2458" t="inlineStr">
        <is>
          <t>Sturm Graz</t>
        </is>
      </c>
      <c r="D2458" t="inlineStr">
        <is>
          <t>1827</t>
        </is>
      </c>
      <c r="E2458" t="n">
        <v>0.3400580121095524</v>
      </c>
      <c r="F2458" t="n">
        <v>0.4163749323364336</v>
      </c>
      <c r="G2458" t="n">
        <v>0.2435670555540139</v>
      </c>
      <c r="H2458" t="n">
        <v>1.85</v>
      </c>
      <c r="I2458" t="n">
        <v>3.75</v>
      </c>
      <c r="J2458" t="n">
        <v>3.65</v>
      </c>
      <c r="K2458" t="inlineStr">
        <is>
          <t>betano</t>
        </is>
      </c>
      <c r="L2458" t="inlineStr">
        <is>
          <t>betano</t>
        </is>
      </c>
      <c r="M2458" t="inlineStr">
        <is>
          <t>betano</t>
        </is>
      </c>
      <c r="N2458" t="n">
        <v>0</v>
      </c>
      <c r="O2458" t="n">
        <v>0</v>
      </c>
      <c r="P2458" t="n">
        <v>1</v>
      </c>
      <c r="Q2458">
        <f>IF((($AC$1*E2458)^($AB$1))-(1-(($AC$1*E2458)^($AB$1)))/(H2458-1)&lt;0, 0,(($AC$1*E2458)^($AB$1))-(1-(($AC$1*E2458)^($AB$1)))/(H2458-1))</f>
        <v/>
      </c>
      <c r="R2458">
        <f>IF((($AC$1*F2458)^($AB$1))-(1-(($AC$1*F2458)^($AB$1)))/(I2458-1)&lt;0, 0,(($AC$1*F2458)^($AB$1))-(1-(($AC$1*F2458)^($AB$1)))/(I2458-1))</f>
        <v/>
      </c>
      <c r="S2458">
        <f>IF((($AC$1*G2458)^($AB$1))-(1-(($AC$1*G2458)^($AB$1)))/(J2458-1)&lt;0, 0,(($AC$1*G2458)^($AB$1))-(1-(($AC$1*G2458)^($AB$1)))/(J2458-1))</f>
        <v/>
      </c>
      <c r="T2458">
        <f>H2458*Q2458*N2458</f>
        <v/>
      </c>
      <c r="U2458">
        <f>I2458*R2458*O2458</f>
        <v/>
      </c>
      <c r="V2458">
        <f>J2458*S2458*P2458</f>
        <v/>
      </c>
      <c r="AL2458">
        <f>Q2458*COUNT(N2458)</f>
        <v/>
      </c>
      <c r="AM2458">
        <f>R2458*COUNT(O2458)</f>
        <v/>
      </c>
      <c r="AN2458">
        <f>S2458*COUNT(P2458)</f>
        <v/>
      </c>
      <c r="AO2458">
        <f>IF(AL2458=0,"",T2458-AL2458)</f>
        <v/>
      </c>
      <c r="AP2458">
        <f>IF(AM2458=0,"",U2458-AM2458)</f>
        <v/>
      </c>
      <c r="AQ2458">
        <f>IF(AN2458=0,"",V2458-AN2458)</f>
        <v/>
      </c>
    </row>
    <row r="2459">
      <c r="A2459" t="inlineStr">
        <is>
          <t>18-04-2021</t>
        </is>
      </c>
      <c r="B2459" t="inlineStr">
        <is>
          <t>Bordeaux</t>
        </is>
      </c>
      <c r="C2459" t="inlineStr">
        <is>
          <t>Monaco</t>
        </is>
      </c>
      <c r="D2459" t="inlineStr">
        <is>
          <t>1843</t>
        </is>
      </c>
      <c r="E2459" t="n">
        <v>0.1920205035276683</v>
      </c>
      <c r="F2459" t="n">
        <v>0.5904518469952842</v>
      </c>
      <c r="G2459" t="n">
        <v>0.2175276494770476</v>
      </c>
      <c r="H2459" t="n">
        <v>5.5</v>
      </c>
      <c r="I2459" t="n">
        <v>1.57</v>
      </c>
      <c r="J2459" t="n">
        <v>4</v>
      </c>
      <c r="K2459" t="inlineStr">
        <is>
          <t>luckia</t>
        </is>
      </c>
      <c r="L2459" t="inlineStr">
        <is>
          <t>betano</t>
        </is>
      </c>
      <c r="M2459" t="inlineStr">
        <is>
          <t>betano</t>
        </is>
      </c>
      <c r="N2459" t="n">
        <v>0</v>
      </c>
      <c r="O2459" t="n">
        <v>1</v>
      </c>
      <c r="P2459" t="n">
        <v>0</v>
      </c>
      <c r="Q2459">
        <f>IF((($AC$1*E2459)^($AB$1))-(1-(($AC$1*E2459)^($AB$1)))/(H2459-1)&lt;0, 0,(($AC$1*E2459)^($AB$1))-(1-(($AC$1*E2459)^($AB$1)))/(H2459-1))</f>
        <v/>
      </c>
      <c r="R2459">
        <f>IF((($AC$1*F2459)^($AB$1))-(1-(($AC$1*F2459)^($AB$1)))/(I2459-1)&lt;0, 0,(($AC$1*F2459)^($AB$1))-(1-(($AC$1*F2459)^($AB$1)))/(I2459-1))</f>
        <v/>
      </c>
      <c r="S2459">
        <f>IF((($AC$1*G2459)^($AB$1))-(1-(($AC$1*G2459)^($AB$1)))/(J2459-1)&lt;0, 0,(($AC$1*G2459)^($AB$1))-(1-(($AC$1*G2459)^($AB$1)))/(J2459-1))</f>
        <v/>
      </c>
      <c r="T2459">
        <f>H2459*Q2459*N2459</f>
        <v/>
      </c>
      <c r="U2459">
        <f>I2459*R2459*O2459</f>
        <v/>
      </c>
      <c r="V2459">
        <f>J2459*S2459*P2459</f>
        <v/>
      </c>
      <c r="AL2459">
        <f>Q2459*COUNT(N2459)</f>
        <v/>
      </c>
      <c r="AM2459">
        <f>R2459*COUNT(O2459)</f>
        <v/>
      </c>
      <c r="AN2459">
        <f>S2459*COUNT(P2459)</f>
        <v/>
      </c>
      <c r="AO2459">
        <f>IF(AL2459=0,"",T2459-AL2459)</f>
        <v/>
      </c>
      <c r="AP2459">
        <f>IF(AM2459=0,"",U2459-AM2459)</f>
        <v/>
      </c>
      <c r="AQ2459">
        <f>IF(AN2459=0,"",V2459-AN2459)</f>
        <v/>
      </c>
    </row>
    <row r="2460">
      <c r="A2460" t="inlineStr">
        <is>
          <t>18-04-2021</t>
        </is>
      </c>
      <c r="B2460" t="inlineStr">
        <is>
          <t>Sirius</t>
        </is>
      </c>
      <c r="C2460" t="inlineStr">
        <is>
          <t>Halmstad</t>
        </is>
      </c>
      <c r="D2460" t="inlineStr">
        <is>
          <t>1874</t>
        </is>
      </c>
      <c r="E2460" t="n">
        <v>0.3794293576251842</v>
      </c>
      <c r="F2460" t="n">
        <v>0.356888014760494</v>
      </c>
      <c r="G2460" t="n">
        <v>0.2636826276143219</v>
      </c>
      <c r="H2460" t="n">
        <v>1.001</v>
      </c>
      <c r="I2460" t="n">
        <v>1.001</v>
      </c>
      <c r="J2460" t="n">
        <v>1.001</v>
      </c>
      <c r="N2460" t="n">
        <v>1</v>
      </c>
      <c r="O2460" t="n">
        <v>0</v>
      </c>
      <c r="P2460" t="n">
        <v>0</v>
      </c>
      <c r="Q2460">
        <f>IF((($AC$1*E2460)^($AB$1))-(1-(($AC$1*E2460)^($AB$1)))/(H2460-1)&lt;0, 0,(($AC$1*E2460)^($AB$1))-(1-(($AC$1*E2460)^($AB$1)))/(H2460-1))</f>
        <v/>
      </c>
      <c r="R2460">
        <f>IF((($AC$1*F2460)^($AB$1))-(1-(($AC$1*F2460)^($AB$1)))/(I2460-1)&lt;0, 0,(($AC$1*F2460)^($AB$1))-(1-(($AC$1*F2460)^($AB$1)))/(I2460-1))</f>
        <v/>
      </c>
      <c r="S2460">
        <f>IF((($AC$1*G2460)^($AB$1))-(1-(($AC$1*G2460)^($AB$1)))/(J2460-1)&lt;0, 0,(($AC$1*G2460)^($AB$1))-(1-(($AC$1*G2460)^($AB$1)))/(J2460-1))</f>
        <v/>
      </c>
      <c r="T2460">
        <f>H2460*Q2460*N2460</f>
        <v/>
      </c>
      <c r="U2460">
        <f>I2460*R2460*O2460</f>
        <v/>
      </c>
      <c r="V2460">
        <f>J2460*S2460*P2460</f>
        <v/>
      </c>
      <c r="AL2460">
        <f>Q2460*COUNT(N2460)</f>
        <v/>
      </c>
      <c r="AM2460">
        <f>R2460*COUNT(O2460)</f>
        <v/>
      </c>
      <c r="AN2460">
        <f>S2460*COUNT(P2460)</f>
        <v/>
      </c>
      <c r="AO2460">
        <f>IF(AL2460=0,"",T2460-AL2460)</f>
        <v/>
      </c>
      <c r="AP2460">
        <f>IF(AM2460=0,"",U2460-AM2460)</f>
        <v/>
      </c>
      <c r="AQ2460">
        <f>IF(AN2460=0,"",V2460-AN2460)</f>
        <v/>
      </c>
    </row>
    <row r="2461">
      <c r="A2461" t="inlineStr">
        <is>
          <t>18-04-2021</t>
        </is>
      </c>
      <c r="B2461" t="inlineStr">
        <is>
          <t>Djurgarden</t>
        </is>
      </c>
      <c r="C2461" t="inlineStr">
        <is>
          <t>Norrkoping</t>
        </is>
      </c>
      <c r="D2461" t="inlineStr">
        <is>
          <t>1874</t>
        </is>
      </c>
      <c r="E2461" t="n">
        <v>0.412306219964538</v>
      </c>
      <c r="F2461" t="n">
        <v>0.3340559585779916</v>
      </c>
      <c r="G2461" t="n">
        <v>0.2536378214574703</v>
      </c>
      <c r="H2461" t="n">
        <v>1.001</v>
      </c>
      <c r="I2461" t="n">
        <v>1.001</v>
      </c>
      <c r="J2461" t="n">
        <v>1.001</v>
      </c>
      <c r="N2461" t="n">
        <v>1</v>
      </c>
      <c r="O2461" t="n">
        <v>0</v>
      </c>
      <c r="P2461" t="n">
        <v>0</v>
      </c>
      <c r="Q2461">
        <f>IF((($AC$1*E2461)^($AB$1))-(1-(($AC$1*E2461)^($AB$1)))/(H2461-1)&lt;0, 0,(($AC$1*E2461)^($AB$1))-(1-(($AC$1*E2461)^($AB$1)))/(H2461-1))</f>
        <v/>
      </c>
      <c r="R2461">
        <f>IF((($AC$1*F2461)^($AB$1))-(1-(($AC$1*F2461)^($AB$1)))/(I2461-1)&lt;0, 0,(($AC$1*F2461)^($AB$1))-(1-(($AC$1*F2461)^($AB$1)))/(I2461-1))</f>
        <v/>
      </c>
      <c r="S2461">
        <f>IF((($AC$1*G2461)^($AB$1))-(1-(($AC$1*G2461)^($AB$1)))/(J2461-1)&lt;0, 0,(($AC$1*G2461)^($AB$1))-(1-(($AC$1*G2461)^($AB$1)))/(J2461-1))</f>
        <v/>
      </c>
      <c r="T2461">
        <f>H2461*Q2461*N2461</f>
        <v/>
      </c>
      <c r="U2461">
        <f>I2461*R2461*O2461</f>
        <v/>
      </c>
      <c r="V2461">
        <f>J2461*S2461*P2461</f>
        <v/>
      </c>
      <c r="AL2461">
        <f>Q2461*COUNT(N2461)</f>
        <v/>
      </c>
      <c r="AM2461">
        <f>R2461*COUNT(O2461)</f>
        <v/>
      </c>
      <c r="AN2461">
        <f>S2461*COUNT(P2461)</f>
        <v/>
      </c>
      <c r="AO2461">
        <f>IF(AL2461=0,"",T2461-AL2461)</f>
        <v/>
      </c>
      <c r="AP2461">
        <f>IF(AM2461=0,"",U2461-AM2461)</f>
        <v/>
      </c>
      <c r="AQ2461">
        <f>IF(AN2461=0,"",V2461-AN2461)</f>
        <v/>
      </c>
    </row>
    <row r="2462">
      <c r="A2462" t="inlineStr">
        <is>
          <t>18-04-2021</t>
        </is>
      </c>
      <c r="B2462" t="inlineStr">
        <is>
          <t>Basaksehir</t>
        </is>
      </c>
      <c r="C2462" t="inlineStr">
        <is>
          <t>Fenerbahce</t>
        </is>
      </c>
      <c r="D2462" t="inlineStr">
        <is>
          <t>1882</t>
        </is>
      </c>
      <c r="E2462" t="n">
        <v>0.2617624199174915</v>
      </c>
      <c r="F2462" t="n">
        <v>0.4708180307014067</v>
      </c>
      <c r="G2462" t="n">
        <v>0.2674195493811019</v>
      </c>
      <c r="H2462" t="n">
        <v>3.3</v>
      </c>
      <c r="I2462" t="n">
        <v>2.07</v>
      </c>
      <c r="J2462" t="n">
        <v>3.4</v>
      </c>
      <c r="K2462" t="inlineStr">
        <is>
          <t>betano</t>
        </is>
      </c>
      <c r="L2462" t="inlineStr">
        <is>
          <t>betano</t>
        </is>
      </c>
      <c r="M2462" t="inlineStr">
        <is>
          <t>betano</t>
        </is>
      </c>
      <c r="N2462" t="n">
        <v>0</v>
      </c>
      <c r="O2462" t="n">
        <v>1</v>
      </c>
      <c r="P2462" t="n">
        <v>0</v>
      </c>
      <c r="Q2462">
        <f>IF((($AC$1*E2462)^($AB$1))-(1-(($AC$1*E2462)^($AB$1)))/(H2462-1)&lt;0, 0,(($AC$1*E2462)^($AB$1))-(1-(($AC$1*E2462)^($AB$1)))/(H2462-1))</f>
        <v/>
      </c>
      <c r="R2462">
        <f>IF((($AC$1*F2462)^($AB$1))-(1-(($AC$1*F2462)^($AB$1)))/(I2462-1)&lt;0, 0,(($AC$1*F2462)^($AB$1))-(1-(($AC$1*F2462)^($AB$1)))/(I2462-1))</f>
        <v/>
      </c>
      <c r="S2462">
        <f>IF((($AC$1*G2462)^($AB$1))-(1-(($AC$1*G2462)^($AB$1)))/(J2462-1)&lt;0, 0,(($AC$1*G2462)^($AB$1))-(1-(($AC$1*G2462)^($AB$1)))/(J2462-1))</f>
        <v/>
      </c>
      <c r="T2462">
        <f>H2462*Q2462*N2462</f>
        <v/>
      </c>
      <c r="U2462">
        <f>I2462*R2462*O2462</f>
        <v/>
      </c>
      <c r="V2462">
        <f>J2462*S2462*P2462</f>
        <v/>
      </c>
      <c r="AL2462">
        <f>Q2462*COUNT(N2462)</f>
        <v/>
      </c>
      <c r="AM2462">
        <f>R2462*COUNT(O2462)</f>
        <v/>
      </c>
      <c r="AN2462">
        <f>S2462*COUNT(P2462)</f>
        <v/>
      </c>
      <c r="AO2462">
        <f>IF(AL2462=0,"",T2462-AL2462)</f>
        <v/>
      </c>
      <c r="AP2462">
        <f>IF(AM2462=0,"",U2462-AM2462)</f>
        <v/>
      </c>
      <c r="AQ2462">
        <f>IF(AN2462=0,"",V2462-AN2462)</f>
        <v/>
      </c>
    </row>
    <row r="2463">
      <c r="A2463" t="inlineStr">
        <is>
          <t>18-04-2021</t>
        </is>
      </c>
      <c r="B2463" t="inlineStr">
        <is>
          <t>Spartak Moscow</t>
        </is>
      </c>
      <c r="C2463" t="inlineStr">
        <is>
          <t>Ufa</t>
        </is>
      </c>
      <c r="D2463" t="inlineStr">
        <is>
          <t>1866</t>
        </is>
      </c>
      <c r="E2463" t="n">
        <v>0.6478572314013874</v>
      </c>
      <c r="F2463" t="n">
        <v>0.1468542456982223</v>
      </c>
      <c r="G2463" t="n">
        <v>0.2052885229003903</v>
      </c>
      <c r="H2463" t="n">
        <v>1.45</v>
      </c>
      <c r="I2463" t="n">
        <v>6.5</v>
      </c>
      <c r="J2463" t="n">
        <v>3.95</v>
      </c>
      <c r="K2463" t="inlineStr">
        <is>
          <t>betano</t>
        </is>
      </c>
      <c r="L2463" t="inlineStr">
        <is>
          <t>luckia</t>
        </is>
      </c>
      <c r="M2463" t="inlineStr">
        <is>
          <t>luckia</t>
        </is>
      </c>
      <c r="N2463" t="n">
        <v>0</v>
      </c>
      <c r="O2463" t="n">
        <v>1</v>
      </c>
      <c r="P2463" t="n">
        <v>0</v>
      </c>
      <c r="Q2463">
        <f>IF((($AC$1*E2463)^($AB$1))-(1-(($AC$1*E2463)^($AB$1)))/(H2463-1)&lt;0, 0,(($AC$1*E2463)^($AB$1))-(1-(($AC$1*E2463)^($AB$1)))/(H2463-1))</f>
        <v/>
      </c>
      <c r="R2463">
        <f>IF((($AC$1*F2463)^($AB$1))-(1-(($AC$1*F2463)^($AB$1)))/(I2463-1)&lt;0, 0,(($AC$1*F2463)^($AB$1))-(1-(($AC$1*F2463)^($AB$1)))/(I2463-1))</f>
        <v/>
      </c>
      <c r="S2463">
        <f>IF((($AC$1*G2463)^($AB$1))-(1-(($AC$1*G2463)^($AB$1)))/(J2463-1)&lt;0, 0,(($AC$1*G2463)^($AB$1))-(1-(($AC$1*G2463)^($AB$1)))/(J2463-1))</f>
        <v/>
      </c>
      <c r="T2463">
        <f>H2463*Q2463*N2463</f>
        <v/>
      </c>
      <c r="U2463">
        <f>I2463*R2463*O2463</f>
        <v/>
      </c>
      <c r="V2463">
        <f>J2463*S2463*P2463</f>
        <v/>
      </c>
      <c r="AL2463">
        <f>Q2463*COUNT(N2463)</f>
        <v/>
      </c>
      <c r="AM2463">
        <f>R2463*COUNT(O2463)</f>
        <v/>
      </c>
      <c r="AN2463">
        <f>S2463*COUNT(P2463)</f>
        <v/>
      </c>
      <c r="AO2463">
        <f>IF(AL2463=0,"",T2463-AL2463)</f>
        <v/>
      </c>
      <c r="AP2463">
        <f>IF(AM2463=0,"",U2463-AM2463)</f>
        <v/>
      </c>
      <c r="AQ2463">
        <f>IF(AN2463=0,"",V2463-AN2463)</f>
        <v/>
      </c>
    </row>
    <row r="2464">
      <c r="A2464" t="inlineStr">
        <is>
          <t>18-04-2021</t>
        </is>
      </c>
      <c r="B2464" t="inlineStr">
        <is>
          <t>Torino</t>
        </is>
      </c>
      <c r="C2464" t="inlineStr">
        <is>
          <t>AS Roma</t>
        </is>
      </c>
      <c r="D2464" t="inlineStr">
        <is>
          <t>1854</t>
        </is>
      </c>
      <c r="E2464" t="n">
        <v>0.2930494696019947</v>
      </c>
      <c r="F2464" t="n">
        <v>0.4439906923606067</v>
      </c>
      <c r="G2464" t="n">
        <v>0.2629598380373985</v>
      </c>
      <c r="H2464" t="n">
        <v>3.25</v>
      </c>
      <c r="I2464" t="n">
        <v>2.15</v>
      </c>
      <c r="J2464" t="n">
        <v>3.35</v>
      </c>
      <c r="K2464" t="inlineStr">
        <is>
          <t>betano</t>
        </is>
      </c>
      <c r="L2464" t="inlineStr">
        <is>
          <t>luckia</t>
        </is>
      </c>
      <c r="M2464" t="inlineStr">
        <is>
          <t>luckia</t>
        </is>
      </c>
      <c r="N2464" t="n">
        <v>1</v>
      </c>
      <c r="O2464" t="n">
        <v>0</v>
      </c>
      <c r="P2464" t="n">
        <v>0</v>
      </c>
      <c r="Q2464">
        <f>IF((($AC$1*E2464)^($AB$1))-(1-(($AC$1*E2464)^($AB$1)))/(H2464-1)&lt;0, 0,(($AC$1*E2464)^($AB$1))-(1-(($AC$1*E2464)^($AB$1)))/(H2464-1))</f>
        <v/>
      </c>
      <c r="R2464">
        <f>IF((($AC$1*F2464)^($AB$1))-(1-(($AC$1*F2464)^($AB$1)))/(I2464-1)&lt;0, 0,(($AC$1*F2464)^($AB$1))-(1-(($AC$1*F2464)^($AB$1)))/(I2464-1))</f>
        <v/>
      </c>
      <c r="S2464">
        <f>IF((($AC$1*G2464)^($AB$1))-(1-(($AC$1*G2464)^($AB$1)))/(J2464-1)&lt;0, 0,(($AC$1*G2464)^($AB$1))-(1-(($AC$1*G2464)^($AB$1)))/(J2464-1))</f>
        <v/>
      </c>
      <c r="T2464">
        <f>H2464*Q2464*N2464</f>
        <v/>
      </c>
      <c r="U2464">
        <f>I2464*R2464*O2464</f>
        <v/>
      </c>
      <c r="V2464">
        <f>J2464*S2464*P2464</f>
        <v/>
      </c>
      <c r="AL2464">
        <f>Q2464*COUNT(N2464)</f>
        <v/>
      </c>
      <c r="AM2464">
        <f>R2464*COUNT(O2464)</f>
        <v/>
      </c>
      <c r="AN2464">
        <f>S2464*COUNT(P2464)</f>
        <v/>
      </c>
      <c r="AO2464">
        <f>IF(AL2464=0,"",T2464-AL2464)</f>
        <v/>
      </c>
      <c r="AP2464">
        <f>IF(AM2464=0,"",U2464-AM2464)</f>
        <v/>
      </c>
      <c r="AQ2464">
        <f>IF(AN2464=0,"",V2464-AN2464)</f>
        <v/>
      </c>
    </row>
    <row r="2465">
      <c r="A2465" t="inlineStr">
        <is>
          <t>18-04-2021</t>
        </is>
      </c>
      <c r="B2465" t="inlineStr">
        <is>
          <t>Brondby</t>
        </is>
      </c>
      <c r="C2465" t="inlineStr">
        <is>
          <t>Aarhus</t>
        </is>
      </c>
      <c r="D2465" t="inlineStr">
        <is>
          <t>1837</t>
        </is>
      </c>
      <c r="E2465" t="n">
        <v>0.4085198423724832</v>
      </c>
      <c r="F2465" t="n">
        <v>0.332751582095077</v>
      </c>
      <c r="G2465" t="n">
        <v>0.2587285755324398</v>
      </c>
      <c r="H2465" t="n">
        <v>2</v>
      </c>
      <c r="I2465" t="n">
        <v>2.9</v>
      </c>
      <c r="J2465" t="n">
        <v>2.95</v>
      </c>
      <c r="K2465" t="inlineStr">
        <is>
          <t>betano</t>
        </is>
      </c>
      <c r="L2465" t="inlineStr">
        <is>
          <t>betano</t>
        </is>
      </c>
      <c r="M2465" t="inlineStr">
        <is>
          <t>betano</t>
        </is>
      </c>
      <c r="N2465" t="n">
        <v>0</v>
      </c>
      <c r="O2465" t="n">
        <v>0</v>
      </c>
      <c r="P2465" t="n">
        <v>1</v>
      </c>
      <c r="Q2465">
        <f>IF((($AC$1*E2465)^($AB$1))-(1-(($AC$1*E2465)^($AB$1)))/(H2465-1)&lt;0, 0,(($AC$1*E2465)^($AB$1))-(1-(($AC$1*E2465)^($AB$1)))/(H2465-1))</f>
        <v/>
      </c>
      <c r="R2465">
        <f>IF((($AC$1*F2465)^($AB$1))-(1-(($AC$1*F2465)^($AB$1)))/(I2465-1)&lt;0, 0,(($AC$1*F2465)^($AB$1))-(1-(($AC$1*F2465)^($AB$1)))/(I2465-1))</f>
        <v/>
      </c>
      <c r="S2465">
        <f>IF((($AC$1*G2465)^($AB$1))-(1-(($AC$1*G2465)^($AB$1)))/(J2465-1)&lt;0, 0,(($AC$1*G2465)^($AB$1))-(1-(($AC$1*G2465)^($AB$1)))/(J2465-1))</f>
        <v/>
      </c>
      <c r="T2465">
        <f>H2465*Q2465*N2465</f>
        <v/>
      </c>
      <c r="U2465">
        <f>I2465*R2465*O2465</f>
        <v/>
      </c>
      <c r="V2465">
        <f>J2465*S2465*P2465</f>
        <v/>
      </c>
      <c r="AL2465">
        <f>Q2465*COUNT(N2465)</f>
        <v/>
      </c>
      <c r="AM2465">
        <f>R2465*COUNT(O2465)</f>
        <v/>
      </c>
      <c r="AN2465">
        <f>S2465*COUNT(P2465)</f>
        <v/>
      </c>
      <c r="AO2465">
        <f>IF(AL2465=0,"",T2465-AL2465)</f>
        <v/>
      </c>
      <c r="AP2465">
        <f>IF(AM2465=0,"",U2465-AM2465)</f>
        <v/>
      </c>
      <c r="AQ2465">
        <f>IF(AN2465=0,"",V2465-AN2465)</f>
        <v/>
      </c>
    </row>
    <row r="2466">
      <c r="A2466" t="inlineStr">
        <is>
          <t>18-04-2021</t>
        </is>
      </c>
      <c r="B2466" t="inlineStr">
        <is>
          <t>Club Brugge KV</t>
        </is>
      </c>
      <c r="C2466" t="inlineStr">
        <is>
          <t>Mouscron</t>
        </is>
      </c>
      <c r="D2466" t="inlineStr">
        <is>
          <t>1832</t>
        </is>
      </c>
      <c r="E2466" t="n">
        <v>0.8004988234232125</v>
      </c>
      <c r="F2466" t="n">
        <v>0.07002459531166132</v>
      </c>
      <c r="G2466" t="n">
        <v>0.1294765812651261</v>
      </c>
      <c r="H2466" t="n">
        <v>1.21</v>
      </c>
      <c r="I2466" t="n">
        <v>13</v>
      </c>
      <c r="J2466" t="n">
        <v>6</v>
      </c>
      <c r="K2466" t="inlineStr">
        <is>
          <t>luckia</t>
        </is>
      </c>
      <c r="L2466" t="inlineStr">
        <is>
          <t>betano</t>
        </is>
      </c>
      <c r="M2466" t="inlineStr">
        <is>
          <t>luckia</t>
        </is>
      </c>
      <c r="N2466" t="n">
        <v>1</v>
      </c>
      <c r="O2466" t="n">
        <v>0</v>
      </c>
      <c r="P2466" t="n">
        <v>0</v>
      </c>
      <c r="Q2466">
        <f>IF((($AC$1*E2466)^($AB$1))-(1-(($AC$1*E2466)^($AB$1)))/(H2466-1)&lt;0, 0,(($AC$1*E2466)^($AB$1))-(1-(($AC$1*E2466)^($AB$1)))/(H2466-1))</f>
        <v/>
      </c>
      <c r="R2466">
        <f>IF((($AC$1*F2466)^($AB$1))-(1-(($AC$1*F2466)^($AB$1)))/(I2466-1)&lt;0, 0,(($AC$1*F2466)^($AB$1))-(1-(($AC$1*F2466)^($AB$1)))/(I2466-1))</f>
        <v/>
      </c>
      <c r="S2466">
        <f>IF((($AC$1*G2466)^($AB$1))-(1-(($AC$1*G2466)^($AB$1)))/(J2466-1)&lt;0, 0,(($AC$1*G2466)^($AB$1))-(1-(($AC$1*G2466)^($AB$1)))/(J2466-1))</f>
        <v/>
      </c>
      <c r="T2466">
        <f>H2466*Q2466*N2466</f>
        <v/>
      </c>
      <c r="U2466">
        <f>I2466*R2466*O2466</f>
        <v/>
      </c>
      <c r="V2466">
        <f>J2466*S2466*P2466</f>
        <v/>
      </c>
      <c r="AL2466">
        <f>Q2466*COUNT(N2466)</f>
        <v/>
      </c>
      <c r="AM2466">
        <f>R2466*COUNT(O2466)</f>
        <v/>
      </c>
      <c r="AN2466">
        <f>S2466*COUNT(P2466)</f>
        <v/>
      </c>
      <c r="AO2466">
        <f>IF(AL2466=0,"",T2466-AL2466)</f>
        <v/>
      </c>
      <c r="AP2466">
        <f>IF(AM2466=0,"",U2466-AM2466)</f>
        <v/>
      </c>
      <c r="AQ2466">
        <f>IF(AN2466=0,"",V2466-AN2466)</f>
        <v/>
      </c>
    </row>
    <row r="2467">
      <c r="A2467" t="inlineStr">
        <is>
          <t>18-04-2021</t>
        </is>
      </c>
      <c r="B2467" t="inlineStr">
        <is>
          <t>St. Truiden</t>
        </is>
      </c>
      <c r="C2467" t="inlineStr">
        <is>
          <t>Anderlecht</t>
        </is>
      </c>
      <c r="D2467" t="inlineStr">
        <is>
          <t>1832</t>
        </is>
      </c>
      <c r="E2467" t="n">
        <v>0.2199350735527056</v>
      </c>
      <c r="F2467" t="n">
        <v>0.555825711067235</v>
      </c>
      <c r="G2467" t="n">
        <v>0.2242392153800595</v>
      </c>
      <c r="H2467" t="n">
        <v>5.5</v>
      </c>
      <c r="I2467" t="n">
        <v>1.53</v>
      </c>
      <c r="J2467" t="n">
        <v>4.15</v>
      </c>
      <c r="K2467" t="inlineStr">
        <is>
          <t>luckia</t>
        </is>
      </c>
      <c r="L2467" t="inlineStr">
        <is>
          <t>betano</t>
        </is>
      </c>
      <c r="M2467" t="inlineStr">
        <is>
          <t>luckia</t>
        </is>
      </c>
      <c r="N2467" t="n">
        <v>0</v>
      </c>
      <c r="O2467" t="n">
        <v>1</v>
      </c>
      <c r="P2467" t="n">
        <v>0</v>
      </c>
      <c r="Q2467">
        <f>IF((($AC$1*E2467)^($AB$1))-(1-(($AC$1*E2467)^($AB$1)))/(H2467-1)&lt;0, 0,(($AC$1*E2467)^($AB$1))-(1-(($AC$1*E2467)^($AB$1)))/(H2467-1))</f>
        <v/>
      </c>
      <c r="R2467">
        <f>IF((($AC$1*F2467)^($AB$1))-(1-(($AC$1*F2467)^($AB$1)))/(I2467-1)&lt;0, 0,(($AC$1*F2467)^($AB$1))-(1-(($AC$1*F2467)^($AB$1)))/(I2467-1))</f>
        <v/>
      </c>
      <c r="S2467">
        <f>IF((($AC$1*G2467)^($AB$1))-(1-(($AC$1*G2467)^($AB$1)))/(J2467-1)&lt;0, 0,(($AC$1*G2467)^($AB$1))-(1-(($AC$1*G2467)^($AB$1)))/(J2467-1))</f>
        <v/>
      </c>
      <c r="T2467">
        <f>H2467*Q2467*N2467</f>
        <v/>
      </c>
      <c r="U2467">
        <f>I2467*R2467*O2467</f>
        <v/>
      </c>
      <c r="V2467">
        <f>J2467*S2467*P2467</f>
        <v/>
      </c>
      <c r="AL2467">
        <f>Q2467*COUNT(N2467)</f>
        <v/>
      </c>
      <c r="AM2467">
        <f>R2467*COUNT(O2467)</f>
        <v/>
      </c>
      <c r="AN2467">
        <f>S2467*COUNT(P2467)</f>
        <v/>
      </c>
      <c r="AO2467">
        <f>IF(AL2467=0,"",T2467-AL2467)</f>
        <v/>
      </c>
      <c r="AP2467">
        <f>IF(AM2467=0,"",U2467-AM2467)</f>
        <v/>
      </c>
      <c r="AQ2467">
        <f>IF(AN2467=0,"",V2467-AN2467)</f>
        <v/>
      </c>
    </row>
    <row r="2468">
      <c r="A2468" t="inlineStr">
        <is>
          <t>18-04-2021</t>
        </is>
      </c>
      <c r="B2468" t="inlineStr">
        <is>
          <t>Oostende</t>
        </is>
      </c>
      <c r="C2468" t="inlineStr">
        <is>
          <t>Cercle Brugge KSV</t>
        </is>
      </c>
      <c r="D2468" t="inlineStr">
        <is>
          <t>1832</t>
        </is>
      </c>
      <c r="E2468" t="n">
        <v>0.6127576201588306</v>
      </c>
      <c r="F2468" t="n">
        <v>0.1743716384955807</v>
      </c>
      <c r="G2468" t="n">
        <v>0.2128707413455886</v>
      </c>
      <c r="H2468" t="n">
        <v>1.6</v>
      </c>
      <c r="I2468" t="n">
        <v>5.1</v>
      </c>
      <c r="J2468" t="n">
        <v>3.95</v>
      </c>
      <c r="K2468" t="inlineStr">
        <is>
          <t>betano</t>
        </is>
      </c>
      <c r="L2468" t="inlineStr">
        <is>
          <t>betano</t>
        </is>
      </c>
      <c r="M2468" t="inlineStr">
        <is>
          <t>luckia</t>
        </is>
      </c>
      <c r="N2468" t="n">
        <v>0</v>
      </c>
      <c r="O2468" t="n">
        <v>0</v>
      </c>
      <c r="P2468" t="n">
        <v>1</v>
      </c>
      <c r="Q2468">
        <f>IF((($AC$1*E2468)^($AB$1))-(1-(($AC$1*E2468)^($AB$1)))/(H2468-1)&lt;0, 0,(($AC$1*E2468)^($AB$1))-(1-(($AC$1*E2468)^($AB$1)))/(H2468-1))</f>
        <v/>
      </c>
      <c r="R2468">
        <f>IF((($AC$1*F2468)^($AB$1))-(1-(($AC$1*F2468)^($AB$1)))/(I2468-1)&lt;0, 0,(($AC$1*F2468)^($AB$1))-(1-(($AC$1*F2468)^($AB$1)))/(I2468-1))</f>
        <v/>
      </c>
      <c r="S2468">
        <f>IF((($AC$1*G2468)^($AB$1))-(1-(($AC$1*G2468)^($AB$1)))/(J2468-1)&lt;0, 0,(($AC$1*G2468)^($AB$1))-(1-(($AC$1*G2468)^($AB$1)))/(J2468-1))</f>
        <v/>
      </c>
      <c r="T2468">
        <f>H2468*Q2468*N2468</f>
        <v/>
      </c>
      <c r="U2468">
        <f>I2468*R2468*O2468</f>
        <v/>
      </c>
      <c r="V2468">
        <f>J2468*S2468*P2468</f>
        <v/>
      </c>
      <c r="AL2468">
        <f>Q2468*COUNT(N2468)</f>
        <v/>
      </c>
      <c r="AM2468">
        <f>R2468*COUNT(O2468)</f>
        <v/>
      </c>
      <c r="AN2468">
        <f>S2468*COUNT(P2468)</f>
        <v/>
      </c>
      <c r="AO2468">
        <f>IF(AL2468=0,"",T2468-AL2468)</f>
        <v/>
      </c>
      <c r="AP2468">
        <f>IF(AM2468=0,"",U2468-AM2468)</f>
        <v/>
      </c>
      <c r="AQ2468">
        <f>IF(AN2468=0,"",V2468-AN2468)</f>
        <v/>
      </c>
    </row>
    <row r="2469">
      <c r="A2469" t="inlineStr">
        <is>
          <t>18-04-2021</t>
        </is>
      </c>
      <c r="B2469" t="inlineStr">
        <is>
          <t>St. Liege</t>
        </is>
      </c>
      <c r="C2469" t="inlineStr">
        <is>
          <t>Beerschot VA</t>
        </is>
      </c>
      <c r="D2469" t="inlineStr">
        <is>
          <t>1832</t>
        </is>
      </c>
      <c r="E2469" t="n">
        <v>0.6589856745553652</v>
      </c>
      <c r="F2469" t="n">
        <v>0.1502680724968408</v>
      </c>
      <c r="G2469" t="n">
        <v>0.190746252947794</v>
      </c>
      <c r="H2469" t="n">
        <v>1.55</v>
      </c>
      <c r="I2469" t="n">
        <v>6</v>
      </c>
      <c r="J2469" t="n">
        <v>4.15</v>
      </c>
      <c r="K2469" t="inlineStr">
        <is>
          <t>betano</t>
        </is>
      </c>
      <c r="L2469" t="inlineStr">
        <is>
          <t>luckia</t>
        </is>
      </c>
      <c r="M2469" t="inlineStr">
        <is>
          <t>luckia</t>
        </is>
      </c>
      <c r="N2469" t="n">
        <v>1</v>
      </c>
      <c r="O2469" t="n">
        <v>0</v>
      </c>
      <c r="P2469" t="n">
        <v>0</v>
      </c>
      <c r="Q2469">
        <f>IF((($AC$1*E2469)^($AB$1))-(1-(($AC$1*E2469)^($AB$1)))/(H2469-1)&lt;0, 0,(($AC$1*E2469)^($AB$1))-(1-(($AC$1*E2469)^($AB$1)))/(H2469-1))</f>
        <v/>
      </c>
      <c r="R2469">
        <f>IF((($AC$1*F2469)^($AB$1))-(1-(($AC$1*F2469)^($AB$1)))/(I2469-1)&lt;0, 0,(($AC$1*F2469)^($AB$1))-(1-(($AC$1*F2469)^($AB$1)))/(I2469-1))</f>
        <v/>
      </c>
      <c r="S2469">
        <f>IF((($AC$1*G2469)^($AB$1))-(1-(($AC$1*G2469)^($AB$1)))/(J2469-1)&lt;0, 0,(($AC$1*G2469)^($AB$1))-(1-(($AC$1*G2469)^($AB$1)))/(J2469-1))</f>
        <v/>
      </c>
      <c r="T2469">
        <f>H2469*Q2469*N2469</f>
        <v/>
      </c>
      <c r="U2469">
        <f>I2469*R2469*O2469</f>
        <v/>
      </c>
      <c r="V2469">
        <f>J2469*S2469*P2469</f>
        <v/>
      </c>
      <c r="AL2469">
        <f>Q2469*COUNT(N2469)</f>
        <v/>
      </c>
      <c r="AM2469">
        <f>R2469*COUNT(O2469)</f>
        <v/>
      </c>
      <c r="AN2469">
        <f>S2469*COUNT(P2469)</f>
        <v/>
      </c>
      <c r="AO2469">
        <f>IF(AL2469=0,"",T2469-AL2469)</f>
        <v/>
      </c>
      <c r="AP2469">
        <f>IF(AM2469=0,"",U2469-AM2469)</f>
        <v/>
      </c>
      <c r="AQ2469">
        <f>IF(AN2469=0,"",V2469-AN2469)</f>
        <v/>
      </c>
    </row>
    <row r="2470">
      <c r="A2470" t="inlineStr">
        <is>
          <t>18-04-2021</t>
        </is>
      </c>
      <c r="B2470" t="inlineStr">
        <is>
          <t>Waregem</t>
        </is>
      </c>
      <c r="C2470" t="inlineStr">
        <is>
          <t>Gent</t>
        </is>
      </c>
      <c r="D2470" t="inlineStr">
        <is>
          <t>1832</t>
        </is>
      </c>
      <c r="E2470" t="n">
        <v>0.252411929154027</v>
      </c>
      <c r="F2470" t="n">
        <v>0.5198013989066537</v>
      </c>
      <c r="G2470" t="n">
        <v>0.2277866719393193</v>
      </c>
      <c r="H2470" t="n">
        <v>4.85</v>
      </c>
      <c r="I2470" t="n">
        <v>1.57</v>
      </c>
      <c r="J2470" t="n">
        <v>4.25</v>
      </c>
      <c r="K2470" t="inlineStr">
        <is>
          <t>betano</t>
        </is>
      </c>
      <c r="L2470" t="inlineStr">
        <is>
          <t>betano</t>
        </is>
      </c>
      <c r="M2470" t="inlineStr">
        <is>
          <t>luckia</t>
        </is>
      </c>
      <c r="N2470" t="n">
        <v>0</v>
      </c>
      <c r="O2470" t="n">
        <v>1</v>
      </c>
      <c r="P2470" t="n">
        <v>0</v>
      </c>
      <c r="Q2470">
        <f>IF((($AC$1*E2470)^($AB$1))-(1-(($AC$1*E2470)^($AB$1)))/(H2470-1)&lt;0, 0,(($AC$1*E2470)^($AB$1))-(1-(($AC$1*E2470)^($AB$1)))/(H2470-1))</f>
        <v/>
      </c>
      <c r="R2470">
        <f>IF((($AC$1*F2470)^($AB$1))-(1-(($AC$1*F2470)^($AB$1)))/(I2470-1)&lt;0, 0,(($AC$1*F2470)^($AB$1))-(1-(($AC$1*F2470)^($AB$1)))/(I2470-1))</f>
        <v/>
      </c>
      <c r="S2470">
        <f>IF((($AC$1*G2470)^($AB$1))-(1-(($AC$1*G2470)^($AB$1)))/(J2470-1)&lt;0, 0,(($AC$1*G2470)^($AB$1))-(1-(($AC$1*G2470)^($AB$1)))/(J2470-1))</f>
        <v/>
      </c>
      <c r="T2470">
        <f>H2470*Q2470*N2470</f>
        <v/>
      </c>
      <c r="U2470">
        <f>I2470*R2470*O2470</f>
        <v/>
      </c>
      <c r="V2470">
        <f>J2470*S2470*P2470</f>
        <v/>
      </c>
      <c r="AL2470">
        <f>Q2470*COUNT(N2470)</f>
        <v/>
      </c>
      <c r="AM2470">
        <f>R2470*COUNT(O2470)</f>
        <v/>
      </c>
      <c r="AN2470">
        <f>S2470*COUNT(P2470)</f>
        <v/>
      </c>
      <c r="AO2470">
        <f>IF(AL2470=0,"",T2470-AL2470)</f>
        <v/>
      </c>
      <c r="AP2470">
        <f>IF(AM2470=0,"",U2470-AM2470)</f>
        <v/>
      </c>
      <c r="AQ2470">
        <f>IF(AN2470=0,"",V2470-AN2470)</f>
        <v/>
      </c>
    </row>
    <row r="2471">
      <c r="A2471" t="inlineStr">
        <is>
          <t>18-04-2021</t>
        </is>
      </c>
      <c r="B2471" t="inlineStr">
        <is>
          <t>Leuven</t>
        </is>
      </c>
      <c r="C2471" t="inlineStr">
        <is>
          <t>Waasland-Beveren</t>
        </is>
      </c>
      <c r="D2471" t="inlineStr">
        <is>
          <t>1832</t>
        </is>
      </c>
      <c r="E2471" t="n">
        <v>0.5491460196923048</v>
      </c>
      <c r="F2471" t="n">
        <v>0.227537518670166</v>
      </c>
      <c r="G2471" t="n">
        <v>0.2233164616375292</v>
      </c>
      <c r="H2471" t="n">
        <v>1.72</v>
      </c>
      <c r="I2471" t="n">
        <v>3.9</v>
      </c>
      <c r="J2471" t="n">
        <v>4.45</v>
      </c>
      <c r="K2471" t="inlineStr">
        <is>
          <t>betano</t>
        </is>
      </c>
      <c r="L2471" t="inlineStr">
        <is>
          <t>betano</t>
        </is>
      </c>
      <c r="M2471" t="inlineStr">
        <is>
          <t>luckia</t>
        </is>
      </c>
      <c r="N2471" t="n">
        <v>0</v>
      </c>
      <c r="O2471" t="n">
        <v>1</v>
      </c>
      <c r="P2471" t="n">
        <v>0</v>
      </c>
      <c r="Q2471">
        <f>IF((($AC$1*E2471)^($AB$1))-(1-(($AC$1*E2471)^($AB$1)))/(H2471-1)&lt;0, 0,(($AC$1*E2471)^($AB$1))-(1-(($AC$1*E2471)^($AB$1)))/(H2471-1))</f>
        <v/>
      </c>
      <c r="R2471">
        <f>IF((($AC$1*F2471)^($AB$1))-(1-(($AC$1*F2471)^($AB$1)))/(I2471-1)&lt;0, 0,(($AC$1*F2471)^($AB$1))-(1-(($AC$1*F2471)^($AB$1)))/(I2471-1))</f>
        <v/>
      </c>
      <c r="S2471">
        <f>IF((($AC$1*G2471)^($AB$1))-(1-(($AC$1*G2471)^($AB$1)))/(J2471-1)&lt;0, 0,(($AC$1*G2471)^($AB$1))-(1-(($AC$1*G2471)^($AB$1)))/(J2471-1))</f>
        <v/>
      </c>
      <c r="T2471">
        <f>H2471*Q2471*N2471</f>
        <v/>
      </c>
      <c r="U2471">
        <f>I2471*R2471*O2471</f>
        <v/>
      </c>
      <c r="V2471">
        <f>J2471*S2471*P2471</f>
        <v/>
      </c>
      <c r="AL2471">
        <f>Q2471*COUNT(N2471)</f>
        <v/>
      </c>
      <c r="AM2471">
        <f>R2471*COUNT(O2471)</f>
        <v/>
      </c>
      <c r="AN2471">
        <f>S2471*COUNT(P2471)</f>
        <v/>
      </c>
      <c r="AO2471">
        <f>IF(AL2471=0,"",T2471-AL2471)</f>
        <v/>
      </c>
      <c r="AP2471">
        <f>IF(AM2471=0,"",U2471-AM2471)</f>
        <v/>
      </c>
      <c r="AQ2471">
        <f>IF(AN2471=0,"",V2471-AN2471)</f>
        <v/>
      </c>
    </row>
    <row r="2472">
      <c r="A2472" t="inlineStr">
        <is>
          <t>18-04-2021</t>
        </is>
      </c>
      <c r="B2472" t="inlineStr">
        <is>
          <t>Kortrijk</t>
        </is>
      </c>
      <c r="C2472" t="inlineStr">
        <is>
          <t>KV Mechelen</t>
        </is>
      </c>
      <c r="D2472" t="inlineStr">
        <is>
          <t>1832</t>
        </is>
      </c>
      <c r="E2472" t="n">
        <v>0.3028854852070723</v>
      </c>
      <c r="F2472" t="n">
        <v>0.4573734633831512</v>
      </c>
      <c r="G2472" t="n">
        <v>0.2397410514097764</v>
      </c>
      <c r="H2472" t="n">
        <v>3.9</v>
      </c>
      <c r="I2472" t="n">
        <v>1.75</v>
      </c>
      <c r="J2472" t="n">
        <v>4.2</v>
      </c>
      <c r="K2472" t="inlineStr">
        <is>
          <t>betano</t>
        </is>
      </c>
      <c r="L2472" t="inlineStr">
        <is>
          <t>betano</t>
        </is>
      </c>
      <c r="M2472" t="inlineStr">
        <is>
          <t>luckia</t>
        </is>
      </c>
      <c r="N2472" t="n">
        <v>0</v>
      </c>
      <c r="O2472" t="n">
        <v>1</v>
      </c>
      <c r="P2472" t="n">
        <v>0</v>
      </c>
      <c r="Q2472">
        <f>IF((($AC$1*E2472)^($AB$1))-(1-(($AC$1*E2472)^($AB$1)))/(H2472-1)&lt;0, 0,(($AC$1*E2472)^($AB$1))-(1-(($AC$1*E2472)^($AB$1)))/(H2472-1))</f>
        <v/>
      </c>
      <c r="R2472">
        <f>IF((($AC$1*F2472)^($AB$1))-(1-(($AC$1*F2472)^($AB$1)))/(I2472-1)&lt;0, 0,(($AC$1*F2472)^($AB$1))-(1-(($AC$1*F2472)^($AB$1)))/(I2472-1))</f>
        <v/>
      </c>
      <c r="S2472">
        <f>IF((($AC$1*G2472)^($AB$1))-(1-(($AC$1*G2472)^($AB$1)))/(J2472-1)&lt;0, 0,(($AC$1*G2472)^($AB$1))-(1-(($AC$1*G2472)^($AB$1)))/(J2472-1))</f>
        <v/>
      </c>
      <c r="T2472">
        <f>H2472*Q2472*N2472</f>
        <v/>
      </c>
      <c r="U2472">
        <f>I2472*R2472*O2472</f>
        <v/>
      </c>
      <c r="V2472">
        <f>J2472*S2472*P2472</f>
        <v/>
      </c>
      <c r="AL2472">
        <f>Q2472*COUNT(N2472)</f>
        <v/>
      </c>
      <c r="AM2472">
        <f>R2472*COUNT(O2472)</f>
        <v/>
      </c>
      <c r="AN2472">
        <f>S2472*COUNT(P2472)</f>
        <v/>
      </c>
      <c r="AO2472">
        <f>IF(AL2472=0,"",T2472-AL2472)</f>
        <v/>
      </c>
      <c r="AP2472">
        <f>IF(AM2472=0,"",U2472-AM2472)</f>
        <v/>
      </c>
      <c r="AQ2472">
        <f>IF(AN2472=0,"",V2472-AN2472)</f>
        <v/>
      </c>
    </row>
    <row r="2473">
      <c r="A2473" t="inlineStr">
        <is>
          <t>18-04-2021</t>
        </is>
      </c>
      <c r="B2473" t="inlineStr">
        <is>
          <t>Cadiz CF</t>
        </is>
      </c>
      <c r="C2473" t="inlineStr">
        <is>
          <t>Celta Vigo</t>
        </is>
      </c>
      <c r="D2473" t="inlineStr">
        <is>
          <t>1869</t>
        </is>
      </c>
      <c r="E2473" t="n">
        <v>0.3121648762903188</v>
      </c>
      <c r="F2473" t="n">
        <v>0.4129716020166767</v>
      </c>
      <c r="G2473" t="n">
        <v>0.2748635216930045</v>
      </c>
      <c r="H2473" t="n">
        <v>3.65</v>
      </c>
      <c r="I2473" t="n">
        <v>2.07</v>
      </c>
      <c r="J2473" t="n">
        <v>3.2</v>
      </c>
      <c r="K2473" t="inlineStr">
        <is>
          <t>betano</t>
        </is>
      </c>
      <c r="L2473" t="inlineStr">
        <is>
          <t>betano</t>
        </is>
      </c>
      <c r="M2473" t="inlineStr">
        <is>
          <t>betano</t>
        </is>
      </c>
      <c r="N2473" t="n">
        <v>0</v>
      </c>
      <c r="O2473" t="n">
        <v>0</v>
      </c>
      <c r="P2473" t="n">
        <v>1</v>
      </c>
      <c r="Q2473">
        <f>IF((($AC$1*E2473)^($AB$1))-(1-(($AC$1*E2473)^($AB$1)))/(H2473-1)&lt;0, 0,(($AC$1*E2473)^($AB$1))-(1-(($AC$1*E2473)^($AB$1)))/(H2473-1))</f>
        <v/>
      </c>
      <c r="R2473">
        <f>IF((($AC$1*F2473)^($AB$1))-(1-(($AC$1*F2473)^($AB$1)))/(I2473-1)&lt;0, 0,(($AC$1*F2473)^($AB$1))-(1-(($AC$1*F2473)^($AB$1)))/(I2473-1))</f>
        <v/>
      </c>
      <c r="S2473">
        <f>IF((($AC$1*G2473)^($AB$1))-(1-(($AC$1*G2473)^($AB$1)))/(J2473-1)&lt;0, 0,(($AC$1*G2473)^($AB$1))-(1-(($AC$1*G2473)^($AB$1)))/(J2473-1))</f>
        <v/>
      </c>
      <c r="T2473">
        <f>H2473*Q2473*N2473</f>
        <v/>
      </c>
      <c r="U2473">
        <f>I2473*R2473*O2473</f>
        <v/>
      </c>
      <c r="V2473">
        <f>J2473*S2473*P2473</f>
        <v/>
      </c>
      <c r="AL2473">
        <f>Q2473*COUNT(N2473)</f>
        <v/>
      </c>
      <c r="AM2473">
        <f>R2473*COUNT(O2473)</f>
        <v/>
      </c>
      <c r="AN2473">
        <f>S2473*COUNT(P2473)</f>
        <v/>
      </c>
      <c r="AO2473">
        <f>IF(AL2473=0,"",T2473-AL2473)</f>
        <v/>
      </c>
      <c r="AP2473">
        <f>IF(AM2473=0,"",U2473-AM2473)</f>
        <v/>
      </c>
      <c r="AQ2473">
        <f>IF(AN2473=0,"",V2473-AN2473)</f>
        <v/>
      </c>
    </row>
    <row r="2474">
      <c r="A2474" t="inlineStr">
        <is>
          <t>18-04-2021</t>
        </is>
      </c>
      <c r="B2474" t="inlineStr">
        <is>
          <t>Betis</t>
        </is>
      </c>
      <c r="C2474" t="inlineStr">
        <is>
          <t>Valencia</t>
        </is>
      </c>
      <c r="D2474" t="inlineStr">
        <is>
          <t>1869</t>
        </is>
      </c>
      <c r="E2474" t="n">
        <v>0.5417305907893643</v>
      </c>
      <c r="F2474" t="n">
        <v>0.1993001548088684</v>
      </c>
      <c r="G2474" t="n">
        <v>0.2589692544017673</v>
      </c>
      <c r="H2474" t="n">
        <v>1.8</v>
      </c>
      <c r="I2474" t="n">
        <v>4.2</v>
      </c>
      <c r="J2474" t="n">
        <v>3.65</v>
      </c>
      <c r="K2474" t="inlineStr">
        <is>
          <t>betano</t>
        </is>
      </c>
      <c r="L2474" t="inlineStr">
        <is>
          <t>betano</t>
        </is>
      </c>
      <c r="M2474" t="inlineStr">
        <is>
          <t>betano</t>
        </is>
      </c>
      <c r="N2474" t="n">
        <v>0</v>
      </c>
      <c r="O2474" t="n">
        <v>0</v>
      </c>
      <c r="P2474" t="n">
        <v>1</v>
      </c>
      <c r="Q2474">
        <f>IF((($AC$1*E2474)^($AB$1))-(1-(($AC$1*E2474)^($AB$1)))/(H2474-1)&lt;0, 0,(($AC$1*E2474)^($AB$1))-(1-(($AC$1*E2474)^($AB$1)))/(H2474-1))</f>
        <v/>
      </c>
      <c r="R2474">
        <f>IF((($AC$1*F2474)^($AB$1))-(1-(($AC$1*F2474)^($AB$1)))/(I2474-1)&lt;0, 0,(($AC$1*F2474)^($AB$1))-(1-(($AC$1*F2474)^($AB$1)))/(I2474-1))</f>
        <v/>
      </c>
      <c r="S2474">
        <f>IF((($AC$1*G2474)^($AB$1))-(1-(($AC$1*G2474)^($AB$1)))/(J2474-1)&lt;0, 0,(($AC$1*G2474)^($AB$1))-(1-(($AC$1*G2474)^($AB$1)))/(J2474-1))</f>
        <v/>
      </c>
      <c r="T2474">
        <f>H2474*Q2474*N2474</f>
        <v/>
      </c>
      <c r="U2474">
        <f>I2474*R2474*O2474</f>
        <v/>
      </c>
      <c r="V2474">
        <f>J2474*S2474*P2474</f>
        <v/>
      </c>
      <c r="AL2474">
        <f>Q2474*COUNT(N2474)</f>
        <v/>
      </c>
      <c r="AM2474">
        <f>R2474*COUNT(O2474)</f>
        <v/>
      </c>
      <c r="AN2474">
        <f>S2474*COUNT(P2474)</f>
        <v/>
      </c>
      <c r="AO2474">
        <f>IF(AL2474=0,"",T2474-AL2474)</f>
        <v/>
      </c>
      <c r="AP2474">
        <f>IF(AM2474=0,"",U2474-AM2474)</f>
        <v/>
      </c>
      <c r="AQ2474">
        <f>IF(AN2474=0,"",V2474-AN2474)</f>
        <v/>
      </c>
    </row>
    <row r="2475">
      <c r="A2475" t="inlineStr">
        <is>
          <t>18-04-2021</t>
        </is>
      </c>
      <c r="B2475" t="inlineStr">
        <is>
          <t>Nacional</t>
        </is>
      </c>
      <c r="C2475" t="inlineStr">
        <is>
          <t>FC Porto</t>
        </is>
      </c>
      <c r="D2475" t="inlineStr">
        <is>
          <t>1864</t>
        </is>
      </c>
      <c r="E2475" t="n">
        <v>0.09712669112971291</v>
      </c>
      <c r="F2475" t="n">
        <v>0.7716112455268339</v>
      </c>
      <c r="G2475" t="n">
        <v>0.1312620633434531</v>
      </c>
      <c r="H2475" t="n">
        <v>12.5</v>
      </c>
      <c r="I2475" t="n">
        <v>1.26</v>
      </c>
      <c r="J2475" t="n">
        <v>6.25</v>
      </c>
      <c r="K2475" t="inlineStr">
        <is>
          <t>betano</t>
        </is>
      </c>
      <c r="L2475" t="inlineStr">
        <is>
          <t>betano</t>
        </is>
      </c>
      <c r="M2475" t="inlineStr">
        <is>
          <t>luckia</t>
        </is>
      </c>
      <c r="N2475" t="n">
        <v>0</v>
      </c>
      <c r="O2475" t="n">
        <v>1</v>
      </c>
      <c r="P2475" t="n">
        <v>0</v>
      </c>
      <c r="Q2475">
        <f>IF((($AC$1*E2475)^($AB$1))-(1-(($AC$1*E2475)^($AB$1)))/(H2475-1)&lt;0, 0,(($AC$1*E2475)^($AB$1))-(1-(($AC$1*E2475)^($AB$1)))/(H2475-1))</f>
        <v/>
      </c>
      <c r="R2475">
        <f>IF((($AC$1*F2475)^($AB$1))-(1-(($AC$1*F2475)^($AB$1)))/(I2475-1)&lt;0, 0,(($AC$1*F2475)^($AB$1))-(1-(($AC$1*F2475)^($AB$1)))/(I2475-1))</f>
        <v/>
      </c>
      <c r="S2475">
        <f>IF((($AC$1*G2475)^($AB$1))-(1-(($AC$1*G2475)^($AB$1)))/(J2475-1)&lt;0, 0,(($AC$1*G2475)^($AB$1))-(1-(($AC$1*G2475)^($AB$1)))/(J2475-1))</f>
        <v/>
      </c>
      <c r="T2475">
        <f>H2475*Q2475*N2475</f>
        <v/>
      </c>
      <c r="U2475">
        <f>I2475*R2475*O2475</f>
        <v/>
      </c>
      <c r="V2475">
        <f>J2475*S2475*P2475</f>
        <v/>
      </c>
      <c r="AL2475">
        <f>Q2475*COUNT(N2475)</f>
        <v/>
      </c>
      <c r="AM2475">
        <f>R2475*COUNT(O2475)</f>
        <v/>
      </c>
      <c r="AN2475">
        <f>S2475*COUNT(P2475)</f>
        <v/>
      </c>
      <c r="AO2475">
        <f>IF(AL2475=0,"",T2475-AL2475)</f>
        <v/>
      </c>
      <c r="AP2475">
        <f>IF(AM2475=0,"",U2475-AM2475)</f>
        <v/>
      </c>
      <c r="AQ2475">
        <f>IF(AN2475=0,"",V2475-AN2475)</f>
        <v/>
      </c>
    </row>
    <row r="2476">
      <c r="A2476" t="inlineStr">
        <is>
          <t>18-04-2021</t>
        </is>
      </c>
      <c r="B2476" t="inlineStr">
        <is>
          <t>U.N.A.M.- Pumas</t>
        </is>
      </c>
      <c r="C2476" t="inlineStr">
        <is>
          <t>U.A.N.L.- Tigres</t>
        </is>
      </c>
      <c r="D2476" t="inlineStr">
        <is>
          <t>1975</t>
        </is>
      </c>
      <c r="E2476" t="n">
        <v>0.3031490950365601</v>
      </c>
      <c r="F2476" t="n">
        <v>0.4297048738488581</v>
      </c>
      <c r="G2476" t="n">
        <v>0.2671460311145819</v>
      </c>
      <c r="H2476" t="n">
        <v>3.3</v>
      </c>
      <c r="I2476" t="n">
        <v>2.1</v>
      </c>
      <c r="J2476" t="n">
        <v>3.15</v>
      </c>
      <c r="K2476" t="inlineStr">
        <is>
          <t>betano</t>
        </is>
      </c>
      <c r="L2476" t="inlineStr">
        <is>
          <t>betano</t>
        </is>
      </c>
      <c r="M2476" t="inlineStr">
        <is>
          <t>betano</t>
        </is>
      </c>
      <c r="N2476" t="n">
        <v>0</v>
      </c>
      <c r="O2476" t="n">
        <v>0</v>
      </c>
      <c r="P2476" t="n">
        <v>1</v>
      </c>
      <c r="Q2476">
        <f>IF((($AC$1*E2476)^($AB$1))-(1-(($AC$1*E2476)^($AB$1)))/(H2476-1)&lt;0, 0,(($AC$1*E2476)^($AB$1))-(1-(($AC$1*E2476)^($AB$1)))/(H2476-1))</f>
        <v/>
      </c>
      <c r="R2476">
        <f>IF((($AC$1*F2476)^($AB$1))-(1-(($AC$1*F2476)^($AB$1)))/(I2476-1)&lt;0, 0,(($AC$1*F2476)^($AB$1))-(1-(($AC$1*F2476)^($AB$1)))/(I2476-1))</f>
        <v/>
      </c>
      <c r="S2476">
        <f>IF((($AC$1*G2476)^($AB$1))-(1-(($AC$1*G2476)^($AB$1)))/(J2476-1)&lt;0, 0,(($AC$1*G2476)^($AB$1))-(1-(($AC$1*G2476)^($AB$1)))/(J2476-1))</f>
        <v/>
      </c>
      <c r="T2476">
        <f>H2476*Q2476*N2476</f>
        <v/>
      </c>
      <c r="U2476">
        <f>I2476*R2476*O2476</f>
        <v/>
      </c>
      <c r="V2476">
        <f>J2476*S2476*P2476</f>
        <v/>
      </c>
      <c r="AL2476">
        <f>Q2476*COUNT(N2476)</f>
        <v/>
      </c>
      <c r="AM2476">
        <f>R2476*COUNT(O2476)</f>
        <v/>
      </c>
      <c r="AN2476">
        <f>S2476*COUNT(P2476)</f>
        <v/>
      </c>
      <c r="AO2476">
        <f>IF(AL2476=0,"",T2476-AL2476)</f>
        <v/>
      </c>
      <c r="AP2476">
        <f>IF(AM2476=0,"",U2476-AM2476)</f>
        <v/>
      </c>
      <c r="AQ2476">
        <f>IF(AN2476=0,"",V2476-AN2476)</f>
        <v/>
      </c>
    </row>
    <row r="2477">
      <c r="A2477" t="inlineStr">
        <is>
          <t>18-04-2021</t>
        </is>
      </c>
      <c r="B2477" t="inlineStr">
        <is>
          <t>Napoli</t>
        </is>
      </c>
      <c r="C2477" t="inlineStr">
        <is>
          <t>Inter</t>
        </is>
      </c>
      <c r="D2477" t="inlineStr">
        <is>
          <t>1854</t>
        </is>
      </c>
      <c r="E2477" t="n">
        <v>0.283487658433538</v>
      </c>
      <c r="F2477" t="n">
        <v>0.4524217530318413</v>
      </c>
      <c r="G2477" t="n">
        <v>0.2640905885346207</v>
      </c>
      <c r="H2477" t="n">
        <v>1.001</v>
      </c>
      <c r="I2477" t="n">
        <v>1.001</v>
      </c>
      <c r="J2477" t="n">
        <v>1.001</v>
      </c>
      <c r="N2477" t="n">
        <v>0</v>
      </c>
      <c r="O2477" t="n">
        <v>0</v>
      </c>
      <c r="P2477" t="n">
        <v>1</v>
      </c>
      <c r="Q2477">
        <f>IF((($AC$1*E2477)^($AB$1))-(1-(($AC$1*E2477)^($AB$1)))/(H2477-1)&lt;0, 0,(($AC$1*E2477)^($AB$1))-(1-(($AC$1*E2477)^($AB$1)))/(H2477-1))</f>
        <v/>
      </c>
      <c r="R2477">
        <f>IF((($AC$1*F2477)^($AB$1))-(1-(($AC$1*F2477)^($AB$1)))/(I2477-1)&lt;0, 0,(($AC$1*F2477)^($AB$1))-(1-(($AC$1*F2477)^($AB$1)))/(I2477-1))</f>
        <v/>
      </c>
      <c r="S2477">
        <f>IF((($AC$1*G2477)^($AB$1))-(1-(($AC$1*G2477)^($AB$1)))/(J2477-1)&lt;0, 0,(($AC$1*G2477)^($AB$1))-(1-(($AC$1*G2477)^($AB$1)))/(J2477-1))</f>
        <v/>
      </c>
      <c r="T2477">
        <f>H2477*Q2477*N2477</f>
        <v/>
      </c>
      <c r="U2477">
        <f>I2477*R2477*O2477</f>
        <v/>
      </c>
      <c r="V2477">
        <f>J2477*S2477*P2477</f>
        <v/>
      </c>
      <c r="AL2477">
        <f>Q2477*COUNT(N2477)</f>
        <v/>
      </c>
      <c r="AM2477">
        <f>R2477*COUNT(O2477)</f>
        <v/>
      </c>
      <c r="AN2477">
        <f>S2477*COUNT(P2477)</f>
        <v/>
      </c>
      <c r="AO2477">
        <f>IF(AL2477=0,"",T2477-AL2477)</f>
        <v/>
      </c>
      <c r="AP2477">
        <f>IF(AM2477=0,"",U2477-AM2477)</f>
        <v/>
      </c>
      <c r="AQ2477">
        <f>IF(AN2477=0,"",V2477-AN2477)</f>
        <v/>
      </c>
    </row>
    <row r="2478">
      <c r="A2478" t="inlineStr">
        <is>
          <t>18-04-2021</t>
        </is>
      </c>
      <c r="B2478" t="inlineStr">
        <is>
          <t>Getafe</t>
        </is>
      </c>
      <c r="C2478" t="inlineStr">
        <is>
          <t>Real Madrid</t>
        </is>
      </c>
      <c r="D2478" t="inlineStr">
        <is>
          <t>1869</t>
        </is>
      </c>
      <c r="E2478" t="n">
        <v>0.2059945695249883</v>
      </c>
      <c r="F2478" t="n">
        <v>0.5564354523608214</v>
      </c>
      <c r="G2478" t="n">
        <v>0.2375699781141904</v>
      </c>
      <c r="H2478" t="n">
        <v>4.85</v>
      </c>
      <c r="I2478" t="n">
        <v>1.78</v>
      </c>
      <c r="J2478" t="n">
        <v>3.35</v>
      </c>
      <c r="K2478" t="inlineStr">
        <is>
          <t>betano</t>
        </is>
      </c>
      <c r="L2478" t="inlineStr">
        <is>
          <t>betano</t>
        </is>
      </c>
      <c r="M2478" t="inlineStr">
        <is>
          <t>betano</t>
        </is>
      </c>
      <c r="N2478" t="n">
        <v>0</v>
      </c>
      <c r="O2478" t="n">
        <v>0</v>
      </c>
      <c r="P2478" t="n">
        <v>1</v>
      </c>
      <c r="Q2478">
        <f>IF((($AC$1*E2478)^($AB$1))-(1-(($AC$1*E2478)^($AB$1)))/(H2478-1)&lt;0, 0,(($AC$1*E2478)^($AB$1))-(1-(($AC$1*E2478)^($AB$1)))/(H2478-1))</f>
        <v/>
      </c>
      <c r="R2478">
        <f>IF((($AC$1*F2478)^($AB$1))-(1-(($AC$1*F2478)^($AB$1)))/(I2478-1)&lt;0, 0,(($AC$1*F2478)^($AB$1))-(1-(($AC$1*F2478)^($AB$1)))/(I2478-1))</f>
        <v/>
      </c>
      <c r="S2478">
        <f>IF((($AC$1*G2478)^($AB$1))-(1-(($AC$1*G2478)^($AB$1)))/(J2478-1)&lt;0, 0,(($AC$1*G2478)^($AB$1))-(1-(($AC$1*G2478)^($AB$1)))/(J2478-1))</f>
        <v/>
      </c>
      <c r="T2478">
        <f>H2478*Q2478*N2478</f>
        <v/>
      </c>
      <c r="U2478">
        <f>I2478*R2478*O2478</f>
        <v/>
      </c>
      <c r="V2478">
        <f>J2478*S2478*P2478</f>
        <v/>
      </c>
      <c r="AL2478">
        <f>Q2478*COUNT(N2478)</f>
        <v/>
      </c>
      <c r="AM2478">
        <f>R2478*COUNT(O2478)</f>
        <v/>
      </c>
      <c r="AN2478">
        <f>S2478*COUNT(P2478)</f>
        <v/>
      </c>
      <c r="AO2478">
        <f>IF(AL2478=0,"",T2478-AL2478)</f>
        <v/>
      </c>
      <c r="AP2478">
        <f>IF(AM2478=0,"",U2478-AM2478)</f>
        <v/>
      </c>
      <c r="AQ2478">
        <f>IF(AN2478=0,"",V2478-AN2478)</f>
        <v/>
      </c>
    </row>
    <row r="2479">
      <c r="A2479" t="inlineStr">
        <is>
          <t>18-04-2021</t>
        </is>
      </c>
      <c r="B2479" t="inlineStr">
        <is>
          <t>Levante</t>
        </is>
      </c>
      <c r="C2479" t="inlineStr">
        <is>
          <t>Villarreal</t>
        </is>
      </c>
      <c r="D2479" t="inlineStr">
        <is>
          <t>1869</t>
        </is>
      </c>
      <c r="E2479" t="n">
        <v>0.2646969958674316</v>
      </c>
      <c r="F2479" t="n">
        <v>0.4841866794798713</v>
      </c>
      <c r="G2479" t="n">
        <v>0.2511163246526971</v>
      </c>
      <c r="H2479" t="n">
        <v>4.75</v>
      </c>
      <c r="I2479" t="n">
        <v>1.75</v>
      </c>
      <c r="J2479" t="n">
        <v>3.45</v>
      </c>
      <c r="K2479" t="inlineStr">
        <is>
          <t>betano</t>
        </is>
      </c>
      <c r="L2479" t="inlineStr">
        <is>
          <t>betano</t>
        </is>
      </c>
      <c r="M2479" t="inlineStr">
        <is>
          <t>betano</t>
        </is>
      </c>
      <c r="N2479" t="n">
        <v>0</v>
      </c>
      <c r="O2479" t="n">
        <v>1</v>
      </c>
      <c r="P2479" t="n">
        <v>0</v>
      </c>
      <c r="Q2479">
        <f>IF((($AC$1*E2479)^($AB$1))-(1-(($AC$1*E2479)^($AB$1)))/(H2479-1)&lt;0, 0,(($AC$1*E2479)^($AB$1))-(1-(($AC$1*E2479)^($AB$1)))/(H2479-1))</f>
        <v/>
      </c>
      <c r="R2479">
        <f>IF((($AC$1*F2479)^($AB$1))-(1-(($AC$1*F2479)^($AB$1)))/(I2479-1)&lt;0, 0,(($AC$1*F2479)^($AB$1))-(1-(($AC$1*F2479)^($AB$1)))/(I2479-1))</f>
        <v/>
      </c>
      <c r="S2479">
        <f>IF((($AC$1*G2479)^($AB$1))-(1-(($AC$1*G2479)^($AB$1)))/(J2479-1)&lt;0, 0,(($AC$1*G2479)^($AB$1))-(1-(($AC$1*G2479)^($AB$1)))/(J2479-1))</f>
        <v/>
      </c>
      <c r="T2479">
        <f>H2479*Q2479*N2479</f>
        <v/>
      </c>
      <c r="U2479">
        <f>I2479*R2479*O2479</f>
        <v/>
      </c>
      <c r="V2479">
        <f>J2479*S2479*P2479</f>
        <v/>
      </c>
      <c r="AL2479">
        <f>Q2479*COUNT(N2479)</f>
        <v/>
      </c>
      <c r="AM2479">
        <f>R2479*COUNT(O2479)</f>
        <v/>
      </c>
      <c r="AN2479">
        <f>S2479*COUNT(P2479)</f>
        <v/>
      </c>
      <c r="AO2479">
        <f>IF(AL2479=0,"",T2479-AL2479)</f>
        <v/>
      </c>
      <c r="AP2479">
        <f>IF(AM2479=0,"",U2479-AM2479)</f>
        <v/>
      </c>
      <c r="AQ2479">
        <f>IF(AN2479=0,"",V2479-AN2479)</f>
        <v/>
      </c>
    </row>
    <row r="2480">
      <c r="A2480" t="inlineStr">
        <is>
          <t>18-04-2021</t>
        </is>
      </c>
      <c r="B2480" t="inlineStr">
        <is>
          <t>Inter Miami</t>
        </is>
      </c>
      <c r="C2480" t="inlineStr">
        <is>
          <t>Los Angeles Galaxy</t>
        </is>
      </c>
      <c r="D2480" t="inlineStr">
        <is>
          <t>1951</t>
        </is>
      </c>
      <c r="E2480" t="n">
        <v>0.534137865762077</v>
      </c>
      <c r="F2480" t="n">
        <v>0.2095745659684591</v>
      </c>
      <c r="G2480" t="n">
        <v>0.256287568269464</v>
      </c>
      <c r="H2480" t="n">
        <v>1.001</v>
      </c>
      <c r="I2480" t="n">
        <v>1.001</v>
      </c>
      <c r="J2480" t="n">
        <v>1.001</v>
      </c>
      <c r="N2480" t="n">
        <v>0</v>
      </c>
      <c r="O2480" t="n">
        <v>1</v>
      </c>
      <c r="P2480" t="n">
        <v>0</v>
      </c>
      <c r="Q2480">
        <f>IF((($AC$1*E2480)^($AB$1))-(1-(($AC$1*E2480)^($AB$1)))/(H2480-1)&lt;0, 0,(($AC$1*E2480)^($AB$1))-(1-(($AC$1*E2480)^($AB$1)))/(H2480-1))</f>
        <v/>
      </c>
      <c r="R2480">
        <f>IF((($AC$1*F2480)^($AB$1))-(1-(($AC$1*F2480)^($AB$1)))/(I2480-1)&lt;0, 0,(($AC$1*F2480)^($AB$1))-(1-(($AC$1*F2480)^($AB$1)))/(I2480-1))</f>
        <v/>
      </c>
      <c r="S2480">
        <f>IF((($AC$1*G2480)^($AB$1))-(1-(($AC$1*G2480)^($AB$1)))/(J2480-1)&lt;0, 0,(($AC$1*G2480)^($AB$1))-(1-(($AC$1*G2480)^($AB$1)))/(J2480-1))</f>
        <v/>
      </c>
      <c r="T2480">
        <f>H2480*Q2480*N2480</f>
        <v/>
      </c>
      <c r="U2480">
        <f>I2480*R2480*O2480</f>
        <v/>
      </c>
      <c r="V2480">
        <f>J2480*S2480*P2480</f>
        <v/>
      </c>
      <c r="AL2480">
        <f>Q2480*COUNT(N2480)</f>
        <v/>
      </c>
      <c r="AM2480">
        <f>R2480*COUNT(O2480)</f>
        <v/>
      </c>
      <c r="AN2480">
        <f>S2480*COUNT(P2480)</f>
        <v/>
      </c>
      <c r="AO2480">
        <f>IF(AL2480=0,"",T2480-AL2480)</f>
        <v/>
      </c>
      <c r="AP2480">
        <f>IF(AM2480=0,"",U2480-AM2480)</f>
        <v/>
      </c>
      <c r="AQ2480">
        <f>IF(AN2480=0,"",V2480-AN2480)</f>
        <v/>
      </c>
    </row>
    <row r="2481">
      <c r="A2481" t="inlineStr">
        <is>
          <t>18-04-2021</t>
        </is>
      </c>
      <c r="B2481" t="inlineStr">
        <is>
          <t>Nantes</t>
        </is>
      </c>
      <c r="C2481" t="inlineStr">
        <is>
          <t>Lyon</t>
        </is>
      </c>
      <c r="D2481" t="inlineStr">
        <is>
          <t>1843</t>
        </is>
      </c>
      <c r="E2481" t="n">
        <v>0.1703393238140082</v>
      </c>
      <c r="F2481" t="n">
        <v>0.6258496763010509</v>
      </c>
      <c r="G2481" t="n">
        <v>0.2038109998849409</v>
      </c>
      <c r="H2481" t="n">
        <v>5.9</v>
      </c>
      <c r="I2481" t="n">
        <v>1.5</v>
      </c>
      <c r="J2481" t="n">
        <v>4.25</v>
      </c>
      <c r="K2481" t="inlineStr">
        <is>
          <t>betano</t>
        </is>
      </c>
      <c r="L2481" t="inlineStr">
        <is>
          <t>betano</t>
        </is>
      </c>
      <c r="M2481" t="inlineStr">
        <is>
          <t>luckia</t>
        </is>
      </c>
      <c r="N2481" t="n">
        <v>0</v>
      </c>
      <c r="O2481" t="n">
        <v>1</v>
      </c>
      <c r="P2481" t="n">
        <v>0</v>
      </c>
      <c r="Q2481">
        <f>IF((($AC$1*E2481)^($AB$1))-(1-(($AC$1*E2481)^($AB$1)))/(H2481-1)&lt;0, 0,(($AC$1*E2481)^($AB$1))-(1-(($AC$1*E2481)^($AB$1)))/(H2481-1))</f>
        <v/>
      </c>
      <c r="R2481">
        <f>IF((($AC$1*F2481)^($AB$1))-(1-(($AC$1*F2481)^($AB$1)))/(I2481-1)&lt;0, 0,(($AC$1*F2481)^($AB$1))-(1-(($AC$1*F2481)^($AB$1)))/(I2481-1))</f>
        <v/>
      </c>
      <c r="S2481">
        <f>IF((($AC$1*G2481)^($AB$1))-(1-(($AC$1*G2481)^($AB$1)))/(J2481-1)&lt;0, 0,(($AC$1*G2481)^($AB$1))-(1-(($AC$1*G2481)^($AB$1)))/(J2481-1))</f>
        <v/>
      </c>
      <c r="T2481">
        <f>H2481*Q2481*N2481</f>
        <v/>
      </c>
      <c r="U2481">
        <f>I2481*R2481*O2481</f>
        <v/>
      </c>
      <c r="V2481">
        <f>J2481*S2481*P2481</f>
        <v/>
      </c>
      <c r="AL2481">
        <f>Q2481*COUNT(N2481)</f>
        <v/>
      </c>
      <c r="AM2481">
        <f>R2481*COUNT(O2481)</f>
        <v/>
      </c>
      <c r="AN2481">
        <f>S2481*COUNT(P2481)</f>
        <v/>
      </c>
      <c r="AO2481">
        <f>IF(AL2481=0,"",T2481-AL2481)</f>
        <v/>
      </c>
      <c r="AP2481">
        <f>IF(AM2481=0,"",U2481-AM2481)</f>
        <v/>
      </c>
      <c r="AQ2481">
        <f>IF(AN2481=0,"",V2481-AN2481)</f>
        <v/>
      </c>
    </row>
    <row r="2482">
      <c r="A2482" t="inlineStr">
        <is>
          <t>18-04-2021</t>
        </is>
      </c>
      <c r="B2482" t="inlineStr">
        <is>
          <t>Columbus Crew</t>
        </is>
      </c>
      <c r="C2482" t="inlineStr">
        <is>
          <t>Philadelphia Union</t>
        </is>
      </c>
      <c r="D2482" t="inlineStr">
        <is>
          <t>1951</t>
        </is>
      </c>
      <c r="E2482" t="n">
        <v>0.4579595717629532</v>
      </c>
      <c r="F2482" t="n">
        <v>0.2947090022957403</v>
      </c>
      <c r="G2482" t="n">
        <v>0.2473314259413065</v>
      </c>
      <c r="H2482" t="n">
        <v>1.001</v>
      </c>
      <c r="I2482" t="n">
        <v>1.001</v>
      </c>
      <c r="J2482" t="n">
        <v>1.001</v>
      </c>
      <c r="N2482" t="n">
        <v>0</v>
      </c>
      <c r="O2482" t="n">
        <v>0</v>
      </c>
      <c r="P2482" t="n">
        <v>1</v>
      </c>
      <c r="Q2482">
        <f>IF((($AC$1*E2482)^($AB$1))-(1-(($AC$1*E2482)^($AB$1)))/(H2482-1)&lt;0, 0,(($AC$1*E2482)^($AB$1))-(1-(($AC$1*E2482)^($AB$1)))/(H2482-1))</f>
        <v/>
      </c>
      <c r="R2482">
        <f>IF((($AC$1*F2482)^($AB$1))-(1-(($AC$1*F2482)^($AB$1)))/(I2482-1)&lt;0, 0,(($AC$1*F2482)^($AB$1))-(1-(($AC$1*F2482)^($AB$1)))/(I2482-1))</f>
        <v/>
      </c>
      <c r="S2482">
        <f>IF((($AC$1*G2482)^($AB$1))-(1-(($AC$1*G2482)^($AB$1)))/(J2482-1)&lt;0, 0,(($AC$1*G2482)^($AB$1))-(1-(($AC$1*G2482)^($AB$1)))/(J2482-1))</f>
        <v/>
      </c>
      <c r="T2482">
        <f>H2482*Q2482*N2482</f>
        <v/>
      </c>
      <c r="U2482">
        <f>I2482*R2482*O2482</f>
        <v/>
      </c>
      <c r="V2482">
        <f>J2482*S2482*P2482</f>
        <v/>
      </c>
      <c r="AL2482">
        <f>Q2482*COUNT(N2482)</f>
        <v/>
      </c>
      <c r="AM2482">
        <f>R2482*COUNT(O2482)</f>
        <v/>
      </c>
      <c r="AN2482">
        <f>S2482*COUNT(P2482)</f>
        <v/>
      </c>
      <c r="AO2482">
        <f>IF(AL2482=0,"",T2482-AL2482)</f>
        <v/>
      </c>
      <c r="AP2482">
        <f>IF(AM2482=0,"",U2482-AM2482)</f>
        <v/>
      </c>
      <c r="AQ2482">
        <f>IF(AN2482=0,"",V2482-AN2482)</f>
        <v/>
      </c>
    </row>
    <row r="2483">
      <c r="A2483" t="inlineStr">
        <is>
          <t>19-04-2021</t>
        </is>
      </c>
      <c r="B2483" t="inlineStr">
        <is>
          <t>Goteborg</t>
        </is>
      </c>
      <c r="C2483" t="inlineStr">
        <is>
          <t>AIK</t>
        </is>
      </c>
      <c r="D2483" t="inlineStr">
        <is>
          <t>1874</t>
        </is>
      </c>
      <c r="E2483" t="n">
        <v>0.3385141278325591</v>
      </c>
      <c r="F2483" t="n">
        <v>0.3583961945226923</v>
      </c>
      <c r="G2483" t="n">
        <v>0.3030896776447486</v>
      </c>
      <c r="H2483" t="n">
        <v>1.001</v>
      </c>
      <c r="I2483" t="n">
        <v>1.001</v>
      </c>
      <c r="J2483" t="n">
        <v>1.001</v>
      </c>
      <c r="N2483" t="n">
        <v>1</v>
      </c>
      <c r="O2483" t="n">
        <v>0</v>
      </c>
      <c r="P2483" t="n">
        <v>0</v>
      </c>
      <c r="Q2483">
        <f>IF((($AC$1*E2483)^($AB$1))-(1-(($AC$1*E2483)^($AB$1)))/(H2483-1)&lt;0, 0,(($AC$1*E2483)^($AB$1))-(1-(($AC$1*E2483)^($AB$1)))/(H2483-1))</f>
        <v/>
      </c>
      <c r="R2483">
        <f>IF((($AC$1*F2483)^($AB$1))-(1-(($AC$1*F2483)^($AB$1)))/(I2483-1)&lt;0, 0,(($AC$1*F2483)^($AB$1))-(1-(($AC$1*F2483)^($AB$1)))/(I2483-1))</f>
        <v/>
      </c>
      <c r="S2483">
        <f>IF((($AC$1*G2483)^($AB$1))-(1-(($AC$1*G2483)^($AB$1)))/(J2483-1)&lt;0, 0,(($AC$1*G2483)^($AB$1))-(1-(($AC$1*G2483)^($AB$1)))/(J2483-1))</f>
        <v/>
      </c>
      <c r="T2483">
        <f>H2483*Q2483*N2483</f>
        <v/>
      </c>
      <c r="U2483">
        <f>I2483*R2483*O2483</f>
        <v/>
      </c>
      <c r="V2483">
        <f>J2483*S2483*P2483</f>
        <v/>
      </c>
      <c r="AL2483">
        <f>Q2483*COUNT(N2483)</f>
        <v/>
      </c>
      <c r="AM2483">
        <f>R2483*COUNT(O2483)</f>
        <v/>
      </c>
      <c r="AN2483">
        <f>S2483*COUNT(P2483)</f>
        <v/>
      </c>
      <c r="AO2483">
        <f>IF(AL2483=0,"",T2483-AL2483)</f>
        <v/>
      </c>
      <c r="AP2483">
        <f>IF(AM2483=0,"",U2483-AM2483)</f>
        <v/>
      </c>
      <c r="AQ2483">
        <f>IF(AN2483=0,"",V2483-AN2483)</f>
        <v/>
      </c>
    </row>
    <row r="2484">
      <c r="A2484" t="inlineStr">
        <is>
          <t>19-04-2021</t>
        </is>
      </c>
      <c r="B2484" t="inlineStr">
        <is>
          <t>Varbergs</t>
        </is>
      </c>
      <c r="C2484" t="inlineStr">
        <is>
          <t>Elfsborg</t>
        </is>
      </c>
      <c r="D2484" t="inlineStr">
        <is>
          <t>1874</t>
        </is>
      </c>
      <c r="E2484" t="n">
        <v>0.2556054522613104</v>
      </c>
      <c r="F2484" t="n">
        <v>0.4728161580615596</v>
      </c>
      <c r="G2484" t="n">
        <v>0.27157838967713</v>
      </c>
      <c r="H2484" t="n">
        <v>1.001</v>
      </c>
      <c r="I2484" t="n">
        <v>1.001</v>
      </c>
      <c r="J2484" t="n">
        <v>1.001</v>
      </c>
      <c r="N2484" t="n">
        <v>0</v>
      </c>
      <c r="O2484" t="n">
        <v>1</v>
      </c>
      <c r="P2484" t="n">
        <v>0</v>
      </c>
      <c r="Q2484">
        <f>IF((($AC$1*E2484)^($AB$1))-(1-(($AC$1*E2484)^($AB$1)))/(H2484-1)&lt;0, 0,(($AC$1*E2484)^($AB$1))-(1-(($AC$1*E2484)^($AB$1)))/(H2484-1))</f>
        <v/>
      </c>
      <c r="R2484">
        <f>IF((($AC$1*F2484)^($AB$1))-(1-(($AC$1*F2484)^($AB$1)))/(I2484-1)&lt;0, 0,(($AC$1*F2484)^($AB$1))-(1-(($AC$1*F2484)^($AB$1)))/(I2484-1))</f>
        <v/>
      </c>
      <c r="S2484">
        <f>IF((($AC$1*G2484)^($AB$1))-(1-(($AC$1*G2484)^($AB$1)))/(J2484-1)&lt;0, 0,(($AC$1*G2484)^($AB$1))-(1-(($AC$1*G2484)^($AB$1)))/(J2484-1))</f>
        <v/>
      </c>
      <c r="T2484">
        <f>H2484*Q2484*N2484</f>
        <v/>
      </c>
      <c r="U2484">
        <f>I2484*R2484*O2484</f>
        <v/>
      </c>
      <c r="V2484">
        <f>J2484*S2484*P2484</f>
        <v/>
      </c>
      <c r="AL2484">
        <f>Q2484*COUNT(N2484)</f>
        <v/>
      </c>
      <c r="AM2484">
        <f>R2484*COUNT(O2484)</f>
        <v/>
      </c>
      <c r="AN2484">
        <f>S2484*COUNT(P2484)</f>
        <v/>
      </c>
      <c r="AO2484">
        <f>IF(AL2484=0,"",T2484-AL2484)</f>
        <v/>
      </c>
      <c r="AP2484">
        <f>IF(AM2484=0,"",U2484-AM2484)</f>
        <v/>
      </c>
      <c r="AQ2484">
        <f>IF(AN2484=0,"",V2484-AN2484)</f>
        <v/>
      </c>
    </row>
    <row r="2485">
      <c r="A2485" t="inlineStr">
        <is>
          <t>19-04-2021</t>
        </is>
      </c>
      <c r="B2485" t="inlineStr">
        <is>
          <t>Randers FC</t>
        </is>
      </c>
      <c r="C2485" t="inlineStr">
        <is>
          <t>Midtjylland</t>
        </is>
      </c>
      <c r="D2485" t="inlineStr">
        <is>
          <t>1837</t>
        </is>
      </c>
      <c r="E2485" t="n">
        <v>0.2371114833548227</v>
      </c>
      <c r="F2485" t="n">
        <v>0.4983226990902757</v>
      </c>
      <c r="G2485" t="n">
        <v>0.2645658175549016</v>
      </c>
      <c r="H2485" t="n">
        <v>3.9</v>
      </c>
      <c r="I2485" t="n">
        <v>1.75</v>
      </c>
      <c r="J2485" t="n">
        <v>3.75</v>
      </c>
      <c r="K2485" t="inlineStr">
        <is>
          <t>luckia</t>
        </is>
      </c>
      <c r="L2485" t="inlineStr">
        <is>
          <t>betano</t>
        </is>
      </c>
      <c r="M2485" t="inlineStr">
        <is>
          <t>luckia</t>
        </is>
      </c>
      <c r="N2485" t="n">
        <v>0</v>
      </c>
      <c r="O2485" t="n">
        <v>0</v>
      </c>
      <c r="P2485" t="n">
        <v>1</v>
      </c>
      <c r="Q2485">
        <f>IF((($AC$1*E2485)^($AB$1))-(1-(($AC$1*E2485)^($AB$1)))/(H2485-1)&lt;0, 0,(($AC$1*E2485)^($AB$1))-(1-(($AC$1*E2485)^($AB$1)))/(H2485-1))</f>
        <v/>
      </c>
      <c r="R2485">
        <f>IF((($AC$1*F2485)^($AB$1))-(1-(($AC$1*F2485)^($AB$1)))/(I2485-1)&lt;0, 0,(($AC$1*F2485)^($AB$1))-(1-(($AC$1*F2485)^($AB$1)))/(I2485-1))</f>
        <v/>
      </c>
      <c r="S2485">
        <f>IF((($AC$1*G2485)^($AB$1))-(1-(($AC$1*G2485)^($AB$1)))/(J2485-1)&lt;0, 0,(($AC$1*G2485)^($AB$1))-(1-(($AC$1*G2485)^($AB$1)))/(J2485-1))</f>
        <v/>
      </c>
      <c r="T2485">
        <f>H2485*Q2485*N2485</f>
        <v/>
      </c>
      <c r="U2485">
        <f>I2485*R2485*O2485</f>
        <v/>
      </c>
      <c r="V2485">
        <f>J2485*S2485*P2485</f>
        <v/>
      </c>
      <c r="AL2485">
        <f>Q2485*COUNT(N2485)</f>
        <v/>
      </c>
      <c r="AM2485">
        <f>R2485*COUNT(O2485)</f>
        <v/>
      </c>
      <c r="AN2485">
        <f>S2485*COUNT(P2485)</f>
        <v/>
      </c>
      <c r="AO2485">
        <f>IF(AL2485=0,"",T2485-AL2485)</f>
        <v/>
      </c>
      <c r="AP2485">
        <f>IF(AM2485=0,"",U2485-AM2485)</f>
        <v/>
      </c>
      <c r="AQ2485">
        <f>IF(AN2485=0,"",V2485-AN2485)</f>
        <v/>
      </c>
    </row>
    <row r="2486">
      <c r="A2486" t="inlineStr">
        <is>
          <t>19-04-2021</t>
        </is>
      </c>
      <c r="B2486" t="inlineStr">
        <is>
          <t>Leganes</t>
        </is>
      </c>
      <c r="C2486" t="inlineStr">
        <is>
          <t>Ponferradina</t>
        </is>
      </c>
      <c r="D2486" t="inlineStr">
        <is>
          <t>1871</t>
        </is>
      </c>
      <c r="E2486" t="n">
        <v>0.4542503331153979</v>
      </c>
      <c r="F2486" t="n">
        <v>0.232256163628635</v>
      </c>
      <c r="G2486" t="n">
        <v>0.313493503255967</v>
      </c>
      <c r="H2486" t="n">
        <v>1.83</v>
      </c>
      <c r="I2486" t="n">
        <v>4.85</v>
      </c>
      <c r="J2486" t="n">
        <v>3.15</v>
      </c>
      <c r="K2486" t="inlineStr">
        <is>
          <t>betano</t>
        </is>
      </c>
      <c r="L2486" t="inlineStr">
        <is>
          <t>luckia</t>
        </is>
      </c>
      <c r="M2486" t="inlineStr">
        <is>
          <t>betano</t>
        </is>
      </c>
      <c r="N2486" t="n">
        <v>0</v>
      </c>
      <c r="O2486" t="n">
        <v>0</v>
      </c>
      <c r="P2486" t="n">
        <v>1</v>
      </c>
      <c r="Q2486">
        <f>IF((($AC$1*E2486)^($AB$1))-(1-(($AC$1*E2486)^($AB$1)))/(H2486-1)&lt;0, 0,(($AC$1*E2486)^($AB$1))-(1-(($AC$1*E2486)^($AB$1)))/(H2486-1))</f>
        <v/>
      </c>
      <c r="R2486">
        <f>IF((($AC$1*F2486)^($AB$1))-(1-(($AC$1*F2486)^($AB$1)))/(I2486-1)&lt;0, 0,(($AC$1*F2486)^($AB$1))-(1-(($AC$1*F2486)^($AB$1)))/(I2486-1))</f>
        <v/>
      </c>
      <c r="S2486">
        <f>IF((($AC$1*G2486)^($AB$1))-(1-(($AC$1*G2486)^($AB$1)))/(J2486-1)&lt;0, 0,(($AC$1*G2486)^($AB$1))-(1-(($AC$1*G2486)^($AB$1)))/(J2486-1))</f>
        <v/>
      </c>
      <c r="T2486">
        <f>H2486*Q2486*N2486</f>
        <v/>
      </c>
      <c r="U2486">
        <f>I2486*R2486*O2486</f>
        <v/>
      </c>
      <c r="V2486">
        <f>J2486*S2486*P2486</f>
        <v/>
      </c>
      <c r="AL2486">
        <f>Q2486*COUNT(N2486)</f>
        <v/>
      </c>
      <c r="AM2486">
        <f>R2486*COUNT(O2486)</f>
        <v/>
      </c>
      <c r="AN2486">
        <f>S2486*COUNT(P2486)</f>
        <v/>
      </c>
      <c r="AO2486">
        <f>IF(AL2486=0,"",T2486-AL2486)</f>
        <v/>
      </c>
      <c r="AP2486">
        <f>IF(AM2486=0,"",U2486-AM2486)</f>
        <v/>
      </c>
      <c r="AQ2486">
        <f>IF(AN2486=0,"",V2486-AN2486)</f>
        <v/>
      </c>
    </row>
    <row r="2487">
      <c r="A2487" t="inlineStr">
        <is>
          <t>19-04-2021</t>
        </is>
      </c>
      <c r="B2487" t="inlineStr">
        <is>
          <t>Leeds</t>
        </is>
      </c>
      <c r="C2487" t="inlineStr">
        <is>
          <t>Liverpool</t>
        </is>
      </c>
      <c r="D2487" t="inlineStr">
        <is>
          <t>2411</t>
        </is>
      </c>
      <c r="E2487" t="n">
        <v>0.2045562227325959</v>
      </c>
      <c r="F2487" t="n">
        <v>0.5692498036124103</v>
      </c>
      <c r="G2487" t="n">
        <v>0.2261939736549937</v>
      </c>
      <c r="H2487" t="n">
        <v>4.65</v>
      </c>
      <c r="I2487" t="n">
        <v>1.65</v>
      </c>
      <c r="J2487" t="n">
        <v>4.25</v>
      </c>
      <c r="K2487" t="inlineStr">
        <is>
          <t>betano</t>
        </is>
      </c>
      <c r="L2487" t="inlineStr">
        <is>
          <t>betano</t>
        </is>
      </c>
      <c r="M2487" t="inlineStr">
        <is>
          <t>luckia</t>
        </is>
      </c>
      <c r="N2487" t="n">
        <v>0</v>
      </c>
      <c r="O2487" t="n">
        <v>0</v>
      </c>
      <c r="P2487" t="n">
        <v>1</v>
      </c>
      <c r="Q2487">
        <f>IF((($AC$1*E2487)^($AB$1))-(1-(($AC$1*E2487)^($AB$1)))/(H2487-1)&lt;0, 0,(($AC$1*E2487)^($AB$1))-(1-(($AC$1*E2487)^($AB$1)))/(H2487-1))</f>
        <v/>
      </c>
      <c r="R2487">
        <f>IF((($AC$1*F2487)^($AB$1))-(1-(($AC$1*F2487)^($AB$1)))/(I2487-1)&lt;0, 0,(($AC$1*F2487)^($AB$1))-(1-(($AC$1*F2487)^($AB$1)))/(I2487-1))</f>
        <v/>
      </c>
      <c r="S2487">
        <f>IF((($AC$1*G2487)^($AB$1))-(1-(($AC$1*G2487)^($AB$1)))/(J2487-1)&lt;0, 0,(($AC$1*G2487)^($AB$1))-(1-(($AC$1*G2487)^($AB$1)))/(J2487-1))</f>
        <v/>
      </c>
      <c r="T2487">
        <f>H2487*Q2487*N2487</f>
        <v/>
      </c>
      <c r="U2487">
        <f>I2487*R2487*O2487</f>
        <v/>
      </c>
      <c r="V2487">
        <f>J2487*S2487*P2487</f>
        <v/>
      </c>
      <c r="AL2487">
        <f>Q2487*COUNT(N2487)</f>
        <v/>
      </c>
      <c r="AM2487">
        <f>R2487*COUNT(O2487)</f>
        <v/>
      </c>
      <c r="AN2487">
        <f>S2487*COUNT(P2487)</f>
        <v/>
      </c>
      <c r="AO2487">
        <f>IF(AL2487=0,"",T2487-AL2487)</f>
        <v/>
      </c>
      <c r="AP2487">
        <f>IF(AM2487=0,"",U2487-AM2487)</f>
        <v/>
      </c>
      <c r="AQ2487">
        <f>IF(AN2487=0,"",V2487-AN2487)</f>
        <v/>
      </c>
    </row>
    <row r="2488">
      <c r="A2488" t="inlineStr">
        <is>
          <t>19-04-2021</t>
        </is>
      </c>
      <c r="B2488" t="inlineStr">
        <is>
          <t>Almeria</t>
        </is>
      </c>
      <c r="C2488" t="inlineStr">
        <is>
          <t>Espanyol</t>
        </is>
      </c>
      <c r="D2488" t="inlineStr">
        <is>
          <t>1871</t>
        </is>
      </c>
      <c r="E2488" t="n">
        <v>0.2773272166681741</v>
      </c>
      <c r="F2488" t="n">
        <v>0.4184235667575553</v>
      </c>
      <c r="G2488" t="n">
        <v>0.3042492165742706</v>
      </c>
      <c r="H2488" t="n">
        <v>3.15</v>
      </c>
      <c r="I2488" t="n">
        <v>2.25</v>
      </c>
      <c r="J2488" t="n">
        <v>3.2</v>
      </c>
      <c r="K2488" t="inlineStr">
        <is>
          <t>luckia</t>
        </is>
      </c>
      <c r="L2488" t="inlineStr">
        <is>
          <t>betano</t>
        </is>
      </c>
      <c r="M2488" t="inlineStr">
        <is>
          <t>luckia</t>
        </is>
      </c>
      <c r="N2488" t="n">
        <v>0</v>
      </c>
      <c r="O2488" t="n">
        <v>0</v>
      </c>
      <c r="P2488" t="n">
        <v>1</v>
      </c>
      <c r="Q2488">
        <f>IF((($AC$1*E2488)^($AB$1))-(1-(($AC$1*E2488)^($AB$1)))/(H2488-1)&lt;0, 0,(($AC$1*E2488)^($AB$1))-(1-(($AC$1*E2488)^($AB$1)))/(H2488-1))</f>
        <v/>
      </c>
      <c r="R2488">
        <f>IF((($AC$1*F2488)^($AB$1))-(1-(($AC$1*F2488)^($AB$1)))/(I2488-1)&lt;0, 0,(($AC$1*F2488)^($AB$1))-(1-(($AC$1*F2488)^($AB$1)))/(I2488-1))</f>
        <v/>
      </c>
      <c r="S2488">
        <f>IF((($AC$1*G2488)^($AB$1))-(1-(($AC$1*G2488)^($AB$1)))/(J2488-1)&lt;0, 0,(($AC$1*G2488)^($AB$1))-(1-(($AC$1*G2488)^($AB$1)))/(J2488-1))</f>
        <v/>
      </c>
      <c r="T2488">
        <f>H2488*Q2488*N2488</f>
        <v/>
      </c>
      <c r="U2488">
        <f>I2488*R2488*O2488</f>
        <v/>
      </c>
      <c r="V2488">
        <f>J2488*S2488*P2488</f>
        <v/>
      </c>
      <c r="AL2488">
        <f>Q2488*COUNT(N2488)</f>
        <v/>
      </c>
      <c r="AM2488">
        <f>R2488*COUNT(O2488)</f>
        <v/>
      </c>
      <c r="AN2488">
        <f>S2488*COUNT(P2488)</f>
        <v/>
      </c>
      <c r="AO2488">
        <f>IF(AL2488=0,"",T2488-AL2488)</f>
        <v/>
      </c>
      <c r="AP2488">
        <f>IF(AM2488=0,"",U2488-AM2488)</f>
        <v/>
      </c>
      <c r="AQ2488">
        <f>IF(AN2488=0,"",V2488-AN2488)</f>
        <v/>
      </c>
    </row>
    <row r="2489">
      <c r="A2489" t="inlineStr">
        <is>
          <t>20-04-2021</t>
        </is>
      </c>
      <c r="B2489" t="inlineStr">
        <is>
          <t>Rizespor</t>
        </is>
      </c>
      <c r="C2489" t="inlineStr">
        <is>
          <t>Konyaspor</t>
        </is>
      </c>
      <c r="D2489" t="inlineStr">
        <is>
          <t>1882</t>
        </is>
      </c>
      <c r="E2489" t="n">
        <v>0.3871002882640938</v>
      </c>
      <c r="F2489" t="n">
        <v>0.2954034854071003</v>
      </c>
      <c r="G2489" t="n">
        <v>0.317496226328806</v>
      </c>
      <c r="H2489" t="n">
        <v>2.45</v>
      </c>
      <c r="I2489" t="n">
        <v>3.1</v>
      </c>
      <c r="J2489" t="n">
        <v>2.92</v>
      </c>
      <c r="K2489" t="inlineStr">
        <is>
          <t>betano</t>
        </is>
      </c>
      <c r="L2489" t="inlineStr">
        <is>
          <t>betano</t>
        </is>
      </c>
      <c r="M2489" t="inlineStr">
        <is>
          <t>betano</t>
        </is>
      </c>
      <c r="N2489" t="n">
        <v>1</v>
      </c>
      <c r="O2489" t="n">
        <v>0</v>
      </c>
      <c r="P2489" t="n">
        <v>0</v>
      </c>
      <c r="Q2489">
        <f>IF((($AC$1*E2489)^($AB$1))-(1-(($AC$1*E2489)^($AB$1)))/(H2489-1)&lt;0, 0,(($AC$1*E2489)^($AB$1))-(1-(($AC$1*E2489)^($AB$1)))/(H2489-1))</f>
        <v/>
      </c>
      <c r="R2489">
        <f>IF((($AC$1*F2489)^($AB$1))-(1-(($AC$1*F2489)^($AB$1)))/(I2489-1)&lt;0, 0,(($AC$1*F2489)^($AB$1))-(1-(($AC$1*F2489)^($AB$1)))/(I2489-1))</f>
        <v/>
      </c>
      <c r="S2489">
        <f>IF((($AC$1*G2489)^($AB$1))-(1-(($AC$1*G2489)^($AB$1)))/(J2489-1)&lt;0, 0,(($AC$1*G2489)^($AB$1))-(1-(($AC$1*G2489)^($AB$1)))/(J2489-1))</f>
        <v/>
      </c>
      <c r="T2489">
        <f>H2489*Q2489*N2489</f>
        <v/>
      </c>
      <c r="U2489">
        <f>I2489*R2489*O2489</f>
        <v/>
      </c>
      <c r="V2489">
        <f>J2489*S2489*P2489</f>
        <v/>
      </c>
      <c r="AL2489">
        <f>Q2489*COUNT(N2489)</f>
        <v/>
      </c>
      <c r="AM2489">
        <f>R2489*COUNT(O2489)</f>
        <v/>
      </c>
      <c r="AN2489">
        <f>S2489*COUNT(P2489)</f>
        <v/>
      </c>
      <c r="AO2489">
        <f>IF(AL2489=0,"",T2489-AL2489)</f>
        <v/>
      </c>
      <c r="AP2489">
        <f>IF(AM2489=0,"",U2489-AM2489)</f>
        <v/>
      </c>
      <c r="AQ2489">
        <f>IF(AN2489=0,"",V2489-AN2489)</f>
        <v/>
      </c>
    </row>
    <row r="2490">
      <c r="A2490" t="inlineStr">
        <is>
          <t>20-04-2021</t>
        </is>
      </c>
      <c r="B2490" t="inlineStr">
        <is>
          <t>Karagumruk</t>
        </is>
      </c>
      <c r="C2490" t="inlineStr">
        <is>
          <t>Goztepe</t>
        </is>
      </c>
      <c r="D2490" t="inlineStr">
        <is>
          <t>1882</t>
        </is>
      </c>
      <c r="E2490" t="n">
        <v>0.3367111087502159</v>
      </c>
      <c r="F2490" t="n">
        <v>0.3696593652474557</v>
      </c>
      <c r="G2490" t="n">
        <v>0.2936295260023285</v>
      </c>
      <c r="H2490" t="n">
        <v>2.75</v>
      </c>
      <c r="I2490" t="n">
        <v>2.47</v>
      </c>
      <c r="J2490" t="n">
        <v>3.35</v>
      </c>
      <c r="K2490" t="inlineStr">
        <is>
          <t>luckia</t>
        </is>
      </c>
      <c r="L2490" t="inlineStr">
        <is>
          <t>betano</t>
        </is>
      </c>
      <c r="M2490" t="inlineStr">
        <is>
          <t>betano</t>
        </is>
      </c>
      <c r="N2490" t="n">
        <v>0</v>
      </c>
      <c r="O2490" t="n">
        <v>0</v>
      </c>
      <c r="P2490" t="n">
        <v>1</v>
      </c>
      <c r="Q2490">
        <f>IF((($AC$1*E2490)^($AB$1))-(1-(($AC$1*E2490)^($AB$1)))/(H2490-1)&lt;0, 0,(($AC$1*E2490)^($AB$1))-(1-(($AC$1*E2490)^($AB$1)))/(H2490-1))</f>
        <v/>
      </c>
      <c r="R2490">
        <f>IF((($AC$1*F2490)^($AB$1))-(1-(($AC$1*F2490)^($AB$1)))/(I2490-1)&lt;0, 0,(($AC$1*F2490)^($AB$1))-(1-(($AC$1*F2490)^($AB$1)))/(I2490-1))</f>
        <v/>
      </c>
      <c r="S2490">
        <f>IF((($AC$1*G2490)^($AB$1))-(1-(($AC$1*G2490)^($AB$1)))/(J2490-1)&lt;0, 0,(($AC$1*G2490)^($AB$1))-(1-(($AC$1*G2490)^($AB$1)))/(J2490-1))</f>
        <v/>
      </c>
      <c r="T2490">
        <f>H2490*Q2490*N2490</f>
        <v/>
      </c>
      <c r="U2490">
        <f>I2490*R2490*O2490</f>
        <v/>
      </c>
      <c r="V2490">
        <f>J2490*S2490*P2490</f>
        <v/>
      </c>
      <c r="AL2490">
        <f>Q2490*COUNT(N2490)</f>
        <v/>
      </c>
      <c r="AM2490">
        <f>R2490*COUNT(O2490)</f>
        <v/>
      </c>
      <c r="AN2490">
        <f>S2490*COUNT(P2490)</f>
        <v/>
      </c>
      <c r="AO2490">
        <f>IF(AL2490=0,"",T2490-AL2490)</f>
        <v/>
      </c>
      <c r="AP2490">
        <f>IF(AM2490=0,"",U2490-AM2490)</f>
        <v/>
      </c>
      <c r="AQ2490">
        <f>IF(AN2490=0,"",V2490-AN2490)</f>
        <v/>
      </c>
    </row>
    <row r="2491">
      <c r="A2491" t="inlineStr">
        <is>
          <t>20-04-2021</t>
        </is>
      </c>
      <c r="B2491" t="inlineStr">
        <is>
          <t>Kayserispor</t>
        </is>
      </c>
      <c r="C2491" t="inlineStr">
        <is>
          <t>Genclerbirligi</t>
        </is>
      </c>
      <c r="D2491" t="inlineStr">
        <is>
          <t>1882</t>
        </is>
      </c>
      <c r="E2491" t="n">
        <v>0.4178737390383654</v>
      </c>
      <c r="F2491" t="n">
        <v>0.2824533188717038</v>
      </c>
      <c r="G2491" t="n">
        <v>0.2996729420899308</v>
      </c>
      <c r="H2491" t="n">
        <v>1.91</v>
      </c>
      <c r="I2491" t="n">
        <v>3.95</v>
      </c>
      <c r="J2491" t="n">
        <v>3.4</v>
      </c>
      <c r="K2491" t="inlineStr">
        <is>
          <t>betano</t>
        </is>
      </c>
      <c r="L2491" t="inlineStr">
        <is>
          <t>betano</t>
        </is>
      </c>
      <c r="M2491" t="inlineStr">
        <is>
          <t>luckia</t>
        </is>
      </c>
      <c r="N2491" t="n">
        <v>0</v>
      </c>
      <c r="O2491" t="n">
        <v>0</v>
      </c>
      <c r="P2491" t="n">
        <v>1</v>
      </c>
      <c r="Q2491">
        <f>IF((($AC$1*E2491)^($AB$1))-(1-(($AC$1*E2491)^($AB$1)))/(H2491-1)&lt;0, 0,(($AC$1*E2491)^($AB$1))-(1-(($AC$1*E2491)^($AB$1)))/(H2491-1))</f>
        <v/>
      </c>
      <c r="R2491">
        <f>IF((($AC$1*F2491)^($AB$1))-(1-(($AC$1*F2491)^($AB$1)))/(I2491-1)&lt;0, 0,(($AC$1*F2491)^($AB$1))-(1-(($AC$1*F2491)^($AB$1)))/(I2491-1))</f>
        <v/>
      </c>
      <c r="S2491">
        <f>IF((($AC$1*G2491)^($AB$1))-(1-(($AC$1*G2491)^($AB$1)))/(J2491-1)&lt;0, 0,(($AC$1*G2491)^($AB$1))-(1-(($AC$1*G2491)^($AB$1)))/(J2491-1))</f>
        <v/>
      </c>
      <c r="T2491">
        <f>H2491*Q2491*N2491</f>
        <v/>
      </c>
      <c r="U2491">
        <f>I2491*R2491*O2491</f>
        <v/>
      </c>
      <c r="V2491">
        <f>J2491*S2491*P2491</f>
        <v/>
      </c>
      <c r="AL2491">
        <f>Q2491*COUNT(N2491)</f>
        <v/>
      </c>
      <c r="AM2491">
        <f>R2491*COUNT(O2491)</f>
        <v/>
      </c>
      <c r="AN2491">
        <f>S2491*COUNT(P2491)</f>
        <v/>
      </c>
      <c r="AO2491">
        <f>IF(AL2491=0,"",T2491-AL2491)</f>
        <v/>
      </c>
      <c r="AP2491">
        <f>IF(AM2491=0,"",U2491-AM2491)</f>
        <v/>
      </c>
      <c r="AQ2491">
        <f>IF(AN2491=0,"",V2491-AN2491)</f>
        <v/>
      </c>
    </row>
    <row r="2492">
      <c r="A2492" t="inlineStr">
        <is>
          <t>20-04-2021</t>
        </is>
      </c>
      <c r="B2492" t="inlineStr">
        <is>
          <t>Sivasspor</t>
        </is>
      </c>
      <c r="C2492" t="inlineStr">
        <is>
          <t>Besiktas</t>
        </is>
      </c>
      <c r="D2492" t="inlineStr">
        <is>
          <t>1882</t>
        </is>
      </c>
      <c r="E2492" t="n">
        <v>0.2707217529537224</v>
      </c>
      <c r="F2492" t="n">
        <v>0.4477883383561266</v>
      </c>
      <c r="G2492" t="n">
        <v>0.2814899086901511</v>
      </c>
      <c r="H2492" t="n">
        <v>3.65</v>
      </c>
      <c r="I2492" t="n">
        <v>1.98</v>
      </c>
      <c r="J2492" t="n">
        <v>3.45</v>
      </c>
      <c r="K2492" t="inlineStr">
        <is>
          <t>betano</t>
        </is>
      </c>
      <c r="L2492" t="inlineStr">
        <is>
          <t>betano</t>
        </is>
      </c>
      <c r="M2492" t="inlineStr">
        <is>
          <t>betano</t>
        </is>
      </c>
      <c r="N2492" t="n">
        <v>0</v>
      </c>
      <c r="O2492" t="n">
        <v>0</v>
      </c>
      <c r="P2492" t="n">
        <v>1</v>
      </c>
      <c r="Q2492">
        <f>IF((($AC$1*E2492)^($AB$1))-(1-(($AC$1*E2492)^($AB$1)))/(H2492-1)&lt;0, 0,(($AC$1*E2492)^($AB$1))-(1-(($AC$1*E2492)^($AB$1)))/(H2492-1))</f>
        <v/>
      </c>
      <c r="R2492">
        <f>IF((($AC$1*F2492)^($AB$1))-(1-(($AC$1*F2492)^($AB$1)))/(I2492-1)&lt;0, 0,(($AC$1*F2492)^($AB$1))-(1-(($AC$1*F2492)^($AB$1)))/(I2492-1))</f>
        <v/>
      </c>
      <c r="S2492">
        <f>IF((($AC$1*G2492)^($AB$1))-(1-(($AC$1*G2492)^($AB$1)))/(J2492-1)&lt;0, 0,(($AC$1*G2492)^($AB$1))-(1-(($AC$1*G2492)^($AB$1)))/(J2492-1))</f>
        <v/>
      </c>
      <c r="T2492">
        <f>H2492*Q2492*N2492</f>
        <v/>
      </c>
      <c r="U2492">
        <f>I2492*R2492*O2492</f>
        <v/>
      </c>
      <c r="V2492">
        <f>J2492*S2492*P2492</f>
        <v/>
      </c>
      <c r="AL2492">
        <f>Q2492*COUNT(N2492)</f>
        <v/>
      </c>
      <c r="AM2492">
        <f>R2492*COUNT(O2492)</f>
        <v/>
      </c>
      <c r="AN2492">
        <f>S2492*COUNT(P2492)</f>
        <v/>
      </c>
      <c r="AO2492">
        <f>IF(AL2492=0,"",T2492-AL2492)</f>
        <v/>
      </c>
      <c r="AP2492">
        <f>IF(AM2492=0,"",U2492-AM2492)</f>
        <v/>
      </c>
      <c r="AQ2492">
        <f>IF(AN2492=0,"",V2492-AN2492)</f>
        <v/>
      </c>
    </row>
    <row r="2493">
      <c r="A2493" t="inlineStr">
        <is>
          <t>20-04-2021</t>
        </is>
      </c>
      <c r="B2493" t="inlineStr">
        <is>
          <t>Hatayspor</t>
        </is>
      </c>
      <c r="C2493" t="inlineStr">
        <is>
          <t>Antalyaspor</t>
        </is>
      </c>
      <c r="D2493" t="inlineStr">
        <is>
          <t>1882</t>
        </is>
      </c>
      <c r="E2493" t="n">
        <v>0.4852227832612729</v>
      </c>
      <c r="F2493" t="n">
        <v>0.2281227060328892</v>
      </c>
      <c r="G2493" t="n">
        <v>0.286654510705838</v>
      </c>
      <c r="H2493" t="n">
        <v>1.8</v>
      </c>
      <c r="I2493" t="n">
        <v>4.5</v>
      </c>
      <c r="J2493" t="n">
        <v>3.55</v>
      </c>
      <c r="K2493" t="inlineStr">
        <is>
          <t>betano</t>
        </is>
      </c>
      <c r="L2493" t="inlineStr">
        <is>
          <t>luckia</t>
        </is>
      </c>
      <c r="M2493" t="inlineStr">
        <is>
          <t>betano</t>
        </is>
      </c>
      <c r="N2493" t="n">
        <v>1</v>
      </c>
      <c r="O2493" t="n">
        <v>0</v>
      </c>
      <c r="P2493" t="n">
        <v>0</v>
      </c>
      <c r="Q2493">
        <f>IF((($AC$1*E2493)^($AB$1))-(1-(($AC$1*E2493)^($AB$1)))/(H2493-1)&lt;0, 0,(($AC$1*E2493)^($AB$1))-(1-(($AC$1*E2493)^($AB$1)))/(H2493-1))</f>
        <v/>
      </c>
      <c r="R2493">
        <f>IF((($AC$1*F2493)^($AB$1))-(1-(($AC$1*F2493)^($AB$1)))/(I2493-1)&lt;0, 0,(($AC$1*F2493)^($AB$1))-(1-(($AC$1*F2493)^($AB$1)))/(I2493-1))</f>
        <v/>
      </c>
      <c r="S2493">
        <f>IF((($AC$1*G2493)^($AB$1))-(1-(($AC$1*G2493)^($AB$1)))/(J2493-1)&lt;0, 0,(($AC$1*G2493)^($AB$1))-(1-(($AC$1*G2493)^($AB$1)))/(J2493-1))</f>
        <v/>
      </c>
      <c r="T2493">
        <f>H2493*Q2493*N2493</f>
        <v/>
      </c>
      <c r="U2493">
        <f>I2493*R2493*O2493</f>
        <v/>
      </c>
      <c r="V2493">
        <f>J2493*S2493*P2493</f>
        <v/>
      </c>
      <c r="AL2493">
        <f>Q2493*COUNT(N2493)</f>
        <v/>
      </c>
      <c r="AM2493">
        <f>R2493*COUNT(O2493)</f>
        <v/>
      </c>
      <c r="AN2493">
        <f>S2493*COUNT(P2493)</f>
        <v/>
      </c>
      <c r="AO2493">
        <f>IF(AL2493=0,"",T2493-AL2493)</f>
        <v/>
      </c>
      <c r="AP2493">
        <f>IF(AM2493=0,"",U2493-AM2493)</f>
        <v/>
      </c>
      <c r="AQ2493">
        <f>IF(AN2493=0,"",V2493-AN2493)</f>
        <v/>
      </c>
    </row>
    <row r="2494">
      <c r="A2494" t="inlineStr">
        <is>
          <t>20-04-2021</t>
        </is>
      </c>
      <c r="B2494" t="inlineStr">
        <is>
          <t>Altach</t>
        </is>
      </c>
      <c r="C2494" t="inlineStr">
        <is>
          <t>Admira</t>
        </is>
      </c>
      <c r="D2494" t="inlineStr">
        <is>
          <t>1827</t>
        </is>
      </c>
      <c r="E2494" t="n">
        <v>0.2938269479334503</v>
      </c>
      <c r="F2494" t="n">
        <v>0.4356451953488777</v>
      </c>
      <c r="G2494" t="n">
        <v>0.2705278567176719</v>
      </c>
      <c r="H2494" t="n">
        <v>2.3</v>
      </c>
      <c r="I2494" t="n">
        <v>3</v>
      </c>
      <c r="J2494" t="n">
        <v>3.35</v>
      </c>
      <c r="K2494" t="inlineStr">
        <is>
          <t>luckia</t>
        </is>
      </c>
      <c r="L2494" t="inlineStr">
        <is>
          <t>luckia</t>
        </is>
      </c>
      <c r="M2494" t="inlineStr">
        <is>
          <t>betano</t>
        </is>
      </c>
      <c r="N2494" t="n">
        <v>0</v>
      </c>
      <c r="O2494" t="n">
        <v>1</v>
      </c>
      <c r="P2494" t="n">
        <v>0</v>
      </c>
      <c r="Q2494">
        <f>IF((($AC$1*E2494)^($AB$1))-(1-(($AC$1*E2494)^($AB$1)))/(H2494-1)&lt;0, 0,(($AC$1*E2494)^($AB$1))-(1-(($AC$1*E2494)^($AB$1)))/(H2494-1))</f>
        <v/>
      </c>
      <c r="R2494">
        <f>IF((($AC$1*F2494)^($AB$1))-(1-(($AC$1*F2494)^($AB$1)))/(I2494-1)&lt;0, 0,(($AC$1*F2494)^($AB$1))-(1-(($AC$1*F2494)^($AB$1)))/(I2494-1))</f>
        <v/>
      </c>
      <c r="S2494">
        <f>IF((($AC$1*G2494)^($AB$1))-(1-(($AC$1*G2494)^($AB$1)))/(J2494-1)&lt;0, 0,(($AC$1*G2494)^($AB$1))-(1-(($AC$1*G2494)^($AB$1)))/(J2494-1))</f>
        <v/>
      </c>
      <c r="T2494">
        <f>H2494*Q2494*N2494</f>
        <v/>
      </c>
      <c r="U2494">
        <f>I2494*R2494*O2494</f>
        <v/>
      </c>
      <c r="V2494">
        <f>J2494*S2494*P2494</f>
        <v/>
      </c>
      <c r="AL2494">
        <f>Q2494*COUNT(N2494)</f>
        <v/>
      </c>
      <c r="AM2494">
        <f>R2494*COUNT(O2494)</f>
        <v/>
      </c>
      <c r="AN2494">
        <f>S2494*COUNT(P2494)</f>
        <v/>
      </c>
      <c r="AO2494">
        <f>IF(AL2494=0,"",T2494-AL2494)</f>
        <v/>
      </c>
      <c r="AP2494">
        <f>IF(AM2494=0,"",U2494-AM2494)</f>
        <v/>
      </c>
      <c r="AQ2494">
        <f>IF(AN2494=0,"",V2494-AN2494)</f>
        <v/>
      </c>
    </row>
    <row r="2495">
      <c r="A2495" t="inlineStr">
        <is>
          <t>20-04-2021</t>
        </is>
      </c>
      <c r="B2495" t="inlineStr">
        <is>
          <t>FC Koln</t>
        </is>
      </c>
      <c r="C2495" t="inlineStr">
        <is>
          <t>RB Leipzig</t>
        </is>
      </c>
      <c r="D2495" t="inlineStr">
        <is>
          <t>1845</t>
        </is>
      </c>
      <c r="E2495" t="n">
        <v>0.1603457631578278</v>
      </c>
      <c r="F2495" t="n">
        <v>0.6398642436625561</v>
      </c>
      <c r="G2495" t="n">
        <v>0.1997899931796161</v>
      </c>
      <c r="H2495" t="n">
        <v>7.4</v>
      </c>
      <c r="I2495" t="n">
        <v>1.42</v>
      </c>
      <c r="J2495" t="n">
        <v>4.65</v>
      </c>
      <c r="K2495" t="inlineStr">
        <is>
          <t>betano</t>
        </is>
      </c>
      <c r="L2495" t="inlineStr">
        <is>
          <t>betano</t>
        </is>
      </c>
      <c r="M2495" t="inlineStr">
        <is>
          <t>luckia</t>
        </is>
      </c>
      <c r="N2495" t="n">
        <v>1</v>
      </c>
      <c r="O2495" t="n">
        <v>0</v>
      </c>
      <c r="P2495" t="n">
        <v>0</v>
      </c>
      <c r="Q2495">
        <f>IF((($AC$1*E2495)^($AB$1))-(1-(($AC$1*E2495)^($AB$1)))/(H2495-1)&lt;0, 0,(($AC$1*E2495)^($AB$1))-(1-(($AC$1*E2495)^($AB$1)))/(H2495-1))</f>
        <v/>
      </c>
      <c r="R2495">
        <f>IF((($AC$1*F2495)^($AB$1))-(1-(($AC$1*F2495)^($AB$1)))/(I2495-1)&lt;0, 0,(($AC$1*F2495)^($AB$1))-(1-(($AC$1*F2495)^($AB$1)))/(I2495-1))</f>
        <v/>
      </c>
      <c r="S2495">
        <f>IF((($AC$1*G2495)^($AB$1))-(1-(($AC$1*G2495)^($AB$1)))/(J2495-1)&lt;0, 0,(($AC$1*G2495)^($AB$1))-(1-(($AC$1*G2495)^($AB$1)))/(J2495-1))</f>
        <v/>
      </c>
      <c r="T2495">
        <f>H2495*Q2495*N2495</f>
        <v/>
      </c>
      <c r="U2495">
        <f>I2495*R2495*O2495</f>
        <v/>
      </c>
      <c r="V2495">
        <f>J2495*S2495*P2495</f>
        <v/>
      </c>
      <c r="AL2495">
        <f>Q2495*COUNT(N2495)</f>
        <v/>
      </c>
      <c r="AM2495">
        <f>R2495*COUNT(O2495)</f>
        <v/>
      </c>
      <c r="AN2495">
        <f>S2495*COUNT(P2495)</f>
        <v/>
      </c>
      <c r="AO2495">
        <f>IF(AL2495=0,"",T2495-AL2495)</f>
        <v/>
      </c>
      <c r="AP2495">
        <f>IF(AM2495=0,"",U2495-AM2495)</f>
        <v/>
      </c>
      <c r="AQ2495">
        <f>IF(AN2495=0,"",V2495-AN2495)</f>
        <v/>
      </c>
    </row>
    <row r="2496">
      <c r="A2496" t="inlineStr">
        <is>
          <t>20-04-2021</t>
        </is>
      </c>
      <c r="B2496" t="inlineStr">
        <is>
          <t>Aue</t>
        </is>
      </c>
      <c r="C2496" t="inlineStr">
        <is>
          <t>Nurnberg</t>
        </is>
      </c>
      <c r="D2496" t="inlineStr">
        <is>
          <t>1846</t>
        </is>
      </c>
      <c r="E2496" t="n">
        <v>0.3426381411779922</v>
      </c>
      <c r="F2496" t="n">
        <v>0.3488515552256303</v>
      </c>
      <c r="G2496" t="n">
        <v>0.3085103035963774</v>
      </c>
      <c r="H2496" t="n">
        <v>2.95</v>
      </c>
      <c r="I2496" t="n">
        <v>2.27</v>
      </c>
      <c r="J2496" t="n">
        <v>3.45</v>
      </c>
      <c r="K2496" t="inlineStr">
        <is>
          <t>betano</t>
        </is>
      </c>
      <c r="L2496" t="inlineStr">
        <is>
          <t>betano</t>
        </is>
      </c>
      <c r="M2496" t="inlineStr">
        <is>
          <t>betano</t>
        </is>
      </c>
      <c r="N2496" t="n">
        <v>0</v>
      </c>
      <c r="O2496" t="n">
        <v>1</v>
      </c>
      <c r="P2496" t="n">
        <v>0</v>
      </c>
      <c r="Q2496">
        <f>IF((($AC$1*E2496)^($AB$1))-(1-(($AC$1*E2496)^($AB$1)))/(H2496-1)&lt;0, 0,(($AC$1*E2496)^($AB$1))-(1-(($AC$1*E2496)^($AB$1)))/(H2496-1))</f>
        <v/>
      </c>
      <c r="R2496">
        <f>IF((($AC$1*F2496)^($AB$1))-(1-(($AC$1*F2496)^($AB$1)))/(I2496-1)&lt;0, 0,(($AC$1*F2496)^($AB$1))-(1-(($AC$1*F2496)^($AB$1)))/(I2496-1))</f>
        <v/>
      </c>
      <c r="S2496">
        <f>IF((($AC$1*G2496)^($AB$1))-(1-(($AC$1*G2496)^($AB$1)))/(J2496-1)&lt;0, 0,(($AC$1*G2496)^($AB$1))-(1-(($AC$1*G2496)^($AB$1)))/(J2496-1))</f>
        <v/>
      </c>
      <c r="T2496">
        <f>H2496*Q2496*N2496</f>
        <v/>
      </c>
      <c r="U2496">
        <f>I2496*R2496*O2496</f>
        <v/>
      </c>
      <c r="V2496">
        <f>J2496*S2496*P2496</f>
        <v/>
      </c>
      <c r="AL2496">
        <f>Q2496*COUNT(N2496)</f>
        <v/>
      </c>
      <c r="AM2496">
        <f>R2496*COUNT(O2496)</f>
        <v/>
      </c>
      <c r="AN2496">
        <f>S2496*COUNT(P2496)</f>
        <v/>
      </c>
      <c r="AO2496">
        <f>IF(AL2496=0,"",T2496-AL2496)</f>
        <v/>
      </c>
      <c r="AP2496">
        <f>IF(AM2496=0,"",U2496-AM2496)</f>
        <v/>
      </c>
      <c r="AQ2496">
        <f>IF(AN2496=0,"",V2496-AN2496)</f>
        <v/>
      </c>
    </row>
    <row r="2497">
      <c r="A2497" t="inlineStr">
        <is>
          <t>20-04-2021</t>
        </is>
      </c>
      <c r="B2497" t="inlineStr">
        <is>
          <t>Greuther Furth</t>
        </is>
      </c>
      <c r="C2497" t="inlineStr">
        <is>
          <t>Braunschweig</t>
        </is>
      </c>
      <c r="D2497" t="inlineStr">
        <is>
          <t>1846</t>
        </is>
      </c>
      <c r="E2497" t="n">
        <v>0.5774424111578268</v>
      </c>
      <c r="F2497" t="n">
        <v>0.170750483602076</v>
      </c>
      <c r="G2497" t="n">
        <v>0.2518071052400971</v>
      </c>
      <c r="H2497" t="n">
        <v>1.5</v>
      </c>
      <c r="I2497" t="n">
        <v>6.1</v>
      </c>
      <c r="J2497" t="n">
        <v>4.2</v>
      </c>
      <c r="K2497" t="inlineStr">
        <is>
          <t>betano</t>
        </is>
      </c>
      <c r="L2497" t="inlineStr">
        <is>
          <t>betano</t>
        </is>
      </c>
      <c r="M2497" t="inlineStr">
        <is>
          <t>betano</t>
        </is>
      </c>
      <c r="N2497" t="n">
        <v>1</v>
      </c>
      <c r="O2497" t="n">
        <v>0</v>
      </c>
      <c r="P2497" t="n">
        <v>0</v>
      </c>
      <c r="Q2497">
        <f>IF((($AC$1*E2497)^($AB$1))-(1-(($AC$1*E2497)^($AB$1)))/(H2497-1)&lt;0, 0,(($AC$1*E2497)^($AB$1))-(1-(($AC$1*E2497)^($AB$1)))/(H2497-1))</f>
        <v/>
      </c>
      <c r="R2497">
        <f>IF((($AC$1*F2497)^($AB$1))-(1-(($AC$1*F2497)^($AB$1)))/(I2497-1)&lt;0, 0,(($AC$1*F2497)^($AB$1))-(1-(($AC$1*F2497)^($AB$1)))/(I2497-1))</f>
        <v/>
      </c>
      <c r="S2497">
        <f>IF((($AC$1*G2497)^($AB$1))-(1-(($AC$1*G2497)^($AB$1)))/(J2497-1)&lt;0, 0,(($AC$1*G2497)^($AB$1))-(1-(($AC$1*G2497)^($AB$1)))/(J2497-1))</f>
        <v/>
      </c>
      <c r="T2497">
        <f>H2497*Q2497*N2497</f>
        <v/>
      </c>
      <c r="U2497">
        <f>I2497*R2497*O2497</f>
        <v/>
      </c>
      <c r="V2497">
        <f>J2497*S2497*P2497</f>
        <v/>
      </c>
      <c r="AL2497">
        <f>Q2497*COUNT(N2497)</f>
        <v/>
      </c>
      <c r="AM2497">
        <f>R2497*COUNT(O2497)</f>
        <v/>
      </c>
      <c r="AN2497">
        <f>S2497*COUNT(P2497)</f>
        <v/>
      </c>
      <c r="AO2497">
        <f>IF(AL2497=0,"",T2497-AL2497)</f>
        <v/>
      </c>
      <c r="AP2497">
        <f>IF(AM2497=0,"",U2497-AM2497)</f>
        <v/>
      </c>
      <c r="AQ2497">
        <f>IF(AN2497=0,"",V2497-AN2497)</f>
        <v/>
      </c>
    </row>
    <row r="2498">
      <c r="A2498" t="inlineStr">
        <is>
          <t>20-04-2021</t>
        </is>
      </c>
      <c r="B2498" t="inlineStr">
        <is>
          <t>Wurzburger Kickers</t>
        </is>
      </c>
      <c r="C2498" t="inlineStr">
        <is>
          <t>Darmstadt</t>
        </is>
      </c>
      <c r="D2498" t="inlineStr">
        <is>
          <t>1846</t>
        </is>
      </c>
      <c r="E2498" t="n">
        <v>0.2807569115500679</v>
      </c>
      <c r="F2498" t="n">
        <v>0.4355080194226738</v>
      </c>
      <c r="G2498" t="n">
        <v>0.2837350690272583</v>
      </c>
      <c r="H2498" t="n">
        <v>3.5</v>
      </c>
      <c r="I2498" t="n">
        <v>1.95</v>
      </c>
      <c r="J2498" t="n">
        <v>3.7</v>
      </c>
      <c r="K2498" t="inlineStr">
        <is>
          <t>betano</t>
        </is>
      </c>
      <c r="L2498" t="inlineStr">
        <is>
          <t>betano</t>
        </is>
      </c>
      <c r="M2498" t="inlineStr">
        <is>
          <t>betano</t>
        </is>
      </c>
      <c r="N2498" t="n">
        <v>0</v>
      </c>
      <c r="O2498" t="n">
        <v>1</v>
      </c>
      <c r="P2498" t="n">
        <v>0</v>
      </c>
      <c r="Q2498">
        <f>IF((($AC$1*E2498)^($AB$1))-(1-(($AC$1*E2498)^($AB$1)))/(H2498-1)&lt;0, 0,(($AC$1*E2498)^($AB$1))-(1-(($AC$1*E2498)^($AB$1)))/(H2498-1))</f>
        <v/>
      </c>
      <c r="R2498">
        <f>IF((($AC$1*F2498)^($AB$1))-(1-(($AC$1*F2498)^($AB$1)))/(I2498-1)&lt;0, 0,(($AC$1*F2498)^($AB$1))-(1-(($AC$1*F2498)^($AB$1)))/(I2498-1))</f>
        <v/>
      </c>
      <c r="S2498">
        <f>IF((($AC$1*G2498)^($AB$1))-(1-(($AC$1*G2498)^($AB$1)))/(J2498-1)&lt;0, 0,(($AC$1*G2498)^($AB$1))-(1-(($AC$1*G2498)^($AB$1)))/(J2498-1))</f>
        <v/>
      </c>
      <c r="T2498">
        <f>H2498*Q2498*N2498</f>
        <v/>
      </c>
      <c r="U2498">
        <f>I2498*R2498*O2498</f>
        <v/>
      </c>
      <c r="V2498">
        <f>J2498*S2498*P2498</f>
        <v/>
      </c>
      <c r="AL2498">
        <f>Q2498*COUNT(N2498)</f>
        <v/>
      </c>
      <c r="AM2498">
        <f>R2498*COUNT(O2498)</f>
        <v/>
      </c>
      <c r="AN2498">
        <f>S2498*COUNT(P2498)</f>
        <v/>
      </c>
      <c r="AO2498">
        <f>IF(AL2498=0,"",T2498-AL2498)</f>
        <v/>
      </c>
      <c r="AP2498">
        <f>IF(AM2498=0,"",U2498-AM2498)</f>
        <v/>
      </c>
      <c r="AQ2498">
        <f>IF(AN2498=0,"",V2498-AN2498)</f>
        <v/>
      </c>
    </row>
    <row r="2499">
      <c r="A2499" t="inlineStr">
        <is>
          <t>20-04-2021</t>
        </is>
      </c>
      <c r="B2499" t="inlineStr">
        <is>
          <t>Hartberg</t>
        </is>
      </c>
      <c r="C2499" t="inlineStr">
        <is>
          <t>St. Polten</t>
        </is>
      </c>
      <c r="D2499" t="inlineStr">
        <is>
          <t>1827</t>
        </is>
      </c>
      <c r="E2499" t="n">
        <v>0.3328587620526933</v>
      </c>
      <c r="F2499" t="n">
        <v>0.4026553507646169</v>
      </c>
      <c r="G2499" t="n">
        <v>0.2644858871826899</v>
      </c>
      <c r="H2499" t="n">
        <v>1.87</v>
      </c>
      <c r="I2499" t="n">
        <v>3.75</v>
      </c>
      <c r="J2499" t="n">
        <v>3.7</v>
      </c>
      <c r="K2499" t="inlineStr">
        <is>
          <t>betano</t>
        </is>
      </c>
      <c r="L2499" t="inlineStr">
        <is>
          <t>betano</t>
        </is>
      </c>
      <c r="M2499" t="inlineStr">
        <is>
          <t>luckia</t>
        </is>
      </c>
      <c r="N2499" t="n">
        <v>0</v>
      </c>
      <c r="O2499" t="n">
        <v>0</v>
      </c>
      <c r="P2499" t="n">
        <v>1</v>
      </c>
      <c r="Q2499">
        <f>IF((($AC$1*E2499)^($AB$1))-(1-(($AC$1*E2499)^($AB$1)))/(H2499-1)&lt;0, 0,(($AC$1*E2499)^($AB$1))-(1-(($AC$1*E2499)^($AB$1)))/(H2499-1))</f>
        <v/>
      </c>
      <c r="R2499">
        <f>IF((($AC$1*F2499)^($AB$1))-(1-(($AC$1*F2499)^($AB$1)))/(I2499-1)&lt;0, 0,(($AC$1*F2499)^($AB$1))-(1-(($AC$1*F2499)^($AB$1)))/(I2499-1))</f>
        <v/>
      </c>
      <c r="S2499">
        <f>IF((($AC$1*G2499)^($AB$1))-(1-(($AC$1*G2499)^($AB$1)))/(J2499-1)&lt;0, 0,(($AC$1*G2499)^($AB$1))-(1-(($AC$1*G2499)^($AB$1)))/(J2499-1))</f>
        <v/>
      </c>
      <c r="T2499">
        <f>H2499*Q2499*N2499</f>
        <v/>
      </c>
      <c r="U2499">
        <f>I2499*R2499*O2499</f>
        <v/>
      </c>
      <c r="V2499">
        <f>J2499*S2499*P2499</f>
        <v/>
      </c>
      <c r="AL2499">
        <f>Q2499*COUNT(N2499)</f>
        <v/>
      </c>
      <c r="AM2499">
        <f>R2499*COUNT(O2499)</f>
        <v/>
      </c>
      <c r="AN2499">
        <f>S2499*COUNT(P2499)</f>
        <v/>
      </c>
      <c r="AO2499">
        <f>IF(AL2499=0,"",T2499-AL2499)</f>
        <v/>
      </c>
      <c r="AP2499">
        <f>IF(AM2499=0,"",U2499-AM2499)</f>
        <v/>
      </c>
      <c r="AQ2499">
        <f>IF(AN2499=0,"",V2499-AN2499)</f>
        <v/>
      </c>
    </row>
    <row r="2500">
      <c r="A2500" t="inlineStr">
        <is>
          <t>20-04-2021</t>
        </is>
      </c>
      <c r="B2500" t="inlineStr">
        <is>
          <t>Norwich</t>
        </is>
      </c>
      <c r="C2500" t="inlineStr">
        <is>
          <t>Watford</t>
        </is>
      </c>
      <c r="D2500" t="inlineStr">
        <is>
          <t>2412</t>
        </is>
      </c>
      <c r="E2500" t="n">
        <v>0.3594955297960506</v>
      </c>
      <c r="F2500" t="n">
        <v>0.3500517728909169</v>
      </c>
      <c r="G2500" t="n">
        <v>0.2904526973130325</v>
      </c>
      <c r="H2500" t="n">
        <v>2.32</v>
      </c>
      <c r="I2500" t="n">
        <v>2.9</v>
      </c>
      <c r="J2500" t="n">
        <v>3.45</v>
      </c>
      <c r="K2500" t="inlineStr">
        <is>
          <t>betano</t>
        </is>
      </c>
      <c r="L2500" t="inlineStr">
        <is>
          <t>luckia</t>
        </is>
      </c>
      <c r="M2500" t="inlineStr">
        <is>
          <t>betano</t>
        </is>
      </c>
      <c r="N2500" t="n">
        <v>0</v>
      </c>
      <c r="O2500" t="n">
        <v>1</v>
      </c>
      <c r="P2500" t="n">
        <v>0</v>
      </c>
      <c r="Q2500">
        <f>IF((($AC$1*E2500)^($AB$1))-(1-(($AC$1*E2500)^($AB$1)))/(H2500-1)&lt;0, 0,(($AC$1*E2500)^($AB$1))-(1-(($AC$1*E2500)^($AB$1)))/(H2500-1))</f>
        <v/>
      </c>
      <c r="R2500">
        <f>IF((($AC$1*F2500)^($AB$1))-(1-(($AC$1*F2500)^($AB$1)))/(I2500-1)&lt;0, 0,(($AC$1*F2500)^($AB$1))-(1-(($AC$1*F2500)^($AB$1)))/(I2500-1))</f>
        <v/>
      </c>
      <c r="S2500">
        <f>IF((($AC$1*G2500)^($AB$1))-(1-(($AC$1*G2500)^($AB$1)))/(J2500-1)&lt;0, 0,(($AC$1*G2500)^($AB$1))-(1-(($AC$1*G2500)^($AB$1)))/(J2500-1))</f>
        <v/>
      </c>
      <c r="T2500">
        <f>H2500*Q2500*N2500</f>
        <v/>
      </c>
      <c r="U2500">
        <f>I2500*R2500*O2500</f>
        <v/>
      </c>
      <c r="V2500">
        <f>J2500*S2500*P2500</f>
        <v/>
      </c>
      <c r="AL2500">
        <f>Q2500*COUNT(N2500)</f>
        <v/>
      </c>
      <c r="AM2500">
        <f>R2500*COUNT(O2500)</f>
        <v/>
      </c>
      <c r="AN2500">
        <f>S2500*COUNT(P2500)</f>
        <v/>
      </c>
      <c r="AO2500">
        <f>IF(AL2500=0,"",T2500-AL2500)</f>
        <v/>
      </c>
      <c r="AP2500">
        <f>IF(AM2500=0,"",U2500-AM2500)</f>
        <v/>
      </c>
      <c r="AQ2500">
        <f>IF(AN2500=0,"",V2500-AN2500)</f>
        <v/>
      </c>
    </row>
    <row r="2501">
      <c r="A2501" t="inlineStr">
        <is>
          <t>20-04-2021</t>
        </is>
      </c>
      <c r="B2501" t="inlineStr">
        <is>
          <t>Swindon</t>
        </is>
      </c>
      <c r="C2501" t="inlineStr">
        <is>
          <t>Portsmouth</t>
        </is>
      </c>
      <c r="D2501" t="inlineStr">
        <is>
          <t>2413</t>
        </is>
      </c>
      <c r="E2501" t="n">
        <v>0.2457091700345215</v>
      </c>
      <c r="F2501" t="n">
        <v>0.4911123284660415</v>
      </c>
      <c r="G2501" t="n">
        <v>0.263178501499437</v>
      </c>
      <c r="H2501" t="n">
        <v>4.55</v>
      </c>
      <c r="I2501" t="n">
        <v>1.72</v>
      </c>
      <c r="J2501" t="n">
        <v>3.75</v>
      </c>
      <c r="K2501" t="inlineStr">
        <is>
          <t>betano</t>
        </is>
      </c>
      <c r="L2501" t="inlineStr">
        <is>
          <t>betano</t>
        </is>
      </c>
      <c r="M2501" t="inlineStr">
        <is>
          <t>luckia</t>
        </is>
      </c>
      <c r="N2501" t="n">
        <v>1</v>
      </c>
      <c r="O2501" t="n">
        <v>0</v>
      </c>
      <c r="P2501" t="n">
        <v>0</v>
      </c>
      <c r="Q2501">
        <f>IF((($AC$1*E2501)^($AB$1))-(1-(($AC$1*E2501)^($AB$1)))/(H2501-1)&lt;0, 0,(($AC$1*E2501)^($AB$1))-(1-(($AC$1*E2501)^($AB$1)))/(H2501-1))</f>
        <v/>
      </c>
      <c r="R2501">
        <f>IF((($AC$1*F2501)^($AB$1))-(1-(($AC$1*F2501)^($AB$1)))/(I2501-1)&lt;0, 0,(($AC$1*F2501)^($AB$1))-(1-(($AC$1*F2501)^($AB$1)))/(I2501-1))</f>
        <v/>
      </c>
      <c r="S2501">
        <f>IF((($AC$1*G2501)^($AB$1))-(1-(($AC$1*G2501)^($AB$1)))/(J2501-1)&lt;0, 0,(($AC$1*G2501)^($AB$1))-(1-(($AC$1*G2501)^($AB$1)))/(J2501-1))</f>
        <v/>
      </c>
      <c r="T2501">
        <f>H2501*Q2501*N2501</f>
        <v/>
      </c>
      <c r="U2501">
        <f>I2501*R2501*O2501</f>
        <v/>
      </c>
      <c r="V2501">
        <f>J2501*S2501*P2501</f>
        <v/>
      </c>
      <c r="AL2501">
        <f>Q2501*COUNT(N2501)</f>
        <v/>
      </c>
      <c r="AM2501">
        <f>R2501*COUNT(O2501)</f>
        <v/>
      </c>
      <c r="AN2501">
        <f>S2501*COUNT(P2501)</f>
        <v/>
      </c>
      <c r="AO2501">
        <f>IF(AL2501=0,"",T2501-AL2501)</f>
        <v/>
      </c>
      <c r="AP2501">
        <f>IF(AM2501=0,"",U2501-AM2501)</f>
        <v/>
      </c>
      <c r="AQ2501">
        <f>IF(AN2501=0,"",V2501-AN2501)</f>
        <v/>
      </c>
    </row>
    <row r="2502">
      <c r="A2502" t="inlineStr">
        <is>
          <t>20-04-2021</t>
        </is>
      </c>
      <c r="B2502" t="inlineStr">
        <is>
          <t>Brentford</t>
        </is>
      </c>
      <c r="C2502" t="inlineStr">
        <is>
          <t>Cardiff</t>
        </is>
      </c>
      <c r="D2502" t="inlineStr">
        <is>
          <t>2412</t>
        </is>
      </c>
      <c r="E2502" t="n">
        <v>0.5323688653740886</v>
      </c>
      <c r="F2502" t="n">
        <v>0.2133849492460523</v>
      </c>
      <c r="G2502" t="n">
        <v>0.2542461853798592</v>
      </c>
      <c r="H2502" t="n">
        <v>1.65</v>
      </c>
      <c r="I2502" t="n">
        <v>5.5</v>
      </c>
      <c r="J2502" t="n">
        <v>3.75</v>
      </c>
      <c r="K2502" t="inlineStr">
        <is>
          <t>betano</t>
        </is>
      </c>
      <c r="L2502" t="inlineStr">
        <is>
          <t>luckia</t>
        </is>
      </c>
      <c r="M2502" t="inlineStr">
        <is>
          <t>luckia</t>
        </is>
      </c>
      <c r="N2502" t="n">
        <v>0</v>
      </c>
      <c r="O2502" t="n">
        <v>0</v>
      </c>
      <c r="P2502" t="n">
        <v>1</v>
      </c>
      <c r="Q2502">
        <f>IF((($AC$1*E2502)^($AB$1))-(1-(($AC$1*E2502)^($AB$1)))/(H2502-1)&lt;0, 0,(($AC$1*E2502)^($AB$1))-(1-(($AC$1*E2502)^($AB$1)))/(H2502-1))</f>
        <v/>
      </c>
      <c r="R2502">
        <f>IF((($AC$1*F2502)^($AB$1))-(1-(($AC$1*F2502)^($AB$1)))/(I2502-1)&lt;0, 0,(($AC$1*F2502)^($AB$1))-(1-(($AC$1*F2502)^($AB$1)))/(I2502-1))</f>
        <v/>
      </c>
      <c r="S2502">
        <f>IF((($AC$1*G2502)^($AB$1))-(1-(($AC$1*G2502)^($AB$1)))/(J2502-1)&lt;0, 0,(($AC$1*G2502)^($AB$1))-(1-(($AC$1*G2502)^($AB$1)))/(J2502-1))</f>
        <v/>
      </c>
      <c r="T2502">
        <f>H2502*Q2502*N2502</f>
        <v/>
      </c>
      <c r="U2502">
        <f>I2502*R2502*O2502</f>
        <v/>
      </c>
      <c r="V2502">
        <f>J2502*S2502*P2502</f>
        <v/>
      </c>
      <c r="AL2502">
        <f>Q2502*COUNT(N2502)</f>
        <v/>
      </c>
      <c r="AM2502">
        <f>R2502*COUNT(O2502)</f>
        <v/>
      </c>
      <c r="AN2502">
        <f>S2502*COUNT(P2502)</f>
        <v/>
      </c>
      <c r="AO2502">
        <f>IF(AL2502=0,"",T2502-AL2502)</f>
        <v/>
      </c>
      <c r="AP2502">
        <f>IF(AM2502=0,"",U2502-AM2502)</f>
        <v/>
      </c>
      <c r="AQ2502">
        <f>IF(AN2502=0,"",V2502-AN2502)</f>
        <v/>
      </c>
    </row>
    <row r="2503">
      <c r="A2503" t="inlineStr">
        <is>
          <t>20-04-2021</t>
        </is>
      </c>
      <c r="B2503" t="inlineStr">
        <is>
          <t>Rochdale</t>
        </is>
      </c>
      <c r="C2503" t="inlineStr">
        <is>
          <t>Blackpool</t>
        </is>
      </c>
      <c r="D2503" t="inlineStr">
        <is>
          <t>2413</t>
        </is>
      </c>
      <c r="E2503" t="n">
        <v>0.2506664188853501</v>
      </c>
      <c r="F2503" t="n">
        <v>0.4749443110384691</v>
      </c>
      <c r="G2503" t="n">
        <v>0.2743892700761805</v>
      </c>
      <c r="H2503" t="n">
        <v>3.95</v>
      </c>
      <c r="I2503" t="n">
        <v>1.93</v>
      </c>
      <c r="J2503" t="n">
        <v>3.25</v>
      </c>
      <c r="K2503" t="inlineStr">
        <is>
          <t>betano</t>
        </is>
      </c>
      <c r="L2503" t="inlineStr">
        <is>
          <t>betano</t>
        </is>
      </c>
      <c r="M2503" t="inlineStr">
        <is>
          <t>betano</t>
        </is>
      </c>
      <c r="N2503" t="n">
        <v>1</v>
      </c>
      <c r="O2503" t="n">
        <v>0</v>
      </c>
      <c r="P2503" t="n">
        <v>0</v>
      </c>
      <c r="Q2503">
        <f>IF((($AC$1*E2503)^($AB$1))-(1-(($AC$1*E2503)^($AB$1)))/(H2503-1)&lt;0, 0,(($AC$1*E2503)^($AB$1))-(1-(($AC$1*E2503)^($AB$1)))/(H2503-1))</f>
        <v/>
      </c>
      <c r="R2503">
        <f>IF((($AC$1*F2503)^($AB$1))-(1-(($AC$1*F2503)^($AB$1)))/(I2503-1)&lt;0, 0,(($AC$1*F2503)^($AB$1))-(1-(($AC$1*F2503)^($AB$1)))/(I2503-1))</f>
        <v/>
      </c>
      <c r="S2503">
        <f>IF((($AC$1*G2503)^($AB$1))-(1-(($AC$1*G2503)^($AB$1)))/(J2503-1)&lt;0, 0,(($AC$1*G2503)^($AB$1))-(1-(($AC$1*G2503)^($AB$1)))/(J2503-1))</f>
        <v/>
      </c>
      <c r="T2503">
        <f>H2503*Q2503*N2503</f>
        <v/>
      </c>
      <c r="U2503">
        <f>I2503*R2503*O2503</f>
        <v/>
      </c>
      <c r="V2503">
        <f>J2503*S2503*P2503</f>
        <v/>
      </c>
      <c r="AL2503">
        <f>Q2503*COUNT(N2503)</f>
        <v/>
      </c>
      <c r="AM2503">
        <f>R2503*COUNT(O2503)</f>
        <v/>
      </c>
      <c r="AN2503">
        <f>S2503*COUNT(P2503)</f>
        <v/>
      </c>
      <c r="AO2503">
        <f>IF(AL2503=0,"",T2503-AL2503)</f>
        <v/>
      </c>
      <c r="AP2503">
        <f>IF(AM2503=0,"",U2503-AM2503)</f>
        <v/>
      </c>
      <c r="AQ2503">
        <f>IF(AN2503=0,"",V2503-AN2503)</f>
        <v/>
      </c>
    </row>
    <row r="2504">
      <c r="A2504" t="inlineStr">
        <is>
          <t>20-04-2021</t>
        </is>
      </c>
      <c r="B2504" t="inlineStr">
        <is>
          <t>Northampton</t>
        </is>
      </c>
      <c r="C2504" t="inlineStr">
        <is>
          <t>Ipswich</t>
        </is>
      </c>
      <c r="D2504" t="inlineStr">
        <is>
          <t>2413</t>
        </is>
      </c>
      <c r="E2504" t="n">
        <v>0.3309456369460331</v>
      </c>
      <c r="F2504" t="n">
        <v>0.3645415832423843</v>
      </c>
      <c r="G2504" t="n">
        <v>0.3045127798115826</v>
      </c>
      <c r="H2504" t="n">
        <v>3.1</v>
      </c>
      <c r="I2504" t="n">
        <v>2.37</v>
      </c>
      <c r="J2504" t="n">
        <v>3</v>
      </c>
      <c r="K2504" t="inlineStr">
        <is>
          <t>betano</t>
        </is>
      </c>
      <c r="L2504" t="inlineStr">
        <is>
          <t>betano</t>
        </is>
      </c>
      <c r="M2504" t="inlineStr">
        <is>
          <t>betano</t>
        </is>
      </c>
      <c r="N2504" t="n">
        <v>1</v>
      </c>
      <c r="O2504" t="n">
        <v>0</v>
      </c>
      <c r="P2504" t="n">
        <v>0</v>
      </c>
      <c r="Q2504">
        <f>IF((($AC$1*E2504)^($AB$1))-(1-(($AC$1*E2504)^($AB$1)))/(H2504-1)&lt;0, 0,(($AC$1*E2504)^($AB$1))-(1-(($AC$1*E2504)^($AB$1)))/(H2504-1))</f>
        <v/>
      </c>
      <c r="R2504">
        <f>IF((($AC$1*F2504)^($AB$1))-(1-(($AC$1*F2504)^($AB$1)))/(I2504-1)&lt;0, 0,(($AC$1*F2504)^($AB$1))-(1-(($AC$1*F2504)^($AB$1)))/(I2504-1))</f>
        <v/>
      </c>
      <c r="S2504">
        <f>IF((($AC$1*G2504)^($AB$1))-(1-(($AC$1*G2504)^($AB$1)))/(J2504-1)&lt;0, 0,(($AC$1*G2504)^($AB$1))-(1-(($AC$1*G2504)^($AB$1)))/(J2504-1))</f>
        <v/>
      </c>
      <c r="T2504">
        <f>H2504*Q2504*N2504</f>
        <v/>
      </c>
      <c r="U2504">
        <f>I2504*R2504*O2504</f>
        <v/>
      </c>
      <c r="V2504">
        <f>J2504*S2504*P2504</f>
        <v/>
      </c>
      <c r="AL2504">
        <f>Q2504*COUNT(N2504)</f>
        <v/>
      </c>
      <c r="AM2504">
        <f>R2504*COUNT(O2504)</f>
        <v/>
      </c>
      <c r="AN2504">
        <f>S2504*COUNT(P2504)</f>
        <v/>
      </c>
      <c r="AO2504">
        <f>IF(AL2504=0,"",T2504-AL2504)</f>
        <v/>
      </c>
      <c r="AP2504">
        <f>IF(AM2504=0,"",U2504-AM2504)</f>
        <v/>
      </c>
      <c r="AQ2504">
        <f>IF(AN2504=0,"",V2504-AN2504)</f>
        <v/>
      </c>
    </row>
    <row r="2505">
      <c r="A2505" t="inlineStr">
        <is>
          <t>20-04-2021</t>
        </is>
      </c>
      <c r="B2505" t="inlineStr">
        <is>
          <t>Accrington</t>
        </is>
      </c>
      <c r="C2505" t="inlineStr">
        <is>
          <t>Doncaster</t>
        </is>
      </c>
      <c r="D2505" t="inlineStr">
        <is>
          <t>2413</t>
        </is>
      </c>
      <c r="E2505" t="n">
        <v>0.3847413580754067</v>
      </c>
      <c r="F2505" t="n">
        <v>0.3339060175875112</v>
      </c>
      <c r="G2505" t="n">
        <v>0.2813526243370822</v>
      </c>
      <c r="H2505" t="n">
        <v>2.47</v>
      </c>
      <c r="I2505" t="n">
        <v>2.7</v>
      </c>
      <c r="J2505" t="n">
        <v>3.35</v>
      </c>
      <c r="K2505" t="inlineStr">
        <is>
          <t>betano</t>
        </is>
      </c>
      <c r="L2505" t="inlineStr">
        <is>
          <t>luckia</t>
        </is>
      </c>
      <c r="M2505" t="inlineStr">
        <is>
          <t>betano</t>
        </is>
      </c>
      <c r="N2505" t="n">
        <v>1</v>
      </c>
      <c r="O2505" t="n">
        <v>0</v>
      </c>
      <c r="P2505" t="n">
        <v>0</v>
      </c>
      <c r="Q2505">
        <f>IF((($AC$1*E2505)^($AB$1))-(1-(($AC$1*E2505)^($AB$1)))/(H2505-1)&lt;0, 0,(($AC$1*E2505)^($AB$1))-(1-(($AC$1*E2505)^($AB$1)))/(H2505-1))</f>
        <v/>
      </c>
      <c r="R2505">
        <f>IF((($AC$1*F2505)^($AB$1))-(1-(($AC$1*F2505)^($AB$1)))/(I2505-1)&lt;0, 0,(($AC$1*F2505)^($AB$1))-(1-(($AC$1*F2505)^($AB$1)))/(I2505-1))</f>
        <v/>
      </c>
      <c r="S2505">
        <f>IF((($AC$1*G2505)^($AB$1))-(1-(($AC$1*G2505)^($AB$1)))/(J2505-1)&lt;0, 0,(($AC$1*G2505)^($AB$1))-(1-(($AC$1*G2505)^($AB$1)))/(J2505-1))</f>
        <v/>
      </c>
      <c r="T2505">
        <f>H2505*Q2505*N2505</f>
        <v/>
      </c>
      <c r="U2505">
        <f>I2505*R2505*O2505</f>
        <v/>
      </c>
      <c r="V2505">
        <f>J2505*S2505*P2505</f>
        <v/>
      </c>
      <c r="AL2505">
        <f>Q2505*COUNT(N2505)</f>
        <v/>
      </c>
      <c r="AM2505">
        <f>R2505*COUNT(O2505)</f>
        <v/>
      </c>
      <c r="AN2505">
        <f>S2505*COUNT(P2505)</f>
        <v/>
      </c>
      <c r="AO2505">
        <f>IF(AL2505=0,"",T2505-AL2505)</f>
        <v/>
      </c>
      <c r="AP2505">
        <f>IF(AM2505=0,"",U2505-AM2505)</f>
        <v/>
      </c>
      <c r="AQ2505">
        <f>IF(AN2505=0,"",V2505-AN2505)</f>
        <v/>
      </c>
    </row>
    <row r="2506">
      <c r="A2506" t="inlineStr">
        <is>
          <t>20-04-2021</t>
        </is>
      </c>
      <c r="B2506" t="inlineStr">
        <is>
          <t>Caen</t>
        </is>
      </c>
      <c r="C2506" t="inlineStr">
        <is>
          <t>Dunkerque</t>
        </is>
      </c>
      <c r="D2506" t="inlineStr">
        <is>
          <t>1844</t>
        </is>
      </c>
      <c r="E2506" t="n">
        <v>0.3251393768389289</v>
      </c>
      <c r="F2506" t="n">
        <v>0.3690288159202585</v>
      </c>
      <c r="G2506" t="n">
        <v>0.3058318072408126</v>
      </c>
      <c r="H2506" t="n">
        <v>2.25</v>
      </c>
      <c r="I2506" t="n">
        <v>3.15</v>
      </c>
      <c r="J2506" t="n">
        <v>3</v>
      </c>
      <c r="K2506" t="inlineStr">
        <is>
          <t>luckia</t>
        </is>
      </c>
      <c r="L2506" t="inlineStr">
        <is>
          <t>luckia</t>
        </is>
      </c>
      <c r="M2506" t="inlineStr">
        <is>
          <t>luckia</t>
        </is>
      </c>
      <c r="N2506" t="n">
        <v>0</v>
      </c>
      <c r="O2506" t="n">
        <v>0</v>
      </c>
      <c r="P2506" t="n">
        <v>1</v>
      </c>
      <c r="Q2506">
        <f>IF((($AC$1*E2506)^($AB$1))-(1-(($AC$1*E2506)^($AB$1)))/(H2506-1)&lt;0, 0,(($AC$1*E2506)^($AB$1))-(1-(($AC$1*E2506)^($AB$1)))/(H2506-1))</f>
        <v/>
      </c>
      <c r="R2506">
        <f>IF((($AC$1*F2506)^($AB$1))-(1-(($AC$1*F2506)^($AB$1)))/(I2506-1)&lt;0, 0,(($AC$1*F2506)^($AB$1))-(1-(($AC$1*F2506)^($AB$1)))/(I2506-1))</f>
        <v/>
      </c>
      <c r="S2506">
        <f>IF((($AC$1*G2506)^($AB$1))-(1-(($AC$1*G2506)^($AB$1)))/(J2506-1)&lt;0, 0,(($AC$1*G2506)^($AB$1))-(1-(($AC$1*G2506)^($AB$1)))/(J2506-1))</f>
        <v/>
      </c>
      <c r="T2506">
        <f>H2506*Q2506*N2506</f>
        <v/>
      </c>
      <c r="U2506">
        <f>I2506*R2506*O2506</f>
        <v/>
      </c>
      <c r="V2506">
        <f>J2506*S2506*P2506</f>
        <v/>
      </c>
      <c r="AL2506">
        <f>Q2506*COUNT(N2506)</f>
        <v/>
      </c>
      <c r="AM2506">
        <f>R2506*COUNT(O2506)</f>
        <v/>
      </c>
      <c r="AN2506">
        <f>S2506*COUNT(P2506)</f>
        <v/>
      </c>
      <c r="AO2506">
        <f>IF(AL2506=0,"",T2506-AL2506)</f>
        <v/>
      </c>
      <c r="AP2506">
        <f>IF(AM2506=0,"",U2506-AM2506)</f>
        <v/>
      </c>
      <c r="AQ2506">
        <f>IF(AN2506=0,"",V2506-AN2506)</f>
        <v/>
      </c>
    </row>
    <row r="2507">
      <c r="A2507" t="inlineStr">
        <is>
          <t>20-04-2021</t>
        </is>
      </c>
      <c r="B2507" t="inlineStr">
        <is>
          <t>Guingamp</t>
        </is>
      </c>
      <c r="C2507" t="inlineStr">
        <is>
          <t>Chambly</t>
        </is>
      </c>
      <c r="D2507" t="inlineStr">
        <is>
          <t>1844</t>
        </is>
      </c>
      <c r="E2507" t="n">
        <v>0.4169174597547338</v>
      </c>
      <c r="F2507" t="n">
        <v>0.3004477626421001</v>
      </c>
      <c r="G2507" t="n">
        <v>0.2826347776031662</v>
      </c>
      <c r="H2507" t="n">
        <v>1.74</v>
      </c>
      <c r="I2507" t="n">
        <v>4.4</v>
      </c>
      <c r="J2507" t="n">
        <v>3.35</v>
      </c>
      <c r="K2507" t="inlineStr">
        <is>
          <t>luckia</t>
        </is>
      </c>
      <c r="L2507" t="inlineStr">
        <is>
          <t>luckia</t>
        </is>
      </c>
      <c r="M2507" t="inlineStr">
        <is>
          <t>luckia</t>
        </is>
      </c>
      <c r="N2507" t="n">
        <v>1</v>
      </c>
      <c r="O2507" t="n">
        <v>0</v>
      </c>
      <c r="P2507" t="n">
        <v>0</v>
      </c>
      <c r="Q2507">
        <f>IF((($AC$1*E2507)^($AB$1))-(1-(($AC$1*E2507)^($AB$1)))/(H2507-1)&lt;0, 0,(($AC$1*E2507)^($AB$1))-(1-(($AC$1*E2507)^($AB$1)))/(H2507-1))</f>
        <v/>
      </c>
      <c r="R2507">
        <f>IF((($AC$1*F2507)^($AB$1))-(1-(($AC$1*F2507)^($AB$1)))/(I2507-1)&lt;0, 0,(($AC$1*F2507)^($AB$1))-(1-(($AC$1*F2507)^($AB$1)))/(I2507-1))</f>
        <v/>
      </c>
      <c r="S2507">
        <f>IF((($AC$1*G2507)^($AB$1))-(1-(($AC$1*G2507)^($AB$1)))/(J2507-1)&lt;0, 0,(($AC$1*G2507)^($AB$1))-(1-(($AC$1*G2507)^($AB$1)))/(J2507-1))</f>
        <v/>
      </c>
      <c r="T2507">
        <f>H2507*Q2507*N2507</f>
        <v/>
      </c>
      <c r="U2507">
        <f>I2507*R2507*O2507</f>
        <v/>
      </c>
      <c r="V2507">
        <f>J2507*S2507*P2507</f>
        <v/>
      </c>
      <c r="AL2507">
        <f>Q2507*COUNT(N2507)</f>
        <v/>
      </c>
      <c r="AM2507">
        <f>R2507*COUNT(O2507)</f>
        <v/>
      </c>
      <c r="AN2507">
        <f>S2507*COUNT(P2507)</f>
        <v/>
      </c>
      <c r="AO2507">
        <f>IF(AL2507=0,"",T2507-AL2507)</f>
        <v/>
      </c>
      <c r="AP2507">
        <f>IF(AM2507=0,"",U2507-AM2507)</f>
        <v/>
      </c>
      <c r="AQ2507">
        <f>IF(AN2507=0,"",V2507-AN2507)</f>
        <v/>
      </c>
    </row>
    <row r="2508">
      <c r="A2508" t="inlineStr">
        <is>
          <t>20-04-2021</t>
        </is>
      </c>
      <c r="B2508" t="inlineStr">
        <is>
          <t>Sheffield Wed</t>
        </is>
      </c>
      <c r="C2508" t="inlineStr">
        <is>
          <t>Blackburn</t>
        </is>
      </c>
      <c r="D2508" t="inlineStr">
        <is>
          <t>2412</t>
        </is>
      </c>
      <c r="E2508" t="n">
        <v>0.3587955452097795</v>
      </c>
      <c r="F2508" t="n">
        <v>0.3394552902877278</v>
      </c>
      <c r="G2508" t="n">
        <v>0.3017491645024928</v>
      </c>
      <c r="H2508" t="n">
        <v>2.55</v>
      </c>
      <c r="I2508" t="n">
        <v>2.7</v>
      </c>
      <c r="J2508" t="n">
        <v>3.25</v>
      </c>
      <c r="K2508" t="inlineStr">
        <is>
          <t>betano</t>
        </is>
      </c>
      <c r="L2508" t="inlineStr">
        <is>
          <t>betano</t>
        </is>
      </c>
      <c r="M2508" t="inlineStr">
        <is>
          <t>betano</t>
        </is>
      </c>
      <c r="N2508" t="n">
        <v>1</v>
      </c>
      <c r="O2508" t="n">
        <v>0</v>
      </c>
      <c r="P2508" t="n">
        <v>0</v>
      </c>
      <c r="Q2508">
        <f>IF((($AC$1*E2508)^($AB$1))-(1-(($AC$1*E2508)^($AB$1)))/(H2508-1)&lt;0, 0,(($AC$1*E2508)^($AB$1))-(1-(($AC$1*E2508)^($AB$1)))/(H2508-1))</f>
        <v/>
      </c>
      <c r="R2508">
        <f>IF((($AC$1*F2508)^($AB$1))-(1-(($AC$1*F2508)^($AB$1)))/(I2508-1)&lt;0, 0,(($AC$1*F2508)^($AB$1))-(1-(($AC$1*F2508)^($AB$1)))/(I2508-1))</f>
        <v/>
      </c>
      <c r="S2508">
        <f>IF((($AC$1*G2508)^($AB$1))-(1-(($AC$1*G2508)^($AB$1)))/(J2508-1)&lt;0, 0,(($AC$1*G2508)^($AB$1))-(1-(($AC$1*G2508)^($AB$1)))/(J2508-1))</f>
        <v/>
      </c>
      <c r="T2508">
        <f>H2508*Q2508*N2508</f>
        <v/>
      </c>
      <c r="U2508">
        <f>I2508*R2508*O2508</f>
        <v/>
      </c>
      <c r="V2508">
        <f>J2508*S2508*P2508</f>
        <v/>
      </c>
      <c r="AL2508">
        <f>Q2508*COUNT(N2508)</f>
        <v/>
      </c>
      <c r="AM2508">
        <f>R2508*COUNT(O2508)</f>
        <v/>
      </c>
      <c r="AN2508">
        <f>S2508*COUNT(P2508)</f>
        <v/>
      </c>
      <c r="AO2508">
        <f>IF(AL2508=0,"",T2508-AL2508)</f>
        <v/>
      </c>
      <c r="AP2508">
        <f>IF(AM2508=0,"",U2508-AM2508)</f>
        <v/>
      </c>
      <c r="AQ2508">
        <f>IF(AN2508=0,"",V2508-AN2508)</f>
        <v/>
      </c>
    </row>
    <row r="2509">
      <c r="A2509" t="inlineStr">
        <is>
          <t>20-04-2021</t>
        </is>
      </c>
      <c r="B2509" t="inlineStr">
        <is>
          <t>Grimsby</t>
        </is>
      </c>
      <c r="C2509" t="inlineStr">
        <is>
          <t>Morecambe</t>
        </is>
      </c>
      <c r="D2509" t="inlineStr">
        <is>
          <t>2414</t>
        </is>
      </c>
      <c r="E2509" t="n">
        <v>0.3109323350500785</v>
      </c>
      <c r="F2509" t="n">
        <v>0.4006764315047731</v>
      </c>
      <c r="G2509" t="n">
        <v>0.2883912334451484</v>
      </c>
      <c r="H2509" t="n">
        <v>1.001</v>
      </c>
      <c r="I2509" t="n">
        <v>1.001</v>
      </c>
      <c r="J2509" t="n">
        <v>1.001</v>
      </c>
      <c r="N2509" t="n">
        <v>0</v>
      </c>
      <c r="O2509" t="n">
        <v>1</v>
      </c>
      <c r="P2509" t="n">
        <v>0</v>
      </c>
      <c r="Q2509">
        <f>IF((($AC$1*E2509)^($AB$1))-(1-(($AC$1*E2509)^($AB$1)))/(H2509-1)&lt;0, 0,(($AC$1*E2509)^($AB$1))-(1-(($AC$1*E2509)^($AB$1)))/(H2509-1))</f>
        <v/>
      </c>
      <c r="R2509">
        <f>IF((($AC$1*F2509)^($AB$1))-(1-(($AC$1*F2509)^($AB$1)))/(I2509-1)&lt;0, 0,(($AC$1*F2509)^($AB$1))-(1-(($AC$1*F2509)^($AB$1)))/(I2509-1))</f>
        <v/>
      </c>
      <c r="S2509">
        <f>IF((($AC$1*G2509)^($AB$1))-(1-(($AC$1*G2509)^($AB$1)))/(J2509-1)&lt;0, 0,(($AC$1*G2509)^($AB$1))-(1-(($AC$1*G2509)^($AB$1)))/(J2509-1))</f>
        <v/>
      </c>
      <c r="T2509">
        <f>H2509*Q2509*N2509</f>
        <v/>
      </c>
      <c r="U2509">
        <f>I2509*R2509*O2509</f>
        <v/>
      </c>
      <c r="V2509">
        <f>J2509*S2509*P2509</f>
        <v/>
      </c>
      <c r="AL2509">
        <f>Q2509*COUNT(N2509)</f>
        <v/>
      </c>
      <c r="AM2509">
        <f>R2509*COUNT(O2509)</f>
        <v/>
      </c>
      <c r="AN2509">
        <f>S2509*COUNT(P2509)</f>
        <v/>
      </c>
      <c r="AO2509">
        <f>IF(AL2509=0,"",T2509-AL2509)</f>
        <v/>
      </c>
      <c r="AP2509">
        <f>IF(AM2509=0,"",U2509-AM2509)</f>
        <v/>
      </c>
      <c r="AQ2509">
        <f>IF(AN2509=0,"",V2509-AN2509)</f>
        <v/>
      </c>
    </row>
    <row r="2510">
      <c r="A2510" t="inlineStr">
        <is>
          <t>20-04-2021</t>
        </is>
      </c>
      <c r="B2510" t="inlineStr">
        <is>
          <t>Colchester</t>
        </is>
      </c>
      <c r="C2510" t="inlineStr">
        <is>
          <t>Southend</t>
        </is>
      </c>
      <c r="D2510" t="inlineStr">
        <is>
          <t>2414</t>
        </is>
      </c>
      <c r="E2510" t="n">
        <v>0.3711124783022329</v>
      </c>
      <c r="F2510" t="n">
        <v>0.3041730993690412</v>
      </c>
      <c r="G2510" t="n">
        <v>0.3247144223287258</v>
      </c>
      <c r="H2510" t="n">
        <v>1.001</v>
      </c>
      <c r="I2510" t="n">
        <v>1.001</v>
      </c>
      <c r="J2510" t="n">
        <v>1.001</v>
      </c>
      <c r="N2510" t="n">
        <v>1</v>
      </c>
      <c r="O2510" t="n">
        <v>0</v>
      </c>
      <c r="P2510" t="n">
        <v>0</v>
      </c>
      <c r="Q2510">
        <f>IF((($AC$1*E2510)^($AB$1))-(1-(($AC$1*E2510)^($AB$1)))/(H2510-1)&lt;0, 0,(($AC$1*E2510)^($AB$1))-(1-(($AC$1*E2510)^($AB$1)))/(H2510-1))</f>
        <v/>
      </c>
      <c r="R2510">
        <f>IF((($AC$1*F2510)^($AB$1))-(1-(($AC$1*F2510)^($AB$1)))/(I2510-1)&lt;0, 0,(($AC$1*F2510)^($AB$1))-(1-(($AC$1*F2510)^($AB$1)))/(I2510-1))</f>
        <v/>
      </c>
      <c r="S2510">
        <f>IF((($AC$1*G2510)^($AB$1))-(1-(($AC$1*G2510)^($AB$1)))/(J2510-1)&lt;0, 0,(($AC$1*G2510)^($AB$1))-(1-(($AC$1*G2510)^($AB$1)))/(J2510-1))</f>
        <v/>
      </c>
      <c r="T2510">
        <f>H2510*Q2510*N2510</f>
        <v/>
      </c>
      <c r="U2510">
        <f>I2510*R2510*O2510</f>
        <v/>
      </c>
      <c r="V2510">
        <f>J2510*S2510*P2510</f>
        <v/>
      </c>
      <c r="AL2510">
        <f>Q2510*COUNT(N2510)</f>
        <v/>
      </c>
      <c r="AM2510">
        <f>R2510*COUNT(O2510)</f>
        <v/>
      </c>
      <c r="AN2510">
        <f>S2510*COUNT(P2510)</f>
        <v/>
      </c>
      <c r="AO2510">
        <f>IF(AL2510=0,"",T2510-AL2510)</f>
        <v/>
      </c>
      <c r="AP2510">
        <f>IF(AM2510=0,"",U2510-AM2510)</f>
        <v/>
      </c>
      <c r="AQ2510">
        <f>IF(AN2510=0,"",V2510-AN2510)</f>
        <v/>
      </c>
    </row>
    <row r="2511">
      <c r="A2511" t="inlineStr">
        <is>
          <t>20-04-2021</t>
        </is>
      </c>
      <c r="B2511" t="inlineStr">
        <is>
          <t>Forest Green</t>
        </is>
      </c>
      <c r="C2511" t="inlineStr">
        <is>
          <t>Exeter</t>
        </is>
      </c>
      <c r="D2511" t="inlineStr">
        <is>
          <t>2414</t>
        </is>
      </c>
      <c r="E2511" t="n">
        <v>0.3394322143553061</v>
      </c>
      <c r="F2511" t="n">
        <v>0.3648080649603156</v>
      </c>
      <c r="G2511" t="n">
        <v>0.2957597206843784</v>
      </c>
      <c r="H2511" t="n">
        <v>1.001</v>
      </c>
      <c r="I2511" t="n">
        <v>1.001</v>
      </c>
      <c r="J2511" t="n">
        <v>1.001</v>
      </c>
      <c r="N2511" t="n">
        <v>0</v>
      </c>
      <c r="O2511" t="n">
        <v>0</v>
      </c>
      <c r="P2511" t="n">
        <v>1</v>
      </c>
      <c r="Q2511">
        <f>IF((($AC$1*E2511)^($AB$1))-(1-(($AC$1*E2511)^($AB$1)))/(H2511-1)&lt;0, 0,(($AC$1*E2511)^($AB$1))-(1-(($AC$1*E2511)^($AB$1)))/(H2511-1))</f>
        <v/>
      </c>
      <c r="R2511">
        <f>IF((($AC$1*F2511)^($AB$1))-(1-(($AC$1*F2511)^($AB$1)))/(I2511-1)&lt;0, 0,(($AC$1*F2511)^($AB$1))-(1-(($AC$1*F2511)^($AB$1)))/(I2511-1))</f>
        <v/>
      </c>
      <c r="S2511">
        <f>IF((($AC$1*G2511)^($AB$1))-(1-(($AC$1*G2511)^($AB$1)))/(J2511-1)&lt;0, 0,(($AC$1*G2511)^($AB$1))-(1-(($AC$1*G2511)^($AB$1)))/(J2511-1))</f>
        <v/>
      </c>
      <c r="T2511">
        <f>H2511*Q2511*N2511</f>
        <v/>
      </c>
      <c r="U2511">
        <f>I2511*R2511*O2511</f>
        <v/>
      </c>
      <c r="V2511">
        <f>J2511*S2511*P2511</f>
        <v/>
      </c>
      <c r="AL2511">
        <f>Q2511*COUNT(N2511)</f>
        <v/>
      </c>
      <c r="AM2511">
        <f>R2511*COUNT(O2511)</f>
        <v/>
      </c>
      <c r="AN2511">
        <f>S2511*COUNT(P2511)</f>
        <v/>
      </c>
      <c r="AO2511">
        <f>IF(AL2511=0,"",T2511-AL2511)</f>
        <v/>
      </c>
      <c r="AP2511">
        <f>IF(AM2511=0,"",U2511-AM2511)</f>
        <v/>
      </c>
      <c r="AQ2511">
        <f>IF(AN2511=0,"",V2511-AN2511)</f>
        <v/>
      </c>
    </row>
    <row r="2512">
      <c r="A2512" t="inlineStr">
        <is>
          <t>20-04-2021</t>
        </is>
      </c>
      <c r="B2512" t="inlineStr">
        <is>
          <t>Bolton</t>
        </is>
      </c>
      <c r="C2512" t="inlineStr">
        <is>
          <t>Carlisle</t>
        </is>
      </c>
      <c r="D2512" t="inlineStr">
        <is>
          <t>2414</t>
        </is>
      </c>
      <c r="E2512" t="n">
        <v>0.350560802384015</v>
      </c>
      <c r="F2512" t="n">
        <v>0.3478517302410263</v>
      </c>
      <c r="G2512" t="n">
        <v>0.3015874673749587</v>
      </c>
      <c r="H2512" t="n">
        <v>1.001</v>
      </c>
      <c r="I2512" t="n">
        <v>1.001</v>
      </c>
      <c r="J2512" t="n">
        <v>1.001</v>
      </c>
      <c r="N2512" t="n">
        <v>1</v>
      </c>
      <c r="O2512" t="n">
        <v>0</v>
      </c>
      <c r="P2512" t="n">
        <v>0</v>
      </c>
      <c r="Q2512">
        <f>IF((($AC$1*E2512)^($AB$1))-(1-(($AC$1*E2512)^($AB$1)))/(H2512-1)&lt;0, 0,(($AC$1*E2512)^($AB$1))-(1-(($AC$1*E2512)^($AB$1)))/(H2512-1))</f>
        <v/>
      </c>
      <c r="R2512">
        <f>IF((($AC$1*F2512)^($AB$1))-(1-(($AC$1*F2512)^($AB$1)))/(I2512-1)&lt;0, 0,(($AC$1*F2512)^($AB$1))-(1-(($AC$1*F2512)^($AB$1)))/(I2512-1))</f>
        <v/>
      </c>
      <c r="S2512">
        <f>IF((($AC$1*G2512)^($AB$1))-(1-(($AC$1*G2512)^($AB$1)))/(J2512-1)&lt;0, 0,(($AC$1*G2512)^($AB$1))-(1-(($AC$1*G2512)^($AB$1)))/(J2512-1))</f>
        <v/>
      </c>
      <c r="T2512">
        <f>H2512*Q2512*N2512</f>
        <v/>
      </c>
      <c r="U2512">
        <f>I2512*R2512*O2512</f>
        <v/>
      </c>
      <c r="V2512">
        <f>J2512*S2512*P2512</f>
        <v/>
      </c>
      <c r="AL2512">
        <f>Q2512*COUNT(N2512)</f>
        <v/>
      </c>
      <c r="AM2512">
        <f>R2512*COUNT(O2512)</f>
        <v/>
      </c>
      <c r="AN2512">
        <f>S2512*COUNT(P2512)</f>
        <v/>
      </c>
      <c r="AO2512">
        <f>IF(AL2512=0,"",T2512-AL2512)</f>
        <v/>
      </c>
      <c r="AP2512">
        <f>IF(AM2512=0,"",U2512-AM2512)</f>
        <v/>
      </c>
      <c r="AQ2512">
        <f>IF(AN2512=0,"",V2512-AN2512)</f>
        <v/>
      </c>
    </row>
    <row r="2513">
      <c r="A2513" t="inlineStr">
        <is>
          <t>20-04-2021</t>
        </is>
      </c>
      <c r="B2513" t="inlineStr">
        <is>
          <t>Leyton Orient</t>
        </is>
      </c>
      <c r="C2513" t="inlineStr">
        <is>
          <t>Cambridge Utd</t>
        </is>
      </c>
      <c r="D2513" t="inlineStr">
        <is>
          <t>2414</t>
        </is>
      </c>
      <c r="E2513" t="n">
        <v>0.3392560955003351</v>
      </c>
      <c r="F2513" t="n">
        <v>0.3514597144815091</v>
      </c>
      <c r="G2513" t="n">
        <v>0.3092841900181557</v>
      </c>
      <c r="H2513" t="n">
        <v>1.001</v>
      </c>
      <c r="I2513" t="n">
        <v>1.001</v>
      </c>
      <c r="J2513" t="n">
        <v>1.001</v>
      </c>
      <c r="N2513" t="n">
        <v>0</v>
      </c>
      <c r="O2513" t="n">
        <v>1</v>
      </c>
      <c r="P2513" t="n">
        <v>0</v>
      </c>
      <c r="Q2513">
        <f>IF((($AC$1*E2513)^($AB$1))-(1-(($AC$1*E2513)^($AB$1)))/(H2513-1)&lt;0, 0,(($AC$1*E2513)^($AB$1))-(1-(($AC$1*E2513)^($AB$1)))/(H2513-1))</f>
        <v/>
      </c>
      <c r="R2513">
        <f>IF((($AC$1*F2513)^($AB$1))-(1-(($AC$1*F2513)^($AB$1)))/(I2513-1)&lt;0, 0,(($AC$1*F2513)^($AB$1))-(1-(($AC$1*F2513)^($AB$1)))/(I2513-1))</f>
        <v/>
      </c>
      <c r="S2513">
        <f>IF((($AC$1*G2513)^($AB$1))-(1-(($AC$1*G2513)^($AB$1)))/(J2513-1)&lt;0, 0,(($AC$1*G2513)^($AB$1))-(1-(($AC$1*G2513)^($AB$1)))/(J2513-1))</f>
        <v/>
      </c>
      <c r="T2513">
        <f>H2513*Q2513*N2513</f>
        <v/>
      </c>
      <c r="U2513">
        <f>I2513*R2513*O2513</f>
        <v/>
      </c>
      <c r="V2513">
        <f>J2513*S2513*P2513</f>
        <v/>
      </c>
      <c r="AL2513">
        <f>Q2513*COUNT(N2513)</f>
        <v/>
      </c>
      <c r="AM2513">
        <f>R2513*COUNT(O2513)</f>
        <v/>
      </c>
      <c r="AN2513">
        <f>S2513*COUNT(P2513)</f>
        <v/>
      </c>
      <c r="AO2513">
        <f>IF(AL2513=0,"",T2513-AL2513)</f>
        <v/>
      </c>
      <c r="AP2513">
        <f>IF(AM2513=0,"",U2513-AM2513)</f>
        <v/>
      </c>
      <c r="AQ2513">
        <f>IF(AN2513=0,"",V2513-AN2513)</f>
        <v/>
      </c>
    </row>
    <row r="2514">
      <c r="A2514" t="inlineStr">
        <is>
          <t>20-04-2021</t>
        </is>
      </c>
      <c r="B2514" t="inlineStr">
        <is>
          <t>Mansfield</t>
        </is>
      </c>
      <c r="C2514" t="inlineStr">
        <is>
          <t>Scunthorpe</t>
        </is>
      </c>
      <c r="D2514" t="inlineStr">
        <is>
          <t>2414</t>
        </is>
      </c>
      <c r="E2514" t="n">
        <v>0.5061987461927758</v>
      </c>
      <c r="F2514" t="n">
        <v>0.2129298105834475</v>
      </c>
      <c r="G2514" t="n">
        <v>0.2808714432237768</v>
      </c>
      <c r="H2514" t="n">
        <v>1.001</v>
      </c>
      <c r="I2514" t="n">
        <v>1.001</v>
      </c>
      <c r="J2514" t="n">
        <v>1.001</v>
      </c>
      <c r="N2514" t="n">
        <v>1</v>
      </c>
      <c r="O2514" t="n">
        <v>0</v>
      </c>
      <c r="P2514" t="n">
        <v>0</v>
      </c>
      <c r="Q2514">
        <f>IF((($AC$1*E2514)^($AB$1))-(1-(($AC$1*E2514)^($AB$1)))/(H2514-1)&lt;0, 0,(($AC$1*E2514)^($AB$1))-(1-(($AC$1*E2514)^($AB$1)))/(H2514-1))</f>
        <v/>
      </c>
      <c r="R2514">
        <f>IF((($AC$1*F2514)^($AB$1))-(1-(($AC$1*F2514)^($AB$1)))/(I2514-1)&lt;0, 0,(($AC$1*F2514)^($AB$1))-(1-(($AC$1*F2514)^($AB$1)))/(I2514-1))</f>
        <v/>
      </c>
      <c r="S2514">
        <f>IF((($AC$1*G2514)^($AB$1))-(1-(($AC$1*G2514)^($AB$1)))/(J2514-1)&lt;0, 0,(($AC$1*G2514)^($AB$1))-(1-(($AC$1*G2514)^($AB$1)))/(J2514-1))</f>
        <v/>
      </c>
      <c r="T2514">
        <f>H2514*Q2514*N2514</f>
        <v/>
      </c>
      <c r="U2514">
        <f>I2514*R2514*O2514</f>
        <v/>
      </c>
      <c r="V2514">
        <f>J2514*S2514*P2514</f>
        <v/>
      </c>
      <c r="AL2514">
        <f>Q2514*COUNT(N2514)</f>
        <v/>
      </c>
      <c r="AM2514">
        <f>R2514*COUNT(O2514)</f>
        <v/>
      </c>
      <c r="AN2514">
        <f>S2514*COUNT(P2514)</f>
        <v/>
      </c>
      <c r="AO2514">
        <f>IF(AL2514=0,"",T2514-AL2514)</f>
        <v/>
      </c>
      <c r="AP2514">
        <f>IF(AM2514=0,"",U2514-AM2514)</f>
        <v/>
      </c>
      <c r="AQ2514">
        <f>IF(AN2514=0,"",V2514-AN2514)</f>
        <v/>
      </c>
    </row>
    <row r="2515">
      <c r="A2515" t="inlineStr">
        <is>
          <t>20-04-2021</t>
        </is>
      </c>
      <c r="B2515" t="inlineStr">
        <is>
          <t>Barrow</t>
        </is>
      </c>
      <c r="C2515" t="inlineStr">
        <is>
          <t>Port Vale</t>
        </is>
      </c>
      <c r="D2515" t="inlineStr">
        <is>
          <t>2414</t>
        </is>
      </c>
      <c r="E2515" t="n">
        <v>0.3922269230096985</v>
      </c>
      <c r="F2515" t="n">
        <v>0.3000323457743377</v>
      </c>
      <c r="G2515" t="n">
        <v>0.3077407312159639</v>
      </c>
      <c r="H2515" t="n">
        <v>1.001</v>
      </c>
      <c r="I2515" t="n">
        <v>1.001</v>
      </c>
      <c r="J2515" t="n">
        <v>1.001</v>
      </c>
      <c r="N2515" t="n">
        <v>0</v>
      </c>
      <c r="O2515" t="n">
        <v>1</v>
      </c>
      <c r="P2515" t="n">
        <v>0</v>
      </c>
      <c r="Q2515">
        <f>IF((($AC$1*E2515)^($AB$1))-(1-(($AC$1*E2515)^($AB$1)))/(H2515-1)&lt;0, 0,(($AC$1*E2515)^($AB$1))-(1-(($AC$1*E2515)^($AB$1)))/(H2515-1))</f>
        <v/>
      </c>
      <c r="R2515">
        <f>IF((($AC$1*F2515)^($AB$1))-(1-(($AC$1*F2515)^($AB$1)))/(I2515-1)&lt;0, 0,(($AC$1*F2515)^($AB$1))-(1-(($AC$1*F2515)^($AB$1)))/(I2515-1))</f>
        <v/>
      </c>
      <c r="S2515">
        <f>IF((($AC$1*G2515)^($AB$1))-(1-(($AC$1*G2515)^($AB$1)))/(J2515-1)&lt;0, 0,(($AC$1*G2515)^($AB$1))-(1-(($AC$1*G2515)^($AB$1)))/(J2515-1))</f>
        <v/>
      </c>
      <c r="T2515">
        <f>H2515*Q2515*N2515</f>
        <v/>
      </c>
      <c r="U2515">
        <f>I2515*R2515*O2515</f>
        <v/>
      </c>
      <c r="V2515">
        <f>J2515*S2515*P2515</f>
        <v/>
      </c>
      <c r="AL2515">
        <f>Q2515*COUNT(N2515)</f>
        <v/>
      </c>
      <c r="AM2515">
        <f>R2515*COUNT(O2515)</f>
        <v/>
      </c>
      <c r="AN2515">
        <f>S2515*COUNT(P2515)</f>
        <v/>
      </c>
      <c r="AO2515">
        <f>IF(AL2515=0,"",T2515-AL2515)</f>
        <v/>
      </c>
      <c r="AP2515">
        <f>IF(AM2515=0,"",U2515-AM2515)</f>
        <v/>
      </c>
      <c r="AQ2515">
        <f>IF(AN2515=0,"",V2515-AN2515)</f>
        <v/>
      </c>
    </row>
    <row r="2516">
      <c r="A2516" t="inlineStr">
        <is>
          <t>20-04-2021</t>
        </is>
      </c>
      <c r="B2516" t="inlineStr">
        <is>
          <t>Stevenage</t>
        </is>
      </c>
      <c r="C2516" t="inlineStr">
        <is>
          <t>Cheltenham</t>
        </is>
      </c>
      <c r="D2516" t="inlineStr">
        <is>
          <t>2414</t>
        </is>
      </c>
      <c r="E2516" t="n">
        <v>0.2922432597103368</v>
      </c>
      <c r="F2516" t="n">
        <v>0.4017695070334111</v>
      </c>
      <c r="G2516" t="n">
        <v>0.3059872332562522</v>
      </c>
      <c r="H2516" t="n">
        <v>1.001</v>
      </c>
      <c r="I2516" t="n">
        <v>1.001</v>
      </c>
      <c r="J2516" t="n">
        <v>1.001</v>
      </c>
      <c r="N2516" t="n">
        <v>0</v>
      </c>
      <c r="O2516" t="n">
        <v>1</v>
      </c>
      <c r="P2516" t="n">
        <v>0</v>
      </c>
      <c r="Q2516">
        <f>IF((($AC$1*E2516)^($AB$1))-(1-(($AC$1*E2516)^($AB$1)))/(H2516-1)&lt;0, 0,(($AC$1*E2516)^($AB$1))-(1-(($AC$1*E2516)^($AB$1)))/(H2516-1))</f>
        <v/>
      </c>
      <c r="R2516">
        <f>IF((($AC$1*F2516)^($AB$1))-(1-(($AC$1*F2516)^($AB$1)))/(I2516-1)&lt;0, 0,(($AC$1*F2516)^($AB$1))-(1-(($AC$1*F2516)^($AB$1)))/(I2516-1))</f>
        <v/>
      </c>
      <c r="S2516">
        <f>IF((($AC$1*G2516)^($AB$1))-(1-(($AC$1*G2516)^($AB$1)))/(J2516-1)&lt;0, 0,(($AC$1*G2516)^($AB$1))-(1-(($AC$1*G2516)^($AB$1)))/(J2516-1))</f>
        <v/>
      </c>
      <c r="T2516">
        <f>H2516*Q2516*N2516</f>
        <v/>
      </c>
      <c r="U2516">
        <f>I2516*R2516*O2516</f>
        <v/>
      </c>
      <c r="V2516">
        <f>J2516*S2516*P2516</f>
        <v/>
      </c>
      <c r="AL2516">
        <f>Q2516*COUNT(N2516)</f>
        <v/>
      </c>
      <c r="AM2516">
        <f>R2516*COUNT(O2516)</f>
        <v/>
      </c>
      <c r="AN2516">
        <f>S2516*COUNT(P2516)</f>
        <v/>
      </c>
      <c r="AO2516">
        <f>IF(AL2516=0,"",T2516-AL2516)</f>
        <v/>
      </c>
      <c r="AP2516">
        <f>IF(AM2516=0,"",U2516-AM2516)</f>
        <v/>
      </c>
      <c r="AQ2516">
        <f>IF(AN2516=0,"",V2516-AN2516)</f>
        <v/>
      </c>
    </row>
    <row r="2517">
      <c r="A2517" t="inlineStr">
        <is>
          <t>20-04-2021</t>
        </is>
      </c>
      <c r="B2517" t="inlineStr">
        <is>
          <t>Walsall</t>
        </is>
      </c>
      <c r="C2517" t="inlineStr">
        <is>
          <t>Salford</t>
        </is>
      </c>
      <c r="D2517" t="inlineStr">
        <is>
          <t>2414</t>
        </is>
      </c>
      <c r="E2517" t="n">
        <v>0.2954949820063536</v>
      </c>
      <c r="F2517" t="n">
        <v>0.4018563010566452</v>
      </c>
      <c r="G2517" t="n">
        <v>0.3026487169370012</v>
      </c>
      <c r="H2517" t="n">
        <v>1.001</v>
      </c>
      <c r="I2517" t="n">
        <v>1.001</v>
      </c>
      <c r="J2517" t="n">
        <v>1.001</v>
      </c>
      <c r="N2517" t="n">
        <v>0</v>
      </c>
      <c r="O2517" t="n">
        <v>1</v>
      </c>
      <c r="P2517" t="n">
        <v>0</v>
      </c>
      <c r="Q2517">
        <f>IF((($AC$1*E2517)^($AB$1))-(1-(($AC$1*E2517)^($AB$1)))/(H2517-1)&lt;0, 0,(($AC$1*E2517)^($AB$1))-(1-(($AC$1*E2517)^($AB$1)))/(H2517-1))</f>
        <v/>
      </c>
      <c r="R2517">
        <f>IF((($AC$1*F2517)^($AB$1))-(1-(($AC$1*F2517)^($AB$1)))/(I2517-1)&lt;0, 0,(($AC$1*F2517)^($AB$1))-(1-(($AC$1*F2517)^($AB$1)))/(I2517-1))</f>
        <v/>
      </c>
      <c r="S2517">
        <f>IF((($AC$1*G2517)^($AB$1))-(1-(($AC$1*G2517)^($AB$1)))/(J2517-1)&lt;0, 0,(($AC$1*G2517)^($AB$1))-(1-(($AC$1*G2517)^($AB$1)))/(J2517-1))</f>
        <v/>
      </c>
      <c r="T2517">
        <f>H2517*Q2517*N2517</f>
        <v/>
      </c>
      <c r="U2517">
        <f>I2517*R2517*O2517</f>
        <v/>
      </c>
      <c r="V2517">
        <f>J2517*S2517*P2517</f>
        <v/>
      </c>
      <c r="AL2517">
        <f>Q2517*COUNT(N2517)</f>
        <v/>
      </c>
      <c r="AM2517">
        <f>R2517*COUNT(O2517)</f>
        <v/>
      </c>
      <c r="AN2517">
        <f>S2517*COUNT(P2517)</f>
        <v/>
      </c>
      <c r="AO2517">
        <f>IF(AL2517=0,"",T2517-AL2517)</f>
        <v/>
      </c>
      <c r="AP2517">
        <f>IF(AM2517=0,"",U2517-AM2517)</f>
        <v/>
      </c>
      <c r="AQ2517">
        <f>IF(AN2517=0,"",V2517-AN2517)</f>
        <v/>
      </c>
    </row>
    <row r="2518">
      <c r="A2518" t="inlineStr">
        <is>
          <t>20-04-2021</t>
        </is>
      </c>
      <c r="B2518" t="inlineStr">
        <is>
          <t>Bradford City</t>
        </is>
      </c>
      <c r="C2518" t="inlineStr">
        <is>
          <t>Tranmere</t>
        </is>
      </c>
      <c r="D2518" t="inlineStr">
        <is>
          <t>2414</t>
        </is>
      </c>
      <c r="E2518" t="n">
        <v>0.3760989729289565</v>
      </c>
      <c r="F2518" t="n">
        <v>0.3156453602294875</v>
      </c>
      <c r="G2518" t="n">
        <v>0.3082556668415559</v>
      </c>
      <c r="H2518" t="n">
        <v>1.001</v>
      </c>
      <c r="I2518" t="n">
        <v>1.001</v>
      </c>
      <c r="J2518" t="n">
        <v>1.001</v>
      </c>
      <c r="N2518" t="n">
        <v>0</v>
      </c>
      <c r="O2518" t="n">
        <v>1</v>
      </c>
      <c r="P2518" t="n">
        <v>0</v>
      </c>
      <c r="Q2518">
        <f>IF((($AC$1*E2518)^($AB$1))-(1-(($AC$1*E2518)^($AB$1)))/(H2518-1)&lt;0, 0,(($AC$1*E2518)^($AB$1))-(1-(($AC$1*E2518)^($AB$1)))/(H2518-1))</f>
        <v/>
      </c>
      <c r="R2518">
        <f>IF((($AC$1*F2518)^($AB$1))-(1-(($AC$1*F2518)^($AB$1)))/(I2518-1)&lt;0, 0,(($AC$1*F2518)^($AB$1))-(1-(($AC$1*F2518)^($AB$1)))/(I2518-1))</f>
        <v/>
      </c>
      <c r="S2518">
        <f>IF((($AC$1*G2518)^($AB$1))-(1-(($AC$1*G2518)^($AB$1)))/(J2518-1)&lt;0, 0,(($AC$1*G2518)^($AB$1))-(1-(($AC$1*G2518)^($AB$1)))/(J2518-1))</f>
        <v/>
      </c>
      <c r="T2518">
        <f>H2518*Q2518*N2518</f>
        <v/>
      </c>
      <c r="U2518">
        <f>I2518*R2518*O2518</f>
        <v/>
      </c>
      <c r="V2518">
        <f>J2518*S2518*P2518</f>
        <v/>
      </c>
      <c r="AL2518">
        <f>Q2518*COUNT(N2518)</f>
        <v/>
      </c>
      <c r="AM2518">
        <f>R2518*COUNT(O2518)</f>
        <v/>
      </c>
      <c r="AN2518">
        <f>S2518*COUNT(P2518)</f>
        <v/>
      </c>
      <c r="AO2518">
        <f>IF(AL2518=0,"",T2518-AL2518)</f>
        <v/>
      </c>
      <c r="AP2518">
        <f>IF(AM2518=0,"",U2518-AM2518)</f>
        <v/>
      </c>
      <c r="AQ2518">
        <f>IF(AN2518=0,"",V2518-AN2518)</f>
        <v/>
      </c>
    </row>
    <row r="2519">
      <c r="A2519" t="inlineStr">
        <is>
          <t>20-04-2021</t>
        </is>
      </c>
      <c r="B2519" t="inlineStr">
        <is>
          <t>Grenoble</t>
        </is>
      </c>
      <c r="C2519" t="inlineStr">
        <is>
          <t>Sochaux</t>
        </is>
      </c>
      <c r="D2519" t="inlineStr">
        <is>
          <t>1844</t>
        </is>
      </c>
      <c r="E2519" t="n">
        <v>0.3566457935584757</v>
      </c>
      <c r="F2519" t="n">
        <v>0.3222610338874679</v>
      </c>
      <c r="G2519" t="n">
        <v>0.3210931725540564</v>
      </c>
      <c r="H2519" t="n">
        <v>2.4</v>
      </c>
      <c r="I2519" t="n">
        <v>3.05</v>
      </c>
      <c r="J2519" t="n">
        <v>2.8</v>
      </c>
      <c r="K2519" t="inlineStr">
        <is>
          <t>luckia</t>
        </is>
      </c>
      <c r="L2519" t="inlineStr">
        <is>
          <t>luckia</t>
        </is>
      </c>
      <c r="M2519" t="inlineStr">
        <is>
          <t>luckia</t>
        </is>
      </c>
      <c r="N2519" t="n">
        <v>1</v>
      </c>
      <c r="O2519" t="n">
        <v>0</v>
      </c>
      <c r="P2519" t="n">
        <v>0</v>
      </c>
      <c r="Q2519">
        <f>IF((($AC$1*E2519)^($AB$1))-(1-(($AC$1*E2519)^($AB$1)))/(H2519-1)&lt;0, 0,(($AC$1*E2519)^($AB$1))-(1-(($AC$1*E2519)^($AB$1)))/(H2519-1))</f>
        <v/>
      </c>
      <c r="R2519">
        <f>IF((($AC$1*F2519)^($AB$1))-(1-(($AC$1*F2519)^($AB$1)))/(I2519-1)&lt;0, 0,(($AC$1*F2519)^($AB$1))-(1-(($AC$1*F2519)^($AB$1)))/(I2519-1))</f>
        <v/>
      </c>
      <c r="S2519">
        <f>IF((($AC$1*G2519)^($AB$1))-(1-(($AC$1*G2519)^($AB$1)))/(J2519-1)&lt;0, 0,(($AC$1*G2519)^($AB$1))-(1-(($AC$1*G2519)^($AB$1)))/(J2519-1))</f>
        <v/>
      </c>
      <c r="T2519">
        <f>H2519*Q2519*N2519</f>
        <v/>
      </c>
      <c r="U2519">
        <f>I2519*R2519*O2519</f>
        <v/>
      </c>
      <c r="V2519">
        <f>J2519*S2519*P2519</f>
        <v/>
      </c>
      <c r="AL2519">
        <f>Q2519*COUNT(N2519)</f>
        <v/>
      </c>
      <c r="AM2519">
        <f>R2519*COUNT(O2519)</f>
        <v/>
      </c>
      <c r="AN2519">
        <f>S2519*COUNT(P2519)</f>
        <v/>
      </c>
      <c r="AO2519">
        <f>IF(AL2519=0,"",T2519-AL2519)</f>
        <v/>
      </c>
      <c r="AP2519">
        <f>IF(AM2519=0,"",U2519-AM2519)</f>
        <v/>
      </c>
      <c r="AQ2519">
        <f>IF(AN2519=0,"",V2519-AN2519)</f>
        <v/>
      </c>
    </row>
    <row r="2520">
      <c r="A2520" t="inlineStr">
        <is>
          <t>20-04-2021</t>
        </is>
      </c>
      <c r="B2520" t="inlineStr">
        <is>
          <t>Newport</t>
        </is>
      </c>
      <c r="C2520" t="inlineStr">
        <is>
          <t>Crawley</t>
        </is>
      </c>
      <c r="D2520" t="inlineStr">
        <is>
          <t>2414</t>
        </is>
      </c>
      <c r="E2520" t="n">
        <v>0.4300162644406511</v>
      </c>
      <c r="F2520" t="n">
        <v>0.2631202834441166</v>
      </c>
      <c r="G2520" t="n">
        <v>0.3068634521152321</v>
      </c>
      <c r="H2520" t="n">
        <v>1.001</v>
      </c>
      <c r="I2520" t="n">
        <v>1.001</v>
      </c>
      <c r="J2520" t="n">
        <v>1.001</v>
      </c>
      <c r="N2520" t="n">
        <v>1</v>
      </c>
      <c r="O2520" t="n">
        <v>0</v>
      </c>
      <c r="P2520" t="n">
        <v>0</v>
      </c>
      <c r="Q2520">
        <f>IF((($AC$1*E2520)^($AB$1))-(1-(($AC$1*E2520)^($AB$1)))/(H2520-1)&lt;0, 0,(($AC$1*E2520)^($AB$1))-(1-(($AC$1*E2520)^($AB$1)))/(H2520-1))</f>
        <v/>
      </c>
      <c r="R2520">
        <f>IF((($AC$1*F2520)^($AB$1))-(1-(($AC$1*F2520)^($AB$1)))/(I2520-1)&lt;0, 0,(($AC$1*F2520)^($AB$1))-(1-(($AC$1*F2520)^($AB$1)))/(I2520-1))</f>
        <v/>
      </c>
      <c r="S2520">
        <f>IF((($AC$1*G2520)^($AB$1))-(1-(($AC$1*G2520)^($AB$1)))/(J2520-1)&lt;0, 0,(($AC$1*G2520)^($AB$1))-(1-(($AC$1*G2520)^($AB$1)))/(J2520-1))</f>
        <v/>
      </c>
      <c r="T2520">
        <f>H2520*Q2520*N2520</f>
        <v/>
      </c>
      <c r="U2520">
        <f>I2520*R2520*O2520</f>
        <v/>
      </c>
      <c r="V2520">
        <f>J2520*S2520*P2520</f>
        <v/>
      </c>
      <c r="AL2520">
        <f>Q2520*COUNT(N2520)</f>
        <v/>
      </c>
      <c r="AM2520">
        <f>R2520*COUNT(O2520)</f>
        <v/>
      </c>
      <c r="AN2520">
        <f>S2520*COUNT(P2520)</f>
        <v/>
      </c>
      <c r="AO2520">
        <f>IF(AL2520=0,"",T2520-AL2520)</f>
        <v/>
      </c>
      <c r="AP2520">
        <f>IF(AM2520=0,"",U2520-AM2520)</f>
        <v/>
      </c>
      <c r="AQ2520">
        <f>IF(AN2520=0,"",V2520-AN2520)</f>
        <v/>
      </c>
    </row>
    <row r="2521">
      <c r="A2521" t="inlineStr">
        <is>
          <t>20-04-2021</t>
        </is>
      </c>
      <c r="B2521" t="inlineStr">
        <is>
          <t>Bristol Rovers</t>
        </is>
      </c>
      <c r="C2521" t="inlineStr">
        <is>
          <t>MK Dons</t>
        </is>
      </c>
      <c r="D2521" t="inlineStr">
        <is>
          <t>2413</t>
        </is>
      </c>
      <c r="E2521" t="n">
        <v>0.3590640617431101</v>
      </c>
      <c r="F2521" t="n">
        <v>0.3573844760104276</v>
      </c>
      <c r="G2521" t="n">
        <v>0.2835514622464624</v>
      </c>
      <c r="H2521" t="n">
        <v>2.65</v>
      </c>
      <c r="I2521" t="n">
        <v>2.5</v>
      </c>
      <c r="J2521" t="n">
        <v>3.3</v>
      </c>
      <c r="K2521" t="inlineStr">
        <is>
          <t>luckia</t>
        </is>
      </c>
      <c r="L2521" t="inlineStr">
        <is>
          <t>betano</t>
        </is>
      </c>
      <c r="M2521" t="inlineStr">
        <is>
          <t>betano</t>
        </is>
      </c>
      <c r="N2521" t="n">
        <v>0</v>
      </c>
      <c r="O2521" t="n">
        <v>1</v>
      </c>
      <c r="P2521" t="n">
        <v>0</v>
      </c>
      <c r="Q2521">
        <f>IF((($AC$1*E2521)^($AB$1))-(1-(($AC$1*E2521)^($AB$1)))/(H2521-1)&lt;0, 0,(($AC$1*E2521)^($AB$1))-(1-(($AC$1*E2521)^($AB$1)))/(H2521-1))</f>
        <v/>
      </c>
      <c r="R2521">
        <f>IF((($AC$1*F2521)^($AB$1))-(1-(($AC$1*F2521)^($AB$1)))/(I2521-1)&lt;0, 0,(($AC$1*F2521)^($AB$1))-(1-(($AC$1*F2521)^($AB$1)))/(I2521-1))</f>
        <v/>
      </c>
      <c r="S2521">
        <f>IF((($AC$1*G2521)^($AB$1))-(1-(($AC$1*G2521)^($AB$1)))/(J2521-1)&lt;0, 0,(($AC$1*G2521)^($AB$1))-(1-(($AC$1*G2521)^($AB$1)))/(J2521-1))</f>
        <v/>
      </c>
      <c r="T2521">
        <f>H2521*Q2521*N2521</f>
        <v/>
      </c>
      <c r="U2521">
        <f>I2521*R2521*O2521</f>
        <v/>
      </c>
      <c r="V2521">
        <f>J2521*S2521*P2521</f>
        <v/>
      </c>
      <c r="AL2521">
        <f>Q2521*COUNT(N2521)</f>
        <v/>
      </c>
      <c r="AM2521">
        <f>R2521*COUNT(O2521)</f>
        <v/>
      </c>
      <c r="AN2521">
        <f>S2521*COUNT(P2521)</f>
        <v/>
      </c>
      <c r="AO2521">
        <f>IF(AL2521=0,"",T2521-AL2521)</f>
        <v/>
      </c>
      <c r="AP2521">
        <f>IF(AM2521=0,"",U2521-AM2521)</f>
        <v/>
      </c>
      <c r="AQ2521">
        <f>IF(AN2521=0,"",V2521-AN2521)</f>
        <v/>
      </c>
    </row>
    <row r="2522">
      <c r="A2522" t="inlineStr">
        <is>
          <t>20-04-2021</t>
        </is>
      </c>
      <c r="B2522" t="inlineStr">
        <is>
          <t>Paris FC</t>
        </is>
      </c>
      <c r="C2522" t="inlineStr">
        <is>
          <t>Clermont</t>
        </is>
      </c>
      <c r="D2522" t="inlineStr">
        <is>
          <t>1844</t>
        </is>
      </c>
      <c r="E2522" t="n">
        <v>0.2902619193611752</v>
      </c>
      <c r="F2522" t="n">
        <v>0.4176866244372657</v>
      </c>
      <c r="G2522" t="n">
        <v>0.292051456201559</v>
      </c>
      <c r="H2522" t="n">
        <v>3</v>
      </c>
      <c r="I2522" t="n">
        <v>2.3</v>
      </c>
      <c r="J2522" t="n">
        <v>3.05</v>
      </c>
      <c r="K2522" t="inlineStr">
        <is>
          <t>luckia</t>
        </is>
      </c>
      <c r="L2522" t="inlineStr">
        <is>
          <t>luckia</t>
        </is>
      </c>
      <c r="M2522" t="inlineStr">
        <is>
          <t>luckia</t>
        </is>
      </c>
      <c r="N2522" t="n">
        <v>0</v>
      </c>
      <c r="O2522" t="n">
        <v>1</v>
      </c>
      <c r="P2522" t="n">
        <v>0</v>
      </c>
      <c r="Q2522">
        <f>IF((($AC$1*E2522)^($AB$1))-(1-(($AC$1*E2522)^($AB$1)))/(H2522-1)&lt;0, 0,(($AC$1*E2522)^($AB$1))-(1-(($AC$1*E2522)^($AB$1)))/(H2522-1))</f>
        <v/>
      </c>
      <c r="R2522">
        <f>IF((($AC$1*F2522)^($AB$1))-(1-(($AC$1*F2522)^($AB$1)))/(I2522-1)&lt;0, 0,(($AC$1*F2522)^($AB$1))-(1-(($AC$1*F2522)^($AB$1)))/(I2522-1))</f>
        <v/>
      </c>
      <c r="S2522">
        <f>IF((($AC$1*G2522)^($AB$1))-(1-(($AC$1*G2522)^($AB$1)))/(J2522-1)&lt;0, 0,(($AC$1*G2522)^($AB$1))-(1-(($AC$1*G2522)^($AB$1)))/(J2522-1))</f>
        <v/>
      </c>
      <c r="T2522">
        <f>H2522*Q2522*N2522</f>
        <v/>
      </c>
      <c r="U2522">
        <f>I2522*R2522*O2522</f>
        <v/>
      </c>
      <c r="V2522">
        <f>J2522*S2522*P2522</f>
        <v/>
      </c>
      <c r="AL2522">
        <f>Q2522*COUNT(N2522)</f>
        <v/>
      </c>
      <c r="AM2522">
        <f>R2522*COUNT(O2522)</f>
        <v/>
      </c>
      <c r="AN2522">
        <f>S2522*COUNT(P2522)</f>
        <v/>
      </c>
      <c r="AO2522">
        <f>IF(AL2522=0,"",T2522-AL2522)</f>
        <v/>
      </c>
      <c r="AP2522">
        <f>IF(AM2522=0,"",U2522-AM2522)</f>
        <v/>
      </c>
      <c r="AQ2522">
        <f>IF(AN2522=0,"",V2522-AN2522)</f>
        <v/>
      </c>
    </row>
    <row r="2523">
      <c r="A2523" t="inlineStr">
        <is>
          <t>20-04-2021</t>
        </is>
      </c>
      <c r="B2523" t="inlineStr">
        <is>
          <t>Burton</t>
        </is>
      </c>
      <c r="C2523" t="inlineStr">
        <is>
          <t>Lincoln</t>
        </is>
      </c>
      <c r="D2523" t="inlineStr">
        <is>
          <t>2413</t>
        </is>
      </c>
      <c r="E2523" t="n">
        <v>0.347799059913468</v>
      </c>
      <c r="F2523" t="n">
        <v>0.3760231107656287</v>
      </c>
      <c r="G2523" t="n">
        <v>0.2761778293209032</v>
      </c>
      <c r="H2523" t="n">
        <v>3</v>
      </c>
      <c r="I2523" t="n">
        <v>2.35</v>
      </c>
      <c r="J2523" t="n">
        <v>3.2</v>
      </c>
      <c r="K2523" t="inlineStr">
        <is>
          <t>betano</t>
        </is>
      </c>
      <c r="L2523" t="inlineStr">
        <is>
          <t>betano</t>
        </is>
      </c>
      <c r="M2523" t="inlineStr">
        <is>
          <t>luckia</t>
        </is>
      </c>
      <c r="N2523" t="n">
        <v>0</v>
      </c>
      <c r="O2523" t="n">
        <v>1</v>
      </c>
      <c r="P2523" t="n">
        <v>0</v>
      </c>
      <c r="Q2523">
        <f>IF((($AC$1*E2523)^($AB$1))-(1-(($AC$1*E2523)^($AB$1)))/(H2523-1)&lt;0, 0,(($AC$1*E2523)^($AB$1))-(1-(($AC$1*E2523)^($AB$1)))/(H2523-1))</f>
        <v/>
      </c>
      <c r="R2523">
        <f>IF((($AC$1*F2523)^($AB$1))-(1-(($AC$1*F2523)^($AB$1)))/(I2523-1)&lt;0, 0,(($AC$1*F2523)^($AB$1))-(1-(($AC$1*F2523)^($AB$1)))/(I2523-1))</f>
        <v/>
      </c>
      <c r="S2523">
        <f>IF((($AC$1*G2523)^($AB$1))-(1-(($AC$1*G2523)^($AB$1)))/(J2523-1)&lt;0, 0,(($AC$1*G2523)^($AB$1))-(1-(($AC$1*G2523)^($AB$1)))/(J2523-1))</f>
        <v/>
      </c>
      <c r="T2523">
        <f>H2523*Q2523*N2523</f>
        <v/>
      </c>
      <c r="U2523">
        <f>I2523*R2523*O2523</f>
        <v/>
      </c>
      <c r="V2523">
        <f>J2523*S2523*P2523</f>
        <v/>
      </c>
      <c r="AL2523">
        <f>Q2523*COUNT(N2523)</f>
        <v/>
      </c>
      <c r="AM2523">
        <f>R2523*COUNT(O2523)</f>
        <v/>
      </c>
      <c r="AN2523">
        <f>S2523*COUNT(P2523)</f>
        <v/>
      </c>
      <c r="AO2523">
        <f>IF(AL2523=0,"",T2523-AL2523)</f>
        <v/>
      </c>
      <c r="AP2523">
        <f>IF(AM2523=0,"",U2523-AM2523)</f>
        <v/>
      </c>
      <c r="AQ2523">
        <f>IF(AN2523=0,"",V2523-AN2523)</f>
        <v/>
      </c>
    </row>
    <row r="2524">
      <c r="A2524" t="inlineStr">
        <is>
          <t>20-04-2021</t>
        </is>
      </c>
      <c r="B2524" t="inlineStr">
        <is>
          <t>AFC Wimbledon</t>
        </is>
      </c>
      <c r="C2524" t="inlineStr">
        <is>
          <t>Oxford Utd</t>
        </is>
      </c>
      <c r="D2524" t="inlineStr">
        <is>
          <t>2413</t>
        </is>
      </c>
      <c r="E2524" t="n">
        <v>0.3281934579209581</v>
      </c>
      <c r="F2524" t="n">
        <v>0.3949328703464527</v>
      </c>
      <c r="G2524" t="n">
        <v>0.2768736717325893</v>
      </c>
      <c r="H2524" t="n">
        <v>2.8</v>
      </c>
      <c r="I2524" t="n">
        <v>2.35</v>
      </c>
      <c r="J2524" t="n">
        <v>3.45</v>
      </c>
      <c r="K2524" t="inlineStr">
        <is>
          <t>luckia</t>
        </is>
      </c>
      <c r="L2524" t="inlineStr">
        <is>
          <t>luckia</t>
        </is>
      </c>
      <c r="M2524" t="inlineStr">
        <is>
          <t>betano</t>
        </is>
      </c>
      <c r="N2524" t="n">
        <v>1</v>
      </c>
      <c r="O2524" t="n">
        <v>0</v>
      </c>
      <c r="P2524" t="n">
        <v>0</v>
      </c>
      <c r="Q2524">
        <f>IF((($AC$1*E2524)^($AB$1))-(1-(($AC$1*E2524)^($AB$1)))/(H2524-1)&lt;0, 0,(($AC$1*E2524)^($AB$1))-(1-(($AC$1*E2524)^($AB$1)))/(H2524-1))</f>
        <v/>
      </c>
      <c r="R2524">
        <f>IF((($AC$1*F2524)^($AB$1))-(1-(($AC$1*F2524)^($AB$1)))/(I2524-1)&lt;0, 0,(($AC$1*F2524)^($AB$1))-(1-(($AC$1*F2524)^($AB$1)))/(I2524-1))</f>
        <v/>
      </c>
      <c r="S2524">
        <f>IF((($AC$1*G2524)^($AB$1))-(1-(($AC$1*G2524)^($AB$1)))/(J2524-1)&lt;0, 0,(($AC$1*G2524)^($AB$1))-(1-(($AC$1*G2524)^($AB$1)))/(J2524-1))</f>
        <v/>
      </c>
      <c r="T2524">
        <f>H2524*Q2524*N2524</f>
        <v/>
      </c>
      <c r="U2524">
        <f>I2524*R2524*O2524</f>
        <v/>
      </c>
      <c r="V2524">
        <f>J2524*S2524*P2524</f>
        <v/>
      </c>
      <c r="AL2524">
        <f>Q2524*COUNT(N2524)</f>
        <v/>
      </c>
      <c r="AM2524">
        <f>R2524*COUNT(O2524)</f>
        <v/>
      </c>
      <c r="AN2524">
        <f>S2524*COUNT(P2524)</f>
        <v/>
      </c>
      <c r="AO2524">
        <f>IF(AL2524=0,"",T2524-AL2524)</f>
        <v/>
      </c>
      <c r="AP2524">
        <f>IF(AM2524=0,"",U2524-AM2524)</f>
        <v/>
      </c>
      <c r="AQ2524">
        <f>IF(AN2524=0,"",V2524-AN2524)</f>
        <v/>
      </c>
    </row>
    <row r="2525">
      <c r="A2525" t="inlineStr">
        <is>
          <t>20-04-2021</t>
        </is>
      </c>
      <c r="B2525" t="inlineStr">
        <is>
          <t>Nancy</t>
        </is>
      </c>
      <c r="C2525" t="inlineStr">
        <is>
          <t>AC Ajaccio</t>
        </is>
      </c>
      <c r="D2525" t="inlineStr">
        <is>
          <t>1844</t>
        </is>
      </c>
      <c r="E2525" t="n">
        <v>0.3424031228503995</v>
      </c>
      <c r="F2525" t="n">
        <v>0.3463408877356237</v>
      </c>
      <c r="G2525" t="n">
        <v>0.3112559894139768</v>
      </c>
      <c r="H2525" t="n">
        <v>2.85</v>
      </c>
      <c r="I2525" t="n">
        <v>2.65</v>
      </c>
      <c r="J2525" t="n">
        <v>2.7</v>
      </c>
      <c r="K2525" t="inlineStr">
        <is>
          <t>luckia</t>
        </is>
      </c>
      <c r="L2525" t="inlineStr">
        <is>
          <t>luckia</t>
        </is>
      </c>
      <c r="M2525" t="inlineStr">
        <is>
          <t>luckia</t>
        </is>
      </c>
      <c r="N2525" t="n">
        <v>1</v>
      </c>
      <c r="O2525" t="n">
        <v>0</v>
      </c>
      <c r="P2525" t="n">
        <v>0</v>
      </c>
      <c r="Q2525">
        <f>IF((($AC$1*E2525)^($AB$1))-(1-(($AC$1*E2525)^($AB$1)))/(H2525-1)&lt;0, 0,(($AC$1*E2525)^($AB$1))-(1-(($AC$1*E2525)^($AB$1)))/(H2525-1))</f>
        <v/>
      </c>
      <c r="R2525">
        <f>IF((($AC$1*F2525)^($AB$1))-(1-(($AC$1*F2525)^($AB$1)))/(I2525-1)&lt;0, 0,(($AC$1*F2525)^($AB$1))-(1-(($AC$1*F2525)^($AB$1)))/(I2525-1))</f>
        <v/>
      </c>
      <c r="S2525">
        <f>IF((($AC$1*G2525)^($AB$1))-(1-(($AC$1*G2525)^($AB$1)))/(J2525-1)&lt;0, 0,(($AC$1*G2525)^($AB$1))-(1-(($AC$1*G2525)^($AB$1)))/(J2525-1))</f>
        <v/>
      </c>
      <c r="T2525">
        <f>H2525*Q2525*N2525</f>
        <v/>
      </c>
      <c r="U2525">
        <f>I2525*R2525*O2525</f>
        <v/>
      </c>
      <c r="V2525">
        <f>J2525*S2525*P2525</f>
        <v/>
      </c>
      <c r="AL2525">
        <f>Q2525*COUNT(N2525)</f>
        <v/>
      </c>
      <c r="AM2525">
        <f>R2525*COUNT(O2525)</f>
        <v/>
      </c>
      <c r="AN2525">
        <f>S2525*COUNT(P2525)</f>
        <v/>
      </c>
      <c r="AO2525">
        <f>IF(AL2525=0,"",T2525-AL2525)</f>
        <v/>
      </c>
      <c r="AP2525">
        <f>IF(AM2525=0,"",U2525-AM2525)</f>
        <v/>
      </c>
      <c r="AQ2525">
        <f>IF(AN2525=0,"",V2525-AN2525)</f>
        <v/>
      </c>
    </row>
    <row r="2526">
      <c r="A2526" t="inlineStr">
        <is>
          <t>20-04-2021</t>
        </is>
      </c>
      <c r="B2526" t="inlineStr">
        <is>
          <t>Swansea</t>
        </is>
      </c>
      <c r="C2526" t="inlineStr">
        <is>
          <t>QPR</t>
        </is>
      </c>
      <c r="D2526" t="inlineStr">
        <is>
          <t>2412</t>
        </is>
      </c>
      <c r="E2526" t="n">
        <v>0.4237768366006517</v>
      </c>
      <c r="F2526" t="n">
        <v>0.2886943735592237</v>
      </c>
      <c r="G2526" t="n">
        <v>0.2875287898401246</v>
      </c>
      <c r="H2526" t="n">
        <v>1.98</v>
      </c>
      <c r="I2526" t="n">
        <v>3.9</v>
      </c>
      <c r="J2526" t="n">
        <v>3.3</v>
      </c>
      <c r="K2526" t="inlineStr">
        <is>
          <t>betano</t>
        </is>
      </c>
      <c r="L2526" t="inlineStr">
        <is>
          <t>betano</t>
        </is>
      </c>
      <c r="M2526" t="inlineStr">
        <is>
          <t>luckia</t>
        </is>
      </c>
      <c r="N2526" t="n">
        <v>0</v>
      </c>
      <c r="O2526" t="n">
        <v>1</v>
      </c>
      <c r="P2526" t="n">
        <v>0</v>
      </c>
      <c r="Q2526">
        <f>IF((($AC$1*E2526)^($AB$1))-(1-(($AC$1*E2526)^($AB$1)))/(H2526-1)&lt;0, 0,(($AC$1*E2526)^($AB$1))-(1-(($AC$1*E2526)^($AB$1)))/(H2526-1))</f>
        <v/>
      </c>
      <c r="R2526">
        <f>IF((($AC$1*F2526)^($AB$1))-(1-(($AC$1*F2526)^($AB$1)))/(I2526-1)&lt;0, 0,(($AC$1*F2526)^($AB$1))-(1-(($AC$1*F2526)^($AB$1)))/(I2526-1))</f>
        <v/>
      </c>
      <c r="S2526">
        <f>IF((($AC$1*G2526)^($AB$1))-(1-(($AC$1*G2526)^($AB$1)))/(J2526-1)&lt;0, 0,(($AC$1*G2526)^($AB$1))-(1-(($AC$1*G2526)^($AB$1)))/(J2526-1))</f>
        <v/>
      </c>
      <c r="T2526">
        <f>H2526*Q2526*N2526</f>
        <v/>
      </c>
      <c r="U2526">
        <f>I2526*R2526*O2526</f>
        <v/>
      </c>
      <c r="V2526">
        <f>J2526*S2526*P2526</f>
        <v/>
      </c>
      <c r="AL2526">
        <f>Q2526*COUNT(N2526)</f>
        <v/>
      </c>
      <c r="AM2526">
        <f>R2526*COUNT(O2526)</f>
        <v/>
      </c>
      <c r="AN2526">
        <f>S2526*COUNT(P2526)</f>
        <v/>
      </c>
      <c r="AO2526">
        <f>IF(AL2526=0,"",T2526-AL2526)</f>
        <v/>
      </c>
      <c r="AP2526">
        <f>IF(AM2526=0,"",U2526-AM2526)</f>
        <v/>
      </c>
      <c r="AQ2526">
        <f>IF(AN2526=0,"",V2526-AN2526)</f>
        <v/>
      </c>
    </row>
    <row r="2527">
      <c r="A2527" t="inlineStr">
        <is>
          <t>20-04-2021</t>
        </is>
      </c>
      <c r="B2527" t="inlineStr">
        <is>
          <t>Preston</t>
        </is>
      </c>
      <c r="C2527" t="inlineStr">
        <is>
          <t>Derby</t>
        </is>
      </c>
      <c r="D2527" t="inlineStr">
        <is>
          <t>2412</t>
        </is>
      </c>
      <c r="E2527" t="n">
        <v>0.3350468346014704</v>
      </c>
      <c r="F2527" t="n">
        <v>0.3540893341298408</v>
      </c>
      <c r="G2527" t="n">
        <v>0.3108638312686888</v>
      </c>
      <c r="H2527" t="n">
        <v>2.85</v>
      </c>
      <c r="I2527" t="n">
        <v>2.5</v>
      </c>
      <c r="J2527" t="n">
        <v>3.25</v>
      </c>
      <c r="K2527" t="inlineStr">
        <is>
          <t>luckia</t>
        </is>
      </c>
      <c r="L2527" t="inlineStr">
        <is>
          <t>luckia</t>
        </is>
      </c>
      <c r="M2527" t="inlineStr">
        <is>
          <t>betano</t>
        </is>
      </c>
      <c r="N2527" t="n">
        <v>1</v>
      </c>
      <c r="O2527" t="n">
        <v>0</v>
      </c>
      <c r="P2527" t="n">
        <v>0</v>
      </c>
      <c r="Q2527">
        <f>IF((($AC$1*E2527)^($AB$1))-(1-(($AC$1*E2527)^($AB$1)))/(H2527-1)&lt;0, 0,(($AC$1*E2527)^($AB$1))-(1-(($AC$1*E2527)^($AB$1)))/(H2527-1))</f>
        <v/>
      </c>
      <c r="R2527">
        <f>IF((($AC$1*F2527)^($AB$1))-(1-(($AC$1*F2527)^($AB$1)))/(I2527-1)&lt;0, 0,(($AC$1*F2527)^($AB$1))-(1-(($AC$1*F2527)^($AB$1)))/(I2527-1))</f>
        <v/>
      </c>
      <c r="S2527">
        <f>IF((($AC$1*G2527)^($AB$1))-(1-(($AC$1*G2527)^($AB$1)))/(J2527-1)&lt;0, 0,(($AC$1*G2527)^($AB$1))-(1-(($AC$1*G2527)^($AB$1)))/(J2527-1))</f>
        <v/>
      </c>
      <c r="T2527">
        <f>H2527*Q2527*N2527</f>
        <v/>
      </c>
      <c r="U2527">
        <f>I2527*R2527*O2527</f>
        <v/>
      </c>
      <c r="V2527">
        <f>J2527*S2527*P2527</f>
        <v/>
      </c>
      <c r="AL2527">
        <f>Q2527*COUNT(N2527)</f>
        <v/>
      </c>
      <c r="AM2527">
        <f>R2527*COUNT(O2527)</f>
        <v/>
      </c>
      <c r="AN2527">
        <f>S2527*COUNT(P2527)</f>
        <v/>
      </c>
      <c r="AO2527">
        <f>IF(AL2527=0,"",T2527-AL2527)</f>
        <v/>
      </c>
      <c r="AP2527">
        <f>IF(AM2527=0,"",U2527-AM2527)</f>
        <v/>
      </c>
      <c r="AQ2527">
        <f>IF(AN2527=0,"",V2527-AN2527)</f>
        <v/>
      </c>
    </row>
    <row r="2528">
      <c r="A2528" t="inlineStr">
        <is>
          <t>20-04-2021</t>
        </is>
      </c>
      <c r="B2528" t="inlineStr">
        <is>
          <t>Shrewsbury</t>
        </is>
      </c>
      <c r="C2528" t="inlineStr">
        <is>
          <t>Wigan</t>
        </is>
      </c>
      <c r="D2528" t="inlineStr">
        <is>
          <t>2413</t>
        </is>
      </c>
      <c r="E2528" t="n">
        <v>0.3917895931942635</v>
      </c>
      <c r="F2528" t="n">
        <v>0.3177584314634804</v>
      </c>
      <c r="G2528" t="n">
        <v>0.2904519753422562</v>
      </c>
      <c r="H2528" t="n">
        <v>2.57</v>
      </c>
      <c r="I2528" t="n">
        <v>2.85</v>
      </c>
      <c r="J2528" t="n">
        <v>2.95</v>
      </c>
      <c r="K2528" t="inlineStr">
        <is>
          <t>betano</t>
        </is>
      </c>
      <c r="L2528" t="inlineStr">
        <is>
          <t>betano</t>
        </is>
      </c>
      <c r="M2528" t="inlineStr">
        <is>
          <t>luckia</t>
        </is>
      </c>
      <c r="N2528" t="n">
        <v>0</v>
      </c>
      <c r="O2528" t="n">
        <v>1</v>
      </c>
      <c r="P2528" t="n">
        <v>0</v>
      </c>
      <c r="Q2528">
        <f>IF((($AC$1*E2528)^($AB$1))-(1-(($AC$1*E2528)^($AB$1)))/(H2528-1)&lt;0, 0,(($AC$1*E2528)^($AB$1))-(1-(($AC$1*E2528)^($AB$1)))/(H2528-1))</f>
        <v/>
      </c>
      <c r="R2528">
        <f>IF((($AC$1*F2528)^($AB$1))-(1-(($AC$1*F2528)^($AB$1)))/(I2528-1)&lt;0, 0,(($AC$1*F2528)^($AB$1))-(1-(($AC$1*F2528)^($AB$1)))/(I2528-1))</f>
        <v/>
      </c>
      <c r="S2528">
        <f>IF((($AC$1*G2528)^($AB$1))-(1-(($AC$1*G2528)^($AB$1)))/(J2528-1)&lt;0, 0,(($AC$1*G2528)^($AB$1))-(1-(($AC$1*G2528)^($AB$1)))/(J2528-1))</f>
        <v/>
      </c>
      <c r="T2528">
        <f>H2528*Q2528*N2528</f>
        <v/>
      </c>
      <c r="U2528">
        <f>I2528*R2528*O2528</f>
        <v/>
      </c>
      <c r="V2528">
        <f>J2528*S2528*P2528</f>
        <v/>
      </c>
      <c r="AL2528">
        <f>Q2528*COUNT(N2528)</f>
        <v/>
      </c>
      <c r="AM2528">
        <f>R2528*COUNT(O2528)</f>
        <v/>
      </c>
      <c r="AN2528">
        <f>S2528*COUNT(P2528)</f>
        <v/>
      </c>
      <c r="AO2528">
        <f>IF(AL2528=0,"",T2528-AL2528)</f>
        <v/>
      </c>
      <c r="AP2528">
        <f>IF(AM2528=0,"",U2528-AM2528)</f>
        <v/>
      </c>
      <c r="AQ2528">
        <f>IF(AN2528=0,"",V2528-AN2528)</f>
        <v/>
      </c>
    </row>
    <row r="2529">
      <c r="A2529" t="inlineStr">
        <is>
          <t>20-04-2021</t>
        </is>
      </c>
      <c r="B2529" t="inlineStr">
        <is>
          <t>Niort</t>
        </is>
      </c>
      <c r="C2529" t="inlineStr">
        <is>
          <t>Troyes</t>
        </is>
      </c>
      <c r="D2529" t="inlineStr">
        <is>
          <t>1844</t>
        </is>
      </c>
      <c r="E2529" t="n">
        <v>0.2010804524960277</v>
      </c>
      <c r="F2529" t="n">
        <v>0.5530525835895017</v>
      </c>
      <c r="G2529" t="n">
        <v>0.2458669639144707</v>
      </c>
      <c r="H2529" t="n">
        <v>3.95</v>
      </c>
      <c r="I2529" t="n">
        <v>1.76</v>
      </c>
      <c r="J2529" t="n">
        <v>3.55</v>
      </c>
      <c r="K2529" t="inlineStr">
        <is>
          <t>luckia</t>
        </is>
      </c>
      <c r="L2529" t="inlineStr">
        <is>
          <t>luckia</t>
        </is>
      </c>
      <c r="M2529" t="inlineStr">
        <is>
          <t>luckia</t>
        </is>
      </c>
      <c r="N2529" t="n">
        <v>0</v>
      </c>
      <c r="O2529" t="n">
        <v>1</v>
      </c>
      <c r="P2529" t="n">
        <v>0</v>
      </c>
      <c r="Q2529">
        <f>IF((($AC$1*E2529)^($AB$1))-(1-(($AC$1*E2529)^($AB$1)))/(H2529-1)&lt;0, 0,(($AC$1*E2529)^($AB$1))-(1-(($AC$1*E2529)^($AB$1)))/(H2529-1))</f>
        <v/>
      </c>
      <c r="R2529">
        <f>IF((($AC$1*F2529)^($AB$1))-(1-(($AC$1*F2529)^($AB$1)))/(I2529-1)&lt;0, 0,(($AC$1*F2529)^($AB$1))-(1-(($AC$1*F2529)^($AB$1)))/(I2529-1))</f>
        <v/>
      </c>
      <c r="S2529">
        <f>IF((($AC$1*G2529)^($AB$1))-(1-(($AC$1*G2529)^($AB$1)))/(J2529-1)&lt;0, 0,(($AC$1*G2529)^($AB$1))-(1-(($AC$1*G2529)^($AB$1)))/(J2529-1))</f>
        <v/>
      </c>
      <c r="T2529">
        <f>H2529*Q2529*N2529</f>
        <v/>
      </c>
      <c r="U2529">
        <f>I2529*R2529*O2529</f>
        <v/>
      </c>
      <c r="V2529">
        <f>J2529*S2529*P2529</f>
        <v/>
      </c>
      <c r="AL2529">
        <f>Q2529*COUNT(N2529)</f>
        <v/>
      </c>
      <c r="AM2529">
        <f>R2529*COUNT(O2529)</f>
        <v/>
      </c>
      <c r="AN2529">
        <f>S2529*COUNT(P2529)</f>
        <v/>
      </c>
      <c r="AO2529">
        <f>IF(AL2529=0,"",T2529-AL2529)</f>
        <v/>
      </c>
      <c r="AP2529">
        <f>IF(AM2529=0,"",U2529-AM2529)</f>
        <v/>
      </c>
      <c r="AQ2529">
        <f>IF(AN2529=0,"",V2529-AN2529)</f>
        <v/>
      </c>
    </row>
    <row r="2530">
      <c r="A2530" t="inlineStr">
        <is>
          <t>20-04-2021</t>
        </is>
      </c>
      <c r="B2530" t="inlineStr">
        <is>
          <t>Amiens</t>
        </is>
      </c>
      <c r="C2530" t="inlineStr">
        <is>
          <t>Valenciennes</t>
        </is>
      </c>
      <c r="D2530" t="inlineStr">
        <is>
          <t>1844</t>
        </is>
      </c>
      <c r="E2530" t="n">
        <v>0.422441614362882</v>
      </c>
      <c r="F2530" t="n">
        <v>0.2765462551917934</v>
      </c>
      <c r="G2530" t="n">
        <v>0.3010121304453245</v>
      </c>
      <c r="H2530" t="n">
        <v>1.9</v>
      </c>
      <c r="I2530" t="n">
        <v>4</v>
      </c>
      <c r="J2530" t="n">
        <v>3.15</v>
      </c>
      <c r="K2530" t="inlineStr">
        <is>
          <t>luckia</t>
        </is>
      </c>
      <c r="L2530" t="inlineStr">
        <is>
          <t>luckia</t>
        </is>
      </c>
      <c r="M2530" t="inlineStr">
        <is>
          <t>luckia</t>
        </is>
      </c>
      <c r="N2530" t="n">
        <v>1</v>
      </c>
      <c r="O2530" t="n">
        <v>0</v>
      </c>
      <c r="P2530" t="n">
        <v>0</v>
      </c>
      <c r="Q2530">
        <f>IF((($AC$1*E2530)^($AB$1))-(1-(($AC$1*E2530)^($AB$1)))/(H2530-1)&lt;0, 0,(($AC$1*E2530)^($AB$1))-(1-(($AC$1*E2530)^($AB$1)))/(H2530-1))</f>
        <v/>
      </c>
      <c r="R2530">
        <f>IF((($AC$1*F2530)^($AB$1))-(1-(($AC$1*F2530)^($AB$1)))/(I2530-1)&lt;0, 0,(($AC$1*F2530)^($AB$1))-(1-(($AC$1*F2530)^($AB$1)))/(I2530-1))</f>
        <v/>
      </c>
      <c r="S2530">
        <f>IF((($AC$1*G2530)^($AB$1))-(1-(($AC$1*G2530)^($AB$1)))/(J2530-1)&lt;0, 0,(($AC$1*G2530)^($AB$1))-(1-(($AC$1*G2530)^($AB$1)))/(J2530-1))</f>
        <v/>
      </c>
      <c r="T2530">
        <f>H2530*Q2530*N2530</f>
        <v/>
      </c>
      <c r="U2530">
        <f>I2530*R2530*O2530</f>
        <v/>
      </c>
      <c r="V2530">
        <f>J2530*S2530*P2530</f>
        <v/>
      </c>
      <c r="AL2530">
        <f>Q2530*COUNT(N2530)</f>
        <v/>
      </c>
      <c r="AM2530">
        <f>R2530*COUNT(O2530)</f>
        <v/>
      </c>
      <c r="AN2530">
        <f>S2530*COUNT(P2530)</f>
        <v/>
      </c>
      <c r="AO2530">
        <f>IF(AL2530=0,"",T2530-AL2530)</f>
        <v/>
      </c>
      <c r="AP2530">
        <f>IF(AM2530=0,"",U2530-AM2530)</f>
        <v/>
      </c>
      <c r="AQ2530">
        <f>IF(AN2530=0,"",V2530-AN2530)</f>
        <v/>
      </c>
    </row>
    <row r="2531">
      <c r="A2531" t="inlineStr">
        <is>
          <t>20-04-2021</t>
        </is>
      </c>
      <c r="B2531" t="inlineStr">
        <is>
          <t>Pau FC</t>
        </is>
      </c>
      <c r="C2531" t="inlineStr">
        <is>
          <t>Auxerre</t>
        </is>
      </c>
      <c r="D2531" t="inlineStr">
        <is>
          <t>1844</t>
        </is>
      </c>
      <c r="E2531" t="n">
        <v>0.2764540069665828</v>
      </c>
      <c r="F2531" t="n">
        <v>0.4313622151635927</v>
      </c>
      <c r="G2531" t="n">
        <v>0.2921837778698245</v>
      </c>
      <c r="H2531" t="n">
        <v>2.85</v>
      </c>
      <c r="I2531" t="n">
        <v>2.3</v>
      </c>
      <c r="J2531" t="n">
        <v>3.25</v>
      </c>
      <c r="K2531" t="inlineStr">
        <is>
          <t>luckia</t>
        </is>
      </c>
      <c r="L2531" t="inlineStr">
        <is>
          <t>luckia</t>
        </is>
      </c>
      <c r="M2531" t="inlineStr">
        <is>
          <t>luckia</t>
        </is>
      </c>
      <c r="N2531" t="n">
        <v>1</v>
      </c>
      <c r="O2531" t="n">
        <v>0</v>
      </c>
      <c r="P2531" t="n">
        <v>0</v>
      </c>
      <c r="Q2531">
        <f>IF((($AC$1*E2531)^($AB$1))-(1-(($AC$1*E2531)^($AB$1)))/(H2531-1)&lt;0, 0,(($AC$1*E2531)^($AB$1))-(1-(($AC$1*E2531)^($AB$1)))/(H2531-1))</f>
        <v/>
      </c>
      <c r="R2531">
        <f>IF((($AC$1*F2531)^($AB$1))-(1-(($AC$1*F2531)^($AB$1)))/(I2531-1)&lt;0, 0,(($AC$1*F2531)^($AB$1))-(1-(($AC$1*F2531)^($AB$1)))/(I2531-1))</f>
        <v/>
      </c>
      <c r="S2531">
        <f>IF((($AC$1*G2531)^($AB$1))-(1-(($AC$1*G2531)^($AB$1)))/(J2531-1)&lt;0, 0,(($AC$1*G2531)^($AB$1))-(1-(($AC$1*G2531)^($AB$1)))/(J2531-1))</f>
        <v/>
      </c>
      <c r="T2531">
        <f>H2531*Q2531*N2531</f>
        <v/>
      </c>
      <c r="U2531">
        <f>I2531*R2531*O2531</f>
        <v/>
      </c>
      <c r="V2531">
        <f>J2531*S2531*P2531</f>
        <v/>
      </c>
      <c r="AL2531">
        <f>Q2531*COUNT(N2531)</f>
        <v/>
      </c>
      <c r="AM2531">
        <f>R2531*COUNT(O2531)</f>
        <v/>
      </c>
      <c r="AN2531">
        <f>S2531*COUNT(P2531)</f>
        <v/>
      </c>
      <c r="AO2531">
        <f>IF(AL2531=0,"",T2531-AL2531)</f>
        <v/>
      </c>
      <c r="AP2531">
        <f>IF(AM2531=0,"",U2531-AM2531)</f>
        <v/>
      </c>
      <c r="AQ2531">
        <f>IF(AN2531=0,"",V2531-AN2531)</f>
        <v/>
      </c>
    </row>
    <row r="2532">
      <c r="A2532" t="inlineStr">
        <is>
          <t>20-04-2021</t>
        </is>
      </c>
      <c r="B2532" t="inlineStr">
        <is>
          <t>Chateauroux</t>
        </is>
      </c>
      <c r="C2532" t="inlineStr">
        <is>
          <t>Rodez</t>
        </is>
      </c>
      <c r="D2532" t="inlineStr">
        <is>
          <t>1844</t>
        </is>
      </c>
      <c r="E2532" t="n">
        <v>0.3152690385404223</v>
      </c>
      <c r="F2532" t="n">
        <v>0.3809667296600134</v>
      </c>
      <c r="G2532" t="n">
        <v>0.3037642317995644</v>
      </c>
      <c r="H2532" t="n">
        <v>2.95</v>
      </c>
      <c r="I2532" t="n">
        <v>2.45</v>
      </c>
      <c r="J2532" t="n">
        <v>2.85</v>
      </c>
      <c r="K2532" t="inlineStr">
        <is>
          <t>luckia</t>
        </is>
      </c>
      <c r="L2532" t="inlineStr">
        <is>
          <t>luckia</t>
        </is>
      </c>
      <c r="M2532" t="inlineStr">
        <is>
          <t>luckia</t>
        </is>
      </c>
      <c r="N2532" t="n">
        <v>0</v>
      </c>
      <c r="O2532" t="n">
        <v>0</v>
      </c>
      <c r="P2532" t="n">
        <v>1</v>
      </c>
      <c r="Q2532">
        <f>IF((($AC$1*E2532)^($AB$1))-(1-(($AC$1*E2532)^($AB$1)))/(H2532-1)&lt;0, 0,(($AC$1*E2532)^($AB$1))-(1-(($AC$1*E2532)^($AB$1)))/(H2532-1))</f>
        <v/>
      </c>
      <c r="R2532">
        <f>IF((($AC$1*F2532)^($AB$1))-(1-(($AC$1*F2532)^($AB$1)))/(I2532-1)&lt;0, 0,(($AC$1*F2532)^($AB$1))-(1-(($AC$1*F2532)^($AB$1)))/(I2532-1))</f>
        <v/>
      </c>
      <c r="S2532">
        <f>IF((($AC$1*G2532)^($AB$1))-(1-(($AC$1*G2532)^($AB$1)))/(J2532-1)&lt;0, 0,(($AC$1*G2532)^($AB$1))-(1-(($AC$1*G2532)^($AB$1)))/(J2532-1))</f>
        <v/>
      </c>
      <c r="T2532">
        <f>H2532*Q2532*N2532</f>
        <v/>
      </c>
      <c r="U2532">
        <f>I2532*R2532*O2532</f>
        <v/>
      </c>
      <c r="V2532">
        <f>J2532*S2532*P2532</f>
        <v/>
      </c>
      <c r="AL2532">
        <f>Q2532*COUNT(N2532)</f>
        <v/>
      </c>
      <c r="AM2532">
        <f>R2532*COUNT(O2532)</f>
        <v/>
      </c>
      <c r="AN2532">
        <f>S2532*COUNT(P2532)</f>
        <v/>
      </c>
      <c r="AO2532">
        <f>IF(AL2532=0,"",T2532-AL2532)</f>
        <v/>
      </c>
      <c r="AP2532">
        <f>IF(AM2532=0,"",U2532-AM2532)</f>
        <v/>
      </c>
      <c r="AQ2532">
        <f>IF(AN2532=0,"",V2532-AN2532)</f>
        <v/>
      </c>
    </row>
    <row r="2533">
      <c r="A2533" t="inlineStr">
        <is>
          <t>20-04-2021</t>
        </is>
      </c>
      <c r="B2533" t="inlineStr">
        <is>
          <t>Arminia Bielefeld</t>
        </is>
      </c>
      <c r="C2533" t="inlineStr">
        <is>
          <t>Schalke</t>
        </is>
      </c>
      <c r="D2533" t="inlineStr">
        <is>
          <t>1845</t>
        </is>
      </c>
      <c r="E2533" t="n">
        <v>0.4680053433416622</v>
      </c>
      <c r="F2533" t="n">
        <v>0.2568393002271904</v>
      </c>
      <c r="G2533" t="n">
        <v>0.2751553564311475</v>
      </c>
      <c r="H2533" t="n">
        <v>1.75</v>
      </c>
      <c r="I2533" t="n">
        <v>4.85</v>
      </c>
      <c r="J2533" t="n">
        <v>3.65</v>
      </c>
      <c r="K2533" t="inlineStr">
        <is>
          <t>betano</t>
        </is>
      </c>
      <c r="L2533" t="inlineStr">
        <is>
          <t>luckia</t>
        </is>
      </c>
      <c r="M2533" t="inlineStr">
        <is>
          <t>betano</t>
        </is>
      </c>
      <c r="N2533" t="n">
        <v>1</v>
      </c>
      <c r="O2533" t="n">
        <v>0</v>
      </c>
      <c r="P2533" t="n">
        <v>0</v>
      </c>
      <c r="Q2533">
        <f>IF((($AC$1*E2533)^($AB$1))-(1-(($AC$1*E2533)^($AB$1)))/(H2533-1)&lt;0, 0,(($AC$1*E2533)^($AB$1))-(1-(($AC$1*E2533)^($AB$1)))/(H2533-1))</f>
        <v/>
      </c>
      <c r="R2533">
        <f>IF((($AC$1*F2533)^($AB$1))-(1-(($AC$1*F2533)^($AB$1)))/(I2533-1)&lt;0, 0,(($AC$1*F2533)^($AB$1))-(1-(($AC$1*F2533)^($AB$1)))/(I2533-1))</f>
        <v/>
      </c>
      <c r="S2533">
        <f>IF((($AC$1*G2533)^($AB$1))-(1-(($AC$1*G2533)^($AB$1)))/(J2533-1)&lt;0, 0,(($AC$1*G2533)^($AB$1))-(1-(($AC$1*G2533)^($AB$1)))/(J2533-1))</f>
        <v/>
      </c>
      <c r="T2533">
        <f>H2533*Q2533*N2533</f>
        <v/>
      </c>
      <c r="U2533">
        <f>I2533*R2533*O2533</f>
        <v/>
      </c>
      <c r="V2533">
        <f>J2533*S2533*P2533</f>
        <v/>
      </c>
      <c r="AL2533">
        <f>Q2533*COUNT(N2533)</f>
        <v/>
      </c>
      <c r="AM2533">
        <f>R2533*COUNT(O2533)</f>
        <v/>
      </c>
      <c r="AN2533">
        <f>S2533*COUNT(P2533)</f>
        <v/>
      </c>
      <c r="AO2533">
        <f>IF(AL2533=0,"",T2533-AL2533)</f>
        <v/>
      </c>
      <c r="AP2533">
        <f>IF(AM2533=0,"",U2533-AM2533)</f>
        <v/>
      </c>
      <c r="AQ2533">
        <f>IF(AN2533=0,"",V2533-AN2533)</f>
        <v/>
      </c>
    </row>
    <row r="2534">
      <c r="A2534" t="inlineStr">
        <is>
          <t>20-04-2021</t>
        </is>
      </c>
      <c r="B2534" t="inlineStr">
        <is>
          <t>Austria Vienna</t>
        </is>
      </c>
      <c r="C2534" t="inlineStr">
        <is>
          <t>Ried</t>
        </is>
      </c>
      <c r="D2534" t="inlineStr">
        <is>
          <t>1827</t>
        </is>
      </c>
      <c r="E2534" t="n">
        <v>0.3395016004977279</v>
      </c>
      <c r="F2534" t="n">
        <v>0.3973618683433517</v>
      </c>
      <c r="G2534" t="n">
        <v>0.2631365311589203</v>
      </c>
      <c r="H2534" t="n">
        <v>1.91</v>
      </c>
      <c r="I2534" t="n">
        <v>3.6</v>
      </c>
      <c r="J2534" t="n">
        <v>3.55</v>
      </c>
      <c r="K2534" t="inlineStr">
        <is>
          <t>betano</t>
        </is>
      </c>
      <c r="L2534" t="inlineStr">
        <is>
          <t>betano</t>
        </is>
      </c>
      <c r="M2534" t="inlineStr">
        <is>
          <t>luckia</t>
        </is>
      </c>
      <c r="N2534" t="n">
        <v>0</v>
      </c>
      <c r="O2534" t="n">
        <v>0</v>
      </c>
      <c r="P2534" t="n">
        <v>1</v>
      </c>
      <c r="Q2534">
        <f>IF((($AC$1*E2534)^($AB$1))-(1-(($AC$1*E2534)^($AB$1)))/(H2534-1)&lt;0, 0,(($AC$1*E2534)^($AB$1))-(1-(($AC$1*E2534)^($AB$1)))/(H2534-1))</f>
        <v/>
      </c>
      <c r="R2534">
        <f>IF((($AC$1*F2534)^($AB$1))-(1-(($AC$1*F2534)^($AB$1)))/(I2534-1)&lt;0, 0,(($AC$1*F2534)^($AB$1))-(1-(($AC$1*F2534)^($AB$1)))/(I2534-1))</f>
        <v/>
      </c>
      <c r="S2534">
        <f>IF((($AC$1*G2534)^($AB$1))-(1-(($AC$1*G2534)^($AB$1)))/(J2534-1)&lt;0, 0,(($AC$1*G2534)^($AB$1))-(1-(($AC$1*G2534)^($AB$1)))/(J2534-1))</f>
        <v/>
      </c>
      <c r="T2534">
        <f>H2534*Q2534*N2534</f>
        <v/>
      </c>
      <c r="U2534">
        <f>I2534*R2534*O2534</f>
        <v/>
      </c>
      <c r="V2534">
        <f>J2534*S2534*P2534</f>
        <v/>
      </c>
      <c r="AL2534">
        <f>Q2534*COUNT(N2534)</f>
        <v/>
      </c>
      <c r="AM2534">
        <f>R2534*COUNT(O2534)</f>
        <v/>
      </c>
      <c r="AN2534">
        <f>S2534*COUNT(P2534)</f>
        <v/>
      </c>
      <c r="AO2534">
        <f>IF(AL2534=0,"",T2534-AL2534)</f>
        <v/>
      </c>
      <c r="AP2534">
        <f>IF(AM2534=0,"",U2534-AM2534)</f>
        <v/>
      </c>
      <c r="AQ2534">
        <f>IF(AN2534=0,"",V2534-AN2534)</f>
        <v/>
      </c>
    </row>
    <row r="2535">
      <c r="A2535" t="inlineStr">
        <is>
          <t>20-04-2021</t>
        </is>
      </c>
      <c r="B2535" t="inlineStr">
        <is>
          <t>Eintracht Frankfurt</t>
        </is>
      </c>
      <c r="C2535" t="inlineStr">
        <is>
          <t>Augsburg</t>
        </is>
      </c>
      <c r="D2535" t="inlineStr">
        <is>
          <t>1845</t>
        </is>
      </c>
      <c r="E2535" t="n">
        <v>0.6402714951649676</v>
      </c>
      <c r="F2535" t="n">
        <v>0.1467992665509808</v>
      </c>
      <c r="G2535" t="n">
        <v>0.2129292382840515</v>
      </c>
      <c r="H2535" t="n">
        <v>1.44</v>
      </c>
      <c r="I2535" t="n">
        <v>6.9</v>
      </c>
      <c r="J2535" t="n">
        <v>4.6</v>
      </c>
      <c r="K2535" t="inlineStr">
        <is>
          <t>betano</t>
        </is>
      </c>
      <c r="L2535" t="inlineStr">
        <is>
          <t>betano</t>
        </is>
      </c>
      <c r="M2535" t="inlineStr">
        <is>
          <t>luckia</t>
        </is>
      </c>
      <c r="N2535" t="n">
        <v>1</v>
      </c>
      <c r="O2535" t="n">
        <v>0</v>
      </c>
      <c r="P2535" t="n">
        <v>0</v>
      </c>
      <c r="Q2535">
        <f>IF((($AC$1*E2535)^($AB$1))-(1-(($AC$1*E2535)^($AB$1)))/(H2535-1)&lt;0, 0,(($AC$1*E2535)^($AB$1))-(1-(($AC$1*E2535)^($AB$1)))/(H2535-1))</f>
        <v/>
      </c>
      <c r="R2535">
        <f>IF((($AC$1*F2535)^($AB$1))-(1-(($AC$1*F2535)^($AB$1)))/(I2535-1)&lt;0, 0,(($AC$1*F2535)^($AB$1))-(1-(($AC$1*F2535)^($AB$1)))/(I2535-1))</f>
        <v/>
      </c>
      <c r="S2535">
        <f>IF((($AC$1*G2535)^($AB$1))-(1-(($AC$1*G2535)^($AB$1)))/(J2535-1)&lt;0, 0,(($AC$1*G2535)^($AB$1))-(1-(($AC$1*G2535)^($AB$1)))/(J2535-1))</f>
        <v/>
      </c>
      <c r="T2535">
        <f>H2535*Q2535*N2535</f>
        <v/>
      </c>
      <c r="U2535">
        <f>I2535*R2535*O2535</f>
        <v/>
      </c>
      <c r="V2535">
        <f>J2535*S2535*P2535</f>
        <v/>
      </c>
      <c r="AL2535">
        <f>Q2535*COUNT(N2535)</f>
        <v/>
      </c>
      <c r="AM2535">
        <f>R2535*COUNT(O2535)</f>
        <v/>
      </c>
      <c r="AN2535">
        <f>S2535*COUNT(P2535)</f>
        <v/>
      </c>
      <c r="AO2535">
        <f>IF(AL2535=0,"",T2535-AL2535)</f>
        <v/>
      </c>
      <c r="AP2535">
        <f>IF(AM2535=0,"",U2535-AM2535)</f>
        <v/>
      </c>
      <c r="AQ2535">
        <f>IF(AN2535=0,"",V2535-AN2535)</f>
        <v/>
      </c>
    </row>
    <row r="2536">
      <c r="A2536" t="inlineStr">
        <is>
          <t>20-04-2021</t>
        </is>
      </c>
      <c r="B2536" t="inlineStr">
        <is>
          <t>Bayern Munich</t>
        </is>
      </c>
      <c r="C2536" t="inlineStr">
        <is>
          <t>Bayer Leverkusen</t>
        </is>
      </c>
      <c r="D2536" t="inlineStr">
        <is>
          <t>1845</t>
        </is>
      </c>
      <c r="E2536" t="n">
        <v>0.6540035397825377</v>
      </c>
      <c r="F2536" t="n">
        <v>0.1367598014546055</v>
      </c>
      <c r="G2536" t="n">
        <v>0.209236658762857</v>
      </c>
      <c r="H2536" t="n">
        <v>1.42</v>
      </c>
      <c r="I2536" t="n">
        <v>6.7</v>
      </c>
      <c r="J2536" t="n">
        <v>5.1</v>
      </c>
      <c r="K2536" t="inlineStr">
        <is>
          <t>betano</t>
        </is>
      </c>
      <c r="L2536" t="inlineStr">
        <is>
          <t>betano</t>
        </is>
      </c>
      <c r="M2536" t="inlineStr">
        <is>
          <t>betano</t>
        </is>
      </c>
      <c r="N2536" t="n">
        <v>1</v>
      </c>
      <c r="O2536" t="n">
        <v>0</v>
      </c>
      <c r="P2536" t="n">
        <v>0</v>
      </c>
      <c r="Q2536">
        <f>IF((($AC$1*E2536)^($AB$1))-(1-(($AC$1*E2536)^($AB$1)))/(H2536-1)&lt;0, 0,(($AC$1*E2536)^($AB$1))-(1-(($AC$1*E2536)^($AB$1)))/(H2536-1))</f>
        <v/>
      </c>
      <c r="R2536">
        <f>IF((($AC$1*F2536)^($AB$1))-(1-(($AC$1*F2536)^($AB$1)))/(I2536-1)&lt;0, 0,(($AC$1*F2536)^($AB$1))-(1-(($AC$1*F2536)^($AB$1)))/(I2536-1))</f>
        <v/>
      </c>
      <c r="S2536">
        <f>IF((($AC$1*G2536)^($AB$1))-(1-(($AC$1*G2536)^($AB$1)))/(J2536-1)&lt;0, 0,(($AC$1*G2536)^($AB$1))-(1-(($AC$1*G2536)^($AB$1)))/(J2536-1))</f>
        <v/>
      </c>
      <c r="T2536">
        <f>H2536*Q2536*N2536</f>
        <v/>
      </c>
      <c r="U2536">
        <f>I2536*R2536*O2536</f>
        <v/>
      </c>
      <c r="V2536">
        <f>J2536*S2536*P2536</f>
        <v/>
      </c>
      <c r="AL2536">
        <f>Q2536*COUNT(N2536)</f>
        <v/>
      </c>
      <c r="AM2536">
        <f>R2536*COUNT(O2536)</f>
        <v/>
      </c>
      <c r="AN2536">
        <f>S2536*COUNT(P2536)</f>
        <v/>
      </c>
      <c r="AO2536">
        <f>IF(AL2536=0,"",T2536-AL2536)</f>
        <v/>
      </c>
      <c r="AP2536">
        <f>IF(AM2536=0,"",U2536-AM2536)</f>
        <v/>
      </c>
      <c r="AQ2536">
        <f>IF(AN2536=0,"",V2536-AN2536)</f>
        <v/>
      </c>
    </row>
    <row r="2537">
      <c r="A2537" t="inlineStr">
        <is>
          <t>20-04-2021</t>
        </is>
      </c>
      <c r="B2537" t="inlineStr">
        <is>
          <t>Verona</t>
        </is>
      </c>
      <c r="C2537" t="inlineStr">
        <is>
          <t>Fiorentina</t>
        </is>
      </c>
      <c r="D2537" t="inlineStr">
        <is>
          <t>1854</t>
        </is>
      </c>
      <c r="E2537" t="n">
        <v>0.3527888020638303</v>
      </c>
      <c r="F2537" t="n">
        <v>0.3418244499959427</v>
      </c>
      <c r="G2537" t="n">
        <v>0.305386747940227</v>
      </c>
      <c r="H2537" t="n">
        <v>2.55</v>
      </c>
      <c r="I2537" t="n">
        <v>2.8</v>
      </c>
      <c r="J2537" t="n">
        <v>3.3</v>
      </c>
      <c r="K2537" t="inlineStr">
        <is>
          <t>luckia</t>
        </is>
      </c>
      <c r="L2537" t="inlineStr">
        <is>
          <t>luckia</t>
        </is>
      </c>
      <c r="M2537" t="inlineStr">
        <is>
          <t>betano</t>
        </is>
      </c>
      <c r="N2537" t="n">
        <v>0</v>
      </c>
      <c r="O2537" t="n">
        <v>1</v>
      </c>
      <c r="P2537" t="n">
        <v>0</v>
      </c>
      <c r="Q2537">
        <f>IF((($AC$1*E2537)^($AB$1))-(1-(($AC$1*E2537)^($AB$1)))/(H2537-1)&lt;0, 0,(($AC$1*E2537)^($AB$1))-(1-(($AC$1*E2537)^($AB$1)))/(H2537-1))</f>
        <v/>
      </c>
      <c r="R2537">
        <f>IF((($AC$1*F2537)^($AB$1))-(1-(($AC$1*F2537)^($AB$1)))/(I2537-1)&lt;0, 0,(($AC$1*F2537)^($AB$1))-(1-(($AC$1*F2537)^($AB$1)))/(I2537-1))</f>
        <v/>
      </c>
      <c r="S2537">
        <f>IF((($AC$1*G2537)^($AB$1))-(1-(($AC$1*G2537)^($AB$1)))/(J2537-1)&lt;0, 0,(($AC$1*G2537)^($AB$1))-(1-(($AC$1*G2537)^($AB$1)))/(J2537-1))</f>
        <v/>
      </c>
      <c r="T2537">
        <f>H2537*Q2537*N2537</f>
        <v/>
      </c>
      <c r="U2537">
        <f>I2537*R2537*O2537</f>
        <v/>
      </c>
      <c r="V2537">
        <f>J2537*S2537*P2537</f>
        <v/>
      </c>
      <c r="AL2537">
        <f>Q2537*COUNT(N2537)</f>
        <v/>
      </c>
      <c r="AM2537">
        <f>R2537*COUNT(O2537)</f>
        <v/>
      </c>
      <c r="AN2537">
        <f>S2537*COUNT(P2537)</f>
        <v/>
      </c>
      <c r="AO2537">
        <f>IF(AL2537=0,"",T2537-AL2537)</f>
        <v/>
      </c>
      <c r="AP2537">
        <f>IF(AM2537=0,"",U2537-AM2537)</f>
        <v/>
      </c>
      <c r="AQ2537">
        <f>IF(AN2537=0,"",V2537-AN2537)</f>
        <v/>
      </c>
    </row>
    <row r="2538">
      <c r="A2538" t="inlineStr">
        <is>
          <t>20-04-2021</t>
        </is>
      </c>
      <c r="B2538" t="inlineStr">
        <is>
          <t>Plymouth</t>
        </is>
      </c>
      <c r="C2538" t="inlineStr">
        <is>
          <t>Charlton</t>
        </is>
      </c>
      <c r="D2538" t="inlineStr">
        <is>
          <t>2413</t>
        </is>
      </c>
      <c r="E2538" t="n">
        <v>0.286501764372697</v>
      </c>
      <c r="F2538" t="n">
        <v>0.4432265143936871</v>
      </c>
      <c r="G2538" t="n">
        <v>0.2702717212336161</v>
      </c>
      <c r="H2538" t="n">
        <v>3.8</v>
      </c>
      <c r="I2538" t="n">
        <v>1.9</v>
      </c>
      <c r="J2538" t="n">
        <v>3.45</v>
      </c>
      <c r="K2538" t="inlineStr">
        <is>
          <t>luckia</t>
        </is>
      </c>
      <c r="L2538" t="inlineStr">
        <is>
          <t>betano</t>
        </is>
      </c>
      <c r="M2538" t="inlineStr">
        <is>
          <t>betano</t>
        </is>
      </c>
      <c r="N2538" t="n">
        <v>0</v>
      </c>
      <c r="O2538" t="n">
        <v>1</v>
      </c>
      <c r="P2538" t="n">
        <v>0</v>
      </c>
      <c r="Q2538">
        <f>IF((($AC$1*E2538)^($AB$1))-(1-(($AC$1*E2538)^($AB$1)))/(H2538-1)&lt;0, 0,(($AC$1*E2538)^($AB$1))-(1-(($AC$1*E2538)^($AB$1)))/(H2538-1))</f>
        <v/>
      </c>
      <c r="R2538">
        <f>IF((($AC$1*F2538)^($AB$1))-(1-(($AC$1*F2538)^($AB$1)))/(I2538-1)&lt;0, 0,(($AC$1*F2538)^($AB$1))-(1-(($AC$1*F2538)^($AB$1)))/(I2538-1))</f>
        <v/>
      </c>
      <c r="S2538">
        <f>IF((($AC$1*G2538)^($AB$1))-(1-(($AC$1*G2538)^($AB$1)))/(J2538-1)&lt;0, 0,(($AC$1*G2538)^($AB$1))-(1-(($AC$1*G2538)^($AB$1)))/(J2538-1))</f>
        <v/>
      </c>
      <c r="T2538">
        <f>H2538*Q2538*N2538</f>
        <v/>
      </c>
      <c r="U2538">
        <f>I2538*R2538*O2538</f>
        <v/>
      </c>
      <c r="V2538">
        <f>J2538*S2538*P2538</f>
        <v/>
      </c>
      <c r="AL2538">
        <f>Q2538*COUNT(N2538)</f>
        <v/>
      </c>
      <c r="AM2538">
        <f>R2538*COUNT(O2538)</f>
        <v/>
      </c>
      <c r="AN2538">
        <f>S2538*COUNT(P2538)</f>
        <v/>
      </c>
      <c r="AO2538">
        <f>IF(AL2538=0,"",T2538-AL2538)</f>
        <v/>
      </c>
      <c r="AP2538">
        <f>IF(AM2538=0,"",U2538-AM2538)</f>
        <v/>
      </c>
      <c r="AQ2538">
        <f>IF(AN2538=0,"",V2538-AN2538)</f>
        <v/>
      </c>
    </row>
    <row r="2539">
      <c r="A2539" t="inlineStr">
        <is>
          <t>20-04-2021</t>
        </is>
      </c>
      <c r="B2539" t="inlineStr">
        <is>
          <t>Hull</t>
        </is>
      </c>
      <c r="C2539" t="inlineStr">
        <is>
          <t>Sunderland</t>
        </is>
      </c>
      <c r="D2539" t="inlineStr">
        <is>
          <t>2413</t>
        </is>
      </c>
      <c r="E2539" t="n">
        <v>0.3909557033351363</v>
      </c>
      <c r="F2539" t="n">
        <v>0.3262340278195646</v>
      </c>
      <c r="G2539" t="n">
        <v>0.2828102688452991</v>
      </c>
      <c r="H2539" t="n">
        <v>2.15</v>
      </c>
      <c r="I2539" t="n">
        <v>3.4</v>
      </c>
      <c r="J2539" t="n">
        <v>3.15</v>
      </c>
      <c r="K2539" t="inlineStr">
        <is>
          <t>betano</t>
        </is>
      </c>
      <c r="L2539" t="inlineStr">
        <is>
          <t>betano</t>
        </is>
      </c>
      <c r="M2539" t="inlineStr">
        <is>
          <t>luckia</t>
        </is>
      </c>
      <c r="N2539" t="n">
        <v>0</v>
      </c>
      <c r="O2539" t="n">
        <v>0</v>
      </c>
      <c r="P2539" t="n">
        <v>1</v>
      </c>
      <c r="Q2539">
        <f>IF((($AC$1*E2539)^($AB$1))-(1-(($AC$1*E2539)^($AB$1)))/(H2539-1)&lt;0, 0,(($AC$1*E2539)^($AB$1))-(1-(($AC$1*E2539)^($AB$1)))/(H2539-1))</f>
        <v/>
      </c>
      <c r="R2539">
        <f>IF((($AC$1*F2539)^($AB$1))-(1-(($AC$1*F2539)^($AB$1)))/(I2539-1)&lt;0, 0,(($AC$1*F2539)^($AB$1))-(1-(($AC$1*F2539)^($AB$1)))/(I2539-1))</f>
        <v/>
      </c>
      <c r="S2539">
        <f>IF((($AC$1*G2539)^($AB$1))-(1-(($AC$1*G2539)^($AB$1)))/(J2539-1)&lt;0, 0,(($AC$1*G2539)^($AB$1))-(1-(($AC$1*G2539)^($AB$1)))/(J2539-1))</f>
        <v/>
      </c>
      <c r="T2539">
        <f>H2539*Q2539*N2539</f>
        <v/>
      </c>
      <c r="U2539">
        <f>I2539*R2539*O2539</f>
        <v/>
      </c>
      <c r="V2539">
        <f>J2539*S2539*P2539</f>
        <v/>
      </c>
      <c r="AL2539">
        <f>Q2539*COUNT(N2539)</f>
        <v/>
      </c>
      <c r="AM2539">
        <f>R2539*COUNT(O2539)</f>
        <v/>
      </c>
      <c r="AN2539">
        <f>S2539*COUNT(P2539)</f>
        <v/>
      </c>
      <c r="AO2539">
        <f>IF(AL2539=0,"",T2539-AL2539)</f>
        <v/>
      </c>
      <c r="AP2539">
        <f>IF(AM2539=0,"",U2539-AM2539)</f>
        <v/>
      </c>
      <c r="AQ2539">
        <f>IF(AN2539=0,"",V2539-AN2539)</f>
        <v/>
      </c>
    </row>
    <row r="2540">
      <c r="A2540" t="inlineStr">
        <is>
          <t>20-04-2021</t>
        </is>
      </c>
      <c r="B2540" t="inlineStr">
        <is>
          <t>Peterborough</t>
        </is>
      </c>
      <c r="C2540" t="inlineStr">
        <is>
          <t>Gillingham</t>
        </is>
      </c>
      <c r="D2540" t="inlineStr">
        <is>
          <t>2413</t>
        </is>
      </c>
      <c r="E2540" t="n">
        <v>0.5960230783067746</v>
      </c>
      <c r="F2540" t="n">
        <v>0.1806940663741319</v>
      </c>
      <c r="G2540" t="n">
        <v>0.2232828553190935</v>
      </c>
      <c r="H2540" t="n">
        <v>1.6</v>
      </c>
      <c r="I2540" t="n">
        <v>5.5</v>
      </c>
      <c r="J2540" t="n">
        <v>3.9</v>
      </c>
      <c r="K2540" t="inlineStr">
        <is>
          <t>betano</t>
        </is>
      </c>
      <c r="L2540" t="inlineStr">
        <is>
          <t>luckia</t>
        </is>
      </c>
      <c r="M2540" t="inlineStr">
        <is>
          <t>luckia</t>
        </is>
      </c>
      <c r="N2540" t="n">
        <v>0</v>
      </c>
      <c r="O2540" t="n">
        <v>1</v>
      </c>
      <c r="P2540" t="n">
        <v>0</v>
      </c>
      <c r="Q2540">
        <f>IF((($AC$1*E2540)^($AB$1))-(1-(($AC$1*E2540)^($AB$1)))/(H2540-1)&lt;0, 0,(($AC$1*E2540)^($AB$1))-(1-(($AC$1*E2540)^($AB$1)))/(H2540-1))</f>
        <v/>
      </c>
      <c r="R2540">
        <f>IF((($AC$1*F2540)^($AB$1))-(1-(($AC$1*F2540)^($AB$1)))/(I2540-1)&lt;0, 0,(($AC$1*F2540)^($AB$1))-(1-(($AC$1*F2540)^($AB$1)))/(I2540-1))</f>
        <v/>
      </c>
      <c r="S2540">
        <f>IF((($AC$1*G2540)^($AB$1))-(1-(($AC$1*G2540)^($AB$1)))/(J2540-1)&lt;0, 0,(($AC$1*G2540)^($AB$1))-(1-(($AC$1*G2540)^($AB$1)))/(J2540-1))</f>
        <v/>
      </c>
      <c r="T2540">
        <f>H2540*Q2540*N2540</f>
        <v/>
      </c>
      <c r="U2540">
        <f>I2540*R2540*O2540</f>
        <v/>
      </c>
      <c r="V2540">
        <f>J2540*S2540*P2540</f>
        <v/>
      </c>
      <c r="AL2540">
        <f>Q2540*COUNT(N2540)</f>
        <v/>
      </c>
      <c r="AM2540">
        <f>R2540*COUNT(O2540)</f>
        <v/>
      </c>
      <c r="AN2540">
        <f>S2540*COUNT(P2540)</f>
        <v/>
      </c>
      <c r="AO2540">
        <f>IF(AL2540=0,"",T2540-AL2540)</f>
        <v/>
      </c>
      <c r="AP2540">
        <f>IF(AM2540=0,"",U2540-AM2540)</f>
        <v/>
      </c>
      <c r="AQ2540">
        <f>IF(AN2540=0,"",V2540-AN2540)</f>
        <v/>
      </c>
    </row>
    <row r="2541">
      <c r="A2541" t="inlineStr">
        <is>
          <t>20-04-2021</t>
        </is>
      </c>
      <c r="B2541" t="inlineStr">
        <is>
          <t>Fleetwood</t>
        </is>
      </c>
      <c r="C2541" t="inlineStr">
        <is>
          <t>Crewe</t>
        </is>
      </c>
      <c r="D2541" t="inlineStr">
        <is>
          <t>2413</t>
        </is>
      </c>
      <c r="E2541" t="n">
        <v>0.4141632566100502</v>
      </c>
      <c r="F2541" t="n">
        <v>0.2883230690684649</v>
      </c>
      <c r="G2541" t="n">
        <v>0.297513674321485</v>
      </c>
      <c r="H2541" t="n">
        <v>2.18</v>
      </c>
      <c r="I2541" t="n">
        <v>3.25</v>
      </c>
      <c r="J2541" t="n">
        <v>3.2</v>
      </c>
      <c r="K2541" t="inlineStr">
        <is>
          <t>betano</t>
        </is>
      </c>
      <c r="L2541" t="inlineStr">
        <is>
          <t>betano</t>
        </is>
      </c>
      <c r="M2541" t="inlineStr">
        <is>
          <t>betano</t>
        </is>
      </c>
      <c r="N2541" t="n">
        <v>0</v>
      </c>
      <c r="O2541" t="n">
        <v>1</v>
      </c>
      <c r="P2541" t="n">
        <v>0</v>
      </c>
      <c r="Q2541">
        <f>IF((($AC$1*E2541)^($AB$1))-(1-(($AC$1*E2541)^($AB$1)))/(H2541-1)&lt;0, 0,(($AC$1*E2541)^($AB$1))-(1-(($AC$1*E2541)^($AB$1)))/(H2541-1))</f>
        <v/>
      </c>
      <c r="R2541">
        <f>IF((($AC$1*F2541)^($AB$1))-(1-(($AC$1*F2541)^($AB$1)))/(I2541-1)&lt;0, 0,(($AC$1*F2541)^($AB$1))-(1-(($AC$1*F2541)^($AB$1)))/(I2541-1))</f>
        <v/>
      </c>
      <c r="S2541">
        <f>IF((($AC$1*G2541)^($AB$1))-(1-(($AC$1*G2541)^($AB$1)))/(J2541-1)&lt;0, 0,(($AC$1*G2541)^($AB$1))-(1-(($AC$1*G2541)^($AB$1)))/(J2541-1))</f>
        <v/>
      </c>
      <c r="T2541">
        <f>H2541*Q2541*N2541</f>
        <v/>
      </c>
      <c r="U2541">
        <f>I2541*R2541*O2541</f>
        <v/>
      </c>
      <c r="V2541">
        <f>J2541*S2541*P2541</f>
        <v/>
      </c>
      <c r="AL2541">
        <f>Q2541*COUNT(N2541)</f>
        <v/>
      </c>
      <c r="AM2541">
        <f>R2541*COUNT(O2541)</f>
        <v/>
      </c>
      <c r="AN2541">
        <f>S2541*COUNT(P2541)</f>
        <v/>
      </c>
      <c r="AO2541">
        <f>IF(AL2541=0,"",T2541-AL2541)</f>
        <v/>
      </c>
      <c r="AP2541">
        <f>IF(AM2541=0,"",U2541-AM2541)</f>
        <v/>
      </c>
      <c r="AQ2541">
        <f>IF(AN2541=0,"",V2541-AN2541)</f>
        <v/>
      </c>
    </row>
    <row r="2542">
      <c r="A2542" t="inlineStr">
        <is>
          <t>20-04-2021</t>
        </is>
      </c>
      <c r="B2542" t="inlineStr">
        <is>
          <t>Chelsea</t>
        </is>
      </c>
      <c r="C2542" t="inlineStr">
        <is>
          <t>Brighton</t>
        </is>
      </c>
      <c r="D2542" t="inlineStr">
        <is>
          <t>2411</t>
        </is>
      </c>
      <c r="E2542" t="n">
        <v>0.5916413223030436</v>
      </c>
      <c r="F2542" t="n">
        <v>0.1659564194802511</v>
      </c>
      <c r="G2542" t="n">
        <v>0.2424022582167053</v>
      </c>
      <c r="H2542" t="n">
        <v>1.6</v>
      </c>
      <c r="I2542" t="n">
        <v>6</v>
      </c>
      <c r="J2542" t="n">
        <v>3.85</v>
      </c>
      <c r="K2542" t="inlineStr">
        <is>
          <t>betano</t>
        </is>
      </c>
      <c r="L2542" t="inlineStr">
        <is>
          <t>luckia</t>
        </is>
      </c>
      <c r="M2542" t="inlineStr">
        <is>
          <t>betano</t>
        </is>
      </c>
      <c r="N2542" t="n">
        <v>0</v>
      </c>
      <c r="O2542" t="n">
        <v>0</v>
      </c>
      <c r="P2542" t="n">
        <v>1</v>
      </c>
      <c r="Q2542">
        <f>IF((($AC$1*E2542)^($AB$1))-(1-(($AC$1*E2542)^($AB$1)))/(H2542-1)&lt;0, 0,(($AC$1*E2542)^($AB$1))-(1-(($AC$1*E2542)^($AB$1)))/(H2542-1))</f>
        <v/>
      </c>
      <c r="R2542">
        <f>IF((($AC$1*F2542)^($AB$1))-(1-(($AC$1*F2542)^($AB$1)))/(I2542-1)&lt;0, 0,(($AC$1*F2542)^($AB$1))-(1-(($AC$1*F2542)^($AB$1)))/(I2542-1))</f>
        <v/>
      </c>
      <c r="S2542">
        <f>IF((($AC$1*G2542)^($AB$1))-(1-(($AC$1*G2542)^($AB$1)))/(J2542-1)&lt;0, 0,(($AC$1*G2542)^($AB$1))-(1-(($AC$1*G2542)^($AB$1)))/(J2542-1))</f>
        <v/>
      </c>
      <c r="T2542">
        <f>H2542*Q2542*N2542</f>
        <v/>
      </c>
      <c r="U2542">
        <f>I2542*R2542*O2542</f>
        <v/>
      </c>
      <c r="V2542">
        <f>J2542*S2542*P2542</f>
        <v/>
      </c>
      <c r="AL2542">
        <f>Q2542*COUNT(N2542)</f>
        <v/>
      </c>
      <c r="AM2542">
        <f>R2542*COUNT(O2542)</f>
        <v/>
      </c>
      <c r="AN2542">
        <f>S2542*COUNT(P2542)</f>
        <v/>
      </c>
      <c r="AO2542">
        <f>IF(AL2542=0,"",T2542-AL2542)</f>
        <v/>
      </c>
      <c r="AP2542">
        <f>IF(AM2542=0,"",U2542-AM2542)</f>
        <v/>
      </c>
      <c r="AQ2542">
        <f>IF(AN2542=0,"",V2542-AN2542)</f>
        <v/>
      </c>
    </row>
    <row r="2543">
      <c r="A2543" t="inlineStr">
        <is>
          <t>20-04-2021</t>
        </is>
      </c>
      <c r="B2543" t="inlineStr">
        <is>
          <t>Ferreira</t>
        </is>
      </c>
      <c r="C2543" t="inlineStr">
        <is>
          <t>SC Farense</t>
        </is>
      </c>
      <c r="D2543" t="inlineStr">
        <is>
          <t>1864</t>
        </is>
      </c>
      <c r="E2543" t="n">
        <v>0.3497594925105353</v>
      </c>
      <c r="F2543" t="n">
        <v>0.3517945242937839</v>
      </c>
      <c r="G2543" t="n">
        <v>0.2984459831956807</v>
      </c>
      <c r="H2543" t="n">
        <v>2.45</v>
      </c>
      <c r="I2543" t="n">
        <v>3.05</v>
      </c>
      <c r="J2543" t="n">
        <v>3.25</v>
      </c>
      <c r="K2543" t="inlineStr">
        <is>
          <t>betano</t>
        </is>
      </c>
      <c r="L2543" t="inlineStr">
        <is>
          <t>betano</t>
        </is>
      </c>
      <c r="M2543" t="inlineStr">
        <is>
          <t>betano</t>
        </is>
      </c>
      <c r="N2543" t="n">
        <v>0</v>
      </c>
      <c r="O2543" t="n">
        <v>1</v>
      </c>
      <c r="P2543" t="n">
        <v>0</v>
      </c>
      <c r="Q2543">
        <f>IF((($AC$1*E2543)^($AB$1))-(1-(($AC$1*E2543)^($AB$1)))/(H2543-1)&lt;0, 0,(($AC$1*E2543)^($AB$1))-(1-(($AC$1*E2543)^($AB$1)))/(H2543-1))</f>
        <v/>
      </c>
      <c r="R2543">
        <f>IF((($AC$1*F2543)^($AB$1))-(1-(($AC$1*F2543)^($AB$1)))/(I2543-1)&lt;0, 0,(($AC$1*F2543)^($AB$1))-(1-(($AC$1*F2543)^($AB$1)))/(I2543-1))</f>
        <v/>
      </c>
      <c r="S2543">
        <f>IF((($AC$1*G2543)^($AB$1))-(1-(($AC$1*G2543)^($AB$1)))/(J2543-1)&lt;0, 0,(($AC$1*G2543)^($AB$1))-(1-(($AC$1*G2543)^($AB$1)))/(J2543-1))</f>
        <v/>
      </c>
      <c r="T2543">
        <f>H2543*Q2543*N2543</f>
        <v/>
      </c>
      <c r="U2543">
        <f>I2543*R2543*O2543</f>
        <v/>
      </c>
      <c r="V2543">
        <f>J2543*S2543*P2543</f>
        <v/>
      </c>
      <c r="AL2543">
        <f>Q2543*COUNT(N2543)</f>
        <v/>
      </c>
      <c r="AM2543">
        <f>R2543*COUNT(O2543)</f>
        <v/>
      </c>
      <c r="AN2543">
        <f>S2543*COUNT(P2543)</f>
        <v/>
      </c>
      <c r="AO2543">
        <f>IF(AL2543=0,"",T2543-AL2543)</f>
        <v/>
      </c>
      <c r="AP2543">
        <f>IF(AM2543=0,"",U2543-AM2543)</f>
        <v/>
      </c>
      <c r="AQ2543">
        <f>IF(AN2543=0,"",V2543-AN2543)</f>
        <v/>
      </c>
    </row>
    <row r="2544">
      <c r="A2544" t="inlineStr">
        <is>
          <t>21-04-2021</t>
        </is>
      </c>
      <c r="B2544" t="inlineStr">
        <is>
          <t>Ankaragucu</t>
        </is>
      </c>
      <c r="C2544" t="inlineStr">
        <is>
          <t>Denizlispor</t>
        </is>
      </c>
      <c r="D2544" t="inlineStr">
        <is>
          <t>1882</t>
        </is>
      </c>
      <c r="E2544" t="n">
        <v>0.481079823940946</v>
      </c>
      <c r="F2544" t="n">
        <v>0.2443053047002309</v>
      </c>
      <c r="G2544" t="n">
        <v>0.2746148713588231</v>
      </c>
      <c r="H2544" t="n">
        <v>1.8</v>
      </c>
      <c r="I2544" t="n">
        <v>4.3</v>
      </c>
      <c r="J2544" t="n">
        <v>3.55</v>
      </c>
      <c r="K2544" t="inlineStr">
        <is>
          <t>betano</t>
        </is>
      </c>
      <c r="L2544" t="inlineStr">
        <is>
          <t>betano</t>
        </is>
      </c>
      <c r="M2544" t="inlineStr">
        <is>
          <t>betano</t>
        </is>
      </c>
      <c r="N2544" t="n">
        <v>0</v>
      </c>
      <c r="O2544" t="n">
        <v>0</v>
      </c>
      <c r="P2544" t="n">
        <v>1</v>
      </c>
      <c r="Q2544">
        <f>IF((($AC$1*E2544)^($AB$1))-(1-(($AC$1*E2544)^($AB$1)))/(H2544-1)&lt;0, 0,(($AC$1*E2544)^($AB$1))-(1-(($AC$1*E2544)^($AB$1)))/(H2544-1))</f>
        <v/>
      </c>
      <c r="R2544">
        <f>IF((($AC$1*F2544)^($AB$1))-(1-(($AC$1*F2544)^($AB$1)))/(I2544-1)&lt;0, 0,(($AC$1*F2544)^($AB$1))-(1-(($AC$1*F2544)^($AB$1)))/(I2544-1))</f>
        <v/>
      </c>
      <c r="S2544">
        <f>IF((($AC$1*G2544)^($AB$1))-(1-(($AC$1*G2544)^($AB$1)))/(J2544-1)&lt;0, 0,(($AC$1*G2544)^($AB$1))-(1-(($AC$1*G2544)^($AB$1)))/(J2544-1))</f>
        <v/>
      </c>
      <c r="T2544">
        <f>H2544*Q2544*N2544</f>
        <v/>
      </c>
      <c r="U2544">
        <f>I2544*R2544*O2544</f>
        <v/>
      </c>
      <c r="V2544">
        <f>J2544*S2544*P2544</f>
        <v/>
      </c>
      <c r="AL2544">
        <f>Q2544*COUNT(N2544)</f>
        <v/>
      </c>
      <c r="AM2544">
        <f>R2544*COUNT(O2544)</f>
        <v/>
      </c>
      <c r="AN2544">
        <f>S2544*COUNT(P2544)</f>
        <v/>
      </c>
      <c r="AO2544">
        <f>IF(AL2544=0,"",T2544-AL2544)</f>
        <v/>
      </c>
      <c r="AP2544">
        <f>IF(AM2544=0,"",U2544-AM2544)</f>
        <v/>
      </c>
      <c r="AQ2544">
        <f>IF(AN2544=0,"",V2544-AN2544)</f>
        <v/>
      </c>
    </row>
    <row r="2545">
      <c r="A2545" t="inlineStr">
        <is>
          <t>21-04-2021</t>
        </is>
      </c>
      <c r="B2545" t="inlineStr">
        <is>
          <t>Erzurum BB</t>
        </is>
      </c>
      <c r="C2545" t="inlineStr">
        <is>
          <t>Yeni Malatyaspor</t>
        </is>
      </c>
      <c r="D2545" t="inlineStr">
        <is>
          <t>1882</t>
        </is>
      </c>
      <c r="E2545" t="n">
        <v>0.3546676018137463</v>
      </c>
      <c r="F2545" t="n">
        <v>0.3494887288751122</v>
      </c>
      <c r="G2545" t="n">
        <v>0.2958436693111415</v>
      </c>
      <c r="H2545" t="n">
        <v>2.45</v>
      </c>
      <c r="I2545" t="n">
        <v>3</v>
      </c>
      <c r="J2545" t="n">
        <v>3.4</v>
      </c>
      <c r="K2545" t="inlineStr">
        <is>
          <t>luckia</t>
        </is>
      </c>
      <c r="L2545" t="inlineStr">
        <is>
          <t>betano</t>
        </is>
      </c>
      <c r="M2545" t="inlineStr">
        <is>
          <t>betano</t>
        </is>
      </c>
      <c r="N2545" t="n">
        <v>1</v>
      </c>
      <c r="O2545" t="n">
        <v>0</v>
      </c>
      <c r="P2545" t="n">
        <v>0</v>
      </c>
      <c r="Q2545">
        <f>IF((($AC$1*E2545)^($AB$1))-(1-(($AC$1*E2545)^($AB$1)))/(H2545-1)&lt;0, 0,(($AC$1*E2545)^($AB$1))-(1-(($AC$1*E2545)^($AB$1)))/(H2545-1))</f>
        <v/>
      </c>
      <c r="R2545">
        <f>IF((($AC$1*F2545)^($AB$1))-(1-(($AC$1*F2545)^($AB$1)))/(I2545-1)&lt;0, 0,(($AC$1*F2545)^($AB$1))-(1-(($AC$1*F2545)^($AB$1)))/(I2545-1))</f>
        <v/>
      </c>
      <c r="S2545">
        <f>IF((($AC$1*G2545)^($AB$1))-(1-(($AC$1*G2545)^($AB$1)))/(J2545-1)&lt;0, 0,(($AC$1*G2545)^($AB$1))-(1-(($AC$1*G2545)^($AB$1)))/(J2545-1))</f>
        <v/>
      </c>
      <c r="T2545">
        <f>H2545*Q2545*N2545</f>
        <v/>
      </c>
      <c r="U2545">
        <f>I2545*R2545*O2545</f>
        <v/>
      </c>
      <c r="V2545">
        <f>J2545*S2545*P2545</f>
        <v/>
      </c>
      <c r="AL2545">
        <f>Q2545*COUNT(N2545)</f>
        <v/>
      </c>
      <c r="AM2545">
        <f>R2545*COUNT(O2545)</f>
        <v/>
      </c>
      <c r="AN2545">
        <f>S2545*COUNT(P2545)</f>
        <v/>
      </c>
      <c r="AO2545">
        <f>IF(AL2545=0,"",T2545-AL2545)</f>
        <v/>
      </c>
      <c r="AP2545">
        <f>IF(AM2545=0,"",U2545-AM2545)</f>
        <v/>
      </c>
      <c r="AQ2545">
        <f>IF(AN2545=0,"",V2545-AN2545)</f>
        <v/>
      </c>
    </row>
    <row r="2546">
      <c r="A2546" t="inlineStr">
        <is>
          <t>21-04-2021</t>
        </is>
      </c>
      <c r="B2546" t="inlineStr">
        <is>
          <t>Santa Clara</t>
        </is>
      </c>
      <c r="C2546" t="inlineStr">
        <is>
          <t>Moreirense</t>
        </is>
      </c>
      <c r="D2546" t="inlineStr">
        <is>
          <t>1864</t>
        </is>
      </c>
      <c r="E2546" t="n">
        <v>0.4464968152926065</v>
      </c>
      <c r="F2546" t="n">
        <v>0.2547554328687244</v>
      </c>
      <c r="G2546" t="n">
        <v>0.2987477518386691</v>
      </c>
      <c r="H2546" t="n">
        <v>1.9</v>
      </c>
      <c r="I2546" t="n">
        <v>4.45</v>
      </c>
      <c r="J2546" t="n">
        <v>3.45</v>
      </c>
      <c r="K2546" t="inlineStr">
        <is>
          <t>betano</t>
        </is>
      </c>
      <c r="L2546" t="inlineStr">
        <is>
          <t>betano</t>
        </is>
      </c>
      <c r="M2546" t="inlineStr">
        <is>
          <t>betano</t>
        </is>
      </c>
      <c r="N2546" t="n">
        <v>0</v>
      </c>
      <c r="O2546" t="n">
        <v>0</v>
      </c>
      <c r="P2546" t="n">
        <v>1</v>
      </c>
      <c r="Q2546">
        <f>IF((($AC$1*E2546)^($AB$1))-(1-(($AC$1*E2546)^($AB$1)))/(H2546-1)&lt;0, 0,(($AC$1*E2546)^($AB$1))-(1-(($AC$1*E2546)^($AB$1)))/(H2546-1))</f>
        <v/>
      </c>
      <c r="R2546">
        <f>IF((($AC$1*F2546)^($AB$1))-(1-(($AC$1*F2546)^($AB$1)))/(I2546-1)&lt;0, 0,(($AC$1*F2546)^($AB$1))-(1-(($AC$1*F2546)^($AB$1)))/(I2546-1))</f>
        <v/>
      </c>
      <c r="S2546">
        <f>IF((($AC$1*G2546)^($AB$1))-(1-(($AC$1*G2546)^($AB$1)))/(J2546-1)&lt;0, 0,(($AC$1*G2546)^($AB$1))-(1-(($AC$1*G2546)^($AB$1)))/(J2546-1))</f>
        <v/>
      </c>
      <c r="T2546">
        <f>H2546*Q2546*N2546</f>
        <v/>
      </c>
      <c r="U2546">
        <f>I2546*R2546*O2546</f>
        <v/>
      </c>
      <c r="V2546">
        <f>J2546*S2546*P2546</f>
        <v/>
      </c>
      <c r="AL2546">
        <f>Q2546*COUNT(N2546)</f>
        <v/>
      </c>
      <c r="AM2546">
        <f>R2546*COUNT(O2546)</f>
        <v/>
      </c>
      <c r="AN2546">
        <f>S2546*COUNT(P2546)</f>
        <v/>
      </c>
      <c r="AO2546">
        <f>IF(AL2546=0,"",T2546-AL2546)</f>
        <v/>
      </c>
      <c r="AP2546">
        <f>IF(AM2546=0,"",U2546-AM2546)</f>
        <v/>
      </c>
      <c r="AQ2546">
        <f>IF(AN2546=0,"",V2546-AN2546)</f>
        <v/>
      </c>
    </row>
    <row r="2547">
      <c r="A2547" t="inlineStr">
        <is>
          <t>21-04-2021</t>
        </is>
      </c>
      <c r="B2547" t="inlineStr">
        <is>
          <t>Maritimo</t>
        </is>
      </c>
      <c r="C2547" t="inlineStr">
        <is>
          <t>Rio Ave</t>
        </is>
      </c>
      <c r="D2547" t="inlineStr">
        <is>
          <t>1864</t>
        </is>
      </c>
      <c r="E2547" t="n">
        <v>0.2923471161924603</v>
      </c>
      <c r="F2547" t="n">
        <v>0.4055481438361117</v>
      </c>
      <c r="G2547" t="n">
        <v>0.3021047399714278</v>
      </c>
      <c r="H2547" t="n">
        <v>2.82</v>
      </c>
      <c r="I2547" t="n">
        <v>2.8</v>
      </c>
      <c r="J2547" t="n">
        <v>3.1</v>
      </c>
      <c r="K2547" t="inlineStr">
        <is>
          <t>betano</t>
        </is>
      </c>
      <c r="L2547" t="inlineStr">
        <is>
          <t>luckia</t>
        </is>
      </c>
      <c r="M2547" t="inlineStr">
        <is>
          <t>luckia</t>
        </is>
      </c>
      <c r="N2547" t="n">
        <v>1</v>
      </c>
      <c r="O2547" t="n">
        <v>0</v>
      </c>
      <c r="P2547" t="n">
        <v>0</v>
      </c>
      <c r="Q2547">
        <f>IF((($AC$1*E2547)^($AB$1))-(1-(($AC$1*E2547)^($AB$1)))/(H2547-1)&lt;0, 0,(($AC$1*E2547)^($AB$1))-(1-(($AC$1*E2547)^($AB$1)))/(H2547-1))</f>
        <v/>
      </c>
      <c r="R2547">
        <f>IF((($AC$1*F2547)^($AB$1))-(1-(($AC$1*F2547)^($AB$1)))/(I2547-1)&lt;0, 0,(($AC$1*F2547)^($AB$1))-(1-(($AC$1*F2547)^($AB$1)))/(I2547-1))</f>
        <v/>
      </c>
      <c r="S2547">
        <f>IF((($AC$1*G2547)^($AB$1))-(1-(($AC$1*G2547)^($AB$1)))/(J2547-1)&lt;0, 0,(($AC$1*G2547)^($AB$1))-(1-(($AC$1*G2547)^($AB$1)))/(J2547-1))</f>
        <v/>
      </c>
      <c r="T2547">
        <f>H2547*Q2547*N2547</f>
        <v/>
      </c>
      <c r="U2547">
        <f>I2547*R2547*O2547</f>
        <v/>
      </c>
      <c r="V2547">
        <f>J2547*S2547*P2547</f>
        <v/>
      </c>
      <c r="AL2547">
        <f>Q2547*COUNT(N2547)</f>
        <v/>
      </c>
      <c r="AM2547">
        <f>R2547*COUNT(O2547)</f>
        <v/>
      </c>
      <c r="AN2547">
        <f>S2547*COUNT(P2547)</f>
        <v/>
      </c>
      <c r="AO2547">
        <f>IF(AL2547=0,"",T2547-AL2547)</f>
        <v/>
      </c>
      <c r="AP2547">
        <f>IF(AM2547=0,"",U2547-AM2547)</f>
        <v/>
      </c>
      <c r="AQ2547">
        <f>IF(AN2547=0,"",V2547-AN2547)</f>
        <v/>
      </c>
    </row>
    <row r="2548">
      <c r="A2548" t="inlineStr">
        <is>
          <t>21-04-2021</t>
        </is>
      </c>
      <c r="B2548" t="inlineStr">
        <is>
          <t>Lyngby</t>
        </is>
      </c>
      <c r="C2548" t="inlineStr">
        <is>
          <t>Sonderjyske</t>
        </is>
      </c>
      <c r="D2548" t="inlineStr">
        <is>
          <t>1837</t>
        </is>
      </c>
      <c r="E2548" t="n">
        <v>0.3966757036847365</v>
      </c>
      <c r="F2548" t="n">
        <v>0.3352937588949504</v>
      </c>
      <c r="G2548" t="n">
        <v>0.268030537420313</v>
      </c>
      <c r="H2548" t="n">
        <v>2.1</v>
      </c>
      <c r="I2548" t="n">
        <v>3.2</v>
      </c>
      <c r="J2548" t="n">
        <v>3.3</v>
      </c>
      <c r="K2548" t="inlineStr">
        <is>
          <t>luckia</t>
        </is>
      </c>
      <c r="L2548" t="inlineStr">
        <is>
          <t>luckia</t>
        </is>
      </c>
      <c r="M2548" t="inlineStr">
        <is>
          <t>luckia</t>
        </is>
      </c>
      <c r="N2548" t="n">
        <v>0</v>
      </c>
      <c r="O2548" t="n">
        <v>1</v>
      </c>
      <c r="P2548" t="n">
        <v>0</v>
      </c>
      <c r="Q2548">
        <f>IF((($AC$1*E2548)^($AB$1))-(1-(($AC$1*E2548)^($AB$1)))/(H2548-1)&lt;0, 0,(($AC$1*E2548)^($AB$1))-(1-(($AC$1*E2548)^($AB$1)))/(H2548-1))</f>
        <v/>
      </c>
      <c r="R2548">
        <f>IF((($AC$1*F2548)^($AB$1))-(1-(($AC$1*F2548)^($AB$1)))/(I2548-1)&lt;0, 0,(($AC$1*F2548)^($AB$1))-(1-(($AC$1*F2548)^($AB$1)))/(I2548-1))</f>
        <v/>
      </c>
      <c r="S2548">
        <f>IF((($AC$1*G2548)^($AB$1))-(1-(($AC$1*G2548)^($AB$1)))/(J2548-1)&lt;0, 0,(($AC$1*G2548)^($AB$1))-(1-(($AC$1*G2548)^($AB$1)))/(J2548-1))</f>
        <v/>
      </c>
      <c r="T2548">
        <f>H2548*Q2548*N2548</f>
        <v/>
      </c>
      <c r="U2548">
        <f>I2548*R2548*O2548</f>
        <v/>
      </c>
      <c r="V2548">
        <f>J2548*S2548*P2548</f>
        <v/>
      </c>
      <c r="AL2548">
        <f>Q2548*COUNT(N2548)</f>
        <v/>
      </c>
      <c r="AM2548">
        <f>R2548*COUNT(O2548)</f>
        <v/>
      </c>
      <c r="AN2548">
        <f>S2548*COUNT(P2548)</f>
        <v/>
      </c>
      <c r="AO2548">
        <f>IF(AL2548=0,"",T2548-AL2548)</f>
        <v/>
      </c>
      <c r="AP2548">
        <f>IF(AM2548=0,"",U2548-AM2548)</f>
        <v/>
      </c>
      <c r="AQ2548">
        <f>IF(AN2548=0,"",V2548-AN2548)</f>
        <v/>
      </c>
    </row>
    <row r="2549">
      <c r="A2549" t="inlineStr">
        <is>
          <t>21-04-2021</t>
        </is>
      </c>
      <c r="B2549" t="inlineStr">
        <is>
          <t>Aalborg</t>
        </is>
      </c>
      <c r="C2549" t="inlineStr">
        <is>
          <t>Odense</t>
        </is>
      </c>
      <c r="D2549" t="inlineStr">
        <is>
          <t>1837</t>
        </is>
      </c>
      <c r="E2549" t="n">
        <v>0.4143109340065647</v>
      </c>
      <c r="F2549" t="n">
        <v>0.295109459087082</v>
      </c>
      <c r="G2549" t="n">
        <v>0.2905796069063534</v>
      </c>
      <c r="H2549" t="n">
        <v>2.25</v>
      </c>
      <c r="I2549" t="n">
        <v>3.15</v>
      </c>
      <c r="J2549" t="n">
        <v>3</v>
      </c>
      <c r="K2549" t="inlineStr">
        <is>
          <t>luckia</t>
        </is>
      </c>
      <c r="L2549" t="inlineStr">
        <is>
          <t>luckia</t>
        </is>
      </c>
      <c r="M2549" t="inlineStr">
        <is>
          <t>luckia</t>
        </is>
      </c>
      <c r="N2549" t="n">
        <v>1</v>
      </c>
      <c r="O2549" t="n">
        <v>0</v>
      </c>
      <c r="P2549" t="n">
        <v>0</v>
      </c>
      <c r="Q2549">
        <f>IF((($AC$1*E2549)^($AB$1))-(1-(($AC$1*E2549)^($AB$1)))/(H2549-1)&lt;0, 0,(($AC$1*E2549)^($AB$1))-(1-(($AC$1*E2549)^($AB$1)))/(H2549-1))</f>
        <v/>
      </c>
      <c r="R2549">
        <f>IF((($AC$1*F2549)^($AB$1))-(1-(($AC$1*F2549)^($AB$1)))/(I2549-1)&lt;0, 0,(($AC$1*F2549)^($AB$1))-(1-(($AC$1*F2549)^($AB$1)))/(I2549-1))</f>
        <v/>
      </c>
      <c r="S2549">
        <f>IF((($AC$1*G2549)^($AB$1))-(1-(($AC$1*G2549)^($AB$1)))/(J2549-1)&lt;0, 0,(($AC$1*G2549)^($AB$1))-(1-(($AC$1*G2549)^($AB$1)))/(J2549-1))</f>
        <v/>
      </c>
      <c r="T2549">
        <f>H2549*Q2549*N2549</f>
        <v/>
      </c>
      <c r="U2549">
        <f>I2549*R2549*O2549</f>
        <v/>
      </c>
      <c r="V2549">
        <f>J2549*S2549*P2549</f>
        <v/>
      </c>
      <c r="AL2549">
        <f>Q2549*COUNT(N2549)</f>
        <v/>
      </c>
      <c r="AM2549">
        <f>R2549*COUNT(O2549)</f>
        <v/>
      </c>
      <c r="AN2549">
        <f>S2549*COUNT(P2549)</f>
        <v/>
      </c>
      <c r="AO2549">
        <f>IF(AL2549=0,"",T2549-AL2549)</f>
        <v/>
      </c>
      <c r="AP2549">
        <f>IF(AM2549=0,"",U2549-AM2549)</f>
        <v/>
      </c>
      <c r="AQ2549">
        <f>IF(AN2549=0,"",V2549-AN2549)</f>
        <v/>
      </c>
    </row>
    <row r="2550">
      <c r="A2550" t="inlineStr">
        <is>
          <t>21-04-2021</t>
        </is>
      </c>
      <c r="B2550" t="inlineStr">
        <is>
          <t>Galatasaray</t>
        </is>
      </c>
      <c r="C2550" t="inlineStr">
        <is>
          <t>Trabzonspor</t>
        </is>
      </c>
      <c r="D2550" t="inlineStr">
        <is>
          <t>1882</t>
        </is>
      </c>
      <c r="E2550" t="n">
        <v>0.4552265758241335</v>
      </c>
      <c r="F2550" t="n">
        <v>0.2560332460974206</v>
      </c>
      <c r="G2550" t="n">
        <v>0.2887401780784459</v>
      </c>
      <c r="H2550" t="n">
        <v>1.88</v>
      </c>
      <c r="I2550" t="n">
        <v>4</v>
      </c>
      <c r="J2550" t="n">
        <v>3.45</v>
      </c>
      <c r="K2550" t="inlineStr">
        <is>
          <t>betano</t>
        </is>
      </c>
      <c r="L2550" t="inlineStr">
        <is>
          <t>betano</t>
        </is>
      </c>
      <c r="M2550" t="inlineStr">
        <is>
          <t>betano</t>
        </is>
      </c>
      <c r="N2550" t="n">
        <v>0</v>
      </c>
      <c r="O2550" t="n">
        <v>0</v>
      </c>
      <c r="P2550" t="n">
        <v>1</v>
      </c>
      <c r="Q2550">
        <f>IF((($AC$1*E2550)^($AB$1))-(1-(($AC$1*E2550)^($AB$1)))/(H2550-1)&lt;0, 0,(($AC$1*E2550)^($AB$1))-(1-(($AC$1*E2550)^($AB$1)))/(H2550-1))</f>
        <v/>
      </c>
      <c r="R2550">
        <f>IF((($AC$1*F2550)^($AB$1))-(1-(($AC$1*F2550)^($AB$1)))/(I2550-1)&lt;0, 0,(($AC$1*F2550)^($AB$1))-(1-(($AC$1*F2550)^($AB$1)))/(I2550-1))</f>
        <v/>
      </c>
      <c r="S2550">
        <f>IF((($AC$1*G2550)^($AB$1))-(1-(($AC$1*G2550)^($AB$1)))/(J2550-1)&lt;0, 0,(($AC$1*G2550)^($AB$1))-(1-(($AC$1*G2550)^($AB$1)))/(J2550-1))</f>
        <v/>
      </c>
      <c r="T2550">
        <f>H2550*Q2550*N2550</f>
        <v/>
      </c>
      <c r="U2550">
        <f>I2550*R2550*O2550</f>
        <v/>
      </c>
      <c r="V2550">
        <f>J2550*S2550*P2550</f>
        <v/>
      </c>
      <c r="AL2550">
        <f>Q2550*COUNT(N2550)</f>
        <v/>
      </c>
      <c r="AM2550">
        <f>R2550*COUNT(O2550)</f>
        <v/>
      </c>
      <c r="AN2550">
        <f>S2550*COUNT(P2550)</f>
        <v/>
      </c>
      <c r="AO2550">
        <f>IF(AL2550=0,"",T2550-AL2550)</f>
        <v/>
      </c>
      <c r="AP2550">
        <f>IF(AM2550=0,"",U2550-AM2550)</f>
        <v/>
      </c>
      <c r="AQ2550">
        <f>IF(AN2550=0,"",V2550-AN2550)</f>
        <v/>
      </c>
    </row>
    <row r="2551">
      <c r="A2551" t="inlineStr">
        <is>
          <t>21-04-2021</t>
        </is>
      </c>
      <c r="B2551" t="inlineStr">
        <is>
          <t>Luzern</t>
        </is>
      </c>
      <c r="C2551" t="inlineStr">
        <is>
          <t>Lausanne</t>
        </is>
      </c>
      <c r="D2551" t="inlineStr">
        <is>
          <t>1879</t>
        </is>
      </c>
      <c r="E2551" t="n">
        <v>0.3594678597688585</v>
      </c>
      <c r="F2551" t="n">
        <v>0.3745994634182222</v>
      </c>
      <c r="G2551" t="n">
        <v>0.2659326768129193</v>
      </c>
      <c r="H2551" t="n">
        <v>2.3</v>
      </c>
      <c r="I2551" t="n">
        <v>2.72</v>
      </c>
      <c r="J2551" t="n">
        <v>3.55</v>
      </c>
      <c r="K2551" t="inlineStr">
        <is>
          <t>betano</t>
        </is>
      </c>
      <c r="L2551" t="inlineStr">
        <is>
          <t>betano</t>
        </is>
      </c>
      <c r="M2551" t="inlineStr">
        <is>
          <t>betano</t>
        </is>
      </c>
      <c r="N2551" t="n">
        <v>1</v>
      </c>
      <c r="O2551" t="n">
        <v>0</v>
      </c>
      <c r="P2551" t="n">
        <v>0</v>
      </c>
      <c r="Q2551">
        <f>IF((($AC$1*E2551)^($AB$1))-(1-(($AC$1*E2551)^($AB$1)))/(H2551-1)&lt;0, 0,(($AC$1*E2551)^($AB$1))-(1-(($AC$1*E2551)^($AB$1)))/(H2551-1))</f>
        <v/>
      </c>
      <c r="R2551">
        <f>IF((($AC$1*F2551)^($AB$1))-(1-(($AC$1*F2551)^($AB$1)))/(I2551-1)&lt;0, 0,(($AC$1*F2551)^($AB$1))-(1-(($AC$1*F2551)^($AB$1)))/(I2551-1))</f>
        <v/>
      </c>
      <c r="S2551">
        <f>IF((($AC$1*G2551)^($AB$1))-(1-(($AC$1*G2551)^($AB$1)))/(J2551-1)&lt;0, 0,(($AC$1*G2551)^($AB$1))-(1-(($AC$1*G2551)^($AB$1)))/(J2551-1))</f>
        <v/>
      </c>
      <c r="T2551">
        <f>H2551*Q2551*N2551</f>
        <v/>
      </c>
      <c r="U2551">
        <f>I2551*R2551*O2551</f>
        <v/>
      </c>
      <c r="V2551">
        <f>J2551*S2551*P2551</f>
        <v/>
      </c>
      <c r="AL2551">
        <f>Q2551*COUNT(N2551)</f>
        <v/>
      </c>
      <c r="AM2551">
        <f>R2551*COUNT(O2551)</f>
        <v/>
      </c>
      <c r="AN2551">
        <f>S2551*COUNT(P2551)</f>
        <v/>
      </c>
      <c r="AO2551">
        <f>IF(AL2551=0,"",T2551-AL2551)</f>
        <v/>
      </c>
      <c r="AP2551">
        <f>IF(AM2551=0,"",U2551-AM2551)</f>
        <v/>
      </c>
      <c r="AQ2551">
        <f>IF(AN2551=0,"",V2551-AN2551)</f>
        <v/>
      </c>
    </row>
    <row r="2552">
      <c r="A2552" t="inlineStr">
        <is>
          <t>21-04-2021</t>
        </is>
      </c>
      <c r="B2552" t="inlineStr">
        <is>
          <t>Tirol</t>
        </is>
      </c>
      <c r="C2552" t="inlineStr">
        <is>
          <t>Salzburg</t>
        </is>
      </c>
      <c r="D2552" t="inlineStr">
        <is>
          <t>1827</t>
        </is>
      </c>
      <c r="E2552" t="n">
        <v>0.09520474694419793</v>
      </c>
      <c r="F2552" t="n">
        <v>0.7720097659942076</v>
      </c>
      <c r="G2552" t="n">
        <v>0.1327854870615945</v>
      </c>
      <c r="H2552" t="n">
        <v>9.75</v>
      </c>
      <c r="I2552" t="n">
        <v>1.23</v>
      </c>
      <c r="J2552" t="n">
        <v>6.25</v>
      </c>
      <c r="K2552" t="inlineStr">
        <is>
          <t>betano</t>
        </is>
      </c>
      <c r="L2552" t="inlineStr">
        <is>
          <t>betano</t>
        </is>
      </c>
      <c r="M2552" t="inlineStr">
        <is>
          <t>luckia</t>
        </is>
      </c>
      <c r="N2552" t="n">
        <v>1</v>
      </c>
      <c r="O2552" t="n">
        <v>0</v>
      </c>
      <c r="P2552" t="n">
        <v>0</v>
      </c>
      <c r="Q2552">
        <f>IF((($AC$1*E2552)^($AB$1))-(1-(($AC$1*E2552)^($AB$1)))/(H2552-1)&lt;0, 0,(($AC$1*E2552)^($AB$1))-(1-(($AC$1*E2552)^($AB$1)))/(H2552-1))</f>
        <v/>
      </c>
      <c r="R2552">
        <f>IF((($AC$1*F2552)^($AB$1))-(1-(($AC$1*F2552)^($AB$1)))/(I2552-1)&lt;0, 0,(($AC$1*F2552)^($AB$1))-(1-(($AC$1*F2552)^($AB$1)))/(I2552-1))</f>
        <v/>
      </c>
      <c r="S2552">
        <f>IF((($AC$1*G2552)^($AB$1))-(1-(($AC$1*G2552)^($AB$1)))/(J2552-1)&lt;0, 0,(($AC$1*G2552)^($AB$1))-(1-(($AC$1*G2552)^($AB$1)))/(J2552-1))</f>
        <v/>
      </c>
      <c r="T2552">
        <f>H2552*Q2552*N2552</f>
        <v/>
      </c>
      <c r="U2552">
        <f>I2552*R2552*O2552</f>
        <v/>
      </c>
      <c r="V2552">
        <f>J2552*S2552*P2552</f>
        <v/>
      </c>
      <c r="AL2552">
        <f>Q2552*COUNT(N2552)</f>
        <v/>
      </c>
      <c r="AM2552">
        <f>R2552*COUNT(O2552)</f>
        <v/>
      </c>
      <c r="AN2552">
        <f>S2552*COUNT(P2552)</f>
        <v/>
      </c>
      <c r="AO2552">
        <f>IF(AL2552=0,"",T2552-AL2552)</f>
        <v/>
      </c>
      <c r="AP2552">
        <f>IF(AM2552=0,"",U2552-AM2552)</f>
        <v/>
      </c>
      <c r="AQ2552">
        <f>IF(AN2552=0,"",V2552-AN2552)</f>
        <v/>
      </c>
    </row>
    <row r="2553">
      <c r="A2553" t="inlineStr">
        <is>
          <t>21-04-2021</t>
        </is>
      </c>
      <c r="B2553" t="inlineStr">
        <is>
          <t>Hannover</t>
        </is>
      </c>
      <c r="C2553" t="inlineStr">
        <is>
          <t>Regensburg</t>
        </is>
      </c>
      <c r="D2553" t="inlineStr">
        <is>
          <t>1846</t>
        </is>
      </c>
      <c r="E2553" t="n">
        <v>0.4680892795218983</v>
      </c>
      <c r="F2553" t="n">
        <v>0.2411597355617981</v>
      </c>
      <c r="G2553" t="n">
        <v>0.2907509849163037</v>
      </c>
      <c r="H2553" t="n">
        <v>1.98</v>
      </c>
      <c r="I2553" t="n">
        <v>3.7</v>
      </c>
      <c r="J2553" t="n">
        <v>3.45</v>
      </c>
      <c r="K2553" t="inlineStr">
        <is>
          <t>betano</t>
        </is>
      </c>
      <c r="L2553" t="inlineStr">
        <is>
          <t>betano</t>
        </is>
      </c>
      <c r="M2553" t="inlineStr">
        <is>
          <t>luckia</t>
        </is>
      </c>
      <c r="N2553" t="n">
        <v>1</v>
      </c>
      <c r="O2553" t="n">
        <v>0</v>
      </c>
      <c r="P2553" t="n">
        <v>0</v>
      </c>
      <c r="Q2553">
        <f>IF((($AC$1*E2553)^($AB$1))-(1-(($AC$1*E2553)^($AB$1)))/(H2553-1)&lt;0, 0,(($AC$1*E2553)^($AB$1))-(1-(($AC$1*E2553)^($AB$1)))/(H2553-1))</f>
        <v/>
      </c>
      <c r="R2553">
        <f>IF((($AC$1*F2553)^($AB$1))-(1-(($AC$1*F2553)^($AB$1)))/(I2553-1)&lt;0, 0,(($AC$1*F2553)^($AB$1))-(1-(($AC$1*F2553)^($AB$1)))/(I2553-1))</f>
        <v/>
      </c>
      <c r="S2553">
        <f>IF((($AC$1*G2553)^($AB$1))-(1-(($AC$1*G2553)^($AB$1)))/(J2553-1)&lt;0, 0,(($AC$1*G2553)^($AB$1))-(1-(($AC$1*G2553)^($AB$1)))/(J2553-1))</f>
        <v/>
      </c>
      <c r="T2553">
        <f>H2553*Q2553*N2553</f>
        <v/>
      </c>
      <c r="U2553">
        <f>I2553*R2553*O2553</f>
        <v/>
      </c>
      <c r="V2553">
        <f>J2553*S2553*P2553</f>
        <v/>
      </c>
      <c r="AL2553">
        <f>Q2553*COUNT(N2553)</f>
        <v/>
      </c>
      <c r="AM2553">
        <f>R2553*COUNT(O2553)</f>
        <v/>
      </c>
      <c r="AN2553">
        <f>S2553*COUNT(P2553)</f>
        <v/>
      </c>
      <c r="AO2553">
        <f>IF(AL2553=0,"",T2553-AL2553)</f>
        <v/>
      </c>
      <c r="AP2553">
        <f>IF(AM2553=0,"",U2553-AM2553)</f>
        <v/>
      </c>
      <c r="AQ2553">
        <f>IF(AN2553=0,"",V2553-AN2553)</f>
        <v/>
      </c>
    </row>
    <row r="2554">
      <c r="A2554" t="inlineStr">
        <is>
          <t>21-04-2021</t>
        </is>
      </c>
      <c r="B2554" t="inlineStr">
        <is>
          <t>Paderborn</t>
        </is>
      </c>
      <c r="C2554" t="inlineStr">
        <is>
          <t>VfL Osnabruck</t>
        </is>
      </c>
      <c r="D2554" t="inlineStr">
        <is>
          <t>1846</t>
        </is>
      </c>
      <c r="E2554" t="n">
        <v>0.500276035849633</v>
      </c>
      <c r="F2554" t="n">
        <v>0.2217935318160998</v>
      </c>
      <c r="G2554" t="n">
        <v>0.2779304323342674</v>
      </c>
      <c r="H2554" t="n">
        <v>1.68</v>
      </c>
      <c r="I2554" t="n">
        <v>5.5</v>
      </c>
      <c r="J2554" t="n">
        <v>3.75</v>
      </c>
      <c r="K2554" t="inlineStr">
        <is>
          <t>luckia</t>
        </is>
      </c>
      <c r="L2554" t="inlineStr">
        <is>
          <t>betano</t>
        </is>
      </c>
      <c r="M2554" t="inlineStr">
        <is>
          <t>betano</t>
        </is>
      </c>
      <c r="N2554" t="n">
        <v>0</v>
      </c>
      <c r="O2554" t="n">
        <v>0</v>
      </c>
      <c r="P2554" t="n">
        <v>1</v>
      </c>
      <c r="Q2554">
        <f>IF((($AC$1*E2554)^($AB$1))-(1-(($AC$1*E2554)^($AB$1)))/(H2554-1)&lt;0, 0,(($AC$1*E2554)^($AB$1))-(1-(($AC$1*E2554)^($AB$1)))/(H2554-1))</f>
        <v/>
      </c>
      <c r="R2554">
        <f>IF((($AC$1*F2554)^($AB$1))-(1-(($AC$1*F2554)^($AB$1)))/(I2554-1)&lt;0, 0,(($AC$1*F2554)^($AB$1))-(1-(($AC$1*F2554)^($AB$1)))/(I2554-1))</f>
        <v/>
      </c>
      <c r="S2554">
        <f>IF((($AC$1*G2554)^($AB$1))-(1-(($AC$1*G2554)^($AB$1)))/(J2554-1)&lt;0, 0,(($AC$1*G2554)^($AB$1))-(1-(($AC$1*G2554)^($AB$1)))/(J2554-1))</f>
        <v/>
      </c>
      <c r="T2554">
        <f>H2554*Q2554*N2554</f>
        <v/>
      </c>
      <c r="U2554">
        <f>I2554*R2554*O2554</f>
        <v/>
      </c>
      <c r="V2554">
        <f>J2554*S2554*P2554</f>
        <v/>
      </c>
      <c r="AL2554">
        <f>Q2554*COUNT(N2554)</f>
        <v/>
      </c>
      <c r="AM2554">
        <f>R2554*COUNT(O2554)</f>
        <v/>
      </c>
      <c r="AN2554">
        <f>S2554*COUNT(P2554)</f>
        <v/>
      </c>
      <c r="AO2554">
        <f>IF(AL2554=0,"",T2554-AL2554)</f>
        <v/>
      </c>
      <c r="AP2554">
        <f>IF(AM2554=0,"",U2554-AM2554)</f>
        <v/>
      </c>
      <c r="AQ2554">
        <f>IF(AN2554=0,"",V2554-AN2554)</f>
        <v/>
      </c>
    </row>
    <row r="2555">
      <c r="A2555" t="inlineStr">
        <is>
          <t>21-04-2021</t>
        </is>
      </c>
      <c r="B2555" t="inlineStr">
        <is>
          <t>AC Milan</t>
        </is>
      </c>
      <c r="C2555" t="inlineStr">
        <is>
          <t>Sassuolo</t>
        </is>
      </c>
      <c r="D2555" t="inlineStr">
        <is>
          <t>1854</t>
        </is>
      </c>
      <c r="E2555" t="n">
        <v>0.5420389075471472</v>
      </c>
      <c r="F2555" t="n">
        <v>0.2110319337562565</v>
      </c>
      <c r="G2555" t="n">
        <v>0.2469291586965962</v>
      </c>
      <c r="H2555" t="n">
        <v>1.65</v>
      </c>
      <c r="I2555" t="n">
        <v>4.85</v>
      </c>
      <c r="J2555" t="n">
        <v>4.1</v>
      </c>
      <c r="K2555" t="inlineStr">
        <is>
          <t>betano</t>
        </is>
      </c>
      <c r="L2555" t="inlineStr">
        <is>
          <t>luckia</t>
        </is>
      </c>
      <c r="M2555" t="inlineStr">
        <is>
          <t>betano</t>
        </is>
      </c>
      <c r="N2555" t="n">
        <v>0</v>
      </c>
      <c r="O2555" t="n">
        <v>1</v>
      </c>
      <c r="P2555" t="n">
        <v>0</v>
      </c>
      <c r="Q2555">
        <f>IF((($AC$1*E2555)^($AB$1))-(1-(($AC$1*E2555)^($AB$1)))/(H2555-1)&lt;0, 0,(($AC$1*E2555)^($AB$1))-(1-(($AC$1*E2555)^($AB$1)))/(H2555-1))</f>
        <v/>
      </c>
      <c r="R2555">
        <f>IF((($AC$1*F2555)^($AB$1))-(1-(($AC$1*F2555)^($AB$1)))/(I2555-1)&lt;0, 0,(($AC$1*F2555)^($AB$1))-(1-(($AC$1*F2555)^($AB$1)))/(I2555-1))</f>
        <v/>
      </c>
      <c r="S2555">
        <f>IF((($AC$1*G2555)^($AB$1))-(1-(($AC$1*G2555)^($AB$1)))/(J2555-1)&lt;0, 0,(($AC$1*G2555)^($AB$1))-(1-(($AC$1*G2555)^($AB$1)))/(J2555-1))</f>
        <v/>
      </c>
      <c r="T2555">
        <f>H2555*Q2555*N2555</f>
        <v/>
      </c>
      <c r="U2555">
        <f>I2555*R2555*O2555</f>
        <v/>
      </c>
      <c r="V2555">
        <f>J2555*S2555*P2555</f>
        <v/>
      </c>
      <c r="AL2555">
        <f>Q2555*COUNT(N2555)</f>
        <v/>
      </c>
      <c r="AM2555">
        <f>R2555*COUNT(O2555)</f>
        <v/>
      </c>
      <c r="AN2555">
        <f>S2555*COUNT(P2555)</f>
        <v/>
      </c>
      <c r="AO2555">
        <f>IF(AL2555=0,"",T2555-AL2555)</f>
        <v/>
      </c>
      <c r="AP2555">
        <f>IF(AM2555=0,"",U2555-AM2555)</f>
        <v/>
      </c>
      <c r="AQ2555">
        <f>IF(AN2555=0,"",V2555-AN2555)</f>
        <v/>
      </c>
    </row>
    <row r="2556">
      <c r="A2556" t="inlineStr">
        <is>
          <t>21-04-2021</t>
        </is>
      </c>
      <c r="B2556" t="inlineStr">
        <is>
          <t>Sturm Graz</t>
        </is>
      </c>
      <c r="C2556" t="inlineStr">
        <is>
          <t>Wolfsberger AC</t>
        </is>
      </c>
      <c r="D2556" t="inlineStr">
        <is>
          <t>1827</t>
        </is>
      </c>
      <c r="E2556" t="n">
        <v>0.3011966439785222</v>
      </c>
      <c r="F2556" t="n">
        <v>0.4407142452162218</v>
      </c>
      <c r="G2556" t="n">
        <v>0.2580891108052559</v>
      </c>
      <c r="H2556" t="n">
        <v>2.25</v>
      </c>
      <c r="I2556" t="n">
        <v>3</v>
      </c>
      <c r="J2556" t="n">
        <v>3.4</v>
      </c>
      <c r="K2556" t="inlineStr">
        <is>
          <t>betano</t>
        </is>
      </c>
      <c r="L2556" t="inlineStr">
        <is>
          <t>betano</t>
        </is>
      </c>
      <c r="M2556" t="inlineStr">
        <is>
          <t>luckia</t>
        </is>
      </c>
      <c r="N2556" t="n">
        <v>0</v>
      </c>
      <c r="O2556" t="n">
        <v>1</v>
      </c>
      <c r="P2556" t="n">
        <v>0</v>
      </c>
      <c r="Q2556">
        <f>IF((($AC$1*E2556)^($AB$1))-(1-(($AC$1*E2556)^($AB$1)))/(H2556-1)&lt;0, 0,(($AC$1*E2556)^($AB$1))-(1-(($AC$1*E2556)^($AB$1)))/(H2556-1))</f>
        <v/>
      </c>
      <c r="R2556">
        <f>IF((($AC$1*F2556)^($AB$1))-(1-(($AC$1*F2556)^($AB$1)))/(I2556-1)&lt;0, 0,(($AC$1*F2556)^($AB$1))-(1-(($AC$1*F2556)^($AB$1)))/(I2556-1))</f>
        <v/>
      </c>
      <c r="S2556">
        <f>IF((($AC$1*G2556)^($AB$1))-(1-(($AC$1*G2556)^($AB$1)))/(J2556-1)&lt;0, 0,(($AC$1*G2556)^($AB$1))-(1-(($AC$1*G2556)^($AB$1)))/(J2556-1))</f>
        <v/>
      </c>
      <c r="T2556">
        <f>H2556*Q2556*N2556</f>
        <v/>
      </c>
      <c r="U2556">
        <f>I2556*R2556*O2556</f>
        <v/>
      </c>
      <c r="V2556">
        <f>J2556*S2556*P2556</f>
        <v/>
      </c>
      <c r="AL2556">
        <f>Q2556*COUNT(N2556)</f>
        <v/>
      </c>
      <c r="AM2556">
        <f>R2556*COUNT(O2556)</f>
        <v/>
      </c>
      <c r="AN2556">
        <f>S2556*COUNT(P2556)</f>
        <v/>
      </c>
      <c r="AO2556">
        <f>IF(AL2556=0,"",T2556-AL2556)</f>
        <v/>
      </c>
      <c r="AP2556">
        <f>IF(AM2556=0,"",U2556-AM2556)</f>
        <v/>
      </c>
      <c r="AQ2556">
        <f>IF(AN2556=0,"",V2556-AN2556)</f>
        <v/>
      </c>
    </row>
    <row r="2557">
      <c r="A2557" t="inlineStr">
        <is>
          <t>21-04-2021</t>
        </is>
      </c>
      <c r="B2557" t="inlineStr">
        <is>
          <t>Dusseldorf</t>
        </is>
      </c>
      <c r="C2557" t="inlineStr">
        <is>
          <t>St. Pauli</t>
        </is>
      </c>
      <c r="D2557" t="inlineStr">
        <is>
          <t>1846</t>
        </is>
      </c>
      <c r="E2557" t="n">
        <v>0.4199698331058951</v>
      </c>
      <c r="F2557" t="n">
        <v>0.281040936683604</v>
      </c>
      <c r="G2557" t="n">
        <v>0.2989892302105009</v>
      </c>
      <c r="H2557" t="n">
        <v>2.42</v>
      </c>
      <c r="I2557" t="n">
        <v>2.8</v>
      </c>
      <c r="J2557" t="n">
        <v>3.45</v>
      </c>
      <c r="K2557" t="inlineStr">
        <is>
          <t>betano</t>
        </is>
      </c>
      <c r="L2557" t="inlineStr">
        <is>
          <t>luckia</t>
        </is>
      </c>
      <c r="M2557" t="inlineStr">
        <is>
          <t>betano</t>
        </is>
      </c>
      <c r="N2557" t="n">
        <v>1</v>
      </c>
      <c r="O2557" t="n">
        <v>0</v>
      </c>
      <c r="P2557" t="n">
        <v>0</v>
      </c>
      <c r="Q2557">
        <f>IF((($AC$1*E2557)^($AB$1))-(1-(($AC$1*E2557)^($AB$1)))/(H2557-1)&lt;0, 0,(($AC$1*E2557)^($AB$1))-(1-(($AC$1*E2557)^($AB$1)))/(H2557-1))</f>
        <v/>
      </c>
      <c r="R2557">
        <f>IF((($AC$1*F2557)^($AB$1))-(1-(($AC$1*F2557)^($AB$1)))/(I2557-1)&lt;0, 0,(($AC$1*F2557)^($AB$1))-(1-(($AC$1*F2557)^($AB$1)))/(I2557-1))</f>
        <v/>
      </c>
      <c r="S2557">
        <f>IF((($AC$1*G2557)^($AB$1))-(1-(($AC$1*G2557)^($AB$1)))/(J2557-1)&lt;0, 0,(($AC$1*G2557)^($AB$1))-(1-(($AC$1*G2557)^($AB$1)))/(J2557-1))</f>
        <v/>
      </c>
      <c r="T2557">
        <f>H2557*Q2557*N2557</f>
        <v/>
      </c>
      <c r="U2557">
        <f>I2557*R2557*O2557</f>
        <v/>
      </c>
      <c r="V2557">
        <f>J2557*S2557*P2557</f>
        <v/>
      </c>
      <c r="AL2557">
        <f>Q2557*COUNT(N2557)</f>
        <v/>
      </c>
      <c r="AM2557">
        <f>R2557*COUNT(O2557)</f>
        <v/>
      </c>
      <c r="AN2557">
        <f>S2557*COUNT(P2557)</f>
        <v/>
      </c>
      <c r="AO2557">
        <f>IF(AL2557=0,"",T2557-AL2557)</f>
        <v/>
      </c>
      <c r="AP2557">
        <f>IF(AM2557=0,"",U2557-AM2557)</f>
        <v/>
      </c>
      <c r="AQ2557">
        <f>IF(AN2557=0,"",V2557-AN2557)</f>
        <v/>
      </c>
    </row>
    <row r="2558">
      <c r="A2558" t="inlineStr">
        <is>
          <t>21-04-2021</t>
        </is>
      </c>
      <c r="B2558" t="inlineStr">
        <is>
          <t>Heidenheim</t>
        </is>
      </c>
      <c r="C2558" t="inlineStr">
        <is>
          <t>Bochum</t>
        </is>
      </c>
      <c r="D2558" t="inlineStr">
        <is>
          <t>1846</t>
        </is>
      </c>
      <c r="E2558" t="n">
        <v>0.3497061529218845</v>
      </c>
      <c r="F2558" t="n">
        <v>0.3446723184622722</v>
      </c>
      <c r="G2558" t="n">
        <v>0.3056215286158433</v>
      </c>
      <c r="H2558" t="n">
        <v>2.75</v>
      </c>
      <c r="I2558" t="n">
        <v>2.45</v>
      </c>
      <c r="J2558" t="n">
        <v>3.35</v>
      </c>
      <c r="K2558" t="inlineStr">
        <is>
          <t>betano</t>
        </is>
      </c>
      <c r="L2558" t="inlineStr">
        <is>
          <t>luckia</t>
        </is>
      </c>
      <c r="M2558" t="inlineStr">
        <is>
          <t>betano</t>
        </is>
      </c>
      <c r="N2558" t="n">
        <v>0</v>
      </c>
      <c r="O2558" t="n">
        <v>1</v>
      </c>
      <c r="P2558" t="n">
        <v>0</v>
      </c>
      <c r="Q2558">
        <f>IF((($AC$1*E2558)^($AB$1))-(1-(($AC$1*E2558)^($AB$1)))/(H2558-1)&lt;0, 0,(($AC$1*E2558)^($AB$1))-(1-(($AC$1*E2558)^($AB$1)))/(H2558-1))</f>
        <v/>
      </c>
      <c r="R2558">
        <f>IF((($AC$1*F2558)^($AB$1))-(1-(($AC$1*F2558)^($AB$1)))/(I2558-1)&lt;0, 0,(($AC$1*F2558)^($AB$1))-(1-(($AC$1*F2558)^($AB$1)))/(I2558-1))</f>
        <v/>
      </c>
      <c r="S2558">
        <f>IF((($AC$1*G2558)^($AB$1))-(1-(($AC$1*G2558)^($AB$1)))/(J2558-1)&lt;0, 0,(($AC$1*G2558)^($AB$1))-(1-(($AC$1*G2558)^($AB$1)))/(J2558-1))</f>
        <v/>
      </c>
      <c r="T2558">
        <f>H2558*Q2558*N2558</f>
        <v/>
      </c>
      <c r="U2558">
        <f>I2558*R2558*O2558</f>
        <v/>
      </c>
      <c r="V2558">
        <f>J2558*S2558*P2558</f>
        <v/>
      </c>
      <c r="AL2558">
        <f>Q2558*COUNT(N2558)</f>
        <v/>
      </c>
      <c r="AM2558">
        <f>R2558*COUNT(O2558)</f>
        <v/>
      </c>
      <c r="AN2558">
        <f>S2558*COUNT(P2558)</f>
        <v/>
      </c>
      <c r="AO2558">
        <f>IF(AL2558=0,"",T2558-AL2558)</f>
        <v/>
      </c>
      <c r="AP2558">
        <f>IF(AM2558=0,"",U2558-AM2558)</f>
        <v/>
      </c>
      <c r="AQ2558">
        <f>IF(AN2558=0,"",V2558-AN2558)</f>
        <v/>
      </c>
    </row>
    <row r="2559">
      <c r="A2559" t="inlineStr">
        <is>
          <t>21-04-2021</t>
        </is>
      </c>
      <c r="B2559" t="inlineStr">
        <is>
          <t>Millwall</t>
        </is>
      </c>
      <c r="C2559" t="inlineStr">
        <is>
          <t>Bournemouth</t>
        </is>
      </c>
      <c r="D2559" t="inlineStr">
        <is>
          <t>2412</t>
        </is>
      </c>
      <c r="E2559" t="n">
        <v>0.2526227447204833</v>
      </c>
      <c r="F2559" t="n">
        <v>0.478190046329592</v>
      </c>
      <c r="G2559" t="n">
        <v>0.2691872089499248</v>
      </c>
      <c r="H2559" t="n">
        <v>4.15</v>
      </c>
      <c r="I2559" t="n">
        <v>1.91</v>
      </c>
      <c r="J2559" t="n">
        <v>3.5</v>
      </c>
      <c r="K2559" t="inlineStr">
        <is>
          <t>luckia</t>
        </is>
      </c>
      <c r="L2559" t="inlineStr">
        <is>
          <t>betano</t>
        </is>
      </c>
      <c r="M2559" t="inlineStr">
        <is>
          <t>luckia</t>
        </is>
      </c>
      <c r="N2559" t="n">
        <v>0</v>
      </c>
      <c r="O2559" t="n">
        <v>1</v>
      </c>
      <c r="P2559" t="n">
        <v>0</v>
      </c>
      <c r="Q2559">
        <f>IF((($AC$1*E2559)^($AB$1))-(1-(($AC$1*E2559)^($AB$1)))/(H2559-1)&lt;0, 0,(($AC$1*E2559)^($AB$1))-(1-(($AC$1*E2559)^($AB$1)))/(H2559-1))</f>
        <v/>
      </c>
      <c r="R2559">
        <f>IF((($AC$1*F2559)^($AB$1))-(1-(($AC$1*F2559)^($AB$1)))/(I2559-1)&lt;0, 0,(($AC$1*F2559)^($AB$1))-(1-(($AC$1*F2559)^($AB$1)))/(I2559-1))</f>
        <v/>
      </c>
      <c r="S2559">
        <f>IF((($AC$1*G2559)^($AB$1))-(1-(($AC$1*G2559)^($AB$1)))/(J2559-1)&lt;0, 0,(($AC$1*G2559)^($AB$1))-(1-(($AC$1*G2559)^($AB$1)))/(J2559-1))</f>
        <v/>
      </c>
      <c r="T2559">
        <f>H2559*Q2559*N2559</f>
        <v/>
      </c>
      <c r="U2559">
        <f>I2559*R2559*O2559</f>
        <v/>
      </c>
      <c r="V2559">
        <f>J2559*S2559*P2559</f>
        <v/>
      </c>
      <c r="AL2559">
        <f>Q2559*COUNT(N2559)</f>
        <v/>
      </c>
      <c r="AM2559">
        <f>R2559*COUNT(O2559)</f>
        <v/>
      </c>
      <c r="AN2559">
        <f>S2559*COUNT(P2559)</f>
        <v/>
      </c>
      <c r="AO2559">
        <f>IF(AL2559=0,"",T2559-AL2559)</f>
        <v/>
      </c>
      <c r="AP2559">
        <f>IF(AM2559=0,"",U2559-AM2559)</f>
        <v/>
      </c>
      <c r="AQ2559">
        <f>IF(AN2559=0,"",V2559-AN2559)</f>
        <v/>
      </c>
    </row>
    <row r="2560">
      <c r="A2560" t="inlineStr">
        <is>
          <t>21-04-2021</t>
        </is>
      </c>
      <c r="B2560" t="inlineStr">
        <is>
          <t>Osasuna</t>
        </is>
      </c>
      <c r="C2560" t="inlineStr">
        <is>
          <t>Valencia</t>
        </is>
      </c>
      <c r="D2560" t="inlineStr">
        <is>
          <t>1869</t>
        </is>
      </c>
      <c r="E2560" t="n">
        <v>0.3742399921623714</v>
      </c>
      <c r="F2560" t="n">
        <v>0.3051596448776475</v>
      </c>
      <c r="G2560" t="n">
        <v>0.3206003629599811</v>
      </c>
      <c r="H2560" t="n">
        <v>2.52</v>
      </c>
      <c r="I2560" t="n">
        <v>2.85</v>
      </c>
      <c r="J2560" t="n">
        <v>3.2</v>
      </c>
      <c r="K2560" t="inlineStr">
        <is>
          <t>betano</t>
        </is>
      </c>
      <c r="L2560" t="inlineStr">
        <is>
          <t>betano</t>
        </is>
      </c>
      <c r="M2560" t="inlineStr">
        <is>
          <t>betano</t>
        </is>
      </c>
      <c r="N2560" t="n">
        <v>1</v>
      </c>
      <c r="O2560" t="n">
        <v>0</v>
      </c>
      <c r="P2560" t="n">
        <v>0</v>
      </c>
      <c r="Q2560">
        <f>IF((($AC$1*E2560)^($AB$1))-(1-(($AC$1*E2560)^($AB$1)))/(H2560-1)&lt;0, 0,(($AC$1*E2560)^($AB$1))-(1-(($AC$1*E2560)^($AB$1)))/(H2560-1))</f>
        <v/>
      </c>
      <c r="R2560">
        <f>IF((($AC$1*F2560)^($AB$1))-(1-(($AC$1*F2560)^($AB$1)))/(I2560-1)&lt;0, 0,(($AC$1*F2560)^($AB$1))-(1-(($AC$1*F2560)^($AB$1)))/(I2560-1))</f>
        <v/>
      </c>
      <c r="S2560">
        <f>IF((($AC$1*G2560)^($AB$1))-(1-(($AC$1*G2560)^($AB$1)))/(J2560-1)&lt;0, 0,(($AC$1*G2560)^($AB$1))-(1-(($AC$1*G2560)^($AB$1)))/(J2560-1))</f>
        <v/>
      </c>
      <c r="T2560">
        <f>H2560*Q2560*N2560</f>
        <v/>
      </c>
      <c r="U2560">
        <f>I2560*R2560*O2560</f>
        <v/>
      </c>
      <c r="V2560">
        <f>J2560*S2560*P2560</f>
        <v/>
      </c>
      <c r="AL2560">
        <f>Q2560*COUNT(N2560)</f>
        <v/>
      </c>
      <c r="AM2560">
        <f>R2560*COUNT(O2560)</f>
        <v/>
      </c>
      <c r="AN2560">
        <f>S2560*COUNT(P2560)</f>
        <v/>
      </c>
      <c r="AO2560">
        <f>IF(AL2560=0,"",T2560-AL2560)</f>
        <v/>
      </c>
      <c r="AP2560">
        <f>IF(AM2560=0,"",U2560-AM2560)</f>
        <v/>
      </c>
      <c r="AQ2560">
        <f>IF(AN2560=0,"",V2560-AN2560)</f>
        <v/>
      </c>
    </row>
    <row r="2561">
      <c r="A2561" t="inlineStr">
        <is>
          <t>21-04-2021</t>
        </is>
      </c>
      <c r="B2561" t="inlineStr">
        <is>
          <t>Levante</t>
        </is>
      </c>
      <c r="C2561" t="inlineStr">
        <is>
          <t>Sevilla</t>
        </is>
      </c>
      <c r="D2561" t="inlineStr">
        <is>
          <t>1869</t>
        </is>
      </c>
      <c r="E2561" t="n">
        <v>0.2074947168459306</v>
      </c>
      <c r="F2561" t="n">
        <v>0.5429753337450413</v>
      </c>
      <c r="G2561" t="n">
        <v>0.2495299494090281</v>
      </c>
      <c r="H2561" t="n">
        <v>4.85</v>
      </c>
      <c r="I2561" t="n">
        <v>1.65</v>
      </c>
      <c r="J2561" t="n">
        <v>4.05</v>
      </c>
      <c r="K2561" t="inlineStr">
        <is>
          <t>betano</t>
        </is>
      </c>
      <c r="L2561" t="inlineStr">
        <is>
          <t>betano</t>
        </is>
      </c>
      <c r="M2561" t="inlineStr">
        <is>
          <t>betano</t>
        </is>
      </c>
      <c r="N2561" t="n">
        <v>0</v>
      </c>
      <c r="O2561" t="n">
        <v>1</v>
      </c>
      <c r="P2561" t="n">
        <v>0</v>
      </c>
      <c r="Q2561">
        <f>IF((($AC$1*E2561)^($AB$1))-(1-(($AC$1*E2561)^($AB$1)))/(H2561-1)&lt;0, 0,(($AC$1*E2561)^($AB$1))-(1-(($AC$1*E2561)^($AB$1)))/(H2561-1))</f>
        <v/>
      </c>
      <c r="R2561">
        <f>IF((($AC$1*F2561)^($AB$1))-(1-(($AC$1*F2561)^($AB$1)))/(I2561-1)&lt;0, 0,(($AC$1*F2561)^($AB$1))-(1-(($AC$1*F2561)^($AB$1)))/(I2561-1))</f>
        <v/>
      </c>
      <c r="S2561">
        <f>IF((($AC$1*G2561)^($AB$1))-(1-(($AC$1*G2561)^($AB$1)))/(J2561-1)&lt;0, 0,(($AC$1*G2561)^($AB$1))-(1-(($AC$1*G2561)^($AB$1)))/(J2561-1))</f>
        <v/>
      </c>
      <c r="T2561">
        <f>H2561*Q2561*N2561</f>
        <v/>
      </c>
      <c r="U2561">
        <f>I2561*R2561*O2561</f>
        <v/>
      </c>
      <c r="V2561">
        <f>J2561*S2561*P2561</f>
        <v/>
      </c>
      <c r="AL2561">
        <f>Q2561*COUNT(N2561)</f>
        <v/>
      </c>
      <c r="AM2561">
        <f>R2561*COUNT(O2561)</f>
        <v/>
      </c>
      <c r="AN2561">
        <f>S2561*COUNT(P2561)</f>
        <v/>
      </c>
      <c r="AO2561">
        <f>IF(AL2561=0,"",T2561-AL2561)</f>
        <v/>
      </c>
      <c r="AP2561">
        <f>IF(AM2561=0,"",U2561-AM2561)</f>
        <v/>
      </c>
      <c r="AQ2561">
        <f>IF(AN2561=0,"",V2561-AN2561)</f>
        <v/>
      </c>
    </row>
    <row r="2562">
      <c r="A2562" t="inlineStr">
        <is>
          <t>21-04-2021</t>
        </is>
      </c>
      <c r="B2562" t="inlineStr">
        <is>
          <t>Rotherham</t>
        </is>
      </c>
      <c r="C2562" t="inlineStr">
        <is>
          <t>Middlesbrough</t>
        </is>
      </c>
      <c r="D2562" t="inlineStr">
        <is>
          <t>2412</t>
        </is>
      </c>
      <c r="E2562" t="n">
        <v>0.2999216506979296</v>
      </c>
      <c r="F2562" t="n">
        <v>0.4137705910221862</v>
      </c>
      <c r="G2562" t="n">
        <v>0.2863077582798841</v>
      </c>
      <c r="H2562" t="n">
        <v>2.75</v>
      </c>
      <c r="I2562" t="n">
        <v>2.55</v>
      </c>
      <c r="J2562" t="n">
        <v>3.2</v>
      </c>
      <c r="K2562" t="inlineStr">
        <is>
          <t>betano</t>
        </is>
      </c>
      <c r="L2562" t="inlineStr">
        <is>
          <t>luckia</t>
        </is>
      </c>
      <c r="M2562" t="inlineStr">
        <is>
          <t>betano</t>
        </is>
      </c>
      <c r="N2562" t="n">
        <v>0</v>
      </c>
      <c r="O2562" t="n">
        <v>1</v>
      </c>
      <c r="P2562" t="n">
        <v>0</v>
      </c>
      <c r="Q2562">
        <f>IF((($AC$1*E2562)^($AB$1))-(1-(($AC$1*E2562)^($AB$1)))/(H2562-1)&lt;0, 0,(($AC$1*E2562)^($AB$1))-(1-(($AC$1*E2562)^($AB$1)))/(H2562-1))</f>
        <v/>
      </c>
      <c r="R2562">
        <f>IF((($AC$1*F2562)^($AB$1))-(1-(($AC$1*F2562)^($AB$1)))/(I2562-1)&lt;0, 0,(($AC$1*F2562)^($AB$1))-(1-(($AC$1*F2562)^($AB$1)))/(I2562-1))</f>
        <v/>
      </c>
      <c r="S2562">
        <f>IF((($AC$1*G2562)^($AB$1))-(1-(($AC$1*G2562)^($AB$1)))/(J2562-1)&lt;0, 0,(($AC$1*G2562)^($AB$1))-(1-(($AC$1*G2562)^($AB$1)))/(J2562-1))</f>
        <v/>
      </c>
      <c r="T2562">
        <f>H2562*Q2562*N2562</f>
        <v/>
      </c>
      <c r="U2562">
        <f>I2562*R2562*O2562</f>
        <v/>
      </c>
      <c r="V2562">
        <f>J2562*S2562*P2562</f>
        <v/>
      </c>
      <c r="AL2562">
        <f>Q2562*COUNT(N2562)</f>
        <v/>
      </c>
      <c r="AM2562">
        <f>R2562*COUNT(O2562)</f>
        <v/>
      </c>
      <c r="AN2562">
        <f>S2562*COUNT(P2562)</f>
        <v/>
      </c>
      <c r="AO2562">
        <f>IF(AL2562=0,"",T2562-AL2562)</f>
        <v/>
      </c>
      <c r="AP2562">
        <f>IF(AM2562=0,"",U2562-AM2562)</f>
        <v/>
      </c>
      <c r="AQ2562">
        <f>IF(AN2562=0,"",V2562-AN2562)</f>
        <v/>
      </c>
    </row>
    <row r="2563">
      <c r="A2563" t="inlineStr">
        <is>
          <t>21-04-2021</t>
        </is>
      </c>
      <c r="B2563" t="inlineStr">
        <is>
          <t>Tottenham</t>
        </is>
      </c>
      <c r="C2563" t="inlineStr">
        <is>
          <t>Southampton</t>
        </is>
      </c>
      <c r="D2563" t="inlineStr">
        <is>
          <t>2411</t>
        </is>
      </c>
      <c r="E2563" t="n">
        <v>0.5235186711114782</v>
      </c>
      <c r="F2563" t="n">
        <v>0.2238445013372095</v>
      </c>
      <c r="G2563" t="n">
        <v>0.2526368275513124</v>
      </c>
      <c r="H2563" t="n">
        <v>1.83</v>
      </c>
      <c r="I2563" t="n">
        <v>4.3</v>
      </c>
      <c r="J2563" t="n">
        <v>3.55</v>
      </c>
      <c r="K2563" t="inlineStr">
        <is>
          <t>betano</t>
        </is>
      </c>
      <c r="L2563" t="inlineStr">
        <is>
          <t>betano</t>
        </is>
      </c>
      <c r="M2563" t="inlineStr">
        <is>
          <t>betano</t>
        </is>
      </c>
      <c r="N2563" t="n">
        <v>1</v>
      </c>
      <c r="O2563" t="n">
        <v>0</v>
      </c>
      <c r="P2563" t="n">
        <v>0</v>
      </c>
      <c r="Q2563">
        <f>IF((($AC$1*E2563)^($AB$1))-(1-(($AC$1*E2563)^($AB$1)))/(H2563-1)&lt;0, 0,(($AC$1*E2563)^($AB$1))-(1-(($AC$1*E2563)^($AB$1)))/(H2563-1))</f>
        <v/>
      </c>
      <c r="R2563">
        <f>IF((($AC$1*F2563)^($AB$1))-(1-(($AC$1*F2563)^($AB$1)))/(I2563-1)&lt;0, 0,(($AC$1*F2563)^($AB$1))-(1-(($AC$1*F2563)^($AB$1)))/(I2563-1))</f>
        <v/>
      </c>
      <c r="S2563">
        <f>IF((($AC$1*G2563)^($AB$1))-(1-(($AC$1*G2563)^($AB$1)))/(J2563-1)&lt;0, 0,(($AC$1*G2563)^($AB$1))-(1-(($AC$1*G2563)^($AB$1)))/(J2563-1))</f>
        <v/>
      </c>
      <c r="T2563">
        <f>H2563*Q2563*N2563</f>
        <v/>
      </c>
      <c r="U2563">
        <f>I2563*R2563*O2563</f>
        <v/>
      </c>
      <c r="V2563">
        <f>J2563*S2563*P2563</f>
        <v/>
      </c>
      <c r="AL2563">
        <f>Q2563*COUNT(N2563)</f>
        <v/>
      </c>
      <c r="AM2563">
        <f>R2563*COUNT(O2563)</f>
        <v/>
      </c>
      <c r="AN2563">
        <f>S2563*COUNT(P2563)</f>
        <v/>
      </c>
      <c r="AO2563">
        <f>IF(AL2563=0,"",T2563-AL2563)</f>
        <v/>
      </c>
      <c r="AP2563">
        <f>IF(AM2563=0,"",U2563-AM2563)</f>
        <v/>
      </c>
      <c r="AQ2563">
        <f>IF(AN2563=0,"",V2563-AN2563)</f>
        <v/>
      </c>
    </row>
    <row r="2564">
      <c r="A2564" t="inlineStr">
        <is>
          <t>21-04-2021</t>
        </is>
      </c>
      <c r="B2564" t="inlineStr">
        <is>
          <t>Hamilton</t>
        </is>
      </c>
      <c r="C2564" t="inlineStr">
        <is>
          <t>Motherwell</t>
        </is>
      </c>
      <c r="D2564" t="inlineStr">
        <is>
          <t>2417</t>
        </is>
      </c>
      <c r="E2564" t="n">
        <v>0.3114055925241666</v>
      </c>
      <c r="F2564" t="n">
        <v>0.4232244482293692</v>
      </c>
      <c r="G2564" t="n">
        <v>0.2653699592464643</v>
      </c>
      <c r="H2564" t="n">
        <v>2.8</v>
      </c>
      <c r="I2564" t="n">
        <v>2.37</v>
      </c>
      <c r="J2564" t="n">
        <v>3.3</v>
      </c>
      <c r="K2564" t="inlineStr">
        <is>
          <t>betano</t>
        </is>
      </c>
      <c r="L2564" t="inlineStr">
        <is>
          <t>betano</t>
        </is>
      </c>
      <c r="M2564" t="inlineStr">
        <is>
          <t>betano</t>
        </is>
      </c>
      <c r="N2564" t="n">
        <v>0</v>
      </c>
      <c r="O2564" t="n">
        <v>1</v>
      </c>
      <c r="P2564" t="n">
        <v>0</v>
      </c>
      <c r="Q2564">
        <f>IF((($AC$1*E2564)^($AB$1))-(1-(($AC$1*E2564)^($AB$1)))/(H2564-1)&lt;0, 0,(($AC$1*E2564)^($AB$1))-(1-(($AC$1*E2564)^($AB$1)))/(H2564-1))</f>
        <v/>
      </c>
      <c r="R2564">
        <f>IF((($AC$1*F2564)^($AB$1))-(1-(($AC$1*F2564)^($AB$1)))/(I2564-1)&lt;0, 0,(($AC$1*F2564)^($AB$1))-(1-(($AC$1*F2564)^($AB$1)))/(I2564-1))</f>
        <v/>
      </c>
      <c r="S2564">
        <f>IF((($AC$1*G2564)^($AB$1))-(1-(($AC$1*G2564)^($AB$1)))/(J2564-1)&lt;0, 0,(($AC$1*G2564)^($AB$1))-(1-(($AC$1*G2564)^($AB$1)))/(J2564-1))</f>
        <v/>
      </c>
      <c r="T2564">
        <f>H2564*Q2564*N2564</f>
        <v/>
      </c>
      <c r="U2564">
        <f>I2564*R2564*O2564</f>
        <v/>
      </c>
      <c r="V2564">
        <f>J2564*S2564*P2564</f>
        <v/>
      </c>
      <c r="AL2564">
        <f>Q2564*COUNT(N2564)</f>
        <v/>
      </c>
      <c r="AM2564">
        <f>R2564*COUNT(O2564)</f>
        <v/>
      </c>
      <c r="AN2564">
        <f>S2564*COUNT(P2564)</f>
        <v/>
      </c>
      <c r="AO2564">
        <f>IF(AL2564=0,"",T2564-AL2564)</f>
        <v/>
      </c>
      <c r="AP2564">
        <f>IF(AM2564=0,"",U2564-AM2564)</f>
        <v/>
      </c>
      <c r="AQ2564">
        <f>IF(AN2564=0,"",V2564-AN2564)</f>
        <v/>
      </c>
    </row>
    <row r="2565">
      <c r="A2565" t="inlineStr">
        <is>
          <t>21-04-2021</t>
        </is>
      </c>
      <c r="B2565" t="inlineStr">
        <is>
          <t>Mirandes</t>
        </is>
      </c>
      <c r="C2565" t="inlineStr">
        <is>
          <t>Tenerife</t>
        </is>
      </c>
      <c r="D2565" t="inlineStr">
        <is>
          <t>1871</t>
        </is>
      </c>
      <c r="E2565" t="n">
        <v>0.3687211059882211</v>
      </c>
      <c r="F2565" t="n">
        <v>0.2910444101542641</v>
      </c>
      <c r="G2565" t="n">
        <v>0.3402344838575148</v>
      </c>
      <c r="H2565" t="n">
        <v>2.8</v>
      </c>
      <c r="I2565" t="n">
        <v>2.77</v>
      </c>
      <c r="J2565" t="n">
        <v>2.77</v>
      </c>
      <c r="K2565" t="inlineStr">
        <is>
          <t>luckia</t>
        </is>
      </c>
      <c r="L2565" t="inlineStr">
        <is>
          <t>betano</t>
        </is>
      </c>
      <c r="M2565" t="inlineStr">
        <is>
          <t>betano</t>
        </is>
      </c>
      <c r="N2565" t="n">
        <v>0</v>
      </c>
      <c r="O2565" t="n">
        <v>0</v>
      </c>
      <c r="P2565" t="n">
        <v>1</v>
      </c>
      <c r="Q2565">
        <f>IF((($AC$1*E2565)^($AB$1))-(1-(($AC$1*E2565)^($AB$1)))/(H2565-1)&lt;0, 0,(($AC$1*E2565)^($AB$1))-(1-(($AC$1*E2565)^($AB$1)))/(H2565-1))</f>
        <v/>
      </c>
      <c r="R2565">
        <f>IF((($AC$1*F2565)^($AB$1))-(1-(($AC$1*F2565)^($AB$1)))/(I2565-1)&lt;0, 0,(($AC$1*F2565)^($AB$1))-(1-(($AC$1*F2565)^($AB$1)))/(I2565-1))</f>
        <v/>
      </c>
      <c r="S2565">
        <f>IF((($AC$1*G2565)^($AB$1))-(1-(($AC$1*G2565)^($AB$1)))/(J2565-1)&lt;0, 0,(($AC$1*G2565)^($AB$1))-(1-(($AC$1*G2565)^($AB$1)))/(J2565-1))</f>
        <v/>
      </c>
      <c r="T2565">
        <f>H2565*Q2565*N2565</f>
        <v/>
      </c>
      <c r="U2565">
        <f>I2565*R2565*O2565</f>
        <v/>
      </c>
      <c r="V2565">
        <f>J2565*S2565*P2565</f>
        <v/>
      </c>
      <c r="AL2565">
        <f>Q2565*COUNT(N2565)</f>
        <v/>
      </c>
      <c r="AM2565">
        <f>R2565*COUNT(O2565)</f>
        <v/>
      </c>
      <c r="AN2565">
        <f>S2565*COUNT(P2565)</f>
        <v/>
      </c>
      <c r="AO2565">
        <f>IF(AL2565=0,"",T2565-AL2565)</f>
        <v/>
      </c>
      <c r="AP2565">
        <f>IF(AM2565=0,"",U2565-AM2565)</f>
        <v/>
      </c>
      <c r="AQ2565">
        <f>IF(AN2565=0,"",V2565-AN2565)</f>
        <v/>
      </c>
    </row>
    <row r="2566">
      <c r="A2566" t="inlineStr">
        <is>
          <t>21-04-2021</t>
        </is>
      </c>
      <c r="B2566" t="inlineStr">
        <is>
          <t>Hibernian</t>
        </is>
      </c>
      <c r="C2566" t="inlineStr">
        <is>
          <t>Livingston</t>
        </is>
      </c>
      <c r="D2566" t="inlineStr">
        <is>
          <t>2417</t>
        </is>
      </c>
      <c r="E2566" t="n">
        <v>0.4410980230764783</v>
      </c>
      <c r="F2566" t="n">
        <v>0.2705737480547847</v>
      </c>
      <c r="G2566" t="n">
        <v>0.288328228868737</v>
      </c>
      <c r="H2566" t="n">
        <v>1.95</v>
      </c>
      <c r="I2566" t="n">
        <v>3.8</v>
      </c>
      <c r="J2566" t="n">
        <v>3.3</v>
      </c>
      <c r="K2566" t="inlineStr">
        <is>
          <t>betano</t>
        </is>
      </c>
      <c r="L2566" t="inlineStr">
        <is>
          <t>betano</t>
        </is>
      </c>
      <c r="M2566" t="inlineStr">
        <is>
          <t>betano</t>
        </is>
      </c>
      <c r="N2566" t="n">
        <v>1</v>
      </c>
      <c r="O2566" t="n">
        <v>0</v>
      </c>
      <c r="P2566" t="n">
        <v>0</v>
      </c>
      <c r="Q2566">
        <f>IF((($AC$1*E2566)^($AB$1))-(1-(($AC$1*E2566)^($AB$1)))/(H2566-1)&lt;0, 0,(($AC$1*E2566)^($AB$1))-(1-(($AC$1*E2566)^($AB$1)))/(H2566-1))</f>
        <v/>
      </c>
      <c r="R2566">
        <f>IF((($AC$1*F2566)^($AB$1))-(1-(($AC$1*F2566)^($AB$1)))/(I2566-1)&lt;0, 0,(($AC$1*F2566)^($AB$1))-(1-(($AC$1*F2566)^($AB$1)))/(I2566-1))</f>
        <v/>
      </c>
      <c r="S2566">
        <f>IF((($AC$1*G2566)^($AB$1))-(1-(($AC$1*G2566)^($AB$1)))/(J2566-1)&lt;0, 0,(($AC$1*G2566)^($AB$1))-(1-(($AC$1*G2566)^($AB$1)))/(J2566-1))</f>
        <v/>
      </c>
      <c r="T2566">
        <f>H2566*Q2566*N2566</f>
        <v/>
      </c>
      <c r="U2566">
        <f>I2566*R2566*O2566</f>
        <v/>
      </c>
      <c r="V2566">
        <f>J2566*S2566*P2566</f>
        <v/>
      </c>
      <c r="AL2566">
        <f>Q2566*COUNT(N2566)</f>
        <v/>
      </c>
      <c r="AM2566">
        <f>R2566*COUNT(O2566)</f>
        <v/>
      </c>
      <c r="AN2566">
        <f>S2566*COUNT(P2566)</f>
        <v/>
      </c>
      <c r="AO2566">
        <f>IF(AL2566=0,"",T2566-AL2566)</f>
        <v/>
      </c>
      <c r="AP2566">
        <f>IF(AM2566=0,"",U2566-AM2566)</f>
        <v/>
      </c>
      <c r="AQ2566">
        <f>IF(AN2566=0,"",V2566-AN2566)</f>
        <v/>
      </c>
    </row>
    <row r="2567">
      <c r="A2567" t="inlineStr">
        <is>
          <t>21-04-2021</t>
        </is>
      </c>
      <c r="B2567" t="inlineStr">
        <is>
          <t>St Johnstone</t>
        </is>
      </c>
      <c r="C2567" t="inlineStr">
        <is>
          <t>Rangers</t>
        </is>
      </c>
      <c r="D2567" t="inlineStr">
        <is>
          <t>2417</t>
        </is>
      </c>
      <c r="E2567" t="n">
        <v>0.1935140718029454</v>
      </c>
      <c r="F2567" t="n">
        <v>0.5782626285040638</v>
      </c>
      <c r="G2567" t="n">
        <v>0.2282232996929908</v>
      </c>
      <c r="H2567" t="n">
        <v>5.7</v>
      </c>
      <c r="I2567" t="n">
        <v>1.57</v>
      </c>
      <c r="J2567" t="n">
        <v>3.75</v>
      </c>
      <c r="K2567" t="inlineStr">
        <is>
          <t>betano</t>
        </is>
      </c>
      <c r="L2567" t="inlineStr">
        <is>
          <t>betano</t>
        </is>
      </c>
      <c r="M2567" t="inlineStr">
        <is>
          <t>betano</t>
        </is>
      </c>
      <c r="N2567" t="n">
        <v>0</v>
      </c>
      <c r="O2567" t="n">
        <v>0</v>
      </c>
      <c r="P2567" t="n">
        <v>1</v>
      </c>
      <c r="Q2567">
        <f>IF((($AC$1*E2567)^($AB$1))-(1-(($AC$1*E2567)^($AB$1)))/(H2567-1)&lt;0, 0,(($AC$1*E2567)^($AB$1))-(1-(($AC$1*E2567)^($AB$1)))/(H2567-1))</f>
        <v/>
      </c>
      <c r="R2567">
        <f>IF((($AC$1*F2567)^($AB$1))-(1-(($AC$1*F2567)^($AB$1)))/(I2567-1)&lt;0, 0,(($AC$1*F2567)^($AB$1))-(1-(($AC$1*F2567)^($AB$1)))/(I2567-1))</f>
        <v/>
      </c>
      <c r="S2567">
        <f>IF((($AC$1*G2567)^($AB$1))-(1-(($AC$1*G2567)^($AB$1)))/(J2567-1)&lt;0, 0,(($AC$1*G2567)^($AB$1))-(1-(($AC$1*G2567)^($AB$1)))/(J2567-1))</f>
        <v/>
      </c>
      <c r="T2567">
        <f>H2567*Q2567*N2567</f>
        <v/>
      </c>
      <c r="U2567">
        <f>I2567*R2567*O2567</f>
        <v/>
      </c>
      <c r="V2567">
        <f>J2567*S2567*P2567</f>
        <v/>
      </c>
      <c r="AL2567">
        <f>Q2567*COUNT(N2567)</f>
        <v/>
      </c>
      <c r="AM2567">
        <f>R2567*COUNT(O2567)</f>
        <v/>
      </c>
      <c r="AN2567">
        <f>S2567*COUNT(P2567)</f>
        <v/>
      </c>
      <c r="AO2567">
        <f>IF(AL2567=0,"",T2567-AL2567)</f>
        <v/>
      </c>
      <c r="AP2567">
        <f>IF(AM2567=0,"",U2567-AM2567)</f>
        <v/>
      </c>
      <c r="AQ2567">
        <f>IF(AN2567=0,"",V2567-AN2567)</f>
        <v/>
      </c>
    </row>
    <row r="2568">
      <c r="A2568" t="inlineStr">
        <is>
          <t>21-04-2021</t>
        </is>
      </c>
      <c r="B2568" t="inlineStr">
        <is>
          <t>Braga</t>
        </is>
      </c>
      <c r="C2568" t="inlineStr">
        <is>
          <t>Boavista</t>
        </is>
      </c>
      <c r="D2568" t="inlineStr">
        <is>
          <t>1864</t>
        </is>
      </c>
      <c r="E2568" t="n">
        <v>0.6141281589201636</v>
      </c>
      <c r="F2568" t="n">
        <v>0.163034302358364</v>
      </c>
      <c r="G2568" t="n">
        <v>0.2228375387214725</v>
      </c>
      <c r="H2568" t="n">
        <v>1.47</v>
      </c>
      <c r="I2568" t="n">
        <v>7.2</v>
      </c>
      <c r="J2568" t="n">
        <v>4.35</v>
      </c>
      <c r="K2568" t="inlineStr">
        <is>
          <t>betano</t>
        </is>
      </c>
      <c r="L2568" t="inlineStr">
        <is>
          <t>betano</t>
        </is>
      </c>
      <c r="M2568" t="inlineStr">
        <is>
          <t>luckia</t>
        </is>
      </c>
      <c r="N2568" t="n">
        <v>1</v>
      </c>
      <c r="O2568" t="n">
        <v>0</v>
      </c>
      <c r="P2568" t="n">
        <v>0</v>
      </c>
      <c r="Q2568">
        <f>IF((($AC$1*E2568)^($AB$1))-(1-(($AC$1*E2568)^($AB$1)))/(H2568-1)&lt;0, 0,(($AC$1*E2568)^($AB$1))-(1-(($AC$1*E2568)^($AB$1)))/(H2568-1))</f>
        <v/>
      </c>
      <c r="R2568">
        <f>IF((($AC$1*F2568)^($AB$1))-(1-(($AC$1*F2568)^($AB$1)))/(I2568-1)&lt;0, 0,(($AC$1*F2568)^($AB$1))-(1-(($AC$1*F2568)^($AB$1)))/(I2568-1))</f>
        <v/>
      </c>
      <c r="S2568">
        <f>IF((($AC$1*G2568)^($AB$1))-(1-(($AC$1*G2568)^($AB$1)))/(J2568-1)&lt;0, 0,(($AC$1*G2568)^($AB$1))-(1-(($AC$1*G2568)^($AB$1)))/(J2568-1))</f>
        <v/>
      </c>
      <c r="T2568">
        <f>H2568*Q2568*N2568</f>
        <v/>
      </c>
      <c r="U2568">
        <f>I2568*R2568*O2568</f>
        <v/>
      </c>
      <c r="V2568">
        <f>J2568*S2568*P2568</f>
        <v/>
      </c>
      <c r="AL2568">
        <f>Q2568*COUNT(N2568)</f>
        <v/>
      </c>
      <c r="AM2568">
        <f>R2568*COUNT(O2568)</f>
        <v/>
      </c>
      <c r="AN2568">
        <f>S2568*COUNT(P2568)</f>
        <v/>
      </c>
      <c r="AO2568">
        <f>IF(AL2568=0,"",T2568-AL2568)</f>
        <v/>
      </c>
      <c r="AP2568">
        <f>IF(AM2568=0,"",U2568-AM2568)</f>
        <v/>
      </c>
      <c r="AQ2568">
        <f>IF(AN2568=0,"",V2568-AN2568)</f>
        <v/>
      </c>
    </row>
    <row r="2569">
      <c r="A2569" t="inlineStr">
        <is>
          <t>21-04-2021</t>
        </is>
      </c>
      <c r="B2569" t="inlineStr">
        <is>
          <t>Betis</t>
        </is>
      </c>
      <c r="C2569" t="inlineStr">
        <is>
          <t>Ath Bilbao</t>
        </is>
      </c>
      <c r="D2569" t="inlineStr">
        <is>
          <t>1869</t>
        </is>
      </c>
      <c r="E2569" t="n">
        <v>0.4225207511009458</v>
      </c>
      <c r="F2569" t="n">
        <v>0.2636252063131131</v>
      </c>
      <c r="G2569" t="n">
        <v>0.3138540425859411</v>
      </c>
      <c r="H2569" t="n">
        <v>2.18</v>
      </c>
      <c r="I2569" t="n">
        <v>3.4</v>
      </c>
      <c r="J2569" t="n">
        <v>3.3</v>
      </c>
      <c r="K2569" t="inlineStr">
        <is>
          <t>betano</t>
        </is>
      </c>
      <c r="L2569" t="inlineStr">
        <is>
          <t>betano</t>
        </is>
      </c>
      <c r="M2569" t="inlineStr">
        <is>
          <t>betano</t>
        </is>
      </c>
      <c r="N2569" t="n">
        <v>0</v>
      </c>
      <c r="O2569" t="n">
        <v>0</v>
      </c>
      <c r="P2569" t="n">
        <v>1</v>
      </c>
      <c r="Q2569">
        <f>IF((($AC$1*E2569)^($AB$1))-(1-(($AC$1*E2569)^($AB$1)))/(H2569-1)&lt;0, 0,(($AC$1*E2569)^($AB$1))-(1-(($AC$1*E2569)^($AB$1)))/(H2569-1))</f>
        <v/>
      </c>
      <c r="R2569">
        <f>IF((($AC$1*F2569)^($AB$1))-(1-(($AC$1*F2569)^($AB$1)))/(I2569-1)&lt;0, 0,(($AC$1*F2569)^($AB$1))-(1-(($AC$1*F2569)^($AB$1)))/(I2569-1))</f>
        <v/>
      </c>
      <c r="S2569">
        <f>IF((($AC$1*G2569)^($AB$1))-(1-(($AC$1*G2569)^($AB$1)))/(J2569-1)&lt;0, 0,(($AC$1*G2569)^($AB$1))-(1-(($AC$1*G2569)^($AB$1)))/(J2569-1))</f>
        <v/>
      </c>
      <c r="T2569">
        <f>H2569*Q2569*N2569</f>
        <v/>
      </c>
      <c r="U2569">
        <f>I2569*R2569*O2569</f>
        <v/>
      </c>
      <c r="V2569">
        <f>J2569*S2569*P2569</f>
        <v/>
      </c>
      <c r="AL2569">
        <f>Q2569*COUNT(N2569)</f>
        <v/>
      </c>
      <c r="AM2569">
        <f>R2569*COUNT(O2569)</f>
        <v/>
      </c>
      <c r="AN2569">
        <f>S2569*COUNT(P2569)</f>
        <v/>
      </c>
      <c r="AO2569">
        <f>IF(AL2569=0,"",T2569-AL2569)</f>
        <v/>
      </c>
      <c r="AP2569">
        <f>IF(AM2569=0,"",U2569-AM2569)</f>
        <v/>
      </c>
      <c r="AQ2569">
        <f>IF(AN2569=0,"",V2569-AN2569)</f>
        <v/>
      </c>
    </row>
    <row r="2570">
      <c r="A2570" t="inlineStr">
        <is>
          <t>21-04-2021</t>
        </is>
      </c>
      <c r="B2570" t="inlineStr">
        <is>
          <t>Stoke</t>
        </is>
      </c>
      <c r="C2570" t="inlineStr">
        <is>
          <t>Coventry</t>
        </is>
      </c>
      <c r="D2570" t="inlineStr">
        <is>
          <t>2412</t>
        </is>
      </c>
      <c r="E2570" t="n">
        <v>0.3958079494392576</v>
      </c>
      <c r="F2570" t="n">
        <v>0.3018521476268635</v>
      </c>
      <c r="G2570" t="n">
        <v>0.3023399029338788</v>
      </c>
      <c r="H2570" t="n">
        <v>2.3</v>
      </c>
      <c r="I2570" t="n">
        <v>3.35</v>
      </c>
      <c r="J2570" t="n">
        <v>3</v>
      </c>
      <c r="K2570" t="inlineStr">
        <is>
          <t>luckia</t>
        </is>
      </c>
      <c r="L2570" t="inlineStr">
        <is>
          <t>betano</t>
        </is>
      </c>
      <c r="M2570" t="inlineStr">
        <is>
          <t>betano</t>
        </is>
      </c>
      <c r="N2570" t="n">
        <v>0</v>
      </c>
      <c r="O2570" t="n">
        <v>1</v>
      </c>
      <c r="P2570" t="n">
        <v>0</v>
      </c>
      <c r="Q2570">
        <f>IF((($AC$1*E2570)^($AB$1))-(1-(($AC$1*E2570)^($AB$1)))/(H2570-1)&lt;0, 0,(($AC$1*E2570)^($AB$1))-(1-(($AC$1*E2570)^($AB$1)))/(H2570-1))</f>
        <v/>
      </c>
      <c r="R2570">
        <f>IF((($AC$1*F2570)^($AB$1))-(1-(($AC$1*F2570)^($AB$1)))/(I2570-1)&lt;0, 0,(($AC$1*F2570)^($AB$1))-(1-(($AC$1*F2570)^($AB$1)))/(I2570-1))</f>
        <v/>
      </c>
      <c r="S2570">
        <f>IF((($AC$1*G2570)^($AB$1))-(1-(($AC$1*G2570)^($AB$1)))/(J2570-1)&lt;0, 0,(($AC$1*G2570)^($AB$1))-(1-(($AC$1*G2570)^($AB$1)))/(J2570-1))</f>
        <v/>
      </c>
      <c r="T2570">
        <f>H2570*Q2570*N2570</f>
        <v/>
      </c>
      <c r="U2570">
        <f>I2570*R2570*O2570</f>
        <v/>
      </c>
      <c r="V2570">
        <f>J2570*S2570*P2570</f>
        <v/>
      </c>
      <c r="AL2570">
        <f>Q2570*COUNT(N2570)</f>
        <v/>
      </c>
      <c r="AM2570">
        <f>R2570*COUNT(O2570)</f>
        <v/>
      </c>
      <c r="AN2570">
        <f>S2570*COUNT(P2570)</f>
        <v/>
      </c>
      <c r="AO2570">
        <f>IF(AL2570=0,"",T2570-AL2570)</f>
        <v/>
      </c>
      <c r="AP2570">
        <f>IF(AM2570=0,"",U2570-AM2570)</f>
        <v/>
      </c>
      <c r="AQ2570">
        <f>IF(AN2570=0,"",V2570-AN2570)</f>
        <v/>
      </c>
    </row>
    <row r="2571">
      <c r="A2571" t="inlineStr">
        <is>
          <t>21-04-2021</t>
        </is>
      </c>
      <c r="B2571" t="inlineStr">
        <is>
          <t>Nordsjaelland</t>
        </is>
      </c>
      <c r="C2571" t="inlineStr">
        <is>
          <t>Brondby</t>
        </is>
      </c>
      <c r="D2571" t="inlineStr">
        <is>
          <t>1837</t>
        </is>
      </c>
      <c r="E2571" t="n">
        <v>0.2979554513776254</v>
      </c>
      <c r="F2571" t="n">
        <v>0.4337494606930897</v>
      </c>
      <c r="G2571" t="n">
        <v>0.268295087929285</v>
      </c>
      <c r="H2571" t="n">
        <v>3.2</v>
      </c>
      <c r="I2571" t="n">
        <v>1.95</v>
      </c>
      <c r="J2571" t="n">
        <v>3.75</v>
      </c>
      <c r="K2571" t="inlineStr">
        <is>
          <t>luckia</t>
        </is>
      </c>
      <c r="L2571" t="inlineStr">
        <is>
          <t>betano</t>
        </is>
      </c>
      <c r="M2571" t="inlineStr">
        <is>
          <t>luckia</t>
        </is>
      </c>
      <c r="N2571" t="n">
        <v>0</v>
      </c>
      <c r="O2571" t="n">
        <v>1</v>
      </c>
      <c r="P2571" t="n">
        <v>0</v>
      </c>
      <c r="Q2571">
        <f>IF((($AC$1*E2571)^($AB$1))-(1-(($AC$1*E2571)^($AB$1)))/(H2571-1)&lt;0, 0,(($AC$1*E2571)^($AB$1))-(1-(($AC$1*E2571)^($AB$1)))/(H2571-1))</f>
        <v/>
      </c>
      <c r="R2571">
        <f>IF((($AC$1*F2571)^($AB$1))-(1-(($AC$1*F2571)^($AB$1)))/(I2571-1)&lt;0, 0,(($AC$1*F2571)^($AB$1))-(1-(($AC$1*F2571)^($AB$1)))/(I2571-1))</f>
        <v/>
      </c>
      <c r="S2571">
        <f>IF((($AC$1*G2571)^($AB$1))-(1-(($AC$1*G2571)^($AB$1)))/(J2571-1)&lt;0, 0,(($AC$1*G2571)^($AB$1))-(1-(($AC$1*G2571)^($AB$1)))/(J2571-1))</f>
        <v/>
      </c>
      <c r="T2571">
        <f>H2571*Q2571*N2571</f>
        <v/>
      </c>
      <c r="U2571">
        <f>I2571*R2571*O2571</f>
        <v/>
      </c>
      <c r="V2571">
        <f>J2571*S2571*P2571</f>
        <v/>
      </c>
      <c r="AL2571">
        <f>Q2571*COUNT(N2571)</f>
        <v/>
      </c>
      <c r="AM2571">
        <f>R2571*COUNT(O2571)</f>
        <v/>
      </c>
      <c r="AN2571">
        <f>S2571*COUNT(P2571)</f>
        <v/>
      </c>
      <c r="AO2571">
        <f>IF(AL2571=0,"",T2571-AL2571)</f>
        <v/>
      </c>
      <c r="AP2571">
        <f>IF(AM2571=0,"",U2571-AM2571)</f>
        <v/>
      </c>
      <c r="AQ2571">
        <f>IF(AN2571=0,"",V2571-AN2571)</f>
        <v/>
      </c>
    </row>
    <row r="2572">
      <c r="A2572" t="inlineStr">
        <is>
          <t>21-04-2021</t>
        </is>
      </c>
      <c r="B2572" t="inlineStr">
        <is>
          <t>Wycombe</t>
        </is>
      </c>
      <c r="C2572" t="inlineStr">
        <is>
          <t>Bristol City</t>
        </is>
      </c>
      <c r="D2572" t="inlineStr">
        <is>
          <t>2412</t>
        </is>
      </c>
      <c r="E2572" t="n">
        <v>0.3441992312544777</v>
      </c>
      <c r="F2572" t="n">
        <v>0.3698080868467963</v>
      </c>
      <c r="G2572" t="n">
        <v>0.285992681898726</v>
      </c>
      <c r="H2572" t="n">
        <v>2.6</v>
      </c>
      <c r="I2572" t="n">
        <v>2.65</v>
      </c>
      <c r="J2572" t="n">
        <v>3.3</v>
      </c>
      <c r="K2572" t="inlineStr">
        <is>
          <t>betano</t>
        </is>
      </c>
      <c r="L2572" t="inlineStr">
        <is>
          <t>luckia</t>
        </is>
      </c>
      <c r="M2572" t="inlineStr">
        <is>
          <t>betano</t>
        </is>
      </c>
      <c r="N2572" t="n">
        <v>1</v>
      </c>
      <c r="O2572" t="n">
        <v>0</v>
      </c>
      <c r="P2572" t="n">
        <v>0</v>
      </c>
      <c r="Q2572">
        <f>IF((($AC$1*E2572)^($AB$1))-(1-(($AC$1*E2572)^($AB$1)))/(H2572-1)&lt;0, 0,(($AC$1*E2572)^($AB$1))-(1-(($AC$1*E2572)^($AB$1)))/(H2572-1))</f>
        <v/>
      </c>
      <c r="R2572">
        <f>IF((($AC$1*F2572)^($AB$1))-(1-(($AC$1*F2572)^($AB$1)))/(I2572-1)&lt;0, 0,(($AC$1*F2572)^($AB$1))-(1-(($AC$1*F2572)^($AB$1)))/(I2572-1))</f>
        <v/>
      </c>
      <c r="S2572">
        <f>IF((($AC$1*G2572)^($AB$1))-(1-(($AC$1*G2572)^($AB$1)))/(J2572-1)&lt;0, 0,(($AC$1*G2572)^($AB$1))-(1-(($AC$1*G2572)^($AB$1)))/(J2572-1))</f>
        <v/>
      </c>
      <c r="T2572">
        <f>H2572*Q2572*N2572</f>
        <v/>
      </c>
      <c r="U2572">
        <f>I2572*R2572*O2572</f>
        <v/>
      </c>
      <c r="V2572">
        <f>J2572*S2572*P2572</f>
        <v/>
      </c>
      <c r="AL2572">
        <f>Q2572*COUNT(N2572)</f>
        <v/>
      </c>
      <c r="AM2572">
        <f>R2572*COUNT(O2572)</f>
        <v/>
      </c>
      <c r="AN2572">
        <f>S2572*COUNT(P2572)</f>
        <v/>
      </c>
      <c r="AO2572">
        <f>IF(AL2572=0,"",T2572-AL2572)</f>
        <v/>
      </c>
      <c r="AP2572">
        <f>IF(AM2572=0,"",U2572-AM2572)</f>
        <v/>
      </c>
      <c r="AQ2572">
        <f>IF(AN2572=0,"",V2572-AN2572)</f>
        <v/>
      </c>
    </row>
    <row r="2573">
      <c r="A2573" t="inlineStr">
        <is>
          <t>21-04-2021</t>
        </is>
      </c>
      <c r="B2573" t="inlineStr">
        <is>
          <t>Vaduz</t>
        </is>
      </c>
      <c r="C2573" t="inlineStr">
        <is>
          <t>Basel</t>
        </is>
      </c>
      <c r="D2573" t="inlineStr">
        <is>
          <t>1879</t>
        </is>
      </c>
      <c r="E2573" t="n">
        <v>0.2275129044808843</v>
      </c>
      <c r="F2573" t="n">
        <v>0.5172906740572791</v>
      </c>
      <c r="G2573" t="n">
        <v>0.2551964214618365</v>
      </c>
      <c r="H2573" t="n">
        <v>3.5</v>
      </c>
      <c r="I2573" t="n">
        <v>1.95</v>
      </c>
      <c r="J2573" t="n">
        <v>3.6</v>
      </c>
      <c r="K2573" t="inlineStr">
        <is>
          <t>betano</t>
        </is>
      </c>
      <c r="L2573" t="inlineStr">
        <is>
          <t>betano</t>
        </is>
      </c>
      <c r="M2573" t="inlineStr">
        <is>
          <t>betano</t>
        </is>
      </c>
      <c r="N2573" t="n">
        <v>0</v>
      </c>
      <c r="O2573" t="n">
        <v>0</v>
      </c>
      <c r="P2573" t="n">
        <v>1</v>
      </c>
      <c r="Q2573">
        <f>IF((($AC$1*E2573)^($AB$1))-(1-(($AC$1*E2573)^($AB$1)))/(H2573-1)&lt;0, 0,(($AC$1*E2573)^($AB$1))-(1-(($AC$1*E2573)^($AB$1)))/(H2573-1))</f>
        <v/>
      </c>
      <c r="R2573">
        <f>IF((($AC$1*F2573)^($AB$1))-(1-(($AC$1*F2573)^($AB$1)))/(I2573-1)&lt;0, 0,(($AC$1*F2573)^($AB$1))-(1-(($AC$1*F2573)^($AB$1)))/(I2573-1))</f>
        <v/>
      </c>
      <c r="S2573">
        <f>IF((($AC$1*G2573)^($AB$1))-(1-(($AC$1*G2573)^($AB$1)))/(J2573-1)&lt;0, 0,(($AC$1*G2573)^($AB$1))-(1-(($AC$1*G2573)^($AB$1)))/(J2573-1))</f>
        <v/>
      </c>
      <c r="T2573">
        <f>H2573*Q2573*N2573</f>
        <v/>
      </c>
      <c r="U2573">
        <f>I2573*R2573*O2573</f>
        <v/>
      </c>
      <c r="V2573">
        <f>J2573*S2573*P2573</f>
        <v/>
      </c>
      <c r="AL2573">
        <f>Q2573*COUNT(N2573)</f>
        <v/>
      </c>
      <c r="AM2573">
        <f>R2573*COUNT(O2573)</f>
        <v/>
      </c>
      <c r="AN2573">
        <f>S2573*COUNT(P2573)</f>
        <v/>
      </c>
      <c r="AO2573">
        <f>IF(AL2573=0,"",T2573-AL2573)</f>
        <v/>
      </c>
      <c r="AP2573">
        <f>IF(AM2573=0,"",U2573-AM2573)</f>
        <v/>
      </c>
      <c r="AQ2573">
        <f>IF(AN2573=0,"",V2573-AN2573)</f>
        <v/>
      </c>
    </row>
    <row r="2574">
      <c r="A2574" t="inlineStr">
        <is>
          <t>21-04-2021</t>
        </is>
      </c>
      <c r="B2574" t="inlineStr">
        <is>
          <t>Lugano</t>
        </is>
      </c>
      <c r="C2574" t="inlineStr">
        <is>
          <t>St. Gallen</t>
        </is>
      </c>
      <c r="D2574" t="inlineStr">
        <is>
          <t>1879</t>
        </is>
      </c>
      <c r="E2574" t="n">
        <v>0.3291880635397447</v>
      </c>
      <c r="F2574" t="n">
        <v>0.3917615266836956</v>
      </c>
      <c r="G2574" t="n">
        <v>0.2790504097765596</v>
      </c>
      <c r="H2574" t="n">
        <v>2.67</v>
      </c>
      <c r="I2574" t="n">
        <v>2.5</v>
      </c>
      <c r="J2574" t="n">
        <v>3.3</v>
      </c>
      <c r="K2574" t="inlineStr">
        <is>
          <t>betano</t>
        </is>
      </c>
      <c r="L2574" t="inlineStr">
        <is>
          <t>betano</t>
        </is>
      </c>
      <c r="M2574" t="inlineStr">
        <is>
          <t>betano</t>
        </is>
      </c>
      <c r="N2574" t="n">
        <v>1</v>
      </c>
      <c r="O2574" t="n">
        <v>0</v>
      </c>
      <c r="P2574" t="n">
        <v>0</v>
      </c>
      <c r="Q2574">
        <f>IF((($AC$1*E2574)^($AB$1))-(1-(($AC$1*E2574)^($AB$1)))/(H2574-1)&lt;0, 0,(($AC$1*E2574)^($AB$1))-(1-(($AC$1*E2574)^($AB$1)))/(H2574-1))</f>
        <v/>
      </c>
      <c r="R2574">
        <f>IF((($AC$1*F2574)^($AB$1))-(1-(($AC$1*F2574)^($AB$1)))/(I2574-1)&lt;0, 0,(($AC$1*F2574)^($AB$1))-(1-(($AC$1*F2574)^($AB$1)))/(I2574-1))</f>
        <v/>
      </c>
      <c r="S2574">
        <f>IF((($AC$1*G2574)^($AB$1))-(1-(($AC$1*G2574)^($AB$1)))/(J2574-1)&lt;0, 0,(($AC$1*G2574)^($AB$1))-(1-(($AC$1*G2574)^($AB$1)))/(J2574-1))</f>
        <v/>
      </c>
      <c r="T2574">
        <f>H2574*Q2574*N2574</f>
        <v/>
      </c>
      <c r="U2574">
        <f>I2574*R2574*O2574</f>
        <v/>
      </c>
      <c r="V2574">
        <f>J2574*S2574*P2574</f>
        <v/>
      </c>
      <c r="AL2574">
        <f>Q2574*COUNT(N2574)</f>
        <v/>
      </c>
      <c r="AM2574">
        <f>R2574*COUNT(O2574)</f>
        <v/>
      </c>
      <c r="AN2574">
        <f>S2574*COUNT(P2574)</f>
        <v/>
      </c>
      <c r="AO2574">
        <f>IF(AL2574=0,"",T2574-AL2574)</f>
        <v/>
      </c>
      <c r="AP2574">
        <f>IF(AM2574=0,"",U2574-AM2574)</f>
        <v/>
      </c>
      <c r="AQ2574">
        <f>IF(AN2574=0,"",V2574-AN2574)</f>
        <v/>
      </c>
    </row>
    <row r="2575">
      <c r="A2575" t="inlineStr">
        <is>
          <t>21-04-2021</t>
        </is>
      </c>
      <c r="B2575" t="inlineStr">
        <is>
          <t>Hoffenheim</t>
        </is>
      </c>
      <c r="C2575" t="inlineStr">
        <is>
          <t>B. Monchengladbach</t>
        </is>
      </c>
      <c r="D2575" t="inlineStr">
        <is>
          <t>1845</t>
        </is>
      </c>
      <c r="E2575" t="n">
        <v>0.3213285595605486</v>
      </c>
      <c r="F2575" t="n">
        <v>0.4110395907550576</v>
      </c>
      <c r="G2575" t="n">
        <v>0.2676318496843939</v>
      </c>
      <c r="H2575" t="n">
        <v>2.95</v>
      </c>
      <c r="I2575" t="n">
        <v>2.27</v>
      </c>
      <c r="J2575" t="n">
        <v>3.55</v>
      </c>
      <c r="K2575" t="inlineStr">
        <is>
          <t>betano</t>
        </is>
      </c>
      <c r="L2575" t="inlineStr">
        <is>
          <t>betano</t>
        </is>
      </c>
      <c r="M2575" t="inlineStr">
        <is>
          <t>luckia</t>
        </is>
      </c>
      <c r="N2575" t="n">
        <v>1</v>
      </c>
      <c r="O2575" t="n">
        <v>0</v>
      </c>
      <c r="P2575" t="n">
        <v>0</v>
      </c>
      <c r="Q2575">
        <f>IF((($AC$1*E2575)^($AB$1))-(1-(($AC$1*E2575)^($AB$1)))/(H2575-1)&lt;0, 0,(($AC$1*E2575)^($AB$1))-(1-(($AC$1*E2575)^($AB$1)))/(H2575-1))</f>
        <v/>
      </c>
      <c r="R2575">
        <f>IF((($AC$1*F2575)^($AB$1))-(1-(($AC$1*F2575)^($AB$1)))/(I2575-1)&lt;0, 0,(($AC$1*F2575)^($AB$1))-(1-(($AC$1*F2575)^($AB$1)))/(I2575-1))</f>
        <v/>
      </c>
      <c r="S2575">
        <f>IF((($AC$1*G2575)^($AB$1))-(1-(($AC$1*G2575)^($AB$1)))/(J2575-1)&lt;0, 0,(($AC$1*G2575)^($AB$1))-(1-(($AC$1*G2575)^($AB$1)))/(J2575-1))</f>
        <v/>
      </c>
      <c r="T2575">
        <f>H2575*Q2575*N2575</f>
        <v/>
      </c>
      <c r="U2575">
        <f>I2575*R2575*O2575</f>
        <v/>
      </c>
      <c r="V2575">
        <f>J2575*S2575*P2575</f>
        <v/>
      </c>
      <c r="AL2575">
        <f>Q2575*COUNT(N2575)</f>
        <v/>
      </c>
      <c r="AM2575">
        <f>R2575*COUNT(O2575)</f>
        <v/>
      </c>
      <c r="AN2575">
        <f>S2575*COUNT(P2575)</f>
        <v/>
      </c>
      <c r="AO2575">
        <f>IF(AL2575=0,"",T2575-AL2575)</f>
        <v/>
      </c>
      <c r="AP2575">
        <f>IF(AM2575=0,"",U2575-AM2575)</f>
        <v/>
      </c>
      <c r="AQ2575">
        <f>IF(AN2575=0,"",V2575-AN2575)</f>
        <v/>
      </c>
    </row>
    <row r="2576">
      <c r="A2576" t="inlineStr">
        <is>
          <t>21-04-2021</t>
        </is>
      </c>
      <c r="B2576" t="inlineStr">
        <is>
          <t>LASK</t>
        </is>
      </c>
      <c r="C2576" t="inlineStr">
        <is>
          <t>Rapid Vienna</t>
        </is>
      </c>
      <c r="D2576" t="inlineStr">
        <is>
          <t>1827</t>
        </is>
      </c>
      <c r="E2576" t="n">
        <v>0.2644398957567337</v>
      </c>
      <c r="F2576" t="n">
        <v>0.4778801256434846</v>
      </c>
      <c r="G2576" t="n">
        <v>0.2576799785997816</v>
      </c>
      <c r="H2576" t="n">
        <v>2.07</v>
      </c>
      <c r="I2576" t="n">
        <v>3.2</v>
      </c>
      <c r="J2576" t="n">
        <v>3.75</v>
      </c>
      <c r="K2576" t="inlineStr">
        <is>
          <t>betano</t>
        </is>
      </c>
      <c r="L2576" t="inlineStr">
        <is>
          <t>betano</t>
        </is>
      </c>
      <c r="M2576" t="inlineStr">
        <is>
          <t>luckia</t>
        </is>
      </c>
      <c r="N2576" t="n">
        <v>0</v>
      </c>
      <c r="O2576" t="n">
        <v>0</v>
      </c>
      <c r="P2576" t="n">
        <v>1</v>
      </c>
      <c r="Q2576">
        <f>IF((($AC$1*E2576)^($AB$1))-(1-(($AC$1*E2576)^($AB$1)))/(H2576-1)&lt;0, 0,(($AC$1*E2576)^($AB$1))-(1-(($AC$1*E2576)^($AB$1)))/(H2576-1))</f>
        <v/>
      </c>
      <c r="R2576">
        <f>IF((($AC$1*F2576)^($AB$1))-(1-(($AC$1*F2576)^($AB$1)))/(I2576-1)&lt;0, 0,(($AC$1*F2576)^($AB$1))-(1-(($AC$1*F2576)^($AB$1)))/(I2576-1))</f>
        <v/>
      </c>
      <c r="S2576">
        <f>IF((($AC$1*G2576)^($AB$1))-(1-(($AC$1*G2576)^($AB$1)))/(J2576-1)&lt;0, 0,(($AC$1*G2576)^($AB$1))-(1-(($AC$1*G2576)^($AB$1)))/(J2576-1))</f>
        <v/>
      </c>
      <c r="T2576">
        <f>H2576*Q2576*N2576</f>
        <v/>
      </c>
      <c r="U2576">
        <f>I2576*R2576*O2576</f>
        <v/>
      </c>
      <c r="V2576">
        <f>J2576*S2576*P2576</f>
        <v/>
      </c>
      <c r="AL2576">
        <f>Q2576*COUNT(N2576)</f>
        <v/>
      </c>
      <c r="AM2576">
        <f>R2576*COUNT(O2576)</f>
        <v/>
      </c>
      <c r="AN2576">
        <f>S2576*COUNT(P2576)</f>
        <v/>
      </c>
      <c r="AO2576">
        <f>IF(AL2576=0,"",T2576-AL2576)</f>
        <v/>
      </c>
      <c r="AP2576">
        <f>IF(AM2576=0,"",U2576-AM2576)</f>
        <v/>
      </c>
      <c r="AQ2576">
        <f>IF(AN2576=0,"",V2576-AN2576)</f>
        <v/>
      </c>
    </row>
    <row r="2577">
      <c r="A2577" t="inlineStr">
        <is>
          <t>21-04-2021</t>
        </is>
      </c>
      <c r="B2577" t="inlineStr">
        <is>
          <t>Dortmund</t>
        </is>
      </c>
      <c r="C2577" t="inlineStr">
        <is>
          <t>Union Berlin</t>
        </is>
      </c>
      <c r="D2577" t="inlineStr">
        <is>
          <t>1845</t>
        </is>
      </c>
      <c r="E2577" t="n">
        <v>0.6084521370866989</v>
      </c>
      <c r="F2577" t="n">
        <v>0.1647035911698442</v>
      </c>
      <c r="G2577" t="n">
        <v>0.2268442717434569</v>
      </c>
      <c r="H2577" t="n">
        <v>1.53</v>
      </c>
      <c r="I2577" t="n">
        <v>5.75</v>
      </c>
      <c r="J2577" t="n">
        <v>4.45</v>
      </c>
      <c r="K2577" t="inlineStr">
        <is>
          <t>betano</t>
        </is>
      </c>
      <c r="L2577" t="inlineStr">
        <is>
          <t>luckia</t>
        </is>
      </c>
      <c r="M2577" t="inlineStr">
        <is>
          <t>betano</t>
        </is>
      </c>
      <c r="N2577" t="n">
        <v>1</v>
      </c>
      <c r="O2577" t="n">
        <v>0</v>
      </c>
      <c r="P2577" t="n">
        <v>0</v>
      </c>
      <c r="Q2577">
        <f>IF((($AC$1*E2577)^($AB$1))-(1-(($AC$1*E2577)^($AB$1)))/(H2577-1)&lt;0, 0,(($AC$1*E2577)^($AB$1))-(1-(($AC$1*E2577)^($AB$1)))/(H2577-1))</f>
        <v/>
      </c>
      <c r="R2577">
        <f>IF((($AC$1*F2577)^($AB$1))-(1-(($AC$1*F2577)^($AB$1)))/(I2577-1)&lt;0, 0,(($AC$1*F2577)^($AB$1))-(1-(($AC$1*F2577)^($AB$1)))/(I2577-1))</f>
        <v/>
      </c>
      <c r="S2577">
        <f>IF((($AC$1*G2577)^($AB$1))-(1-(($AC$1*G2577)^($AB$1)))/(J2577-1)&lt;0, 0,(($AC$1*G2577)^($AB$1))-(1-(($AC$1*G2577)^($AB$1)))/(J2577-1))</f>
        <v/>
      </c>
      <c r="T2577">
        <f>H2577*Q2577*N2577</f>
        <v/>
      </c>
      <c r="U2577">
        <f>I2577*R2577*O2577</f>
        <v/>
      </c>
      <c r="V2577">
        <f>J2577*S2577*P2577</f>
        <v/>
      </c>
      <c r="AL2577">
        <f>Q2577*COUNT(N2577)</f>
        <v/>
      </c>
      <c r="AM2577">
        <f>R2577*COUNT(O2577)</f>
        <v/>
      </c>
      <c r="AN2577">
        <f>S2577*COUNT(P2577)</f>
        <v/>
      </c>
      <c r="AO2577">
        <f>IF(AL2577=0,"",T2577-AL2577)</f>
        <v/>
      </c>
      <c r="AP2577">
        <f>IF(AM2577=0,"",U2577-AM2577)</f>
        <v/>
      </c>
      <c r="AQ2577">
        <f>IF(AN2577=0,"",V2577-AN2577)</f>
        <v/>
      </c>
    </row>
    <row r="2578">
      <c r="A2578" t="inlineStr">
        <is>
          <t>21-04-2021</t>
        </is>
      </c>
      <c r="B2578" t="inlineStr">
        <is>
          <t>Werder Bremen</t>
        </is>
      </c>
      <c r="C2578" t="inlineStr">
        <is>
          <t>Mainz</t>
        </is>
      </c>
      <c r="D2578" t="inlineStr">
        <is>
          <t>1845</t>
        </is>
      </c>
      <c r="E2578" t="n">
        <v>0.3001653789575071</v>
      </c>
      <c r="F2578" t="n">
        <v>0.4170325394029598</v>
      </c>
      <c r="G2578" t="n">
        <v>0.2828020816395331</v>
      </c>
      <c r="H2578" t="n">
        <v>3.1</v>
      </c>
      <c r="I2578" t="n">
        <v>2.3</v>
      </c>
      <c r="J2578" t="n">
        <v>3.4</v>
      </c>
      <c r="K2578" t="inlineStr">
        <is>
          <t>luckia</t>
        </is>
      </c>
      <c r="L2578" t="inlineStr">
        <is>
          <t>betano</t>
        </is>
      </c>
      <c r="M2578" t="inlineStr">
        <is>
          <t>betano</t>
        </is>
      </c>
      <c r="N2578" t="n">
        <v>0</v>
      </c>
      <c r="O2578" t="n">
        <v>1</v>
      </c>
      <c r="P2578" t="n">
        <v>0</v>
      </c>
      <c r="Q2578">
        <f>IF((($AC$1*E2578)^($AB$1))-(1-(($AC$1*E2578)^($AB$1)))/(H2578-1)&lt;0, 0,(($AC$1*E2578)^($AB$1))-(1-(($AC$1*E2578)^($AB$1)))/(H2578-1))</f>
        <v/>
      </c>
      <c r="R2578">
        <f>IF((($AC$1*F2578)^($AB$1))-(1-(($AC$1*F2578)^($AB$1)))/(I2578-1)&lt;0, 0,(($AC$1*F2578)^($AB$1))-(1-(($AC$1*F2578)^($AB$1)))/(I2578-1))</f>
        <v/>
      </c>
      <c r="S2578">
        <f>IF((($AC$1*G2578)^($AB$1))-(1-(($AC$1*G2578)^($AB$1)))/(J2578-1)&lt;0, 0,(($AC$1*G2578)^($AB$1))-(1-(($AC$1*G2578)^($AB$1)))/(J2578-1))</f>
        <v/>
      </c>
      <c r="T2578">
        <f>H2578*Q2578*N2578</f>
        <v/>
      </c>
      <c r="U2578">
        <f>I2578*R2578*O2578</f>
        <v/>
      </c>
      <c r="V2578">
        <f>J2578*S2578*P2578</f>
        <v/>
      </c>
      <c r="AL2578">
        <f>Q2578*COUNT(N2578)</f>
        <v/>
      </c>
      <c r="AM2578">
        <f>R2578*COUNT(O2578)</f>
        <v/>
      </c>
      <c r="AN2578">
        <f>S2578*COUNT(P2578)</f>
        <v/>
      </c>
      <c r="AO2578">
        <f>IF(AL2578=0,"",T2578-AL2578)</f>
        <v/>
      </c>
      <c r="AP2578">
        <f>IF(AM2578=0,"",U2578-AM2578)</f>
        <v/>
      </c>
      <c r="AQ2578">
        <f>IF(AN2578=0,"",V2578-AN2578)</f>
        <v/>
      </c>
    </row>
    <row r="2579">
      <c r="A2579" t="inlineStr">
        <is>
          <t>21-04-2021</t>
        </is>
      </c>
      <c r="B2579" t="inlineStr">
        <is>
          <t>Stuttgart</t>
        </is>
      </c>
      <c r="C2579" t="inlineStr">
        <is>
          <t>Wolfsburg</t>
        </is>
      </c>
      <c r="D2579" t="inlineStr">
        <is>
          <t>1845</t>
        </is>
      </c>
      <c r="E2579" t="n">
        <v>0.2953705805362919</v>
      </c>
      <c r="F2579" t="n">
        <v>0.4337676906794217</v>
      </c>
      <c r="G2579" t="n">
        <v>0.2708617287842863</v>
      </c>
      <c r="H2579" t="n">
        <v>3.3</v>
      </c>
      <c r="I2579" t="n">
        <v>2.02</v>
      </c>
      <c r="J2579" t="n">
        <v>3.85</v>
      </c>
      <c r="K2579" t="inlineStr">
        <is>
          <t>betano</t>
        </is>
      </c>
      <c r="L2579" t="inlineStr">
        <is>
          <t>betano</t>
        </is>
      </c>
      <c r="M2579" t="inlineStr">
        <is>
          <t>betano</t>
        </is>
      </c>
      <c r="N2579" t="n">
        <v>0</v>
      </c>
      <c r="O2579" t="n">
        <v>1</v>
      </c>
      <c r="P2579" t="n">
        <v>0</v>
      </c>
      <c r="Q2579">
        <f>IF((($AC$1*E2579)^($AB$1))-(1-(($AC$1*E2579)^($AB$1)))/(H2579-1)&lt;0, 0,(($AC$1*E2579)^($AB$1))-(1-(($AC$1*E2579)^($AB$1)))/(H2579-1))</f>
        <v/>
      </c>
      <c r="R2579">
        <f>IF((($AC$1*F2579)^($AB$1))-(1-(($AC$1*F2579)^($AB$1)))/(I2579-1)&lt;0, 0,(($AC$1*F2579)^($AB$1))-(1-(($AC$1*F2579)^($AB$1)))/(I2579-1))</f>
        <v/>
      </c>
      <c r="S2579">
        <f>IF((($AC$1*G2579)^($AB$1))-(1-(($AC$1*G2579)^($AB$1)))/(J2579-1)&lt;0, 0,(($AC$1*G2579)^($AB$1))-(1-(($AC$1*G2579)^($AB$1)))/(J2579-1))</f>
        <v/>
      </c>
      <c r="T2579">
        <f>H2579*Q2579*N2579</f>
        <v/>
      </c>
      <c r="U2579">
        <f>I2579*R2579*O2579</f>
        <v/>
      </c>
      <c r="V2579">
        <f>J2579*S2579*P2579</f>
        <v/>
      </c>
      <c r="AL2579">
        <f>Q2579*COUNT(N2579)</f>
        <v/>
      </c>
      <c r="AM2579">
        <f>R2579*COUNT(O2579)</f>
        <v/>
      </c>
      <c r="AN2579">
        <f>S2579*COUNT(P2579)</f>
        <v/>
      </c>
      <c r="AO2579">
        <f>IF(AL2579=0,"",T2579-AL2579)</f>
        <v/>
      </c>
      <c r="AP2579">
        <f>IF(AM2579=0,"",U2579-AM2579)</f>
        <v/>
      </c>
      <c r="AQ2579">
        <f>IF(AN2579=0,"",V2579-AN2579)</f>
        <v/>
      </c>
    </row>
    <row r="2580">
      <c r="A2580" t="inlineStr">
        <is>
          <t>21-04-2021</t>
        </is>
      </c>
      <c r="B2580" t="inlineStr">
        <is>
          <t>Luton</t>
        </is>
      </c>
      <c r="C2580" t="inlineStr">
        <is>
          <t>Reading</t>
        </is>
      </c>
      <c r="D2580" t="inlineStr">
        <is>
          <t>2412</t>
        </is>
      </c>
      <c r="E2580" t="n">
        <v>0.3143824316404124</v>
      </c>
      <c r="F2580" t="n">
        <v>0.3950145657183491</v>
      </c>
      <c r="G2580" t="n">
        <v>0.2906030026412384</v>
      </c>
      <c r="H2580" t="n">
        <v>3.1</v>
      </c>
      <c r="I2580" t="n">
        <v>2.35</v>
      </c>
      <c r="J2580" t="n">
        <v>3.15</v>
      </c>
      <c r="K2580" t="inlineStr">
        <is>
          <t>betano</t>
        </is>
      </c>
      <c r="L2580" t="inlineStr">
        <is>
          <t>betano</t>
        </is>
      </c>
      <c r="M2580" t="inlineStr">
        <is>
          <t>luckia</t>
        </is>
      </c>
      <c r="N2580" t="n">
        <v>0</v>
      </c>
      <c r="O2580" t="n">
        <v>0</v>
      </c>
      <c r="P2580" t="n">
        <v>1</v>
      </c>
      <c r="Q2580">
        <f>IF((($AC$1*E2580)^($AB$1))-(1-(($AC$1*E2580)^($AB$1)))/(H2580-1)&lt;0, 0,(($AC$1*E2580)^($AB$1))-(1-(($AC$1*E2580)^($AB$1)))/(H2580-1))</f>
        <v/>
      </c>
      <c r="R2580">
        <f>IF((($AC$1*F2580)^($AB$1))-(1-(($AC$1*F2580)^($AB$1)))/(I2580-1)&lt;0, 0,(($AC$1*F2580)^($AB$1))-(1-(($AC$1*F2580)^($AB$1)))/(I2580-1))</f>
        <v/>
      </c>
      <c r="S2580">
        <f>IF((($AC$1*G2580)^($AB$1))-(1-(($AC$1*G2580)^($AB$1)))/(J2580-1)&lt;0, 0,(($AC$1*G2580)^($AB$1))-(1-(($AC$1*G2580)^($AB$1)))/(J2580-1))</f>
        <v/>
      </c>
      <c r="T2580">
        <f>H2580*Q2580*N2580</f>
        <v/>
      </c>
      <c r="U2580">
        <f>I2580*R2580*O2580</f>
        <v/>
      </c>
      <c r="V2580">
        <f>J2580*S2580*P2580</f>
        <v/>
      </c>
      <c r="AL2580">
        <f>Q2580*COUNT(N2580)</f>
        <v/>
      </c>
      <c r="AM2580">
        <f>R2580*COUNT(O2580)</f>
        <v/>
      </c>
      <c r="AN2580">
        <f>S2580*COUNT(P2580)</f>
        <v/>
      </c>
      <c r="AO2580">
        <f>IF(AL2580=0,"",T2580-AL2580)</f>
        <v/>
      </c>
      <c r="AP2580">
        <f>IF(AM2580=0,"",U2580-AM2580)</f>
        <v/>
      </c>
      <c r="AQ2580">
        <f>IF(AN2580=0,"",V2580-AN2580)</f>
        <v/>
      </c>
    </row>
    <row r="2581">
      <c r="A2581" t="inlineStr">
        <is>
          <t>21-04-2021</t>
        </is>
      </c>
      <c r="B2581" t="inlineStr">
        <is>
          <t>Crotone</t>
        </is>
      </c>
      <c r="C2581" t="inlineStr">
        <is>
          <t>Sampdoria</t>
        </is>
      </c>
      <c r="D2581" t="inlineStr">
        <is>
          <t>1854</t>
        </is>
      </c>
      <c r="E2581" t="n">
        <v>0.2572074838669553</v>
      </c>
      <c r="F2581" t="n">
        <v>0.469990285319914</v>
      </c>
      <c r="G2581" t="n">
        <v>0.2728022308131305</v>
      </c>
      <c r="H2581" t="n">
        <v>3.35</v>
      </c>
      <c r="I2581" t="n">
        <v>2.05</v>
      </c>
      <c r="J2581" t="n">
        <v>3.65</v>
      </c>
      <c r="K2581" t="inlineStr">
        <is>
          <t>betano</t>
        </is>
      </c>
      <c r="L2581" t="inlineStr">
        <is>
          <t>luckia</t>
        </is>
      </c>
      <c r="M2581" t="inlineStr">
        <is>
          <t>betano</t>
        </is>
      </c>
      <c r="N2581" t="n">
        <v>0</v>
      </c>
      <c r="O2581" t="n">
        <v>1</v>
      </c>
      <c r="P2581" t="n">
        <v>0</v>
      </c>
      <c r="Q2581">
        <f>IF((($AC$1*E2581)^($AB$1))-(1-(($AC$1*E2581)^($AB$1)))/(H2581-1)&lt;0, 0,(($AC$1*E2581)^($AB$1))-(1-(($AC$1*E2581)^($AB$1)))/(H2581-1))</f>
        <v/>
      </c>
      <c r="R2581">
        <f>IF((($AC$1*F2581)^($AB$1))-(1-(($AC$1*F2581)^($AB$1)))/(I2581-1)&lt;0, 0,(($AC$1*F2581)^($AB$1))-(1-(($AC$1*F2581)^($AB$1)))/(I2581-1))</f>
        <v/>
      </c>
      <c r="S2581">
        <f>IF((($AC$1*G2581)^($AB$1))-(1-(($AC$1*G2581)^($AB$1)))/(J2581-1)&lt;0, 0,(($AC$1*G2581)^($AB$1))-(1-(($AC$1*G2581)^($AB$1)))/(J2581-1))</f>
        <v/>
      </c>
      <c r="T2581">
        <f>H2581*Q2581*N2581</f>
        <v/>
      </c>
      <c r="U2581">
        <f>I2581*R2581*O2581</f>
        <v/>
      </c>
      <c r="V2581">
        <f>J2581*S2581*P2581</f>
        <v/>
      </c>
      <c r="AL2581">
        <f>Q2581*COUNT(N2581)</f>
        <v/>
      </c>
      <c r="AM2581">
        <f>R2581*COUNT(O2581)</f>
        <v/>
      </c>
      <c r="AN2581">
        <f>S2581*COUNT(P2581)</f>
        <v/>
      </c>
      <c r="AO2581">
        <f>IF(AL2581=0,"",T2581-AL2581)</f>
        <v/>
      </c>
      <c r="AP2581">
        <f>IF(AM2581=0,"",U2581-AM2581)</f>
        <v/>
      </c>
      <c r="AQ2581">
        <f>IF(AN2581=0,"",V2581-AN2581)</f>
        <v/>
      </c>
    </row>
    <row r="2582">
      <c r="A2582" t="inlineStr">
        <is>
          <t>21-04-2021</t>
        </is>
      </c>
      <c r="B2582" t="inlineStr">
        <is>
          <t>Spezia</t>
        </is>
      </c>
      <c r="C2582" t="inlineStr">
        <is>
          <t>Inter</t>
        </is>
      </c>
      <c r="D2582" t="inlineStr">
        <is>
          <t>1854</t>
        </is>
      </c>
      <c r="E2582" t="n">
        <v>0.1231400237100971</v>
      </c>
      <c r="F2582" t="n">
        <v>0.7152369646245995</v>
      </c>
      <c r="G2582" t="n">
        <v>0.1616230116653034</v>
      </c>
      <c r="H2582" t="n">
        <v>8.25</v>
      </c>
      <c r="I2582" t="n">
        <v>1.37</v>
      </c>
      <c r="J2582" t="n">
        <v>5</v>
      </c>
      <c r="K2582" t="inlineStr">
        <is>
          <t>betano</t>
        </is>
      </c>
      <c r="L2582" t="inlineStr">
        <is>
          <t>betano</t>
        </is>
      </c>
      <c r="M2582" t="inlineStr">
        <is>
          <t>luckia</t>
        </is>
      </c>
      <c r="N2582" t="n">
        <v>0</v>
      </c>
      <c r="O2582" t="n">
        <v>0</v>
      </c>
      <c r="P2582" t="n">
        <v>1</v>
      </c>
      <c r="Q2582">
        <f>IF((($AC$1*E2582)^($AB$1))-(1-(($AC$1*E2582)^($AB$1)))/(H2582-1)&lt;0, 0,(($AC$1*E2582)^($AB$1))-(1-(($AC$1*E2582)^($AB$1)))/(H2582-1))</f>
        <v/>
      </c>
      <c r="R2582">
        <f>IF((($AC$1*F2582)^($AB$1))-(1-(($AC$1*F2582)^($AB$1)))/(I2582-1)&lt;0, 0,(($AC$1*F2582)^($AB$1))-(1-(($AC$1*F2582)^($AB$1)))/(I2582-1))</f>
        <v/>
      </c>
      <c r="S2582">
        <f>IF((($AC$1*G2582)^($AB$1))-(1-(($AC$1*G2582)^($AB$1)))/(J2582-1)&lt;0, 0,(($AC$1*G2582)^($AB$1))-(1-(($AC$1*G2582)^($AB$1)))/(J2582-1))</f>
        <v/>
      </c>
      <c r="T2582">
        <f>H2582*Q2582*N2582</f>
        <v/>
      </c>
      <c r="U2582">
        <f>I2582*R2582*O2582</f>
        <v/>
      </c>
      <c r="V2582">
        <f>J2582*S2582*P2582</f>
        <v/>
      </c>
      <c r="AL2582">
        <f>Q2582*COUNT(N2582)</f>
        <v/>
      </c>
      <c r="AM2582">
        <f>R2582*COUNT(O2582)</f>
        <v/>
      </c>
      <c r="AN2582">
        <f>S2582*COUNT(P2582)</f>
        <v/>
      </c>
      <c r="AO2582">
        <f>IF(AL2582=0,"",T2582-AL2582)</f>
        <v/>
      </c>
      <c r="AP2582">
        <f>IF(AM2582=0,"",U2582-AM2582)</f>
        <v/>
      </c>
      <c r="AQ2582">
        <f>IF(AN2582=0,"",V2582-AN2582)</f>
        <v/>
      </c>
    </row>
    <row r="2583">
      <c r="A2583" t="inlineStr">
        <is>
          <t>21-04-2021</t>
        </is>
      </c>
      <c r="B2583" t="inlineStr">
        <is>
          <t>Bologna</t>
        </is>
      </c>
      <c r="C2583" t="inlineStr">
        <is>
          <t>Torino</t>
        </is>
      </c>
      <c r="D2583" t="inlineStr">
        <is>
          <t>1854</t>
        </is>
      </c>
      <c r="E2583" t="n">
        <v>0.3675930476758698</v>
      </c>
      <c r="F2583" t="n">
        <v>0.3437420994814421</v>
      </c>
      <c r="G2583" t="n">
        <v>0.2886648528426881</v>
      </c>
      <c r="H2583" t="n">
        <v>2.45</v>
      </c>
      <c r="I2583" t="n">
        <v>2.87</v>
      </c>
      <c r="J2583" t="n">
        <v>3.3</v>
      </c>
      <c r="K2583" t="inlineStr">
        <is>
          <t>betano</t>
        </is>
      </c>
      <c r="L2583" t="inlineStr">
        <is>
          <t>betano</t>
        </is>
      </c>
      <c r="M2583" t="inlineStr">
        <is>
          <t>betano</t>
        </is>
      </c>
      <c r="N2583" t="n">
        <v>0</v>
      </c>
      <c r="O2583" t="n">
        <v>0</v>
      </c>
      <c r="P2583" t="n">
        <v>1</v>
      </c>
      <c r="Q2583">
        <f>IF((($AC$1*E2583)^($AB$1))-(1-(($AC$1*E2583)^($AB$1)))/(H2583-1)&lt;0, 0,(($AC$1*E2583)^($AB$1))-(1-(($AC$1*E2583)^($AB$1)))/(H2583-1))</f>
        <v/>
      </c>
      <c r="R2583">
        <f>IF((($AC$1*F2583)^($AB$1))-(1-(($AC$1*F2583)^($AB$1)))/(I2583-1)&lt;0, 0,(($AC$1*F2583)^($AB$1))-(1-(($AC$1*F2583)^($AB$1)))/(I2583-1))</f>
        <v/>
      </c>
      <c r="S2583">
        <f>IF((($AC$1*G2583)^($AB$1))-(1-(($AC$1*G2583)^($AB$1)))/(J2583-1)&lt;0, 0,(($AC$1*G2583)^($AB$1))-(1-(($AC$1*G2583)^($AB$1)))/(J2583-1))</f>
        <v/>
      </c>
      <c r="T2583">
        <f>H2583*Q2583*N2583</f>
        <v/>
      </c>
      <c r="U2583">
        <f>I2583*R2583*O2583</f>
        <v/>
      </c>
      <c r="V2583">
        <f>J2583*S2583*P2583</f>
        <v/>
      </c>
      <c r="AL2583">
        <f>Q2583*COUNT(N2583)</f>
        <v/>
      </c>
      <c r="AM2583">
        <f>R2583*COUNT(O2583)</f>
        <v/>
      </c>
      <c r="AN2583">
        <f>S2583*COUNT(P2583)</f>
        <v/>
      </c>
      <c r="AO2583">
        <f>IF(AL2583=0,"",T2583-AL2583)</f>
        <v/>
      </c>
      <c r="AP2583">
        <f>IF(AM2583=0,"",U2583-AM2583)</f>
        <v/>
      </c>
      <c r="AQ2583">
        <f>IF(AN2583=0,"",V2583-AN2583)</f>
        <v/>
      </c>
    </row>
    <row r="2584">
      <c r="A2584" t="inlineStr">
        <is>
          <t>21-04-2021</t>
        </is>
      </c>
      <c r="B2584" t="inlineStr">
        <is>
          <t>Juventus</t>
        </is>
      </c>
      <c r="C2584" t="inlineStr">
        <is>
          <t>Parma</t>
        </is>
      </c>
      <c r="D2584" t="inlineStr">
        <is>
          <t>1854</t>
        </is>
      </c>
      <c r="E2584" t="n">
        <v>0.7485975729430782</v>
      </c>
      <c r="F2584" t="n">
        <v>0.09166819473368117</v>
      </c>
      <c r="G2584" t="n">
        <v>0.1597342323232407</v>
      </c>
      <c r="H2584" t="n">
        <v>1.28</v>
      </c>
      <c r="I2584" t="n">
        <v>10</v>
      </c>
      <c r="J2584" t="n">
        <v>6</v>
      </c>
      <c r="K2584" t="inlineStr">
        <is>
          <t>betano</t>
        </is>
      </c>
      <c r="L2584" t="inlineStr">
        <is>
          <t>luckia</t>
        </is>
      </c>
      <c r="M2584" t="inlineStr">
        <is>
          <t>luckia</t>
        </is>
      </c>
      <c r="N2584" t="n">
        <v>1</v>
      </c>
      <c r="O2584" t="n">
        <v>0</v>
      </c>
      <c r="P2584" t="n">
        <v>0</v>
      </c>
      <c r="Q2584">
        <f>IF((($AC$1*E2584)^($AB$1))-(1-(($AC$1*E2584)^($AB$1)))/(H2584-1)&lt;0, 0,(($AC$1*E2584)^($AB$1))-(1-(($AC$1*E2584)^($AB$1)))/(H2584-1))</f>
        <v/>
      </c>
      <c r="R2584">
        <f>IF((($AC$1*F2584)^($AB$1))-(1-(($AC$1*F2584)^($AB$1)))/(I2584-1)&lt;0, 0,(($AC$1*F2584)^($AB$1))-(1-(($AC$1*F2584)^($AB$1)))/(I2584-1))</f>
        <v/>
      </c>
      <c r="S2584">
        <f>IF((($AC$1*G2584)^($AB$1))-(1-(($AC$1*G2584)^($AB$1)))/(J2584-1)&lt;0, 0,(($AC$1*G2584)^($AB$1))-(1-(($AC$1*G2584)^($AB$1)))/(J2584-1))</f>
        <v/>
      </c>
      <c r="T2584">
        <f>H2584*Q2584*N2584</f>
        <v/>
      </c>
      <c r="U2584">
        <f>I2584*R2584*O2584</f>
        <v/>
      </c>
      <c r="V2584">
        <f>J2584*S2584*P2584</f>
        <v/>
      </c>
      <c r="AL2584">
        <f>Q2584*COUNT(N2584)</f>
        <v/>
      </c>
      <c r="AM2584">
        <f>R2584*COUNT(O2584)</f>
        <v/>
      </c>
      <c r="AN2584">
        <f>S2584*COUNT(P2584)</f>
        <v/>
      </c>
      <c r="AO2584">
        <f>IF(AL2584=0,"",T2584-AL2584)</f>
        <v/>
      </c>
      <c r="AP2584">
        <f>IF(AM2584=0,"",U2584-AM2584)</f>
        <v/>
      </c>
      <c r="AQ2584">
        <f>IF(AN2584=0,"",V2584-AN2584)</f>
        <v/>
      </c>
    </row>
    <row r="2585">
      <c r="A2585" t="inlineStr">
        <is>
          <t>21-04-2021</t>
        </is>
      </c>
      <c r="B2585" t="inlineStr">
        <is>
          <t>Genoa</t>
        </is>
      </c>
      <c r="C2585" t="inlineStr">
        <is>
          <t>Benevento</t>
        </is>
      </c>
      <c r="D2585" t="inlineStr">
        <is>
          <t>1854</t>
        </is>
      </c>
      <c r="E2585" t="n">
        <v>0.3997494171482208</v>
      </c>
      <c r="F2585" t="n">
        <v>0.2963683504619763</v>
      </c>
      <c r="G2585" t="n">
        <v>0.3038822323898028</v>
      </c>
      <c r="H2585" t="n">
        <v>2.1</v>
      </c>
      <c r="I2585" t="n">
        <v>3.8</v>
      </c>
      <c r="J2585" t="n">
        <v>3.3</v>
      </c>
      <c r="K2585" t="inlineStr">
        <is>
          <t>luckia</t>
        </is>
      </c>
      <c r="L2585" t="inlineStr">
        <is>
          <t>luckia</t>
        </is>
      </c>
      <c r="M2585" t="inlineStr">
        <is>
          <t>betano</t>
        </is>
      </c>
      <c r="N2585" t="n">
        <v>0</v>
      </c>
      <c r="O2585" t="n">
        <v>0</v>
      </c>
      <c r="P2585" t="n">
        <v>1</v>
      </c>
      <c r="Q2585">
        <f>IF((($AC$1*E2585)^($AB$1))-(1-(($AC$1*E2585)^($AB$1)))/(H2585-1)&lt;0, 0,(($AC$1*E2585)^($AB$1))-(1-(($AC$1*E2585)^($AB$1)))/(H2585-1))</f>
        <v/>
      </c>
      <c r="R2585">
        <f>IF((($AC$1*F2585)^($AB$1))-(1-(($AC$1*F2585)^($AB$1)))/(I2585-1)&lt;0, 0,(($AC$1*F2585)^($AB$1))-(1-(($AC$1*F2585)^($AB$1)))/(I2585-1))</f>
        <v/>
      </c>
      <c r="S2585">
        <f>IF((($AC$1*G2585)^($AB$1))-(1-(($AC$1*G2585)^($AB$1)))/(J2585-1)&lt;0, 0,(($AC$1*G2585)^($AB$1))-(1-(($AC$1*G2585)^($AB$1)))/(J2585-1))</f>
        <v/>
      </c>
      <c r="T2585">
        <f>H2585*Q2585*N2585</f>
        <v/>
      </c>
      <c r="U2585">
        <f>I2585*R2585*O2585</f>
        <v/>
      </c>
      <c r="V2585">
        <f>J2585*S2585*P2585</f>
        <v/>
      </c>
      <c r="AL2585">
        <f>Q2585*COUNT(N2585)</f>
        <v/>
      </c>
      <c r="AM2585">
        <f>R2585*COUNT(O2585)</f>
        <v/>
      </c>
      <c r="AN2585">
        <f>S2585*COUNT(P2585)</f>
        <v/>
      </c>
      <c r="AO2585">
        <f>IF(AL2585=0,"",T2585-AL2585)</f>
        <v/>
      </c>
      <c r="AP2585">
        <f>IF(AM2585=0,"",U2585-AM2585)</f>
        <v/>
      </c>
      <c r="AQ2585">
        <f>IF(AN2585=0,"",V2585-AN2585)</f>
        <v/>
      </c>
    </row>
    <row r="2586">
      <c r="A2586" t="inlineStr">
        <is>
          <t>21-04-2021</t>
        </is>
      </c>
      <c r="B2586" t="inlineStr">
        <is>
          <t>Udinese</t>
        </is>
      </c>
      <c r="C2586" t="inlineStr">
        <is>
          <t>Cagliari</t>
        </is>
      </c>
      <c r="D2586" t="inlineStr">
        <is>
          <t>1854</t>
        </is>
      </c>
      <c r="E2586" t="n">
        <v>0.3635910650412451</v>
      </c>
      <c r="F2586" t="n">
        <v>0.3323658358693338</v>
      </c>
      <c r="G2586" t="n">
        <v>0.3040430990894211</v>
      </c>
      <c r="H2586" t="n">
        <v>2.4</v>
      </c>
      <c r="I2586" t="n">
        <v>3.05</v>
      </c>
      <c r="J2586" t="n">
        <v>3.25</v>
      </c>
      <c r="K2586" t="inlineStr">
        <is>
          <t>luckia</t>
        </is>
      </c>
      <c r="L2586" t="inlineStr">
        <is>
          <t>luckia</t>
        </is>
      </c>
      <c r="M2586" t="inlineStr">
        <is>
          <t>betano</t>
        </is>
      </c>
      <c r="N2586" t="n">
        <v>0</v>
      </c>
      <c r="O2586" t="n">
        <v>1</v>
      </c>
      <c r="P2586" t="n">
        <v>0</v>
      </c>
      <c r="Q2586">
        <f>IF((($AC$1*E2586)^($AB$1))-(1-(($AC$1*E2586)^($AB$1)))/(H2586-1)&lt;0, 0,(($AC$1*E2586)^($AB$1))-(1-(($AC$1*E2586)^($AB$1)))/(H2586-1))</f>
        <v/>
      </c>
      <c r="R2586">
        <f>IF((($AC$1*F2586)^($AB$1))-(1-(($AC$1*F2586)^($AB$1)))/(I2586-1)&lt;0, 0,(($AC$1*F2586)^($AB$1))-(1-(($AC$1*F2586)^($AB$1)))/(I2586-1))</f>
        <v/>
      </c>
      <c r="S2586">
        <f>IF((($AC$1*G2586)^($AB$1))-(1-(($AC$1*G2586)^($AB$1)))/(J2586-1)&lt;0, 0,(($AC$1*G2586)^($AB$1))-(1-(($AC$1*G2586)^($AB$1)))/(J2586-1))</f>
        <v/>
      </c>
      <c r="T2586">
        <f>H2586*Q2586*N2586</f>
        <v/>
      </c>
      <c r="U2586">
        <f>I2586*R2586*O2586</f>
        <v/>
      </c>
      <c r="V2586">
        <f>J2586*S2586*P2586</f>
        <v/>
      </c>
      <c r="AL2586">
        <f>Q2586*COUNT(N2586)</f>
        <v/>
      </c>
      <c r="AM2586">
        <f>R2586*COUNT(O2586)</f>
        <v/>
      </c>
      <c r="AN2586">
        <f>S2586*COUNT(P2586)</f>
        <v/>
      </c>
      <c r="AO2586">
        <f>IF(AL2586=0,"",T2586-AL2586)</f>
        <v/>
      </c>
      <c r="AP2586">
        <f>IF(AM2586=0,"",U2586-AM2586)</f>
        <v/>
      </c>
      <c r="AQ2586">
        <f>IF(AN2586=0,"",V2586-AN2586)</f>
        <v/>
      </c>
    </row>
    <row r="2587">
      <c r="A2587" t="inlineStr">
        <is>
          <t>21-04-2021</t>
        </is>
      </c>
      <c r="B2587" t="inlineStr">
        <is>
          <t>Huddersfield</t>
        </is>
      </c>
      <c r="C2587" t="inlineStr">
        <is>
          <t>Barnsley</t>
        </is>
      </c>
      <c r="D2587" t="inlineStr">
        <is>
          <t>2412</t>
        </is>
      </c>
      <c r="E2587" t="n">
        <v>0.2769584550154788</v>
      </c>
      <c r="F2587" t="n">
        <v>0.4405996852013667</v>
      </c>
      <c r="G2587" t="n">
        <v>0.2824418597831544</v>
      </c>
      <c r="H2587" t="n">
        <v>3.55</v>
      </c>
      <c r="I2587" t="n">
        <v>2.1</v>
      </c>
      <c r="J2587" t="n">
        <v>3.25</v>
      </c>
      <c r="K2587" t="inlineStr">
        <is>
          <t>betano</t>
        </is>
      </c>
      <c r="L2587" t="inlineStr">
        <is>
          <t>betano</t>
        </is>
      </c>
      <c r="M2587" t="inlineStr">
        <is>
          <t>luckia</t>
        </is>
      </c>
      <c r="N2587" t="n">
        <v>0</v>
      </c>
      <c r="O2587" t="n">
        <v>1</v>
      </c>
      <c r="P2587" t="n">
        <v>0</v>
      </c>
      <c r="Q2587">
        <f>IF((($AC$1*E2587)^($AB$1))-(1-(($AC$1*E2587)^($AB$1)))/(H2587-1)&lt;0, 0,(($AC$1*E2587)^($AB$1))-(1-(($AC$1*E2587)^($AB$1)))/(H2587-1))</f>
        <v/>
      </c>
      <c r="R2587">
        <f>IF((($AC$1*F2587)^($AB$1))-(1-(($AC$1*F2587)^($AB$1)))/(I2587-1)&lt;0, 0,(($AC$1*F2587)^($AB$1))-(1-(($AC$1*F2587)^($AB$1)))/(I2587-1))</f>
        <v/>
      </c>
      <c r="S2587">
        <f>IF((($AC$1*G2587)^($AB$1))-(1-(($AC$1*G2587)^($AB$1)))/(J2587-1)&lt;0, 0,(($AC$1*G2587)^($AB$1))-(1-(($AC$1*G2587)^($AB$1)))/(J2587-1))</f>
        <v/>
      </c>
      <c r="T2587">
        <f>H2587*Q2587*N2587</f>
        <v/>
      </c>
      <c r="U2587">
        <f>I2587*R2587*O2587</f>
        <v/>
      </c>
      <c r="V2587">
        <f>J2587*S2587*P2587</f>
        <v/>
      </c>
      <c r="AL2587">
        <f>Q2587*COUNT(N2587)</f>
        <v/>
      </c>
      <c r="AM2587">
        <f>R2587*COUNT(O2587)</f>
        <v/>
      </c>
      <c r="AN2587">
        <f>S2587*COUNT(P2587)</f>
        <v/>
      </c>
      <c r="AO2587">
        <f>IF(AL2587=0,"",T2587-AL2587)</f>
        <v/>
      </c>
      <c r="AP2587">
        <f>IF(AM2587=0,"",U2587-AM2587)</f>
        <v/>
      </c>
      <c r="AQ2587">
        <f>IF(AN2587=0,"",V2587-AN2587)</f>
        <v/>
      </c>
    </row>
    <row r="2588">
      <c r="A2588" t="inlineStr">
        <is>
          <t>21-04-2021</t>
        </is>
      </c>
      <c r="B2588" t="inlineStr">
        <is>
          <t>Aberdeen</t>
        </is>
      </c>
      <c r="C2588" t="inlineStr">
        <is>
          <t>Celtic</t>
        </is>
      </c>
      <c r="D2588" t="inlineStr">
        <is>
          <t>2417</t>
        </is>
      </c>
      <c r="E2588" t="n">
        <v>0.2264814623738535</v>
      </c>
      <c r="F2588" t="n">
        <v>0.5185983226122305</v>
      </c>
      <c r="G2588" t="n">
        <v>0.2549202150139161</v>
      </c>
      <c r="H2588" t="n">
        <v>4.9</v>
      </c>
      <c r="I2588" t="n">
        <v>1.7</v>
      </c>
      <c r="J2588" t="n">
        <v>3.45</v>
      </c>
      <c r="K2588" t="inlineStr">
        <is>
          <t>betano</t>
        </is>
      </c>
      <c r="L2588" t="inlineStr">
        <is>
          <t>betano</t>
        </is>
      </c>
      <c r="M2588" t="inlineStr">
        <is>
          <t>betano</t>
        </is>
      </c>
      <c r="N2588" t="n">
        <v>0</v>
      </c>
      <c r="O2588" t="n">
        <v>0</v>
      </c>
      <c r="P2588" t="n">
        <v>1</v>
      </c>
      <c r="Q2588">
        <f>IF((($AC$1*E2588)^($AB$1))-(1-(($AC$1*E2588)^($AB$1)))/(H2588-1)&lt;0, 0,(($AC$1*E2588)^($AB$1))-(1-(($AC$1*E2588)^($AB$1)))/(H2588-1))</f>
        <v/>
      </c>
      <c r="R2588">
        <f>IF((($AC$1*F2588)^($AB$1))-(1-(($AC$1*F2588)^($AB$1)))/(I2588-1)&lt;0, 0,(($AC$1*F2588)^($AB$1))-(1-(($AC$1*F2588)^($AB$1)))/(I2588-1))</f>
        <v/>
      </c>
      <c r="S2588">
        <f>IF((($AC$1*G2588)^($AB$1))-(1-(($AC$1*G2588)^($AB$1)))/(J2588-1)&lt;0, 0,(($AC$1*G2588)^($AB$1))-(1-(($AC$1*G2588)^($AB$1)))/(J2588-1))</f>
        <v/>
      </c>
      <c r="T2588">
        <f>H2588*Q2588*N2588</f>
        <v/>
      </c>
      <c r="U2588">
        <f>I2588*R2588*O2588</f>
        <v/>
      </c>
      <c r="V2588">
        <f>J2588*S2588*P2588</f>
        <v/>
      </c>
      <c r="AL2588">
        <f>Q2588*COUNT(N2588)</f>
        <v/>
      </c>
      <c r="AM2588">
        <f>R2588*COUNT(O2588)</f>
        <v/>
      </c>
      <c r="AN2588">
        <f>S2588*COUNT(P2588)</f>
        <v/>
      </c>
      <c r="AO2588">
        <f>IF(AL2588=0,"",T2588-AL2588)</f>
        <v/>
      </c>
      <c r="AP2588">
        <f>IF(AM2588=0,"",U2588-AM2588)</f>
        <v/>
      </c>
      <c r="AQ2588">
        <f>IF(AN2588=0,"",V2588-AN2588)</f>
        <v/>
      </c>
    </row>
    <row r="2589">
      <c r="A2589" t="inlineStr">
        <is>
          <t>21-04-2021</t>
        </is>
      </c>
      <c r="B2589" t="inlineStr">
        <is>
          <t>Birmingham</t>
        </is>
      </c>
      <c r="C2589" t="inlineStr">
        <is>
          <t>Nottingham</t>
        </is>
      </c>
      <c r="D2589" t="inlineStr">
        <is>
          <t>2412</t>
        </is>
      </c>
      <c r="E2589" t="n">
        <v>0.365065443405572</v>
      </c>
      <c r="F2589" t="n">
        <v>0.320129348115681</v>
      </c>
      <c r="G2589" t="n">
        <v>0.314805208478747</v>
      </c>
      <c r="H2589" t="n">
        <v>2.5</v>
      </c>
      <c r="I2589" t="n">
        <v>2.95</v>
      </c>
      <c r="J2589" t="n">
        <v>3</v>
      </c>
      <c r="K2589" t="inlineStr">
        <is>
          <t>luckia</t>
        </is>
      </c>
      <c r="L2589" t="inlineStr">
        <is>
          <t>luckia</t>
        </is>
      </c>
      <c r="M2589" t="inlineStr">
        <is>
          <t>betano</t>
        </is>
      </c>
      <c r="N2589" t="n">
        <v>0</v>
      </c>
      <c r="O2589" t="n">
        <v>0</v>
      </c>
      <c r="P2589" t="n">
        <v>1</v>
      </c>
      <c r="Q2589">
        <f>IF((($AC$1*E2589)^($AB$1))-(1-(($AC$1*E2589)^($AB$1)))/(H2589-1)&lt;0, 0,(($AC$1*E2589)^($AB$1))-(1-(($AC$1*E2589)^($AB$1)))/(H2589-1))</f>
        <v/>
      </c>
      <c r="R2589">
        <f>IF((($AC$1*F2589)^($AB$1))-(1-(($AC$1*F2589)^($AB$1)))/(I2589-1)&lt;0, 0,(($AC$1*F2589)^($AB$1))-(1-(($AC$1*F2589)^($AB$1)))/(I2589-1))</f>
        <v/>
      </c>
      <c r="S2589">
        <f>IF((($AC$1*G2589)^($AB$1))-(1-(($AC$1*G2589)^($AB$1)))/(J2589-1)&lt;0, 0,(($AC$1*G2589)^($AB$1))-(1-(($AC$1*G2589)^($AB$1)))/(J2589-1))</f>
        <v/>
      </c>
      <c r="T2589">
        <f>H2589*Q2589*N2589</f>
        <v/>
      </c>
      <c r="U2589">
        <f>I2589*R2589*O2589</f>
        <v/>
      </c>
      <c r="V2589">
        <f>J2589*S2589*P2589</f>
        <v/>
      </c>
      <c r="AL2589">
        <f>Q2589*COUNT(N2589)</f>
        <v/>
      </c>
      <c r="AM2589">
        <f>R2589*COUNT(O2589)</f>
        <v/>
      </c>
      <c r="AN2589">
        <f>S2589*COUNT(P2589)</f>
        <v/>
      </c>
      <c r="AO2589">
        <f>IF(AL2589=0,"",T2589-AL2589)</f>
        <v/>
      </c>
      <c r="AP2589">
        <f>IF(AM2589=0,"",U2589-AM2589)</f>
        <v/>
      </c>
      <c r="AQ2589">
        <f>IF(AN2589=0,"",V2589-AN2589)</f>
        <v/>
      </c>
    </row>
    <row r="2590">
      <c r="A2590" t="inlineStr">
        <is>
          <t>21-04-2021</t>
        </is>
      </c>
      <c r="B2590" t="inlineStr">
        <is>
          <t>Ross County</t>
        </is>
      </c>
      <c r="C2590" t="inlineStr">
        <is>
          <t>St. Mirren</t>
        </is>
      </c>
      <c r="D2590" t="inlineStr">
        <is>
          <t>2417</t>
        </is>
      </c>
      <c r="E2590" t="n">
        <v>0.3087497131410927</v>
      </c>
      <c r="F2590" t="n">
        <v>0.4095332693303265</v>
      </c>
      <c r="G2590" t="n">
        <v>0.2817170175285807</v>
      </c>
      <c r="H2590" t="n">
        <v>2.75</v>
      </c>
      <c r="I2590" t="n">
        <v>2.45</v>
      </c>
      <c r="J2590" t="n">
        <v>3.25</v>
      </c>
      <c r="K2590" t="inlineStr">
        <is>
          <t>betano</t>
        </is>
      </c>
      <c r="L2590" t="inlineStr">
        <is>
          <t>betano</t>
        </is>
      </c>
      <c r="M2590" t="inlineStr">
        <is>
          <t>betano</t>
        </is>
      </c>
      <c r="N2590" t="n">
        <v>0</v>
      </c>
      <c r="O2590" t="n">
        <v>1</v>
      </c>
      <c r="P2590" t="n">
        <v>0</v>
      </c>
      <c r="Q2590">
        <f>IF((($AC$1*E2590)^($AB$1))-(1-(($AC$1*E2590)^($AB$1)))/(H2590-1)&lt;0, 0,(($AC$1*E2590)^($AB$1))-(1-(($AC$1*E2590)^($AB$1)))/(H2590-1))</f>
        <v/>
      </c>
      <c r="R2590">
        <f>IF((($AC$1*F2590)^($AB$1))-(1-(($AC$1*F2590)^($AB$1)))/(I2590-1)&lt;0, 0,(($AC$1*F2590)^($AB$1))-(1-(($AC$1*F2590)^($AB$1)))/(I2590-1))</f>
        <v/>
      </c>
      <c r="S2590">
        <f>IF((($AC$1*G2590)^($AB$1))-(1-(($AC$1*G2590)^($AB$1)))/(J2590-1)&lt;0, 0,(($AC$1*G2590)^($AB$1))-(1-(($AC$1*G2590)^($AB$1)))/(J2590-1))</f>
        <v/>
      </c>
      <c r="T2590">
        <f>H2590*Q2590*N2590</f>
        <v/>
      </c>
      <c r="U2590">
        <f>I2590*R2590*O2590</f>
        <v/>
      </c>
      <c r="V2590">
        <f>J2590*S2590*P2590</f>
        <v/>
      </c>
      <c r="AL2590">
        <f>Q2590*COUNT(N2590)</f>
        <v/>
      </c>
      <c r="AM2590">
        <f>R2590*COUNT(O2590)</f>
        <v/>
      </c>
      <c r="AN2590">
        <f>S2590*COUNT(P2590)</f>
        <v/>
      </c>
      <c r="AO2590">
        <f>IF(AL2590=0,"",T2590-AL2590)</f>
        <v/>
      </c>
      <c r="AP2590">
        <f>IF(AM2590=0,"",U2590-AM2590)</f>
        <v/>
      </c>
      <c r="AQ2590">
        <f>IF(AN2590=0,"",V2590-AN2590)</f>
        <v/>
      </c>
    </row>
    <row r="2591">
      <c r="A2591" t="inlineStr">
        <is>
          <t>21-04-2021</t>
        </is>
      </c>
      <c r="B2591" t="inlineStr">
        <is>
          <t>Elche</t>
        </is>
      </c>
      <c r="C2591" t="inlineStr">
        <is>
          <t>Valladolid</t>
        </is>
      </c>
      <c r="D2591" t="inlineStr">
        <is>
          <t>1869</t>
        </is>
      </c>
      <c r="E2591" t="n">
        <v>0.3156661113881521</v>
      </c>
      <c r="F2591" t="n">
        <v>0.37755815305834</v>
      </c>
      <c r="G2591" t="n">
        <v>0.3067757355535078</v>
      </c>
      <c r="H2591" t="n">
        <v>2.85</v>
      </c>
      <c r="I2591" t="n">
        <v>2.62</v>
      </c>
      <c r="J2591" t="n">
        <v>3.05</v>
      </c>
      <c r="K2591" t="inlineStr">
        <is>
          <t>betano</t>
        </is>
      </c>
      <c r="L2591" t="inlineStr">
        <is>
          <t>betano</t>
        </is>
      </c>
      <c r="M2591" t="inlineStr">
        <is>
          <t>betano</t>
        </is>
      </c>
      <c r="N2591" t="n">
        <v>0</v>
      </c>
      <c r="O2591" t="n">
        <v>0</v>
      </c>
      <c r="P2591" t="n">
        <v>1</v>
      </c>
      <c r="Q2591">
        <f>IF((($AC$1*E2591)^($AB$1))-(1-(($AC$1*E2591)^($AB$1)))/(H2591-1)&lt;0, 0,(($AC$1*E2591)^($AB$1))-(1-(($AC$1*E2591)^($AB$1)))/(H2591-1))</f>
        <v/>
      </c>
      <c r="R2591">
        <f>IF((($AC$1*F2591)^($AB$1))-(1-(($AC$1*F2591)^($AB$1)))/(I2591-1)&lt;0, 0,(($AC$1*F2591)^($AB$1))-(1-(($AC$1*F2591)^($AB$1)))/(I2591-1))</f>
        <v/>
      </c>
      <c r="S2591">
        <f>IF((($AC$1*G2591)^($AB$1))-(1-(($AC$1*G2591)^($AB$1)))/(J2591-1)&lt;0, 0,(($AC$1*G2591)^($AB$1))-(1-(($AC$1*G2591)^($AB$1)))/(J2591-1))</f>
        <v/>
      </c>
      <c r="T2591">
        <f>H2591*Q2591*N2591</f>
        <v/>
      </c>
      <c r="U2591">
        <f>I2591*R2591*O2591</f>
        <v/>
      </c>
      <c r="V2591">
        <f>J2591*S2591*P2591</f>
        <v/>
      </c>
      <c r="AL2591">
        <f>Q2591*COUNT(N2591)</f>
        <v/>
      </c>
      <c r="AM2591">
        <f>R2591*COUNT(O2591)</f>
        <v/>
      </c>
      <c r="AN2591">
        <f>S2591*COUNT(P2591)</f>
        <v/>
      </c>
      <c r="AO2591">
        <f>IF(AL2591=0,"",T2591-AL2591)</f>
        <v/>
      </c>
      <c r="AP2591">
        <f>IF(AM2591=0,"",U2591-AM2591)</f>
        <v/>
      </c>
      <c r="AQ2591">
        <f>IF(AN2591=0,"",V2591-AN2591)</f>
        <v/>
      </c>
    </row>
    <row r="2592">
      <c r="A2592" t="inlineStr">
        <is>
          <t>21-04-2021</t>
        </is>
      </c>
      <c r="B2592" t="inlineStr">
        <is>
          <t>Alaves</t>
        </is>
      </c>
      <c r="C2592" t="inlineStr">
        <is>
          <t>Villarreal</t>
        </is>
      </c>
      <c r="D2592" t="inlineStr">
        <is>
          <t>1869</t>
        </is>
      </c>
      <c r="E2592" t="n">
        <v>0.2251481407916829</v>
      </c>
      <c r="F2592" t="n">
        <v>0.5092926092315205</v>
      </c>
      <c r="G2592" t="n">
        <v>0.2655592499767966</v>
      </c>
      <c r="H2592" t="n">
        <v>4.4</v>
      </c>
      <c r="I2592" t="n">
        <v>1.87</v>
      </c>
      <c r="J2592" t="n">
        <v>3.4</v>
      </c>
      <c r="K2592" t="inlineStr">
        <is>
          <t>betano</t>
        </is>
      </c>
      <c r="L2592" t="inlineStr">
        <is>
          <t>betano</t>
        </is>
      </c>
      <c r="M2592" t="inlineStr">
        <is>
          <t>betano</t>
        </is>
      </c>
      <c r="N2592" t="n">
        <v>1</v>
      </c>
      <c r="O2592" t="n">
        <v>0</v>
      </c>
      <c r="P2592" t="n">
        <v>0</v>
      </c>
      <c r="Q2592">
        <f>IF((($AC$1*E2592)^($AB$1))-(1-(($AC$1*E2592)^($AB$1)))/(H2592-1)&lt;0, 0,(($AC$1*E2592)^($AB$1))-(1-(($AC$1*E2592)^($AB$1)))/(H2592-1))</f>
        <v/>
      </c>
      <c r="R2592">
        <f>IF((($AC$1*F2592)^($AB$1))-(1-(($AC$1*F2592)^($AB$1)))/(I2592-1)&lt;0, 0,(($AC$1*F2592)^($AB$1))-(1-(($AC$1*F2592)^($AB$1)))/(I2592-1))</f>
        <v/>
      </c>
      <c r="S2592">
        <f>IF((($AC$1*G2592)^($AB$1))-(1-(($AC$1*G2592)^($AB$1)))/(J2592-1)&lt;0, 0,(($AC$1*G2592)^($AB$1))-(1-(($AC$1*G2592)^($AB$1)))/(J2592-1))</f>
        <v/>
      </c>
      <c r="T2592">
        <f>H2592*Q2592*N2592</f>
        <v/>
      </c>
      <c r="U2592">
        <f>I2592*R2592*O2592</f>
        <v/>
      </c>
      <c r="V2592">
        <f>J2592*S2592*P2592</f>
        <v/>
      </c>
      <c r="AL2592">
        <f>Q2592*COUNT(N2592)</f>
        <v/>
      </c>
      <c r="AM2592">
        <f>R2592*COUNT(O2592)</f>
        <v/>
      </c>
      <c r="AN2592">
        <f>S2592*COUNT(P2592)</f>
        <v/>
      </c>
      <c r="AO2592">
        <f>IF(AL2592=0,"",T2592-AL2592)</f>
        <v/>
      </c>
      <c r="AP2592">
        <f>IF(AM2592=0,"",U2592-AM2592)</f>
        <v/>
      </c>
      <c r="AQ2592">
        <f>IF(AN2592=0,"",V2592-AN2592)</f>
        <v/>
      </c>
    </row>
    <row r="2593">
      <c r="A2593" t="inlineStr">
        <is>
          <t>21-04-2021</t>
        </is>
      </c>
      <c r="B2593" t="inlineStr">
        <is>
          <t>Aston Villa</t>
        </is>
      </c>
      <c r="C2593" t="inlineStr">
        <is>
          <t>Manchester City</t>
        </is>
      </c>
      <c r="D2593" t="inlineStr">
        <is>
          <t>2411</t>
        </is>
      </c>
      <c r="E2593" t="n">
        <v>0.153641064086597</v>
      </c>
      <c r="F2593" t="n">
        <v>0.6579731680535872</v>
      </c>
      <c r="G2593" t="n">
        <v>0.1883857678598158</v>
      </c>
      <c r="H2593" t="n">
        <v>8.25</v>
      </c>
      <c r="I2593" t="n">
        <v>1.37</v>
      </c>
      <c r="J2593" t="n">
        <v>4.75</v>
      </c>
      <c r="K2593" t="inlineStr">
        <is>
          <t>betano</t>
        </is>
      </c>
      <c r="L2593" t="inlineStr">
        <is>
          <t>betano</t>
        </is>
      </c>
      <c r="M2593" t="inlineStr">
        <is>
          <t>betano</t>
        </is>
      </c>
      <c r="N2593" t="n">
        <v>0</v>
      </c>
      <c r="O2593" t="n">
        <v>1</v>
      </c>
      <c r="P2593" t="n">
        <v>0</v>
      </c>
      <c r="Q2593">
        <f>IF((($AC$1*E2593)^($AB$1))-(1-(($AC$1*E2593)^($AB$1)))/(H2593-1)&lt;0, 0,(($AC$1*E2593)^($AB$1))-(1-(($AC$1*E2593)^($AB$1)))/(H2593-1))</f>
        <v/>
      </c>
      <c r="R2593">
        <f>IF((($AC$1*F2593)^($AB$1))-(1-(($AC$1*F2593)^($AB$1)))/(I2593-1)&lt;0, 0,(($AC$1*F2593)^($AB$1))-(1-(($AC$1*F2593)^($AB$1)))/(I2593-1))</f>
        <v/>
      </c>
      <c r="S2593">
        <f>IF((($AC$1*G2593)^($AB$1))-(1-(($AC$1*G2593)^($AB$1)))/(J2593-1)&lt;0, 0,(($AC$1*G2593)^($AB$1))-(1-(($AC$1*G2593)^($AB$1)))/(J2593-1))</f>
        <v/>
      </c>
      <c r="T2593">
        <f>H2593*Q2593*N2593</f>
        <v/>
      </c>
      <c r="U2593">
        <f>I2593*R2593*O2593</f>
        <v/>
      </c>
      <c r="V2593">
        <f>J2593*S2593*P2593</f>
        <v/>
      </c>
      <c r="AL2593">
        <f>Q2593*COUNT(N2593)</f>
        <v/>
      </c>
      <c r="AM2593">
        <f>R2593*COUNT(O2593)</f>
        <v/>
      </c>
      <c r="AN2593">
        <f>S2593*COUNT(P2593)</f>
        <v/>
      </c>
      <c r="AO2593">
        <f>IF(AL2593=0,"",T2593-AL2593)</f>
        <v/>
      </c>
      <c r="AP2593">
        <f>IF(AM2593=0,"",U2593-AM2593)</f>
        <v/>
      </c>
      <c r="AQ2593">
        <f>IF(AN2593=0,"",V2593-AN2593)</f>
        <v/>
      </c>
    </row>
    <row r="2594">
      <c r="A2594" t="inlineStr">
        <is>
          <t>21-04-2021</t>
        </is>
      </c>
      <c r="B2594" t="inlineStr">
        <is>
          <t>Cadiz CF</t>
        </is>
      </c>
      <c r="C2594" t="inlineStr">
        <is>
          <t>Real Madrid</t>
        </is>
      </c>
      <c r="D2594" t="inlineStr">
        <is>
          <t>1869</t>
        </is>
      </c>
      <c r="E2594" t="n">
        <v>0.1456446157333642</v>
      </c>
      <c r="F2594" t="n">
        <v>0.6691837888688423</v>
      </c>
      <c r="G2594" t="n">
        <v>0.1851715953977935</v>
      </c>
      <c r="H2594" t="n">
        <v>9</v>
      </c>
      <c r="I2594" t="n">
        <v>1.4</v>
      </c>
      <c r="J2594" t="n">
        <v>4.25</v>
      </c>
      <c r="K2594" t="inlineStr">
        <is>
          <t>betano</t>
        </is>
      </c>
      <c r="L2594" t="inlineStr">
        <is>
          <t>betano</t>
        </is>
      </c>
      <c r="M2594" t="inlineStr">
        <is>
          <t>betano</t>
        </is>
      </c>
      <c r="N2594" t="n">
        <v>0</v>
      </c>
      <c r="O2594" t="n">
        <v>1</v>
      </c>
      <c r="P2594" t="n">
        <v>0</v>
      </c>
      <c r="Q2594">
        <f>IF((($AC$1*E2594)^($AB$1))-(1-(($AC$1*E2594)^($AB$1)))/(H2594-1)&lt;0, 0,(($AC$1*E2594)^($AB$1))-(1-(($AC$1*E2594)^($AB$1)))/(H2594-1))</f>
        <v/>
      </c>
      <c r="R2594">
        <f>IF((($AC$1*F2594)^($AB$1))-(1-(($AC$1*F2594)^($AB$1)))/(I2594-1)&lt;0, 0,(($AC$1*F2594)^($AB$1))-(1-(($AC$1*F2594)^($AB$1)))/(I2594-1))</f>
        <v/>
      </c>
      <c r="S2594">
        <f>IF((($AC$1*G2594)^($AB$1))-(1-(($AC$1*G2594)^($AB$1)))/(J2594-1)&lt;0, 0,(($AC$1*G2594)^($AB$1))-(1-(($AC$1*G2594)^($AB$1)))/(J2594-1))</f>
        <v/>
      </c>
      <c r="T2594">
        <f>H2594*Q2594*N2594</f>
        <v/>
      </c>
      <c r="U2594">
        <f>I2594*R2594*O2594</f>
        <v/>
      </c>
      <c r="V2594">
        <f>J2594*S2594*P2594</f>
        <v/>
      </c>
      <c r="AL2594">
        <f>Q2594*COUNT(N2594)</f>
        <v/>
      </c>
      <c r="AM2594">
        <f>R2594*COUNT(O2594)</f>
        <v/>
      </c>
      <c r="AN2594">
        <f>S2594*COUNT(P2594)</f>
        <v/>
      </c>
      <c r="AO2594">
        <f>IF(AL2594=0,"",T2594-AL2594)</f>
        <v/>
      </c>
      <c r="AP2594">
        <f>IF(AM2594=0,"",U2594-AM2594)</f>
        <v/>
      </c>
      <c r="AQ2594">
        <f>IF(AN2594=0,"",V2594-AN2594)</f>
        <v/>
      </c>
    </row>
    <row r="2595">
      <c r="A2595" t="inlineStr">
        <is>
          <t>21-04-2021</t>
        </is>
      </c>
      <c r="B2595" t="inlineStr">
        <is>
          <t>Sporting</t>
        </is>
      </c>
      <c r="C2595" t="inlineStr">
        <is>
          <t>Belenenses</t>
        </is>
      </c>
      <c r="D2595" t="inlineStr">
        <is>
          <t>1864</t>
        </is>
      </c>
      <c r="E2595" t="n">
        <v>0.684499239424628</v>
      </c>
      <c r="F2595" t="n">
        <v>0.1179420564565829</v>
      </c>
      <c r="G2595" t="n">
        <v>0.1975587041187891</v>
      </c>
      <c r="H2595" t="n">
        <v>1.44</v>
      </c>
      <c r="I2595" t="n">
        <v>8.25</v>
      </c>
      <c r="J2595" t="n">
        <v>4.65</v>
      </c>
      <c r="K2595" t="inlineStr">
        <is>
          <t>betano</t>
        </is>
      </c>
      <c r="L2595" t="inlineStr">
        <is>
          <t>luckia</t>
        </is>
      </c>
      <c r="M2595" t="inlineStr">
        <is>
          <t>luckia</t>
        </is>
      </c>
      <c r="N2595" t="n">
        <v>0</v>
      </c>
      <c r="O2595" t="n">
        <v>0</v>
      </c>
      <c r="P2595" t="n">
        <v>1</v>
      </c>
      <c r="Q2595">
        <f>IF((($AC$1*E2595)^($AB$1))-(1-(($AC$1*E2595)^($AB$1)))/(H2595-1)&lt;0, 0,(($AC$1*E2595)^($AB$1))-(1-(($AC$1*E2595)^($AB$1)))/(H2595-1))</f>
        <v/>
      </c>
      <c r="R2595">
        <f>IF((($AC$1*F2595)^($AB$1))-(1-(($AC$1*F2595)^($AB$1)))/(I2595-1)&lt;0, 0,(($AC$1*F2595)^($AB$1))-(1-(($AC$1*F2595)^($AB$1)))/(I2595-1))</f>
        <v/>
      </c>
      <c r="S2595">
        <f>IF((($AC$1*G2595)^($AB$1))-(1-(($AC$1*G2595)^($AB$1)))/(J2595-1)&lt;0, 0,(($AC$1*G2595)^($AB$1))-(1-(($AC$1*G2595)^($AB$1)))/(J2595-1))</f>
        <v/>
      </c>
      <c r="T2595">
        <f>H2595*Q2595*N2595</f>
        <v/>
      </c>
      <c r="U2595">
        <f>I2595*R2595*O2595</f>
        <v/>
      </c>
      <c r="V2595">
        <f>J2595*S2595*P2595</f>
        <v/>
      </c>
      <c r="AL2595">
        <f>Q2595*COUNT(N2595)</f>
        <v/>
      </c>
      <c r="AM2595">
        <f>R2595*COUNT(O2595)</f>
        <v/>
      </c>
      <c r="AN2595">
        <f>S2595*COUNT(P2595)</f>
        <v/>
      </c>
      <c r="AO2595">
        <f>IF(AL2595=0,"",T2595-AL2595)</f>
        <v/>
      </c>
      <c r="AP2595">
        <f>IF(AM2595=0,"",U2595-AM2595)</f>
        <v/>
      </c>
      <c r="AQ2595">
        <f>IF(AN2595=0,"",V2595-AN2595)</f>
        <v/>
      </c>
    </row>
    <row r="2596">
      <c r="A2596" t="inlineStr">
        <is>
          <t>21-04-2021</t>
        </is>
      </c>
      <c r="B2596" t="inlineStr">
        <is>
          <t>Chicago W</t>
        </is>
      </c>
      <c r="C2596" t="inlineStr">
        <is>
          <t>Kansas City NWSL W</t>
        </is>
      </c>
      <c r="D2596" t="inlineStr">
        <is>
          <t>9541</t>
        </is>
      </c>
      <c r="E2596" t="n">
        <v>0.4670961568959725</v>
      </c>
      <c r="F2596" t="n">
        <v>0.2426318137187924</v>
      </c>
      <c r="G2596" t="n">
        <v>0.2902720293852352</v>
      </c>
      <c r="H2596" t="n">
        <v>1.001</v>
      </c>
      <c r="I2596" t="n">
        <v>1.001</v>
      </c>
      <c r="J2596" t="n">
        <v>1.001</v>
      </c>
      <c r="N2596" t="n">
        <v>0</v>
      </c>
      <c r="O2596" t="n">
        <v>0</v>
      </c>
      <c r="P2596" t="n">
        <v>1</v>
      </c>
      <c r="Q2596">
        <f>IF((($AC$1*E2596)^($AB$1))-(1-(($AC$1*E2596)^($AB$1)))/(H2596-1)&lt;0, 0,(($AC$1*E2596)^($AB$1))-(1-(($AC$1*E2596)^($AB$1)))/(H2596-1))</f>
        <v/>
      </c>
      <c r="R2596">
        <f>IF((($AC$1*F2596)^($AB$1))-(1-(($AC$1*F2596)^($AB$1)))/(I2596-1)&lt;0, 0,(($AC$1*F2596)^($AB$1))-(1-(($AC$1*F2596)^($AB$1)))/(I2596-1))</f>
        <v/>
      </c>
      <c r="S2596">
        <f>IF((($AC$1*G2596)^($AB$1))-(1-(($AC$1*G2596)^($AB$1)))/(J2596-1)&lt;0, 0,(($AC$1*G2596)^($AB$1))-(1-(($AC$1*G2596)^($AB$1)))/(J2596-1))</f>
        <v/>
      </c>
      <c r="T2596">
        <f>H2596*Q2596*N2596</f>
        <v/>
      </c>
      <c r="U2596">
        <f>I2596*R2596*O2596</f>
        <v/>
      </c>
      <c r="V2596">
        <f>J2596*S2596*P2596</f>
        <v/>
      </c>
      <c r="AL2596">
        <f>Q2596*COUNT(N2596)</f>
        <v/>
      </c>
      <c r="AM2596">
        <f>R2596*COUNT(O2596)</f>
        <v/>
      </c>
      <c r="AN2596">
        <f>S2596*COUNT(P2596)</f>
        <v/>
      </c>
      <c r="AO2596">
        <f>IF(AL2596=0,"",T2596-AL2596)</f>
        <v/>
      </c>
      <c r="AP2596">
        <f>IF(AM2596=0,"",U2596-AM2596)</f>
        <v/>
      </c>
      <c r="AQ2596">
        <f>IF(AN2596=0,"",V2596-AN2596)</f>
        <v/>
      </c>
    </row>
    <row r="2597">
      <c r="A2597" t="inlineStr">
        <is>
          <t>21-04-2021</t>
        </is>
      </c>
      <c r="B2597" t="inlineStr">
        <is>
          <t>Orlando Pride W</t>
        </is>
      </c>
      <c r="C2597" t="inlineStr">
        <is>
          <t>Washington Spirit W</t>
        </is>
      </c>
      <c r="D2597" t="inlineStr">
        <is>
          <t>9541</t>
        </is>
      </c>
      <c r="E2597" t="n">
        <v>0.3838769380258015</v>
      </c>
      <c r="F2597" t="n">
        <v>0.3298202593618447</v>
      </c>
      <c r="G2597" t="n">
        <v>0.2863028026123539</v>
      </c>
      <c r="H2597" t="n">
        <v>1.001</v>
      </c>
      <c r="I2597" t="n">
        <v>1.001</v>
      </c>
      <c r="J2597" t="n">
        <v>1.001</v>
      </c>
      <c r="N2597" t="n">
        <v>1</v>
      </c>
      <c r="O2597" t="n">
        <v>0</v>
      </c>
      <c r="P2597" t="n">
        <v>0</v>
      </c>
      <c r="Q2597">
        <f>IF((($AC$1*E2597)^($AB$1))-(1-(($AC$1*E2597)^($AB$1)))/(H2597-1)&lt;0, 0,(($AC$1*E2597)^($AB$1))-(1-(($AC$1*E2597)^($AB$1)))/(H2597-1))</f>
        <v/>
      </c>
      <c r="R2597">
        <f>IF((($AC$1*F2597)^($AB$1))-(1-(($AC$1*F2597)^($AB$1)))/(I2597-1)&lt;0, 0,(($AC$1*F2597)^($AB$1))-(1-(($AC$1*F2597)^($AB$1)))/(I2597-1))</f>
        <v/>
      </c>
      <c r="S2597">
        <f>IF((($AC$1*G2597)^($AB$1))-(1-(($AC$1*G2597)^($AB$1)))/(J2597-1)&lt;0, 0,(($AC$1*G2597)^($AB$1))-(1-(($AC$1*G2597)^($AB$1)))/(J2597-1))</f>
        <v/>
      </c>
      <c r="T2597">
        <f>H2597*Q2597*N2597</f>
        <v/>
      </c>
      <c r="U2597">
        <f>I2597*R2597*O2597</f>
        <v/>
      </c>
      <c r="V2597">
        <f>J2597*S2597*P2597</f>
        <v/>
      </c>
      <c r="AL2597">
        <f>Q2597*COUNT(N2597)</f>
        <v/>
      </c>
      <c r="AM2597">
        <f>R2597*COUNT(O2597)</f>
        <v/>
      </c>
      <c r="AN2597">
        <f>S2597*COUNT(P2597)</f>
        <v/>
      </c>
      <c r="AO2597">
        <f>IF(AL2597=0,"",T2597-AL2597)</f>
        <v/>
      </c>
      <c r="AP2597">
        <f>IF(AM2597=0,"",U2597-AM2597)</f>
        <v/>
      </c>
      <c r="AQ2597">
        <f>IF(AN2597=0,"",V2597-AN2597)</f>
        <v/>
      </c>
    </row>
    <row r="2598">
      <c r="A2598" t="inlineStr">
        <is>
          <t>22-04-2021</t>
        </is>
      </c>
      <c r="B2598" t="inlineStr">
        <is>
          <t>Alanyaspor</t>
        </is>
      </c>
      <c r="C2598" t="inlineStr">
        <is>
          <t>Gaziantep</t>
        </is>
      </c>
      <c r="D2598" t="inlineStr">
        <is>
          <t>1882</t>
        </is>
      </c>
      <c r="E2598" t="n">
        <v>0.4752304117339515</v>
      </c>
      <c r="F2598" t="n">
        <v>0.2427774423528059</v>
      </c>
      <c r="G2598" t="n">
        <v>0.2819921459132425</v>
      </c>
      <c r="H2598" t="n">
        <v>1.7</v>
      </c>
      <c r="I2598" t="n">
        <v>4.5</v>
      </c>
      <c r="J2598" t="n">
        <v>3.9</v>
      </c>
      <c r="K2598" t="inlineStr">
        <is>
          <t>betano</t>
        </is>
      </c>
      <c r="L2598" t="inlineStr">
        <is>
          <t>luckia</t>
        </is>
      </c>
      <c r="M2598" t="inlineStr">
        <is>
          <t>betano</t>
        </is>
      </c>
      <c r="N2598" t="n">
        <v>1</v>
      </c>
      <c r="O2598" t="n">
        <v>0</v>
      </c>
      <c r="P2598" t="n">
        <v>0</v>
      </c>
      <c r="Q2598">
        <f>IF((($AC$1*E2598)^($AB$1))-(1-(($AC$1*E2598)^($AB$1)))/(H2598-1)&lt;0, 0,(($AC$1*E2598)^($AB$1))-(1-(($AC$1*E2598)^($AB$1)))/(H2598-1))</f>
        <v/>
      </c>
      <c r="R2598">
        <f>IF((($AC$1*F2598)^($AB$1))-(1-(($AC$1*F2598)^($AB$1)))/(I2598-1)&lt;0, 0,(($AC$1*F2598)^($AB$1))-(1-(($AC$1*F2598)^($AB$1)))/(I2598-1))</f>
        <v/>
      </c>
      <c r="S2598">
        <f>IF((($AC$1*G2598)^($AB$1))-(1-(($AC$1*G2598)^($AB$1)))/(J2598-1)&lt;0, 0,(($AC$1*G2598)^($AB$1))-(1-(($AC$1*G2598)^($AB$1)))/(J2598-1))</f>
        <v/>
      </c>
      <c r="T2598">
        <f>H2598*Q2598*N2598</f>
        <v/>
      </c>
      <c r="U2598">
        <f>I2598*R2598*O2598</f>
        <v/>
      </c>
      <c r="V2598">
        <f>J2598*S2598*P2598</f>
        <v/>
      </c>
      <c r="AL2598">
        <f>Q2598*COUNT(N2598)</f>
        <v/>
      </c>
      <c r="AM2598">
        <f>R2598*COUNT(O2598)</f>
        <v/>
      </c>
      <c r="AN2598">
        <f>S2598*COUNT(P2598)</f>
        <v/>
      </c>
      <c r="AO2598">
        <f>IF(AL2598=0,"",T2598-AL2598)</f>
        <v/>
      </c>
      <c r="AP2598">
        <f>IF(AM2598=0,"",U2598-AM2598)</f>
        <v/>
      </c>
      <c r="AQ2598">
        <f>IF(AN2598=0,"",V2598-AN2598)</f>
        <v/>
      </c>
    </row>
    <row r="2599">
      <c r="A2599" t="inlineStr">
        <is>
          <t>22-04-2021</t>
        </is>
      </c>
      <c r="B2599" t="inlineStr">
        <is>
          <t>Tondela</t>
        </is>
      </c>
      <c r="C2599" t="inlineStr">
        <is>
          <t>Nacional</t>
        </is>
      </c>
      <c r="D2599" t="inlineStr">
        <is>
          <t>1864</t>
        </is>
      </c>
      <c r="E2599" t="n">
        <v>0.3738042464597379</v>
      </c>
      <c r="F2599" t="n">
        <v>0.3405683924551516</v>
      </c>
      <c r="G2599" t="n">
        <v>0.2856273610851104</v>
      </c>
      <c r="H2599" t="n">
        <v>2.22</v>
      </c>
      <c r="I2599" t="n">
        <v>3.45</v>
      </c>
      <c r="J2599" t="n">
        <v>3.35</v>
      </c>
      <c r="K2599" t="inlineStr">
        <is>
          <t>betano</t>
        </is>
      </c>
      <c r="L2599" t="inlineStr">
        <is>
          <t>betano</t>
        </is>
      </c>
      <c r="M2599" t="inlineStr">
        <is>
          <t>betano</t>
        </is>
      </c>
      <c r="N2599" t="n">
        <v>1</v>
      </c>
      <c r="O2599" t="n">
        <v>0</v>
      </c>
      <c r="P2599" t="n">
        <v>0</v>
      </c>
      <c r="Q2599">
        <f>IF((($AC$1*E2599)^($AB$1))-(1-(($AC$1*E2599)^($AB$1)))/(H2599-1)&lt;0, 0,(($AC$1*E2599)^($AB$1))-(1-(($AC$1*E2599)^($AB$1)))/(H2599-1))</f>
        <v/>
      </c>
      <c r="R2599">
        <f>IF((($AC$1*F2599)^($AB$1))-(1-(($AC$1*F2599)^($AB$1)))/(I2599-1)&lt;0, 0,(($AC$1*F2599)^($AB$1))-(1-(($AC$1*F2599)^($AB$1)))/(I2599-1))</f>
        <v/>
      </c>
      <c r="S2599">
        <f>IF((($AC$1*G2599)^($AB$1))-(1-(($AC$1*G2599)^($AB$1)))/(J2599-1)&lt;0, 0,(($AC$1*G2599)^($AB$1))-(1-(($AC$1*G2599)^($AB$1)))/(J2599-1))</f>
        <v/>
      </c>
      <c r="T2599">
        <f>H2599*Q2599*N2599</f>
        <v/>
      </c>
      <c r="U2599">
        <f>I2599*R2599*O2599</f>
        <v/>
      </c>
      <c r="V2599">
        <f>J2599*S2599*P2599</f>
        <v/>
      </c>
      <c r="AL2599">
        <f>Q2599*COUNT(N2599)</f>
        <v/>
      </c>
      <c r="AM2599">
        <f>R2599*COUNT(O2599)</f>
        <v/>
      </c>
      <c r="AN2599">
        <f>S2599*COUNT(P2599)</f>
        <v/>
      </c>
      <c r="AO2599">
        <f>IF(AL2599=0,"",T2599-AL2599)</f>
        <v/>
      </c>
      <c r="AP2599">
        <f>IF(AM2599=0,"",U2599-AM2599)</f>
        <v/>
      </c>
      <c r="AQ2599">
        <f>IF(AN2599=0,"",V2599-AN2599)</f>
        <v/>
      </c>
    </row>
    <row r="2600">
      <c r="A2600" t="inlineStr">
        <is>
          <t>22-04-2021</t>
        </is>
      </c>
      <c r="B2600" t="inlineStr">
        <is>
          <t>Aarhus</t>
        </is>
      </c>
      <c r="C2600" t="inlineStr">
        <is>
          <t>Randers FC</t>
        </is>
      </c>
      <c r="D2600" t="inlineStr">
        <is>
          <t>1837</t>
        </is>
      </c>
      <c r="E2600" t="n">
        <v>0.4394467700094931</v>
      </c>
      <c r="F2600" t="n">
        <v>0.2845896175411902</v>
      </c>
      <c r="G2600" t="n">
        <v>0.2759636124493168</v>
      </c>
      <c r="H2600" t="n">
        <v>1.95</v>
      </c>
      <c r="I2600" t="n">
        <v>3.45</v>
      </c>
      <c r="J2600" t="n">
        <v>3.35</v>
      </c>
      <c r="K2600" t="inlineStr">
        <is>
          <t>luckia</t>
        </is>
      </c>
      <c r="L2600" t="inlineStr">
        <is>
          <t>luckia</t>
        </is>
      </c>
      <c r="M2600" t="inlineStr">
        <is>
          <t>luckia</t>
        </is>
      </c>
      <c r="N2600" t="n">
        <v>1</v>
      </c>
      <c r="O2600" t="n">
        <v>0</v>
      </c>
      <c r="P2600" t="n">
        <v>0</v>
      </c>
      <c r="Q2600">
        <f>IF((($AC$1*E2600)^($AB$1))-(1-(($AC$1*E2600)^($AB$1)))/(H2600-1)&lt;0, 0,(($AC$1*E2600)^($AB$1))-(1-(($AC$1*E2600)^($AB$1)))/(H2600-1))</f>
        <v/>
      </c>
      <c r="R2600">
        <f>IF((($AC$1*F2600)^($AB$1))-(1-(($AC$1*F2600)^($AB$1)))/(I2600-1)&lt;0, 0,(($AC$1*F2600)^($AB$1))-(1-(($AC$1*F2600)^($AB$1)))/(I2600-1))</f>
        <v/>
      </c>
      <c r="S2600">
        <f>IF((($AC$1*G2600)^($AB$1))-(1-(($AC$1*G2600)^($AB$1)))/(J2600-1)&lt;0, 0,(($AC$1*G2600)^($AB$1))-(1-(($AC$1*G2600)^($AB$1)))/(J2600-1))</f>
        <v/>
      </c>
      <c r="T2600">
        <f>H2600*Q2600*N2600</f>
        <v/>
      </c>
      <c r="U2600">
        <f>I2600*R2600*O2600</f>
        <v/>
      </c>
      <c r="V2600">
        <f>J2600*S2600*P2600</f>
        <v/>
      </c>
      <c r="AL2600">
        <f>Q2600*COUNT(N2600)</f>
        <v/>
      </c>
      <c r="AM2600">
        <f>R2600*COUNT(O2600)</f>
        <v/>
      </c>
      <c r="AN2600">
        <f>S2600*COUNT(P2600)</f>
        <v/>
      </c>
      <c r="AO2600">
        <f>IF(AL2600=0,"",T2600-AL2600)</f>
        <v/>
      </c>
      <c r="AP2600">
        <f>IF(AM2600=0,"",U2600-AM2600)</f>
        <v/>
      </c>
      <c r="AQ2600">
        <f>IF(AN2600=0,"",V2600-AN2600)</f>
        <v/>
      </c>
    </row>
    <row r="2601">
      <c r="A2601" t="inlineStr">
        <is>
          <t>22-04-2021</t>
        </is>
      </c>
      <c r="B2601" t="inlineStr">
        <is>
          <t>Vejle</t>
        </is>
      </c>
      <c r="C2601" t="inlineStr">
        <is>
          <t>Horsens</t>
        </is>
      </c>
      <c r="D2601" t="inlineStr">
        <is>
          <t>1837</t>
        </is>
      </c>
      <c r="E2601" t="n">
        <v>0.4563496790667612</v>
      </c>
      <c r="F2601" t="n">
        <v>0.2667729050908624</v>
      </c>
      <c r="G2601" t="n">
        <v>0.2768774158423765</v>
      </c>
      <c r="H2601" t="n">
        <v>1.86</v>
      </c>
      <c r="I2601" t="n">
        <v>3.85</v>
      </c>
      <c r="J2601" t="n">
        <v>3.35</v>
      </c>
      <c r="K2601" t="inlineStr">
        <is>
          <t>luckia</t>
        </is>
      </c>
      <c r="L2601" t="inlineStr">
        <is>
          <t>luckia</t>
        </is>
      </c>
      <c r="M2601" t="inlineStr">
        <is>
          <t>luckia</t>
        </is>
      </c>
      <c r="N2601" t="n">
        <v>1</v>
      </c>
      <c r="O2601" t="n">
        <v>0</v>
      </c>
      <c r="P2601" t="n">
        <v>0</v>
      </c>
      <c r="Q2601">
        <f>IF((($AC$1*E2601)^($AB$1))-(1-(($AC$1*E2601)^($AB$1)))/(H2601-1)&lt;0, 0,(($AC$1*E2601)^($AB$1))-(1-(($AC$1*E2601)^($AB$1)))/(H2601-1))</f>
        <v/>
      </c>
      <c r="R2601">
        <f>IF((($AC$1*F2601)^($AB$1))-(1-(($AC$1*F2601)^($AB$1)))/(I2601-1)&lt;0, 0,(($AC$1*F2601)^($AB$1))-(1-(($AC$1*F2601)^($AB$1)))/(I2601-1))</f>
        <v/>
      </c>
      <c r="S2601">
        <f>IF((($AC$1*G2601)^($AB$1))-(1-(($AC$1*G2601)^($AB$1)))/(J2601-1)&lt;0, 0,(($AC$1*G2601)^($AB$1))-(1-(($AC$1*G2601)^($AB$1)))/(J2601-1))</f>
        <v/>
      </c>
      <c r="T2601">
        <f>H2601*Q2601*N2601</f>
        <v/>
      </c>
      <c r="U2601">
        <f>I2601*R2601*O2601</f>
        <v/>
      </c>
      <c r="V2601">
        <f>J2601*S2601*P2601</f>
        <v/>
      </c>
      <c r="AL2601">
        <f>Q2601*COUNT(N2601)</f>
        <v/>
      </c>
      <c r="AM2601">
        <f>R2601*COUNT(O2601)</f>
        <v/>
      </c>
      <c r="AN2601">
        <f>S2601*COUNT(P2601)</f>
        <v/>
      </c>
      <c r="AO2601">
        <f>IF(AL2601=0,"",T2601-AL2601)</f>
        <v/>
      </c>
      <c r="AP2601">
        <f>IF(AM2601=0,"",U2601-AM2601)</f>
        <v/>
      </c>
      <c r="AQ2601">
        <f>IF(AN2601=0,"",V2601-AN2601)</f>
        <v/>
      </c>
    </row>
    <row r="2602">
      <c r="A2602" t="inlineStr">
        <is>
          <t>22-04-2021</t>
        </is>
      </c>
      <c r="B2602" t="inlineStr">
        <is>
          <t>Gil Vicente</t>
        </is>
      </c>
      <c r="C2602" t="inlineStr">
        <is>
          <t>Famalicao</t>
        </is>
      </c>
      <c r="D2602" t="inlineStr">
        <is>
          <t>1864</t>
        </is>
      </c>
      <c r="E2602" t="n">
        <v>0.316514310676129</v>
      </c>
      <c r="F2602" t="n">
        <v>0.4001520833611129</v>
      </c>
      <c r="G2602" t="n">
        <v>0.2833336059627581</v>
      </c>
      <c r="H2602" t="n">
        <v>2.92</v>
      </c>
      <c r="I2602" t="n">
        <v>2.62</v>
      </c>
      <c r="J2602" t="n">
        <v>3.15</v>
      </c>
      <c r="K2602" t="inlineStr">
        <is>
          <t>betano</t>
        </is>
      </c>
      <c r="L2602" t="inlineStr">
        <is>
          <t>betano</t>
        </is>
      </c>
      <c r="M2602" t="inlineStr">
        <is>
          <t>luckia</t>
        </is>
      </c>
      <c r="N2602" t="n">
        <v>0</v>
      </c>
      <c r="O2602" t="n">
        <v>1</v>
      </c>
      <c r="P2602" t="n">
        <v>0</v>
      </c>
      <c r="Q2602">
        <f>IF((($AC$1*E2602)^($AB$1))-(1-(($AC$1*E2602)^($AB$1)))/(H2602-1)&lt;0, 0,(($AC$1*E2602)^($AB$1))-(1-(($AC$1*E2602)^($AB$1)))/(H2602-1))</f>
        <v/>
      </c>
      <c r="R2602">
        <f>IF((($AC$1*F2602)^($AB$1))-(1-(($AC$1*F2602)^($AB$1)))/(I2602-1)&lt;0, 0,(($AC$1*F2602)^($AB$1))-(1-(($AC$1*F2602)^($AB$1)))/(I2602-1))</f>
        <v/>
      </c>
      <c r="S2602">
        <f>IF((($AC$1*G2602)^($AB$1))-(1-(($AC$1*G2602)^($AB$1)))/(J2602-1)&lt;0, 0,(($AC$1*G2602)^($AB$1))-(1-(($AC$1*G2602)^($AB$1)))/(J2602-1))</f>
        <v/>
      </c>
      <c r="T2602">
        <f>H2602*Q2602*N2602</f>
        <v/>
      </c>
      <c r="U2602">
        <f>I2602*R2602*O2602</f>
        <v/>
      </c>
      <c r="V2602">
        <f>J2602*S2602*P2602</f>
        <v/>
      </c>
      <c r="AL2602">
        <f>Q2602*COUNT(N2602)</f>
        <v/>
      </c>
      <c r="AM2602">
        <f>R2602*COUNT(O2602)</f>
        <v/>
      </c>
      <c r="AN2602">
        <f>S2602*COUNT(P2602)</f>
        <v/>
      </c>
      <c r="AO2602">
        <f>IF(AL2602=0,"",T2602-AL2602)</f>
        <v/>
      </c>
      <c r="AP2602">
        <f>IF(AM2602=0,"",U2602-AM2602)</f>
        <v/>
      </c>
      <c r="AQ2602">
        <f>IF(AN2602=0,"",V2602-AN2602)</f>
        <v/>
      </c>
    </row>
    <row r="2603">
      <c r="A2603" t="inlineStr">
        <is>
          <t>22-04-2021</t>
        </is>
      </c>
      <c r="B2603" t="inlineStr">
        <is>
          <t>Kasimpasa</t>
        </is>
      </c>
      <c r="C2603" t="inlineStr">
        <is>
          <t>Basaksehir</t>
        </is>
      </c>
      <c r="D2603" t="inlineStr">
        <is>
          <t>1882</t>
        </is>
      </c>
      <c r="E2603" t="n">
        <v>0.2970196560117517</v>
      </c>
      <c r="F2603" t="n">
        <v>0.422275813779142</v>
      </c>
      <c r="G2603" t="n">
        <v>0.2807045302091062</v>
      </c>
      <c r="H2603" t="n">
        <v>2.77</v>
      </c>
      <c r="I2603" t="n">
        <v>2.47</v>
      </c>
      <c r="J2603" t="n">
        <v>3.3</v>
      </c>
      <c r="K2603" t="inlineStr">
        <is>
          <t>betano</t>
        </is>
      </c>
      <c r="L2603" t="inlineStr">
        <is>
          <t>betano</t>
        </is>
      </c>
      <c r="M2603" t="inlineStr">
        <is>
          <t>betano</t>
        </is>
      </c>
      <c r="N2603" t="n">
        <v>0</v>
      </c>
      <c r="O2603" t="n">
        <v>1</v>
      </c>
      <c r="P2603" t="n">
        <v>0</v>
      </c>
      <c r="Q2603">
        <f>IF((($AC$1*E2603)^($AB$1))-(1-(($AC$1*E2603)^($AB$1)))/(H2603-1)&lt;0, 0,(($AC$1*E2603)^($AB$1))-(1-(($AC$1*E2603)^($AB$1)))/(H2603-1))</f>
        <v/>
      </c>
      <c r="R2603">
        <f>IF((($AC$1*F2603)^($AB$1))-(1-(($AC$1*F2603)^($AB$1)))/(I2603-1)&lt;0, 0,(($AC$1*F2603)^($AB$1))-(1-(($AC$1*F2603)^($AB$1)))/(I2603-1))</f>
        <v/>
      </c>
      <c r="S2603">
        <f>IF((($AC$1*G2603)^($AB$1))-(1-(($AC$1*G2603)^($AB$1)))/(J2603-1)&lt;0, 0,(($AC$1*G2603)^($AB$1))-(1-(($AC$1*G2603)^($AB$1)))/(J2603-1))</f>
        <v/>
      </c>
      <c r="T2603">
        <f>H2603*Q2603*N2603</f>
        <v/>
      </c>
      <c r="U2603">
        <f>I2603*R2603*O2603</f>
        <v/>
      </c>
      <c r="V2603">
        <f>J2603*S2603*P2603</f>
        <v/>
      </c>
      <c r="AL2603">
        <f>Q2603*COUNT(N2603)</f>
        <v/>
      </c>
      <c r="AM2603">
        <f>R2603*COUNT(O2603)</f>
        <v/>
      </c>
      <c r="AN2603">
        <f>S2603*COUNT(P2603)</f>
        <v/>
      </c>
      <c r="AO2603">
        <f>IF(AL2603=0,"",T2603-AL2603)</f>
        <v/>
      </c>
      <c r="AP2603">
        <f>IF(AM2603=0,"",U2603-AM2603)</f>
        <v/>
      </c>
      <c r="AQ2603">
        <f>IF(AN2603=0,"",V2603-AN2603)</f>
        <v/>
      </c>
    </row>
    <row r="2604">
      <c r="A2604" t="inlineStr">
        <is>
          <t>22-04-2021</t>
        </is>
      </c>
      <c r="B2604" t="inlineStr">
        <is>
          <t>Servette</t>
        </is>
      </c>
      <c r="C2604" t="inlineStr">
        <is>
          <t>Sion</t>
        </is>
      </c>
      <c r="D2604" t="inlineStr">
        <is>
          <t>1879</t>
        </is>
      </c>
      <c r="E2604" t="n">
        <v>0.6196416579576157</v>
      </c>
      <c r="F2604" t="n">
        <v>0.1643321208409839</v>
      </c>
      <c r="G2604" t="n">
        <v>0.2160262212014003</v>
      </c>
      <c r="H2604" t="n">
        <v>1.47</v>
      </c>
      <c r="I2604" t="n">
        <v>5.6</v>
      </c>
      <c r="J2604" t="n">
        <v>4.5</v>
      </c>
      <c r="K2604" t="inlineStr">
        <is>
          <t>betano</t>
        </is>
      </c>
      <c r="L2604" t="inlineStr">
        <is>
          <t>betano</t>
        </is>
      </c>
      <c r="M2604" t="inlineStr">
        <is>
          <t>betano</t>
        </is>
      </c>
      <c r="N2604" t="n">
        <v>0</v>
      </c>
      <c r="O2604" t="n">
        <v>1</v>
      </c>
      <c r="P2604" t="n">
        <v>0</v>
      </c>
      <c r="Q2604">
        <f>IF((($AC$1*E2604)^($AB$1))-(1-(($AC$1*E2604)^($AB$1)))/(H2604-1)&lt;0, 0,(($AC$1*E2604)^($AB$1))-(1-(($AC$1*E2604)^($AB$1)))/(H2604-1))</f>
        <v/>
      </c>
      <c r="R2604">
        <f>IF((($AC$1*F2604)^($AB$1))-(1-(($AC$1*F2604)^($AB$1)))/(I2604-1)&lt;0, 0,(($AC$1*F2604)^($AB$1))-(1-(($AC$1*F2604)^($AB$1)))/(I2604-1))</f>
        <v/>
      </c>
      <c r="S2604">
        <f>IF((($AC$1*G2604)^($AB$1))-(1-(($AC$1*G2604)^($AB$1)))/(J2604-1)&lt;0, 0,(($AC$1*G2604)^($AB$1))-(1-(($AC$1*G2604)^($AB$1)))/(J2604-1))</f>
        <v/>
      </c>
      <c r="T2604">
        <f>H2604*Q2604*N2604</f>
        <v/>
      </c>
      <c r="U2604">
        <f>I2604*R2604*O2604</f>
        <v/>
      </c>
      <c r="V2604">
        <f>J2604*S2604*P2604</f>
        <v/>
      </c>
      <c r="AL2604">
        <f>Q2604*COUNT(N2604)</f>
        <v/>
      </c>
      <c r="AM2604">
        <f>R2604*COUNT(O2604)</f>
        <v/>
      </c>
      <c r="AN2604">
        <f>S2604*COUNT(P2604)</f>
        <v/>
      </c>
      <c r="AO2604">
        <f>IF(AL2604=0,"",T2604-AL2604)</f>
        <v/>
      </c>
      <c r="AP2604">
        <f>IF(AM2604=0,"",U2604-AM2604)</f>
        <v/>
      </c>
      <c r="AQ2604">
        <f>IF(AN2604=0,"",V2604-AN2604)</f>
        <v/>
      </c>
    </row>
    <row r="2605">
      <c r="A2605" t="inlineStr">
        <is>
          <t>22-04-2021</t>
        </is>
      </c>
      <c r="B2605" t="inlineStr">
        <is>
          <t>AS Roma</t>
        </is>
      </c>
      <c r="C2605" t="inlineStr">
        <is>
          <t>Atalanta</t>
        </is>
      </c>
      <c r="D2605" t="inlineStr">
        <is>
          <t>1854</t>
        </is>
      </c>
      <c r="E2605" t="n">
        <v>0.2277736204514747</v>
      </c>
      <c r="F2605" t="n">
        <v>0.5186558755272977</v>
      </c>
      <c r="G2605" t="n">
        <v>0.2535705040212275</v>
      </c>
      <c r="H2605" t="n">
        <v>3.85</v>
      </c>
      <c r="I2605" t="n">
        <v>1.83</v>
      </c>
      <c r="J2605" t="n">
        <v>3.95</v>
      </c>
      <c r="K2605" t="inlineStr">
        <is>
          <t>betano</t>
        </is>
      </c>
      <c r="L2605" t="inlineStr">
        <is>
          <t>betano</t>
        </is>
      </c>
      <c r="M2605" t="inlineStr">
        <is>
          <t>luckia</t>
        </is>
      </c>
      <c r="N2605" t="n">
        <v>0</v>
      </c>
      <c r="O2605" t="n">
        <v>0</v>
      </c>
      <c r="P2605" t="n">
        <v>1</v>
      </c>
      <c r="Q2605">
        <f>IF((($AC$1*E2605)^($AB$1))-(1-(($AC$1*E2605)^($AB$1)))/(H2605-1)&lt;0, 0,(($AC$1*E2605)^($AB$1))-(1-(($AC$1*E2605)^($AB$1)))/(H2605-1))</f>
        <v/>
      </c>
      <c r="R2605">
        <f>IF((($AC$1*F2605)^($AB$1))-(1-(($AC$1*F2605)^($AB$1)))/(I2605-1)&lt;0, 0,(($AC$1*F2605)^($AB$1))-(1-(($AC$1*F2605)^($AB$1)))/(I2605-1))</f>
        <v/>
      </c>
      <c r="S2605">
        <f>IF((($AC$1*G2605)^($AB$1))-(1-(($AC$1*G2605)^($AB$1)))/(J2605-1)&lt;0, 0,(($AC$1*G2605)^($AB$1))-(1-(($AC$1*G2605)^($AB$1)))/(J2605-1))</f>
        <v/>
      </c>
      <c r="T2605">
        <f>H2605*Q2605*N2605</f>
        <v/>
      </c>
      <c r="U2605">
        <f>I2605*R2605*O2605</f>
        <v/>
      </c>
      <c r="V2605">
        <f>J2605*S2605*P2605</f>
        <v/>
      </c>
      <c r="AL2605">
        <f>Q2605*COUNT(N2605)</f>
        <v/>
      </c>
      <c r="AM2605">
        <f>R2605*COUNT(O2605)</f>
        <v/>
      </c>
      <c r="AN2605">
        <f>S2605*COUNT(P2605)</f>
        <v/>
      </c>
      <c r="AO2605">
        <f>IF(AL2605=0,"",T2605-AL2605)</f>
        <v/>
      </c>
      <c r="AP2605">
        <f>IF(AM2605=0,"",U2605-AM2605)</f>
        <v/>
      </c>
      <c r="AQ2605">
        <f>IF(AN2605=0,"",V2605-AN2605)</f>
        <v/>
      </c>
    </row>
    <row r="2606">
      <c r="A2606" t="inlineStr">
        <is>
          <t>22-04-2021</t>
        </is>
      </c>
      <c r="B2606" t="inlineStr">
        <is>
          <t>Ajax</t>
        </is>
      </c>
      <c r="C2606" t="inlineStr">
        <is>
          <t>Utrecht</t>
        </is>
      </c>
      <c r="D2606" t="inlineStr">
        <is>
          <t>1849</t>
        </is>
      </c>
      <c r="E2606" t="n">
        <v>0.6980702410492214</v>
      </c>
      <c r="F2606" t="n">
        <v>0.1193254509478483</v>
      </c>
      <c r="G2606" t="n">
        <v>0.1826043080029302</v>
      </c>
      <c r="H2606" t="n">
        <v>1.44</v>
      </c>
      <c r="I2606" t="n">
        <v>6.1</v>
      </c>
      <c r="J2606" t="n">
        <v>4.6</v>
      </c>
      <c r="K2606" t="inlineStr">
        <is>
          <t>betano</t>
        </is>
      </c>
      <c r="L2606" t="inlineStr">
        <is>
          <t>betano</t>
        </is>
      </c>
      <c r="M2606" t="inlineStr">
        <is>
          <t>luckia</t>
        </is>
      </c>
      <c r="N2606" t="n">
        <v>0</v>
      </c>
      <c r="O2606" t="n">
        <v>0</v>
      </c>
      <c r="P2606" t="n">
        <v>1</v>
      </c>
      <c r="Q2606">
        <f>IF((($AC$1*E2606)^($AB$1))-(1-(($AC$1*E2606)^($AB$1)))/(H2606-1)&lt;0, 0,(($AC$1*E2606)^($AB$1))-(1-(($AC$1*E2606)^($AB$1)))/(H2606-1))</f>
        <v/>
      </c>
      <c r="R2606">
        <f>IF((($AC$1*F2606)^($AB$1))-(1-(($AC$1*F2606)^($AB$1)))/(I2606-1)&lt;0, 0,(($AC$1*F2606)^($AB$1))-(1-(($AC$1*F2606)^($AB$1)))/(I2606-1))</f>
        <v/>
      </c>
      <c r="S2606">
        <f>IF((($AC$1*G2606)^($AB$1))-(1-(($AC$1*G2606)^($AB$1)))/(J2606-1)&lt;0, 0,(($AC$1*G2606)^($AB$1))-(1-(($AC$1*G2606)^($AB$1)))/(J2606-1))</f>
        <v/>
      </c>
      <c r="T2606">
        <f>H2606*Q2606*N2606</f>
        <v/>
      </c>
      <c r="U2606">
        <f>I2606*R2606*O2606</f>
        <v/>
      </c>
      <c r="V2606">
        <f>J2606*S2606*P2606</f>
        <v/>
      </c>
      <c r="AL2606">
        <f>Q2606*COUNT(N2606)</f>
        <v/>
      </c>
      <c r="AM2606">
        <f>R2606*COUNT(O2606)</f>
        <v/>
      </c>
      <c r="AN2606">
        <f>S2606*COUNT(P2606)</f>
        <v/>
      </c>
      <c r="AO2606">
        <f>IF(AL2606=0,"",T2606-AL2606)</f>
        <v/>
      </c>
      <c r="AP2606">
        <f>IF(AM2606=0,"",U2606-AM2606)</f>
        <v/>
      </c>
      <c r="AQ2606">
        <f>IF(AN2606=0,"",V2606-AN2606)</f>
        <v/>
      </c>
    </row>
    <row r="2607">
      <c r="A2607" t="inlineStr">
        <is>
          <t>22-04-2021</t>
        </is>
      </c>
      <c r="B2607" t="inlineStr">
        <is>
          <t>Atl. Madrid</t>
        </is>
      </c>
      <c r="C2607" t="inlineStr">
        <is>
          <t>Huesca</t>
        </is>
      </c>
      <c r="D2607" t="inlineStr">
        <is>
          <t>1869</t>
        </is>
      </c>
      <c r="E2607" t="n">
        <v>0.6778751318918779</v>
      </c>
      <c r="F2607" t="n">
        <v>0.1160784374429584</v>
      </c>
      <c r="G2607" t="n">
        <v>0.2060464306651636</v>
      </c>
      <c r="H2607" t="n">
        <v>1.39</v>
      </c>
      <c r="I2607" t="n">
        <v>8.75</v>
      </c>
      <c r="J2607" t="n">
        <v>4.5</v>
      </c>
      <c r="K2607" t="inlineStr">
        <is>
          <t>betano</t>
        </is>
      </c>
      <c r="L2607" t="inlineStr">
        <is>
          <t>betano</t>
        </is>
      </c>
      <c r="M2607" t="inlineStr">
        <is>
          <t>luckia</t>
        </is>
      </c>
      <c r="N2607" t="n">
        <v>1</v>
      </c>
      <c r="O2607" t="n">
        <v>0</v>
      </c>
      <c r="P2607" t="n">
        <v>0</v>
      </c>
      <c r="Q2607">
        <f>IF((($AC$1*E2607)^($AB$1))-(1-(($AC$1*E2607)^($AB$1)))/(H2607-1)&lt;0, 0,(($AC$1*E2607)^($AB$1))-(1-(($AC$1*E2607)^($AB$1)))/(H2607-1))</f>
        <v/>
      </c>
      <c r="R2607">
        <f>IF((($AC$1*F2607)^($AB$1))-(1-(($AC$1*F2607)^($AB$1)))/(I2607-1)&lt;0, 0,(($AC$1*F2607)^($AB$1))-(1-(($AC$1*F2607)^($AB$1)))/(I2607-1))</f>
        <v/>
      </c>
      <c r="S2607">
        <f>IF((($AC$1*G2607)^($AB$1))-(1-(($AC$1*G2607)^($AB$1)))/(J2607-1)&lt;0, 0,(($AC$1*G2607)^($AB$1))-(1-(($AC$1*G2607)^($AB$1)))/(J2607-1))</f>
        <v/>
      </c>
      <c r="T2607">
        <f>H2607*Q2607*N2607</f>
        <v/>
      </c>
      <c r="U2607">
        <f>I2607*R2607*O2607</f>
        <v/>
      </c>
      <c r="V2607">
        <f>J2607*S2607*P2607</f>
        <v/>
      </c>
      <c r="AL2607">
        <f>Q2607*COUNT(N2607)</f>
        <v/>
      </c>
      <c r="AM2607">
        <f>R2607*COUNT(O2607)</f>
        <v/>
      </c>
      <c r="AN2607">
        <f>S2607*COUNT(P2607)</f>
        <v/>
      </c>
      <c r="AO2607">
        <f>IF(AL2607=0,"",T2607-AL2607)</f>
        <v/>
      </c>
      <c r="AP2607">
        <f>IF(AM2607=0,"",U2607-AM2607)</f>
        <v/>
      </c>
      <c r="AQ2607">
        <f>IF(AN2607=0,"",V2607-AN2607)</f>
        <v/>
      </c>
    </row>
    <row r="2608">
      <c r="A2608" t="inlineStr">
        <is>
          <t>22-04-2021</t>
        </is>
      </c>
      <c r="B2608" t="inlineStr">
        <is>
          <t>Portimonense</t>
        </is>
      </c>
      <c r="C2608" t="inlineStr">
        <is>
          <t>Benfica</t>
        </is>
      </c>
      <c r="D2608" t="inlineStr">
        <is>
          <t>1864</t>
        </is>
      </c>
      <c r="E2608" t="n">
        <v>0.1572175312673348</v>
      </c>
      <c r="F2608" t="n">
        <v>0.6484205855303012</v>
      </c>
      <c r="G2608" t="n">
        <v>0.194361883202364</v>
      </c>
      <c r="H2608" t="n">
        <v>6.2</v>
      </c>
      <c r="I2608" t="n">
        <v>1.55</v>
      </c>
      <c r="J2608" t="n">
        <v>4.15</v>
      </c>
      <c r="K2608" t="inlineStr">
        <is>
          <t>betano</t>
        </is>
      </c>
      <c r="L2608" t="inlineStr">
        <is>
          <t>betano</t>
        </is>
      </c>
      <c r="M2608" t="inlineStr">
        <is>
          <t>luckia</t>
        </is>
      </c>
      <c r="N2608" t="n">
        <v>0</v>
      </c>
      <c r="O2608" t="n">
        <v>1</v>
      </c>
      <c r="P2608" t="n">
        <v>0</v>
      </c>
      <c r="Q2608">
        <f>IF((($AC$1*E2608)^($AB$1))-(1-(($AC$1*E2608)^($AB$1)))/(H2608-1)&lt;0, 0,(($AC$1*E2608)^($AB$1))-(1-(($AC$1*E2608)^($AB$1)))/(H2608-1))</f>
        <v/>
      </c>
      <c r="R2608">
        <f>IF((($AC$1*F2608)^($AB$1))-(1-(($AC$1*F2608)^($AB$1)))/(I2608-1)&lt;0, 0,(($AC$1*F2608)^($AB$1))-(1-(($AC$1*F2608)^($AB$1)))/(I2608-1))</f>
        <v/>
      </c>
      <c r="S2608">
        <f>IF((($AC$1*G2608)^($AB$1))-(1-(($AC$1*G2608)^($AB$1)))/(J2608-1)&lt;0, 0,(($AC$1*G2608)^($AB$1))-(1-(($AC$1*G2608)^($AB$1)))/(J2608-1))</f>
        <v/>
      </c>
      <c r="T2608">
        <f>H2608*Q2608*N2608</f>
        <v/>
      </c>
      <c r="U2608">
        <f>I2608*R2608*O2608</f>
        <v/>
      </c>
      <c r="V2608">
        <f>J2608*S2608*P2608</f>
        <v/>
      </c>
      <c r="AL2608">
        <f>Q2608*COUNT(N2608)</f>
        <v/>
      </c>
      <c r="AM2608">
        <f>R2608*COUNT(O2608)</f>
        <v/>
      </c>
      <c r="AN2608">
        <f>S2608*COUNT(P2608)</f>
        <v/>
      </c>
      <c r="AO2608">
        <f>IF(AL2608=0,"",T2608-AL2608)</f>
        <v/>
      </c>
      <c r="AP2608">
        <f>IF(AM2608=0,"",U2608-AM2608)</f>
        <v/>
      </c>
      <c r="AQ2608">
        <f>IF(AN2608=0,"",V2608-AN2608)</f>
        <v/>
      </c>
    </row>
    <row r="2609">
      <c r="A2609" t="inlineStr">
        <is>
          <t>22-04-2021</t>
        </is>
      </c>
      <c r="B2609" t="inlineStr">
        <is>
          <t>Midtjylland</t>
        </is>
      </c>
      <c r="C2609" t="inlineStr">
        <is>
          <t>FC Copenhagen</t>
        </is>
      </c>
      <c r="D2609" t="inlineStr">
        <is>
          <t>1837</t>
        </is>
      </c>
      <c r="E2609" t="n">
        <v>0.4032536987745517</v>
      </c>
      <c r="F2609" t="n">
        <v>0.3351635954659559</v>
      </c>
      <c r="G2609" t="n">
        <v>0.2615827057594924</v>
      </c>
      <c r="H2609" t="n">
        <v>2</v>
      </c>
      <c r="I2609" t="n">
        <v>3.2</v>
      </c>
      <c r="J2609" t="n">
        <v>3.5</v>
      </c>
      <c r="K2609" t="inlineStr">
        <is>
          <t>luckia</t>
        </is>
      </c>
      <c r="L2609" t="inlineStr">
        <is>
          <t>luckia</t>
        </is>
      </c>
      <c r="M2609" t="inlineStr">
        <is>
          <t>luckia</t>
        </is>
      </c>
      <c r="N2609" t="n">
        <v>1</v>
      </c>
      <c r="O2609" t="n">
        <v>0</v>
      </c>
      <c r="P2609" t="n">
        <v>0</v>
      </c>
      <c r="Q2609">
        <f>IF((($AC$1*E2609)^($AB$1))-(1-(($AC$1*E2609)^($AB$1)))/(H2609-1)&lt;0, 0,(($AC$1*E2609)^($AB$1))-(1-(($AC$1*E2609)^($AB$1)))/(H2609-1))</f>
        <v/>
      </c>
      <c r="R2609">
        <f>IF((($AC$1*F2609)^($AB$1))-(1-(($AC$1*F2609)^($AB$1)))/(I2609-1)&lt;0, 0,(($AC$1*F2609)^($AB$1))-(1-(($AC$1*F2609)^($AB$1)))/(I2609-1))</f>
        <v/>
      </c>
      <c r="S2609">
        <f>IF((($AC$1*G2609)^($AB$1))-(1-(($AC$1*G2609)^($AB$1)))/(J2609-1)&lt;0, 0,(($AC$1*G2609)^($AB$1))-(1-(($AC$1*G2609)^($AB$1)))/(J2609-1))</f>
        <v/>
      </c>
      <c r="T2609">
        <f>H2609*Q2609*N2609</f>
        <v/>
      </c>
      <c r="U2609">
        <f>I2609*R2609*O2609</f>
        <v/>
      </c>
      <c r="V2609">
        <f>J2609*S2609*P2609</f>
        <v/>
      </c>
      <c r="AL2609">
        <f>Q2609*COUNT(N2609)</f>
        <v/>
      </c>
      <c r="AM2609">
        <f>R2609*COUNT(O2609)</f>
        <v/>
      </c>
      <c r="AN2609">
        <f>S2609*COUNT(P2609)</f>
        <v/>
      </c>
      <c r="AO2609">
        <f>IF(AL2609=0,"",T2609-AL2609)</f>
        <v/>
      </c>
      <c r="AP2609">
        <f>IF(AM2609=0,"",U2609-AM2609)</f>
        <v/>
      </c>
      <c r="AQ2609">
        <f>IF(AN2609=0,"",V2609-AN2609)</f>
        <v/>
      </c>
    </row>
    <row r="2610">
      <c r="A2610" t="inlineStr">
        <is>
          <t>22-04-2021</t>
        </is>
      </c>
      <c r="B2610" t="inlineStr">
        <is>
          <t>Zurich</t>
        </is>
      </c>
      <c r="C2610" t="inlineStr">
        <is>
          <t>Young Boys</t>
        </is>
      </c>
      <c r="D2610" t="inlineStr">
        <is>
          <t>1879</t>
        </is>
      </c>
      <c r="E2610" t="n">
        <v>0.1689477645694151</v>
      </c>
      <c r="F2610" t="n">
        <v>0.6302934308377227</v>
      </c>
      <c r="G2610" t="n">
        <v>0.2007588045928623</v>
      </c>
      <c r="H2610" t="n">
        <v>5.2</v>
      </c>
      <c r="I2610" t="n">
        <v>1.53</v>
      </c>
      <c r="J2610" t="n">
        <v>4.25</v>
      </c>
      <c r="K2610" t="inlineStr">
        <is>
          <t>betano</t>
        </is>
      </c>
      <c r="L2610" t="inlineStr">
        <is>
          <t>betano</t>
        </is>
      </c>
      <c r="M2610" t="inlineStr">
        <is>
          <t>betano</t>
        </is>
      </c>
      <c r="N2610" t="n">
        <v>0</v>
      </c>
      <c r="O2610" t="n">
        <v>1</v>
      </c>
      <c r="P2610" t="n">
        <v>0</v>
      </c>
      <c r="Q2610">
        <f>IF((($AC$1*E2610)^($AB$1))-(1-(($AC$1*E2610)^($AB$1)))/(H2610-1)&lt;0, 0,(($AC$1*E2610)^($AB$1))-(1-(($AC$1*E2610)^($AB$1)))/(H2610-1))</f>
        <v/>
      </c>
      <c r="R2610">
        <f>IF((($AC$1*F2610)^($AB$1))-(1-(($AC$1*F2610)^($AB$1)))/(I2610-1)&lt;0, 0,(($AC$1*F2610)^($AB$1))-(1-(($AC$1*F2610)^($AB$1)))/(I2610-1))</f>
        <v/>
      </c>
      <c r="S2610">
        <f>IF((($AC$1*G2610)^($AB$1))-(1-(($AC$1*G2610)^($AB$1)))/(J2610-1)&lt;0, 0,(($AC$1*G2610)^($AB$1))-(1-(($AC$1*G2610)^($AB$1)))/(J2610-1))</f>
        <v/>
      </c>
      <c r="T2610">
        <f>H2610*Q2610*N2610</f>
        <v/>
      </c>
      <c r="U2610">
        <f>I2610*R2610*O2610</f>
        <v/>
      </c>
      <c r="V2610">
        <f>J2610*S2610*P2610</f>
        <v/>
      </c>
      <c r="AL2610">
        <f>Q2610*COUNT(N2610)</f>
        <v/>
      </c>
      <c r="AM2610">
        <f>R2610*COUNT(O2610)</f>
        <v/>
      </c>
      <c r="AN2610">
        <f>S2610*COUNT(P2610)</f>
        <v/>
      </c>
      <c r="AO2610">
        <f>IF(AL2610=0,"",T2610-AL2610)</f>
        <v/>
      </c>
      <c r="AP2610">
        <f>IF(AM2610=0,"",U2610-AM2610)</f>
        <v/>
      </c>
      <c r="AQ2610">
        <f>IF(AN2610=0,"",V2610-AN2610)</f>
        <v/>
      </c>
    </row>
    <row r="2611">
      <c r="A2611" t="inlineStr">
        <is>
          <t>22-04-2021</t>
        </is>
      </c>
      <c r="B2611" t="inlineStr">
        <is>
          <t>Sandhausen</t>
        </is>
      </c>
      <c r="C2611" t="inlineStr">
        <is>
          <t>Hamburger SV</t>
        </is>
      </c>
      <c r="D2611" t="inlineStr">
        <is>
          <t>1846</t>
        </is>
      </c>
      <c r="E2611" t="n">
        <v>0.1952928584332932</v>
      </c>
      <c r="F2611" t="n">
        <v>0.5671602962101367</v>
      </c>
      <c r="G2611" t="n">
        <v>0.23754684535657</v>
      </c>
      <c r="H2611" t="n">
        <v>5</v>
      </c>
      <c r="I2611" t="n">
        <v>1.62</v>
      </c>
      <c r="J2611" t="n">
        <v>4</v>
      </c>
      <c r="K2611" t="inlineStr">
        <is>
          <t>betano</t>
        </is>
      </c>
      <c r="L2611" t="inlineStr">
        <is>
          <t>betano</t>
        </is>
      </c>
      <c r="M2611" t="inlineStr">
        <is>
          <t>betano</t>
        </is>
      </c>
      <c r="N2611" t="n">
        <v>1</v>
      </c>
      <c r="O2611" t="n">
        <v>0</v>
      </c>
      <c r="P2611" t="n">
        <v>0</v>
      </c>
      <c r="Q2611">
        <f>IF((($AC$1*E2611)^($AB$1))-(1-(($AC$1*E2611)^($AB$1)))/(H2611-1)&lt;0, 0,(($AC$1*E2611)^($AB$1))-(1-(($AC$1*E2611)^($AB$1)))/(H2611-1))</f>
        <v/>
      </c>
      <c r="R2611">
        <f>IF((($AC$1*F2611)^($AB$1))-(1-(($AC$1*F2611)^($AB$1)))/(I2611-1)&lt;0, 0,(($AC$1*F2611)^($AB$1))-(1-(($AC$1*F2611)^($AB$1)))/(I2611-1))</f>
        <v/>
      </c>
      <c r="S2611">
        <f>IF((($AC$1*G2611)^($AB$1))-(1-(($AC$1*G2611)^($AB$1)))/(J2611-1)&lt;0, 0,(($AC$1*G2611)^($AB$1))-(1-(($AC$1*G2611)^($AB$1)))/(J2611-1))</f>
        <v/>
      </c>
      <c r="T2611">
        <f>H2611*Q2611*N2611</f>
        <v/>
      </c>
      <c r="U2611">
        <f>I2611*R2611*O2611</f>
        <v/>
      </c>
      <c r="V2611">
        <f>J2611*S2611*P2611</f>
        <v/>
      </c>
      <c r="AL2611">
        <f>Q2611*COUNT(N2611)</f>
        <v/>
      </c>
      <c r="AM2611">
        <f>R2611*COUNT(O2611)</f>
        <v/>
      </c>
      <c r="AN2611">
        <f>S2611*COUNT(P2611)</f>
        <v/>
      </c>
      <c r="AO2611">
        <f>IF(AL2611=0,"",T2611-AL2611)</f>
        <v/>
      </c>
      <c r="AP2611">
        <f>IF(AM2611=0,"",U2611-AM2611)</f>
        <v/>
      </c>
      <c r="AQ2611">
        <f>IF(AN2611=0,"",V2611-AN2611)</f>
        <v/>
      </c>
    </row>
    <row r="2612">
      <c r="A2612" t="inlineStr">
        <is>
          <t>22-04-2021</t>
        </is>
      </c>
      <c r="B2612" t="inlineStr">
        <is>
          <t>Napoli</t>
        </is>
      </c>
      <c r="C2612" t="inlineStr">
        <is>
          <t>Lazio</t>
        </is>
      </c>
      <c r="D2612" t="inlineStr">
        <is>
          <t>1854</t>
        </is>
      </c>
      <c r="E2612" t="n">
        <v>0.3605344258404496</v>
      </c>
      <c r="F2612" t="n">
        <v>0.3680282944714085</v>
      </c>
      <c r="G2612" t="n">
        <v>0.2714372796881419</v>
      </c>
      <c r="H2612" t="n">
        <v>2.02</v>
      </c>
      <c r="I2612" t="n">
        <v>3.4</v>
      </c>
      <c r="J2612" t="n">
        <v>3.65</v>
      </c>
      <c r="K2612" t="inlineStr">
        <is>
          <t>betano</t>
        </is>
      </c>
      <c r="L2612" t="inlineStr">
        <is>
          <t>luckia</t>
        </is>
      </c>
      <c r="M2612" t="inlineStr">
        <is>
          <t>betano</t>
        </is>
      </c>
      <c r="N2612" t="n">
        <v>1</v>
      </c>
      <c r="O2612" t="n">
        <v>0</v>
      </c>
      <c r="P2612" t="n">
        <v>0</v>
      </c>
      <c r="Q2612">
        <f>IF((($AC$1*E2612)^($AB$1))-(1-(($AC$1*E2612)^($AB$1)))/(H2612-1)&lt;0, 0,(($AC$1*E2612)^($AB$1))-(1-(($AC$1*E2612)^($AB$1)))/(H2612-1))</f>
        <v/>
      </c>
      <c r="R2612">
        <f>IF((($AC$1*F2612)^($AB$1))-(1-(($AC$1*F2612)^($AB$1)))/(I2612-1)&lt;0, 0,(($AC$1*F2612)^($AB$1))-(1-(($AC$1*F2612)^($AB$1)))/(I2612-1))</f>
        <v/>
      </c>
      <c r="S2612">
        <f>IF((($AC$1*G2612)^($AB$1))-(1-(($AC$1*G2612)^($AB$1)))/(J2612-1)&lt;0, 0,(($AC$1*G2612)^($AB$1))-(1-(($AC$1*G2612)^($AB$1)))/(J2612-1))</f>
        <v/>
      </c>
      <c r="T2612">
        <f>H2612*Q2612*N2612</f>
        <v/>
      </c>
      <c r="U2612">
        <f>I2612*R2612*O2612</f>
        <v/>
      </c>
      <c r="V2612">
        <f>J2612*S2612*P2612</f>
        <v/>
      </c>
      <c r="AL2612">
        <f>Q2612*COUNT(N2612)</f>
        <v/>
      </c>
      <c r="AM2612">
        <f>R2612*COUNT(O2612)</f>
        <v/>
      </c>
      <c r="AN2612">
        <f>S2612*COUNT(P2612)</f>
        <v/>
      </c>
      <c r="AO2612">
        <f>IF(AL2612=0,"",T2612-AL2612)</f>
        <v/>
      </c>
      <c r="AP2612">
        <f>IF(AM2612=0,"",U2612-AM2612)</f>
        <v/>
      </c>
      <c r="AQ2612">
        <f>IF(AN2612=0,"",V2612-AN2612)</f>
        <v/>
      </c>
    </row>
    <row r="2613">
      <c r="A2613" t="inlineStr">
        <is>
          <t>22-04-2021</t>
        </is>
      </c>
      <c r="B2613" t="inlineStr">
        <is>
          <t>Granada CF</t>
        </is>
      </c>
      <c r="C2613" t="inlineStr">
        <is>
          <t>Eibar</t>
        </is>
      </c>
      <c r="D2613" t="inlineStr">
        <is>
          <t>1869</t>
        </is>
      </c>
      <c r="E2613" t="n">
        <v>0.3886612245846116</v>
      </c>
      <c r="F2613" t="n">
        <v>0.2900897185285367</v>
      </c>
      <c r="G2613" t="n">
        <v>0.3212490568868518</v>
      </c>
      <c r="H2613" t="n">
        <v>2.37</v>
      </c>
      <c r="I2613" t="n">
        <v>3.15</v>
      </c>
      <c r="J2613" t="n">
        <v>3.15</v>
      </c>
      <c r="K2613" t="inlineStr">
        <is>
          <t>betano</t>
        </is>
      </c>
      <c r="L2613" t="inlineStr">
        <is>
          <t>luckia</t>
        </is>
      </c>
      <c r="M2613" t="inlineStr">
        <is>
          <t>betano</t>
        </is>
      </c>
      <c r="N2613" t="n">
        <v>1</v>
      </c>
      <c r="O2613" t="n">
        <v>0</v>
      </c>
      <c r="P2613" t="n">
        <v>0</v>
      </c>
      <c r="Q2613">
        <f>IF((($AC$1*E2613)^($AB$1))-(1-(($AC$1*E2613)^($AB$1)))/(H2613-1)&lt;0, 0,(($AC$1*E2613)^($AB$1))-(1-(($AC$1*E2613)^($AB$1)))/(H2613-1))</f>
        <v/>
      </c>
      <c r="R2613">
        <f>IF((($AC$1*F2613)^($AB$1))-(1-(($AC$1*F2613)^($AB$1)))/(I2613-1)&lt;0, 0,(($AC$1*F2613)^($AB$1))-(1-(($AC$1*F2613)^($AB$1)))/(I2613-1))</f>
        <v/>
      </c>
      <c r="S2613">
        <f>IF((($AC$1*G2613)^($AB$1))-(1-(($AC$1*G2613)^($AB$1)))/(J2613-1)&lt;0, 0,(($AC$1*G2613)^($AB$1))-(1-(($AC$1*G2613)^($AB$1)))/(J2613-1))</f>
        <v/>
      </c>
      <c r="T2613">
        <f>H2613*Q2613*N2613</f>
        <v/>
      </c>
      <c r="U2613">
        <f>I2613*R2613*O2613</f>
        <v/>
      </c>
      <c r="V2613">
        <f>J2613*S2613*P2613</f>
        <v/>
      </c>
      <c r="AL2613">
        <f>Q2613*COUNT(N2613)</f>
        <v/>
      </c>
      <c r="AM2613">
        <f>R2613*COUNT(O2613)</f>
        <v/>
      </c>
      <c r="AN2613">
        <f>S2613*COUNT(P2613)</f>
        <v/>
      </c>
      <c r="AO2613">
        <f>IF(AL2613=0,"",T2613-AL2613)</f>
        <v/>
      </c>
      <c r="AP2613">
        <f>IF(AM2613=0,"",U2613-AM2613)</f>
        <v/>
      </c>
      <c r="AQ2613">
        <f>IF(AN2613=0,"",V2613-AN2613)</f>
        <v/>
      </c>
    </row>
    <row r="2614">
      <c r="A2614" t="inlineStr">
        <is>
          <t>22-04-2021</t>
        </is>
      </c>
      <c r="B2614" t="inlineStr">
        <is>
          <t>Leicester</t>
        </is>
      </c>
      <c r="C2614" t="inlineStr">
        <is>
          <t>West Brom</t>
        </is>
      </c>
      <c r="D2614" t="inlineStr">
        <is>
          <t>2411</t>
        </is>
      </c>
      <c r="E2614" t="n">
        <v>0.6065526500139703</v>
      </c>
      <c r="F2614" t="n">
        <v>0.1709518496969532</v>
      </c>
      <c r="G2614" t="n">
        <v>0.2224955002890765</v>
      </c>
      <c r="H2614" t="n">
        <v>1.57</v>
      </c>
      <c r="I2614" t="n">
        <v>5.8</v>
      </c>
      <c r="J2614" t="n">
        <v>3.95</v>
      </c>
      <c r="K2614" t="inlineStr">
        <is>
          <t>betano</t>
        </is>
      </c>
      <c r="L2614" t="inlineStr">
        <is>
          <t>betano</t>
        </is>
      </c>
      <c r="M2614" t="inlineStr">
        <is>
          <t>luckia</t>
        </is>
      </c>
      <c r="N2614" t="n">
        <v>1</v>
      </c>
      <c r="O2614" t="n">
        <v>0</v>
      </c>
      <c r="P2614" t="n">
        <v>0</v>
      </c>
      <c r="Q2614">
        <f>IF((($AC$1*E2614)^($AB$1))-(1-(($AC$1*E2614)^($AB$1)))/(H2614-1)&lt;0, 0,(($AC$1*E2614)^($AB$1))-(1-(($AC$1*E2614)^($AB$1)))/(H2614-1))</f>
        <v/>
      </c>
      <c r="R2614">
        <f>IF((($AC$1*F2614)^($AB$1))-(1-(($AC$1*F2614)^($AB$1)))/(I2614-1)&lt;0, 0,(($AC$1*F2614)^($AB$1))-(1-(($AC$1*F2614)^($AB$1)))/(I2614-1))</f>
        <v/>
      </c>
      <c r="S2614">
        <f>IF((($AC$1*G2614)^($AB$1))-(1-(($AC$1*G2614)^($AB$1)))/(J2614-1)&lt;0, 0,(($AC$1*G2614)^($AB$1))-(1-(($AC$1*G2614)^($AB$1)))/(J2614-1))</f>
        <v/>
      </c>
      <c r="T2614">
        <f>H2614*Q2614*N2614</f>
        <v/>
      </c>
      <c r="U2614">
        <f>I2614*R2614*O2614</f>
        <v/>
      </c>
      <c r="V2614">
        <f>J2614*S2614*P2614</f>
        <v/>
      </c>
      <c r="AL2614">
        <f>Q2614*COUNT(N2614)</f>
        <v/>
      </c>
      <c r="AM2614">
        <f>R2614*COUNT(O2614)</f>
        <v/>
      </c>
      <c r="AN2614">
        <f>S2614*COUNT(P2614)</f>
        <v/>
      </c>
      <c r="AO2614">
        <f>IF(AL2614=0,"",T2614-AL2614)</f>
        <v/>
      </c>
      <c r="AP2614">
        <f>IF(AM2614=0,"",U2614-AM2614)</f>
        <v/>
      </c>
      <c r="AQ2614">
        <f>IF(AN2614=0,"",V2614-AN2614)</f>
        <v/>
      </c>
    </row>
    <row r="2615">
      <c r="A2615" t="inlineStr">
        <is>
          <t>22-04-2021</t>
        </is>
      </c>
      <c r="B2615" t="inlineStr">
        <is>
          <t>Real Sociedad</t>
        </is>
      </c>
      <c r="C2615" t="inlineStr">
        <is>
          <t>Celta Vigo</t>
        </is>
      </c>
      <c r="D2615" t="inlineStr">
        <is>
          <t>1869</t>
        </is>
      </c>
      <c r="E2615" t="n">
        <v>0.4615632548109684</v>
      </c>
      <c r="F2615" t="n">
        <v>0.2476539579225553</v>
      </c>
      <c r="G2615" t="n">
        <v>0.2907827872664765</v>
      </c>
      <c r="H2615" t="n">
        <v>1.9</v>
      </c>
      <c r="I2615" t="n">
        <v>4.1</v>
      </c>
      <c r="J2615" t="n">
        <v>3.5</v>
      </c>
      <c r="K2615" t="inlineStr">
        <is>
          <t>betano</t>
        </is>
      </c>
      <c r="L2615" t="inlineStr">
        <is>
          <t>betano</t>
        </is>
      </c>
      <c r="M2615" t="inlineStr">
        <is>
          <t>luckia</t>
        </is>
      </c>
      <c r="N2615" t="n">
        <v>1</v>
      </c>
      <c r="O2615" t="n">
        <v>0</v>
      </c>
      <c r="P2615" t="n">
        <v>0</v>
      </c>
      <c r="Q2615">
        <f>IF((($AC$1*E2615)^($AB$1))-(1-(($AC$1*E2615)^($AB$1)))/(H2615-1)&lt;0, 0,(($AC$1*E2615)^($AB$1))-(1-(($AC$1*E2615)^($AB$1)))/(H2615-1))</f>
        <v/>
      </c>
      <c r="R2615">
        <f>IF((($AC$1*F2615)^($AB$1))-(1-(($AC$1*F2615)^($AB$1)))/(I2615-1)&lt;0, 0,(($AC$1*F2615)^($AB$1))-(1-(($AC$1*F2615)^($AB$1)))/(I2615-1))</f>
        <v/>
      </c>
      <c r="S2615">
        <f>IF((($AC$1*G2615)^($AB$1))-(1-(($AC$1*G2615)^($AB$1)))/(J2615-1)&lt;0, 0,(($AC$1*G2615)^($AB$1))-(1-(($AC$1*G2615)^($AB$1)))/(J2615-1))</f>
        <v/>
      </c>
      <c r="T2615">
        <f>H2615*Q2615*N2615</f>
        <v/>
      </c>
      <c r="U2615">
        <f>I2615*R2615*O2615</f>
        <v/>
      </c>
      <c r="V2615">
        <f>J2615*S2615*P2615</f>
        <v/>
      </c>
      <c r="AL2615">
        <f>Q2615*COUNT(N2615)</f>
        <v/>
      </c>
      <c r="AM2615">
        <f>R2615*COUNT(O2615)</f>
        <v/>
      </c>
      <c r="AN2615">
        <f>S2615*COUNT(P2615)</f>
        <v/>
      </c>
      <c r="AO2615">
        <f>IF(AL2615=0,"",T2615-AL2615)</f>
        <v/>
      </c>
      <c r="AP2615">
        <f>IF(AM2615=0,"",U2615-AM2615)</f>
        <v/>
      </c>
      <c r="AQ2615">
        <f>IF(AN2615=0,"",V2615-AN2615)</f>
        <v/>
      </c>
    </row>
    <row r="2616">
      <c r="A2616" t="inlineStr">
        <is>
          <t>22-04-2021</t>
        </is>
      </c>
      <c r="B2616" t="inlineStr">
        <is>
          <t>Barcelona</t>
        </is>
      </c>
      <c r="C2616" t="inlineStr">
        <is>
          <t>Getafe</t>
        </is>
      </c>
      <c r="D2616" t="inlineStr">
        <is>
          <t>1869</t>
        </is>
      </c>
      <c r="E2616" t="n">
        <v>0.7991428423827869</v>
      </c>
      <c r="F2616" t="n">
        <v>0.06497503820301793</v>
      </c>
      <c r="G2616" t="n">
        <v>0.1358821194141951</v>
      </c>
      <c r="H2616" t="n">
        <v>1.21</v>
      </c>
      <c r="I2616" t="n">
        <v>16</v>
      </c>
      <c r="J2616" t="n">
        <v>6</v>
      </c>
      <c r="K2616" t="inlineStr">
        <is>
          <t>luckia</t>
        </is>
      </c>
      <c r="L2616" t="inlineStr">
        <is>
          <t>betano</t>
        </is>
      </c>
      <c r="M2616" t="inlineStr">
        <is>
          <t>luckia</t>
        </is>
      </c>
      <c r="N2616" t="n">
        <v>1</v>
      </c>
      <c r="O2616" t="n">
        <v>0</v>
      </c>
      <c r="P2616" t="n">
        <v>0</v>
      </c>
      <c r="Q2616">
        <f>IF((($AC$1*E2616)^($AB$1))-(1-(($AC$1*E2616)^($AB$1)))/(H2616-1)&lt;0, 0,(($AC$1*E2616)^($AB$1))-(1-(($AC$1*E2616)^($AB$1)))/(H2616-1))</f>
        <v/>
      </c>
      <c r="R2616">
        <f>IF((($AC$1*F2616)^($AB$1))-(1-(($AC$1*F2616)^($AB$1)))/(I2616-1)&lt;0, 0,(($AC$1*F2616)^($AB$1))-(1-(($AC$1*F2616)^($AB$1)))/(I2616-1))</f>
        <v/>
      </c>
      <c r="S2616">
        <f>IF((($AC$1*G2616)^($AB$1))-(1-(($AC$1*G2616)^($AB$1)))/(J2616-1)&lt;0, 0,(($AC$1*G2616)^($AB$1))-(1-(($AC$1*G2616)^($AB$1)))/(J2616-1))</f>
        <v/>
      </c>
      <c r="T2616">
        <f>H2616*Q2616*N2616</f>
        <v/>
      </c>
      <c r="U2616">
        <f>I2616*R2616*O2616</f>
        <v/>
      </c>
      <c r="V2616">
        <f>J2616*S2616*P2616</f>
        <v/>
      </c>
      <c r="AL2616">
        <f>Q2616*COUNT(N2616)</f>
        <v/>
      </c>
      <c r="AM2616">
        <f>R2616*COUNT(O2616)</f>
        <v/>
      </c>
      <c r="AN2616">
        <f>S2616*COUNT(P2616)</f>
        <v/>
      </c>
      <c r="AO2616">
        <f>IF(AL2616=0,"",T2616-AL2616)</f>
        <v/>
      </c>
      <c r="AP2616">
        <f>IF(AM2616=0,"",U2616-AM2616)</f>
        <v/>
      </c>
      <c r="AQ2616">
        <f>IF(AN2616=0,"",V2616-AN2616)</f>
        <v/>
      </c>
    </row>
    <row r="2617">
      <c r="A2617" t="inlineStr">
        <is>
          <t>22-04-2021</t>
        </is>
      </c>
      <c r="B2617" t="inlineStr">
        <is>
          <t>FC Porto</t>
        </is>
      </c>
      <c r="C2617" t="inlineStr">
        <is>
          <t>Vitoria Guimaraes</t>
        </is>
      </c>
      <c r="D2617" t="inlineStr">
        <is>
          <t>1864</t>
        </is>
      </c>
      <c r="E2617" t="n">
        <v>0.7313252690587718</v>
      </c>
      <c r="F2617" t="n">
        <v>0.1002455088871758</v>
      </c>
      <c r="G2617" t="n">
        <v>0.1684292220540524</v>
      </c>
      <c r="H2617" t="n">
        <v>1.3</v>
      </c>
      <c r="I2617" t="n">
        <v>11</v>
      </c>
      <c r="J2617" t="n">
        <v>5.75</v>
      </c>
      <c r="K2617" t="inlineStr">
        <is>
          <t>betano</t>
        </is>
      </c>
      <c r="L2617" t="inlineStr">
        <is>
          <t>betano</t>
        </is>
      </c>
      <c r="M2617" t="inlineStr">
        <is>
          <t>luckia</t>
        </is>
      </c>
      <c r="N2617" t="n">
        <v>1</v>
      </c>
      <c r="O2617" t="n">
        <v>0</v>
      </c>
      <c r="P2617" t="n">
        <v>0</v>
      </c>
      <c r="Q2617">
        <f>IF((($AC$1*E2617)^($AB$1))-(1-(($AC$1*E2617)^($AB$1)))/(H2617-1)&lt;0, 0,(($AC$1*E2617)^($AB$1))-(1-(($AC$1*E2617)^($AB$1)))/(H2617-1))</f>
        <v/>
      </c>
      <c r="R2617">
        <f>IF((($AC$1*F2617)^($AB$1))-(1-(($AC$1*F2617)^($AB$1)))/(I2617-1)&lt;0, 0,(($AC$1*F2617)^($AB$1))-(1-(($AC$1*F2617)^($AB$1)))/(I2617-1))</f>
        <v/>
      </c>
      <c r="S2617">
        <f>IF((($AC$1*G2617)^($AB$1))-(1-(($AC$1*G2617)^($AB$1)))/(J2617-1)&lt;0, 0,(($AC$1*G2617)^($AB$1))-(1-(($AC$1*G2617)^($AB$1)))/(J2617-1))</f>
        <v/>
      </c>
      <c r="T2617">
        <f>H2617*Q2617*N2617</f>
        <v/>
      </c>
      <c r="U2617">
        <f>I2617*R2617*O2617</f>
        <v/>
      </c>
      <c r="V2617">
        <f>J2617*S2617*P2617</f>
        <v/>
      </c>
      <c r="AL2617">
        <f>Q2617*COUNT(N2617)</f>
        <v/>
      </c>
      <c r="AM2617">
        <f>R2617*COUNT(O2617)</f>
        <v/>
      </c>
      <c r="AN2617">
        <f>S2617*COUNT(P2617)</f>
        <v/>
      </c>
      <c r="AO2617">
        <f>IF(AL2617=0,"",T2617-AL2617)</f>
        <v/>
      </c>
      <c r="AP2617">
        <f>IF(AM2617=0,"",U2617-AM2617)</f>
        <v/>
      </c>
      <c r="AQ2617">
        <f>IF(AN2617=0,"",V2617-AN2617)</f>
        <v/>
      </c>
    </row>
    <row r="2618">
      <c r="A2618" t="inlineStr">
        <is>
          <t>23-04-2021</t>
        </is>
      </c>
      <c r="B2618" t="inlineStr">
        <is>
          <t>Braunschweig</t>
        </is>
      </c>
      <c r="C2618" t="inlineStr">
        <is>
          <t>Aue</t>
        </is>
      </c>
      <c r="D2618" t="inlineStr">
        <is>
          <t>1846</t>
        </is>
      </c>
      <c r="E2618" t="n">
        <v>0.3957526347266971</v>
      </c>
      <c r="F2618" t="n">
        <v>0.3041555920306375</v>
      </c>
      <c r="G2618" t="n">
        <v>0.3000917732426654</v>
      </c>
      <c r="H2618" t="n">
        <v>2.37</v>
      </c>
      <c r="I2618" t="n">
        <v>2.92</v>
      </c>
      <c r="J2618" t="n">
        <v>3.15</v>
      </c>
      <c r="K2618" t="inlineStr">
        <is>
          <t>betano</t>
        </is>
      </c>
      <c r="L2618" t="inlineStr">
        <is>
          <t>betano</t>
        </is>
      </c>
      <c r="M2618" t="inlineStr">
        <is>
          <t>luckia</t>
        </is>
      </c>
      <c r="N2618" t="n">
        <v>0</v>
      </c>
      <c r="O2618" t="n">
        <v>1</v>
      </c>
      <c r="P2618" t="n">
        <v>0</v>
      </c>
      <c r="Q2618">
        <f>IF((($AC$1*E2618)^($AB$1))-(1-(($AC$1*E2618)^($AB$1)))/(H2618-1)&lt;0, 0,(($AC$1*E2618)^($AB$1))-(1-(($AC$1*E2618)^($AB$1)))/(H2618-1))</f>
        <v/>
      </c>
      <c r="R2618">
        <f>IF((($AC$1*F2618)^($AB$1))-(1-(($AC$1*F2618)^($AB$1)))/(I2618-1)&lt;0, 0,(($AC$1*F2618)^($AB$1))-(1-(($AC$1*F2618)^($AB$1)))/(I2618-1))</f>
        <v/>
      </c>
      <c r="S2618">
        <f>IF((($AC$1*G2618)^($AB$1))-(1-(($AC$1*G2618)^($AB$1)))/(J2618-1)&lt;0, 0,(($AC$1*G2618)^($AB$1))-(1-(($AC$1*G2618)^($AB$1)))/(J2618-1))</f>
        <v/>
      </c>
      <c r="T2618">
        <f>H2618*Q2618*N2618</f>
        <v/>
      </c>
      <c r="U2618">
        <f>I2618*R2618*O2618</f>
        <v/>
      </c>
      <c r="V2618">
        <f>J2618*S2618*P2618</f>
        <v/>
      </c>
      <c r="AL2618">
        <f>Q2618*COUNT(N2618)</f>
        <v/>
      </c>
      <c r="AM2618">
        <f>R2618*COUNT(O2618)</f>
        <v/>
      </c>
      <c r="AN2618">
        <f>S2618*COUNT(P2618)</f>
        <v/>
      </c>
      <c r="AO2618">
        <f>IF(AL2618=0,"",T2618-AL2618)</f>
        <v/>
      </c>
      <c r="AP2618">
        <f>IF(AM2618=0,"",U2618-AM2618)</f>
        <v/>
      </c>
      <c r="AQ2618">
        <f>IF(AN2618=0,"",V2618-AN2618)</f>
        <v/>
      </c>
    </row>
    <row r="2619">
      <c r="A2619" t="inlineStr">
        <is>
          <t>23-04-2021</t>
        </is>
      </c>
      <c r="B2619" t="inlineStr">
        <is>
          <t>Karlsruher</t>
        </is>
      </c>
      <c r="C2619" t="inlineStr">
        <is>
          <t>Wurzburger Kickers</t>
        </is>
      </c>
      <c r="D2619" t="inlineStr">
        <is>
          <t>1846</t>
        </is>
      </c>
      <c r="E2619" t="n">
        <v>0.5454239204800077</v>
      </c>
      <c r="F2619" t="n">
        <v>0.1999482005332561</v>
      </c>
      <c r="G2619" t="n">
        <v>0.2546278789867363</v>
      </c>
      <c r="H2619" t="n">
        <v>1.65</v>
      </c>
      <c r="I2619" t="n">
        <v>4.7</v>
      </c>
      <c r="J2619" t="n">
        <v>3.85</v>
      </c>
      <c r="K2619" t="inlineStr">
        <is>
          <t>betano</t>
        </is>
      </c>
      <c r="L2619" t="inlineStr">
        <is>
          <t>betano</t>
        </is>
      </c>
      <c r="M2619" t="inlineStr">
        <is>
          <t>luckia</t>
        </is>
      </c>
      <c r="N2619" t="n">
        <v>0</v>
      </c>
      <c r="O2619" t="n">
        <v>0</v>
      </c>
      <c r="P2619" t="n">
        <v>1</v>
      </c>
      <c r="Q2619">
        <f>IF((($AC$1*E2619)^($AB$1))-(1-(($AC$1*E2619)^($AB$1)))/(H2619-1)&lt;0, 0,(($AC$1*E2619)^($AB$1))-(1-(($AC$1*E2619)^($AB$1)))/(H2619-1))</f>
        <v/>
      </c>
      <c r="R2619">
        <f>IF((($AC$1*F2619)^($AB$1))-(1-(($AC$1*F2619)^($AB$1)))/(I2619-1)&lt;0, 0,(($AC$1*F2619)^($AB$1))-(1-(($AC$1*F2619)^($AB$1)))/(I2619-1))</f>
        <v/>
      </c>
      <c r="S2619">
        <f>IF((($AC$1*G2619)^($AB$1))-(1-(($AC$1*G2619)^($AB$1)))/(J2619-1)&lt;0, 0,(($AC$1*G2619)^($AB$1))-(1-(($AC$1*G2619)^($AB$1)))/(J2619-1))</f>
        <v/>
      </c>
      <c r="T2619">
        <f>H2619*Q2619*N2619</f>
        <v/>
      </c>
      <c r="U2619">
        <f>I2619*R2619*O2619</f>
        <v/>
      </c>
      <c r="V2619">
        <f>J2619*S2619*P2619</f>
        <v/>
      </c>
      <c r="AL2619">
        <f>Q2619*COUNT(N2619)</f>
        <v/>
      </c>
      <c r="AM2619">
        <f>R2619*COUNT(O2619)</f>
        <v/>
      </c>
      <c r="AN2619">
        <f>S2619*COUNT(P2619)</f>
        <v/>
      </c>
      <c r="AO2619">
        <f>IF(AL2619=0,"",T2619-AL2619)</f>
        <v/>
      </c>
      <c r="AP2619">
        <f>IF(AM2619=0,"",U2619-AM2619)</f>
        <v/>
      </c>
      <c r="AQ2619">
        <f>IF(AN2619=0,"",V2619-AN2619)</f>
        <v/>
      </c>
    </row>
    <row r="2620">
      <c r="A2620" t="inlineStr">
        <is>
          <t>23-04-2021</t>
        </is>
      </c>
      <c r="B2620" t="inlineStr">
        <is>
          <t>Willem II</t>
        </is>
      </c>
      <c r="C2620" t="inlineStr">
        <is>
          <t>Waalwijk</t>
        </is>
      </c>
      <c r="D2620" t="inlineStr">
        <is>
          <t>1849</t>
        </is>
      </c>
      <c r="E2620" t="n">
        <v>0.4727242260440047</v>
      </c>
      <c r="F2620" t="n">
        <v>0.279777449391559</v>
      </c>
      <c r="G2620" t="n">
        <v>0.2474983245644364</v>
      </c>
      <c r="H2620" t="n">
        <v>1.93</v>
      </c>
      <c r="I2620" t="n">
        <v>3.7</v>
      </c>
      <c r="J2620" t="n">
        <v>3.5</v>
      </c>
      <c r="K2620" t="inlineStr">
        <is>
          <t>betano</t>
        </is>
      </c>
      <c r="L2620" t="inlineStr">
        <is>
          <t>betano</t>
        </is>
      </c>
      <c r="M2620" t="inlineStr">
        <is>
          <t>luckia</t>
        </is>
      </c>
      <c r="N2620" t="n">
        <v>1</v>
      </c>
      <c r="O2620" t="n">
        <v>0</v>
      </c>
      <c r="P2620" t="n">
        <v>0</v>
      </c>
      <c r="Q2620">
        <f>IF((($AC$1*E2620)^($AB$1))-(1-(($AC$1*E2620)^($AB$1)))/(H2620-1)&lt;0, 0,(($AC$1*E2620)^($AB$1))-(1-(($AC$1*E2620)^($AB$1)))/(H2620-1))</f>
        <v/>
      </c>
      <c r="R2620">
        <f>IF((($AC$1*F2620)^($AB$1))-(1-(($AC$1*F2620)^($AB$1)))/(I2620-1)&lt;0, 0,(($AC$1*F2620)^($AB$1))-(1-(($AC$1*F2620)^($AB$1)))/(I2620-1))</f>
        <v/>
      </c>
      <c r="S2620">
        <f>IF((($AC$1*G2620)^($AB$1))-(1-(($AC$1*G2620)^($AB$1)))/(J2620-1)&lt;0, 0,(($AC$1*G2620)^($AB$1))-(1-(($AC$1*G2620)^($AB$1)))/(J2620-1))</f>
        <v/>
      </c>
      <c r="T2620">
        <f>H2620*Q2620*N2620</f>
        <v/>
      </c>
      <c r="U2620">
        <f>I2620*R2620*O2620</f>
        <v/>
      </c>
      <c r="V2620">
        <f>J2620*S2620*P2620</f>
        <v/>
      </c>
      <c r="AL2620">
        <f>Q2620*COUNT(N2620)</f>
        <v/>
      </c>
      <c r="AM2620">
        <f>R2620*COUNT(O2620)</f>
        <v/>
      </c>
      <c r="AN2620">
        <f>S2620*COUNT(P2620)</f>
        <v/>
      </c>
      <c r="AO2620">
        <f>IF(AL2620=0,"",T2620-AL2620)</f>
        <v/>
      </c>
      <c r="AP2620">
        <f>IF(AM2620=0,"",U2620-AM2620)</f>
        <v/>
      </c>
      <c r="AQ2620">
        <f>IF(AN2620=0,"",V2620-AN2620)</f>
        <v/>
      </c>
    </row>
    <row r="2621">
      <c r="A2621" t="inlineStr">
        <is>
          <t>23-04-2021</t>
        </is>
      </c>
      <c r="B2621" t="inlineStr">
        <is>
          <t>Genclerbirligi</t>
        </is>
      </c>
      <c r="C2621" t="inlineStr">
        <is>
          <t>Rizespor</t>
        </is>
      </c>
      <c r="D2621" t="inlineStr">
        <is>
          <t>1882</t>
        </is>
      </c>
      <c r="E2621" t="n">
        <v>0.3259243521395989</v>
      </c>
      <c r="F2621" t="n">
        <v>0.3997732940136679</v>
      </c>
      <c r="G2621" t="n">
        <v>0.2743023538467332</v>
      </c>
      <c r="H2621" t="n">
        <v>2.72</v>
      </c>
      <c r="I2621" t="n">
        <v>2.45</v>
      </c>
      <c r="J2621" t="n">
        <v>3.25</v>
      </c>
      <c r="K2621" t="inlineStr">
        <is>
          <t>betano</t>
        </is>
      </c>
      <c r="L2621" t="inlineStr">
        <is>
          <t>betano</t>
        </is>
      </c>
      <c r="M2621" t="inlineStr">
        <is>
          <t>betano</t>
        </is>
      </c>
      <c r="N2621" t="n">
        <v>1</v>
      </c>
      <c r="O2621" t="n">
        <v>0</v>
      </c>
      <c r="P2621" t="n">
        <v>0</v>
      </c>
      <c r="Q2621">
        <f>IF((($AC$1*E2621)^($AB$1))-(1-(($AC$1*E2621)^($AB$1)))/(H2621-1)&lt;0, 0,(($AC$1*E2621)^($AB$1))-(1-(($AC$1*E2621)^($AB$1)))/(H2621-1))</f>
        <v/>
      </c>
      <c r="R2621">
        <f>IF((($AC$1*F2621)^($AB$1))-(1-(($AC$1*F2621)^($AB$1)))/(I2621-1)&lt;0, 0,(($AC$1*F2621)^($AB$1))-(1-(($AC$1*F2621)^($AB$1)))/(I2621-1))</f>
        <v/>
      </c>
      <c r="S2621">
        <f>IF((($AC$1*G2621)^($AB$1))-(1-(($AC$1*G2621)^($AB$1)))/(J2621-1)&lt;0, 0,(($AC$1*G2621)^($AB$1))-(1-(($AC$1*G2621)^($AB$1)))/(J2621-1))</f>
        <v/>
      </c>
      <c r="T2621">
        <f>H2621*Q2621*N2621</f>
        <v/>
      </c>
      <c r="U2621">
        <f>I2621*R2621*O2621</f>
        <v/>
      </c>
      <c r="V2621">
        <f>J2621*S2621*P2621</f>
        <v/>
      </c>
      <c r="AL2621">
        <f>Q2621*COUNT(N2621)</f>
        <v/>
      </c>
      <c r="AM2621">
        <f>R2621*COUNT(O2621)</f>
        <v/>
      </c>
      <c r="AN2621">
        <f>S2621*COUNT(P2621)</f>
        <v/>
      </c>
      <c r="AO2621">
        <f>IF(AL2621=0,"",T2621-AL2621)</f>
        <v/>
      </c>
      <c r="AP2621">
        <f>IF(AM2621=0,"",U2621-AM2621)</f>
        <v/>
      </c>
      <c r="AQ2621">
        <f>IF(AN2621=0,"",V2621-AN2621)</f>
        <v/>
      </c>
    </row>
    <row r="2622">
      <c r="A2622" t="inlineStr">
        <is>
          <t>23-04-2021</t>
        </is>
      </c>
      <c r="B2622" t="inlineStr">
        <is>
          <t>Augsburg</t>
        </is>
      </c>
      <c r="C2622" t="inlineStr">
        <is>
          <t>FC Koln</t>
        </is>
      </c>
      <c r="D2622" t="inlineStr">
        <is>
          <t>1845</t>
        </is>
      </c>
      <c r="E2622" t="n">
        <v>0.326751608983897</v>
      </c>
      <c r="F2622" t="n">
        <v>0.3922145728636612</v>
      </c>
      <c r="G2622" t="n">
        <v>0.2810338181524418</v>
      </c>
      <c r="H2622" t="n">
        <v>2.9</v>
      </c>
      <c r="I2622" t="n">
        <v>2.5</v>
      </c>
      <c r="J2622" t="n">
        <v>3.25</v>
      </c>
      <c r="K2622" t="inlineStr">
        <is>
          <t>luckia</t>
        </is>
      </c>
      <c r="L2622" t="inlineStr">
        <is>
          <t>luckia</t>
        </is>
      </c>
      <c r="M2622" t="inlineStr">
        <is>
          <t>betano</t>
        </is>
      </c>
      <c r="N2622" t="n">
        <v>0</v>
      </c>
      <c r="O2622" t="n">
        <v>1</v>
      </c>
      <c r="P2622" t="n">
        <v>0</v>
      </c>
      <c r="Q2622">
        <f>IF((($AC$1*E2622)^($AB$1))-(1-(($AC$1*E2622)^($AB$1)))/(H2622-1)&lt;0, 0,(($AC$1*E2622)^($AB$1))-(1-(($AC$1*E2622)^($AB$1)))/(H2622-1))</f>
        <v/>
      </c>
      <c r="R2622">
        <f>IF((($AC$1*F2622)^($AB$1))-(1-(($AC$1*F2622)^($AB$1)))/(I2622-1)&lt;0, 0,(($AC$1*F2622)^($AB$1))-(1-(($AC$1*F2622)^($AB$1)))/(I2622-1))</f>
        <v/>
      </c>
      <c r="S2622">
        <f>IF((($AC$1*G2622)^($AB$1))-(1-(($AC$1*G2622)^($AB$1)))/(J2622-1)&lt;0, 0,(($AC$1*G2622)^($AB$1))-(1-(($AC$1*G2622)^($AB$1)))/(J2622-1))</f>
        <v/>
      </c>
      <c r="T2622">
        <f>H2622*Q2622*N2622</f>
        <v/>
      </c>
      <c r="U2622">
        <f>I2622*R2622*O2622</f>
        <v/>
      </c>
      <c r="V2622">
        <f>J2622*S2622*P2622</f>
        <v/>
      </c>
      <c r="AL2622">
        <f>Q2622*COUNT(N2622)</f>
        <v/>
      </c>
      <c r="AM2622">
        <f>R2622*COUNT(O2622)</f>
        <v/>
      </c>
      <c r="AN2622">
        <f>S2622*COUNT(P2622)</f>
        <v/>
      </c>
      <c r="AO2622">
        <f>IF(AL2622=0,"",T2622-AL2622)</f>
        <v/>
      </c>
      <c r="AP2622">
        <f>IF(AM2622=0,"",U2622-AM2622)</f>
        <v/>
      </c>
      <c r="AQ2622">
        <f>IF(AN2622=0,"",V2622-AN2622)</f>
        <v/>
      </c>
    </row>
    <row r="2623">
      <c r="A2623" t="inlineStr">
        <is>
          <t>23-04-2021</t>
        </is>
      </c>
      <c r="B2623" t="inlineStr">
        <is>
          <t>Zaragoza</t>
        </is>
      </c>
      <c r="C2623" t="inlineStr">
        <is>
          <t>Gijon</t>
        </is>
      </c>
      <c r="D2623" t="inlineStr">
        <is>
          <t>1871</t>
        </is>
      </c>
      <c r="E2623" t="n">
        <v>0.3392622982692144</v>
      </c>
      <c r="F2623" t="n">
        <v>0.3224766037362901</v>
      </c>
      <c r="G2623" t="n">
        <v>0.3382610979944955</v>
      </c>
      <c r="H2623" t="n">
        <v>2.92</v>
      </c>
      <c r="I2623" t="n">
        <v>2.75</v>
      </c>
      <c r="J2623" t="n">
        <v>2.72</v>
      </c>
      <c r="K2623" t="inlineStr">
        <is>
          <t>betano</t>
        </is>
      </c>
      <c r="L2623" t="inlineStr">
        <is>
          <t>luckia</t>
        </is>
      </c>
      <c r="M2623" t="inlineStr">
        <is>
          <t>betano</t>
        </is>
      </c>
      <c r="N2623" t="n">
        <v>0</v>
      </c>
      <c r="O2623" t="n">
        <v>0</v>
      </c>
      <c r="P2623" t="n">
        <v>1</v>
      </c>
      <c r="Q2623">
        <f>IF((($AC$1*E2623)^($AB$1))-(1-(($AC$1*E2623)^($AB$1)))/(H2623-1)&lt;0, 0,(($AC$1*E2623)^($AB$1))-(1-(($AC$1*E2623)^($AB$1)))/(H2623-1))</f>
        <v/>
      </c>
      <c r="R2623">
        <f>IF((($AC$1*F2623)^($AB$1))-(1-(($AC$1*F2623)^($AB$1)))/(I2623-1)&lt;0, 0,(($AC$1*F2623)^($AB$1))-(1-(($AC$1*F2623)^($AB$1)))/(I2623-1))</f>
        <v/>
      </c>
      <c r="S2623">
        <f>IF((($AC$1*G2623)^($AB$1))-(1-(($AC$1*G2623)^($AB$1)))/(J2623-1)&lt;0, 0,(($AC$1*G2623)^($AB$1))-(1-(($AC$1*G2623)^($AB$1)))/(J2623-1))</f>
        <v/>
      </c>
      <c r="T2623">
        <f>H2623*Q2623*N2623</f>
        <v/>
      </c>
      <c r="U2623">
        <f>I2623*R2623*O2623</f>
        <v/>
      </c>
      <c r="V2623">
        <f>J2623*S2623*P2623</f>
        <v/>
      </c>
      <c r="AL2623">
        <f>Q2623*COUNT(N2623)</f>
        <v/>
      </c>
      <c r="AM2623">
        <f>R2623*COUNT(O2623)</f>
        <v/>
      </c>
      <c r="AN2623">
        <f>S2623*COUNT(P2623)</f>
        <v/>
      </c>
      <c r="AO2623">
        <f>IF(AL2623=0,"",T2623-AL2623)</f>
        <v/>
      </c>
      <c r="AP2623">
        <f>IF(AM2623=0,"",U2623-AM2623)</f>
        <v/>
      </c>
      <c r="AQ2623">
        <f>IF(AN2623=0,"",V2623-AN2623)</f>
        <v/>
      </c>
    </row>
    <row r="2624">
      <c r="A2624" t="inlineStr">
        <is>
          <t>23-04-2021</t>
        </is>
      </c>
      <c r="B2624" t="inlineStr">
        <is>
          <t>Reims</t>
        </is>
      </c>
      <c r="C2624" t="inlineStr">
        <is>
          <t>Marseille</t>
        </is>
      </c>
      <c r="D2624" t="inlineStr">
        <is>
          <t>1843</t>
        </is>
      </c>
      <c r="E2624" t="n">
        <v>0.3031754935663105</v>
      </c>
      <c r="F2624" t="n">
        <v>0.4099813498940671</v>
      </c>
      <c r="G2624" t="n">
        <v>0.2868431565396224</v>
      </c>
      <c r="H2624" t="n">
        <v>3.5</v>
      </c>
      <c r="I2624" t="n">
        <v>2.1</v>
      </c>
      <c r="J2624" t="n">
        <v>3.3</v>
      </c>
      <c r="K2624" t="inlineStr">
        <is>
          <t>betano</t>
        </is>
      </c>
      <c r="L2624" t="inlineStr">
        <is>
          <t>betano</t>
        </is>
      </c>
      <c r="M2624" t="inlineStr">
        <is>
          <t>luckia</t>
        </is>
      </c>
      <c r="N2624" t="n">
        <v>0</v>
      </c>
      <c r="O2624" t="n">
        <v>1</v>
      </c>
      <c r="P2624" t="n">
        <v>0</v>
      </c>
      <c r="Q2624">
        <f>IF((($AC$1*E2624)^($AB$1))-(1-(($AC$1*E2624)^($AB$1)))/(H2624-1)&lt;0, 0,(($AC$1*E2624)^($AB$1))-(1-(($AC$1*E2624)^($AB$1)))/(H2624-1))</f>
        <v/>
      </c>
      <c r="R2624">
        <f>IF((($AC$1*F2624)^($AB$1))-(1-(($AC$1*F2624)^($AB$1)))/(I2624-1)&lt;0, 0,(($AC$1*F2624)^($AB$1))-(1-(($AC$1*F2624)^($AB$1)))/(I2624-1))</f>
        <v/>
      </c>
      <c r="S2624">
        <f>IF((($AC$1*G2624)^($AB$1))-(1-(($AC$1*G2624)^($AB$1)))/(J2624-1)&lt;0, 0,(($AC$1*G2624)^($AB$1))-(1-(($AC$1*G2624)^($AB$1)))/(J2624-1))</f>
        <v/>
      </c>
      <c r="T2624">
        <f>H2624*Q2624*N2624</f>
        <v/>
      </c>
      <c r="U2624">
        <f>I2624*R2624*O2624</f>
        <v/>
      </c>
      <c r="V2624">
        <f>J2624*S2624*P2624</f>
        <v/>
      </c>
      <c r="AL2624">
        <f>Q2624*COUNT(N2624)</f>
        <v/>
      </c>
      <c r="AM2624">
        <f>R2624*COUNT(O2624)</f>
        <v/>
      </c>
      <c r="AN2624">
        <f>S2624*COUNT(P2624)</f>
        <v/>
      </c>
      <c r="AO2624">
        <f>IF(AL2624=0,"",T2624-AL2624)</f>
        <v/>
      </c>
      <c r="AP2624">
        <f>IF(AM2624=0,"",U2624-AM2624)</f>
        <v/>
      </c>
      <c r="AQ2624">
        <f>IF(AN2624=0,"",V2624-AN2624)</f>
        <v/>
      </c>
    </row>
    <row r="2625">
      <c r="A2625" t="inlineStr">
        <is>
          <t>23-04-2021</t>
        </is>
      </c>
      <c r="B2625" t="inlineStr">
        <is>
          <t>Arsenal</t>
        </is>
      </c>
      <c r="C2625" t="inlineStr">
        <is>
          <t>Everton</t>
        </is>
      </c>
      <c r="D2625" t="inlineStr">
        <is>
          <t>2411</t>
        </is>
      </c>
      <c r="E2625" t="n">
        <v>0.4819563524668672</v>
      </c>
      <c r="F2625" t="n">
        <v>0.2522913583316477</v>
      </c>
      <c r="G2625" t="n">
        <v>0.2657522892014852</v>
      </c>
      <c r="H2625" t="n">
        <v>2.1</v>
      </c>
      <c r="I2625" t="n">
        <v>3.6</v>
      </c>
      <c r="J2625" t="n">
        <v>3.55</v>
      </c>
      <c r="K2625" t="inlineStr">
        <is>
          <t>betano</t>
        </is>
      </c>
      <c r="L2625" t="inlineStr">
        <is>
          <t>luckia</t>
        </is>
      </c>
      <c r="M2625" t="inlineStr">
        <is>
          <t>betano</t>
        </is>
      </c>
      <c r="N2625" t="n">
        <v>0</v>
      </c>
      <c r="O2625" t="n">
        <v>1</v>
      </c>
      <c r="P2625" t="n">
        <v>0</v>
      </c>
      <c r="Q2625">
        <f>IF((($AC$1*E2625)^($AB$1))-(1-(($AC$1*E2625)^($AB$1)))/(H2625-1)&lt;0, 0,(($AC$1*E2625)^($AB$1))-(1-(($AC$1*E2625)^($AB$1)))/(H2625-1))</f>
        <v/>
      </c>
      <c r="R2625">
        <f>IF((($AC$1*F2625)^($AB$1))-(1-(($AC$1*F2625)^($AB$1)))/(I2625-1)&lt;0, 0,(($AC$1*F2625)^($AB$1))-(1-(($AC$1*F2625)^($AB$1)))/(I2625-1))</f>
        <v/>
      </c>
      <c r="S2625">
        <f>IF((($AC$1*G2625)^($AB$1))-(1-(($AC$1*G2625)^($AB$1)))/(J2625-1)&lt;0, 0,(($AC$1*G2625)^($AB$1))-(1-(($AC$1*G2625)^($AB$1)))/(J2625-1))</f>
        <v/>
      </c>
      <c r="T2625">
        <f>H2625*Q2625*N2625</f>
        <v/>
      </c>
      <c r="U2625">
        <f>I2625*R2625*O2625</f>
        <v/>
      </c>
      <c r="V2625">
        <f>J2625*S2625*P2625</f>
        <v/>
      </c>
      <c r="AL2625">
        <f>Q2625*COUNT(N2625)</f>
        <v/>
      </c>
      <c r="AM2625">
        <f>R2625*COUNT(O2625)</f>
        <v/>
      </c>
      <c r="AN2625">
        <f>S2625*COUNT(P2625)</f>
        <v/>
      </c>
      <c r="AO2625">
        <f>IF(AL2625=0,"",T2625-AL2625)</f>
        <v/>
      </c>
      <c r="AP2625">
        <f>IF(AM2625=0,"",U2625-AM2625)</f>
        <v/>
      </c>
      <c r="AQ2625">
        <f>IF(AN2625=0,"",V2625-AN2625)</f>
        <v/>
      </c>
    </row>
    <row r="2626">
      <c r="A2626" t="inlineStr">
        <is>
          <t>23-04-2021</t>
        </is>
      </c>
      <c r="B2626" t="inlineStr">
        <is>
          <t>Sporting Kansas City</t>
        </is>
      </c>
      <c r="C2626" t="inlineStr">
        <is>
          <t>Orlando City</t>
        </is>
      </c>
      <c r="D2626" t="inlineStr">
        <is>
          <t>1951</t>
        </is>
      </c>
      <c r="E2626" t="n">
        <v>0.4134441597897588</v>
      </c>
      <c r="F2626" t="n">
        <v>0.310157178673548</v>
      </c>
      <c r="G2626" t="n">
        <v>0.2763986615366932</v>
      </c>
      <c r="H2626" t="n">
        <v>1.001</v>
      </c>
      <c r="I2626" t="n">
        <v>1.001</v>
      </c>
      <c r="J2626" t="n">
        <v>1.001</v>
      </c>
      <c r="N2626" t="n">
        <v>0</v>
      </c>
      <c r="O2626" t="n">
        <v>0</v>
      </c>
      <c r="P2626" t="n">
        <v>1</v>
      </c>
      <c r="Q2626">
        <f>IF((($AC$1*E2626)^($AB$1))-(1-(($AC$1*E2626)^($AB$1)))/(H2626-1)&lt;0, 0,(($AC$1*E2626)^($AB$1))-(1-(($AC$1*E2626)^($AB$1)))/(H2626-1))</f>
        <v/>
      </c>
      <c r="R2626">
        <f>IF((($AC$1*F2626)^($AB$1))-(1-(($AC$1*F2626)^($AB$1)))/(I2626-1)&lt;0, 0,(($AC$1*F2626)^($AB$1))-(1-(($AC$1*F2626)^($AB$1)))/(I2626-1))</f>
        <v/>
      </c>
      <c r="S2626">
        <f>IF((($AC$1*G2626)^($AB$1))-(1-(($AC$1*G2626)^($AB$1)))/(J2626-1)&lt;0, 0,(($AC$1*G2626)^($AB$1))-(1-(($AC$1*G2626)^($AB$1)))/(J2626-1))</f>
        <v/>
      </c>
      <c r="T2626">
        <f>H2626*Q2626*N2626</f>
        <v/>
      </c>
      <c r="U2626">
        <f>I2626*R2626*O2626</f>
        <v/>
      </c>
      <c r="V2626">
        <f>J2626*S2626*P2626</f>
        <v/>
      </c>
      <c r="AL2626">
        <f>Q2626*COUNT(N2626)</f>
        <v/>
      </c>
      <c r="AM2626">
        <f>R2626*COUNT(O2626)</f>
        <v/>
      </c>
      <c r="AN2626">
        <f>S2626*COUNT(P2626)</f>
        <v/>
      </c>
      <c r="AO2626">
        <f>IF(AL2626=0,"",T2626-AL2626)</f>
        <v/>
      </c>
      <c r="AP2626">
        <f>IF(AM2626=0,"",U2626-AM2626)</f>
        <v/>
      </c>
      <c r="AQ2626">
        <f>IF(AN2626=0,"",V2626-AN2626)</f>
        <v/>
      </c>
    </row>
    <row r="2627">
      <c r="A2627" t="inlineStr">
        <is>
          <t>24-04-2021</t>
        </is>
      </c>
      <c r="B2627" t="inlineStr">
        <is>
          <t>Trabzonspor</t>
        </is>
      </c>
      <c r="C2627" t="inlineStr">
        <is>
          <t>Karagumruk</t>
        </is>
      </c>
      <c r="D2627" t="inlineStr">
        <is>
          <t>1882</t>
        </is>
      </c>
      <c r="E2627" t="n">
        <v>0.5619211427260785</v>
      </c>
      <c r="F2627" t="n">
        <v>0.1839480530174868</v>
      </c>
      <c r="G2627" t="n">
        <v>0.2541308042564347</v>
      </c>
      <c r="H2627" t="n">
        <v>1.6</v>
      </c>
      <c r="I2627" t="n">
        <v>5.3</v>
      </c>
      <c r="J2627" t="n">
        <v>4.15</v>
      </c>
      <c r="K2627" t="inlineStr">
        <is>
          <t>betano</t>
        </is>
      </c>
      <c r="L2627" t="inlineStr">
        <is>
          <t>betano</t>
        </is>
      </c>
      <c r="M2627" t="inlineStr">
        <is>
          <t>luckia</t>
        </is>
      </c>
      <c r="N2627" t="n">
        <v>1</v>
      </c>
      <c r="O2627" t="n">
        <v>0</v>
      </c>
      <c r="P2627" t="n">
        <v>0</v>
      </c>
      <c r="Q2627">
        <f>IF((($AC$1*E2627)^($AB$1))-(1-(($AC$1*E2627)^($AB$1)))/(H2627-1)&lt;0, 0,(($AC$1*E2627)^($AB$1))-(1-(($AC$1*E2627)^($AB$1)))/(H2627-1))</f>
        <v/>
      </c>
      <c r="R2627">
        <f>IF((($AC$1*F2627)^($AB$1))-(1-(($AC$1*F2627)^($AB$1)))/(I2627-1)&lt;0, 0,(($AC$1*F2627)^($AB$1))-(1-(($AC$1*F2627)^($AB$1)))/(I2627-1))</f>
        <v/>
      </c>
      <c r="S2627">
        <f>IF((($AC$1*G2627)^($AB$1))-(1-(($AC$1*G2627)^($AB$1)))/(J2627-1)&lt;0, 0,(($AC$1*G2627)^($AB$1))-(1-(($AC$1*G2627)^($AB$1)))/(J2627-1))</f>
        <v/>
      </c>
      <c r="T2627">
        <f>H2627*Q2627*N2627</f>
        <v/>
      </c>
      <c r="U2627">
        <f>I2627*R2627*O2627</f>
        <v/>
      </c>
      <c r="V2627">
        <f>J2627*S2627*P2627</f>
        <v/>
      </c>
      <c r="AL2627">
        <f>Q2627*COUNT(N2627)</f>
        <v/>
      </c>
      <c r="AM2627">
        <f>R2627*COUNT(O2627)</f>
        <v/>
      </c>
      <c r="AN2627">
        <f>S2627*COUNT(P2627)</f>
        <v/>
      </c>
      <c r="AO2627">
        <f>IF(AL2627=0,"",T2627-AL2627)</f>
        <v/>
      </c>
      <c r="AP2627">
        <f>IF(AM2627=0,"",U2627-AM2627)</f>
        <v/>
      </c>
      <c r="AQ2627">
        <f>IF(AN2627=0,"",V2627-AN2627)</f>
        <v/>
      </c>
    </row>
    <row r="2628">
      <c r="A2628" t="inlineStr">
        <is>
          <t>24-04-2021</t>
        </is>
      </c>
      <c r="B2628" t="inlineStr">
        <is>
          <t>Troyes</t>
        </is>
      </c>
      <c r="C2628" t="inlineStr">
        <is>
          <t>Grenoble</t>
        </is>
      </c>
      <c r="D2628" t="inlineStr">
        <is>
          <t>1844</t>
        </is>
      </c>
      <c r="E2628" t="n">
        <v>0.4477034902900537</v>
      </c>
      <c r="F2628" t="n">
        <v>0.2811214556214446</v>
      </c>
      <c r="G2628" t="n">
        <v>0.2711750540885018</v>
      </c>
      <c r="H2628" t="n">
        <v>1.66</v>
      </c>
      <c r="I2628" t="n">
        <v>4.75</v>
      </c>
      <c r="J2628" t="n">
        <v>3.45</v>
      </c>
      <c r="K2628" t="inlineStr">
        <is>
          <t>luckia</t>
        </is>
      </c>
      <c r="L2628" t="inlineStr">
        <is>
          <t>luckia</t>
        </is>
      </c>
      <c r="M2628" t="inlineStr">
        <is>
          <t>luckia</t>
        </is>
      </c>
      <c r="N2628" t="n">
        <v>1</v>
      </c>
      <c r="O2628" t="n">
        <v>0</v>
      </c>
      <c r="P2628" t="n">
        <v>0</v>
      </c>
      <c r="Q2628">
        <f>IF((($AC$1*E2628)^($AB$1))-(1-(($AC$1*E2628)^($AB$1)))/(H2628-1)&lt;0, 0,(($AC$1*E2628)^($AB$1))-(1-(($AC$1*E2628)^($AB$1)))/(H2628-1))</f>
        <v/>
      </c>
      <c r="R2628">
        <f>IF((($AC$1*F2628)^($AB$1))-(1-(($AC$1*F2628)^($AB$1)))/(I2628-1)&lt;0, 0,(($AC$1*F2628)^($AB$1))-(1-(($AC$1*F2628)^($AB$1)))/(I2628-1))</f>
        <v/>
      </c>
      <c r="S2628">
        <f>IF((($AC$1*G2628)^($AB$1))-(1-(($AC$1*G2628)^($AB$1)))/(J2628-1)&lt;0, 0,(($AC$1*G2628)^($AB$1))-(1-(($AC$1*G2628)^($AB$1)))/(J2628-1))</f>
        <v/>
      </c>
      <c r="T2628">
        <f>H2628*Q2628*N2628</f>
        <v/>
      </c>
      <c r="U2628">
        <f>I2628*R2628*O2628</f>
        <v/>
      </c>
      <c r="V2628">
        <f>J2628*S2628*P2628</f>
        <v/>
      </c>
      <c r="AL2628">
        <f>Q2628*COUNT(N2628)</f>
        <v/>
      </c>
      <c r="AM2628">
        <f>R2628*COUNT(O2628)</f>
        <v/>
      </c>
      <c r="AN2628">
        <f>S2628*COUNT(P2628)</f>
        <v/>
      </c>
      <c r="AO2628">
        <f>IF(AL2628=0,"",T2628-AL2628)</f>
        <v/>
      </c>
      <c r="AP2628">
        <f>IF(AM2628=0,"",U2628-AM2628)</f>
        <v/>
      </c>
      <c r="AQ2628">
        <f>IF(AN2628=0,"",V2628-AN2628)</f>
        <v/>
      </c>
    </row>
    <row r="2629">
      <c r="A2629" t="inlineStr">
        <is>
          <t>24-04-2021</t>
        </is>
      </c>
      <c r="B2629" t="inlineStr">
        <is>
          <t>Genoa</t>
        </is>
      </c>
      <c r="C2629" t="inlineStr">
        <is>
          <t>Spezia</t>
        </is>
      </c>
      <c r="D2629" t="inlineStr">
        <is>
          <t>1854</t>
        </is>
      </c>
      <c r="E2629" t="n">
        <v>0.3896658676896604</v>
      </c>
      <c r="F2629" t="n">
        <v>0.3236028760279319</v>
      </c>
      <c r="G2629" t="n">
        <v>0.2867312562824076</v>
      </c>
      <c r="H2629" t="n">
        <v>2.4</v>
      </c>
      <c r="I2629" t="n">
        <v>3.15</v>
      </c>
      <c r="J2629" t="n">
        <v>3.05</v>
      </c>
      <c r="K2629" t="inlineStr">
        <is>
          <t>luckia</t>
        </is>
      </c>
      <c r="L2629" t="inlineStr">
        <is>
          <t>luckia</t>
        </is>
      </c>
      <c r="M2629" t="inlineStr">
        <is>
          <t>betano</t>
        </is>
      </c>
      <c r="N2629" t="n">
        <v>1</v>
      </c>
      <c r="O2629" t="n">
        <v>0</v>
      </c>
      <c r="P2629" t="n">
        <v>0</v>
      </c>
      <c r="Q2629">
        <f>IF((($AC$1*E2629)^($AB$1))-(1-(($AC$1*E2629)^($AB$1)))/(H2629-1)&lt;0, 0,(($AC$1*E2629)^($AB$1))-(1-(($AC$1*E2629)^($AB$1)))/(H2629-1))</f>
        <v/>
      </c>
      <c r="R2629">
        <f>IF((($AC$1*F2629)^($AB$1))-(1-(($AC$1*F2629)^($AB$1)))/(I2629-1)&lt;0, 0,(($AC$1*F2629)^($AB$1))-(1-(($AC$1*F2629)^($AB$1)))/(I2629-1))</f>
        <v/>
      </c>
      <c r="S2629">
        <f>IF((($AC$1*G2629)^($AB$1))-(1-(($AC$1*G2629)^($AB$1)))/(J2629-1)&lt;0, 0,(($AC$1*G2629)^($AB$1))-(1-(($AC$1*G2629)^($AB$1)))/(J2629-1))</f>
        <v/>
      </c>
      <c r="T2629">
        <f>H2629*Q2629*N2629</f>
        <v/>
      </c>
      <c r="U2629">
        <f>I2629*R2629*O2629</f>
        <v/>
      </c>
      <c r="V2629">
        <f>J2629*S2629*P2629</f>
        <v/>
      </c>
      <c r="AL2629">
        <f>Q2629*COUNT(N2629)</f>
        <v/>
      </c>
      <c r="AM2629">
        <f>R2629*COUNT(O2629)</f>
        <v/>
      </c>
      <c r="AN2629">
        <f>S2629*COUNT(P2629)</f>
        <v/>
      </c>
      <c r="AO2629">
        <f>IF(AL2629=0,"",T2629-AL2629)</f>
        <v/>
      </c>
      <c r="AP2629">
        <f>IF(AM2629=0,"",U2629-AM2629)</f>
        <v/>
      </c>
      <c r="AQ2629">
        <f>IF(AN2629=0,"",V2629-AN2629)</f>
        <v/>
      </c>
    </row>
    <row r="2630">
      <c r="A2630" t="inlineStr">
        <is>
          <t>24-04-2021</t>
        </is>
      </c>
      <c r="B2630" t="inlineStr">
        <is>
          <t>Hacken</t>
        </is>
      </c>
      <c r="C2630" t="inlineStr">
        <is>
          <t>Sirius</t>
        </is>
      </c>
      <c r="D2630" t="inlineStr">
        <is>
          <t>1874</t>
        </is>
      </c>
      <c r="E2630" t="n">
        <v>0.5396714213255017</v>
      </c>
      <c r="F2630" t="n">
        <v>0.2138434800410908</v>
      </c>
      <c r="G2630" t="n">
        <v>0.2464850986334076</v>
      </c>
      <c r="H2630" t="n">
        <v>1.001</v>
      </c>
      <c r="I2630" t="n">
        <v>1.001</v>
      </c>
      <c r="J2630" t="n">
        <v>1.001</v>
      </c>
      <c r="N2630" t="n">
        <v>0</v>
      </c>
      <c r="O2630" t="n">
        <v>1</v>
      </c>
      <c r="P2630" t="n">
        <v>0</v>
      </c>
      <c r="Q2630">
        <f>IF((($AC$1*E2630)^($AB$1))-(1-(($AC$1*E2630)^($AB$1)))/(H2630-1)&lt;0, 0,(($AC$1*E2630)^($AB$1))-(1-(($AC$1*E2630)^($AB$1)))/(H2630-1))</f>
        <v/>
      </c>
      <c r="R2630">
        <f>IF((($AC$1*F2630)^($AB$1))-(1-(($AC$1*F2630)^($AB$1)))/(I2630-1)&lt;0, 0,(($AC$1*F2630)^($AB$1))-(1-(($AC$1*F2630)^($AB$1)))/(I2630-1))</f>
        <v/>
      </c>
      <c r="S2630">
        <f>IF((($AC$1*G2630)^($AB$1))-(1-(($AC$1*G2630)^($AB$1)))/(J2630-1)&lt;0, 0,(($AC$1*G2630)^($AB$1))-(1-(($AC$1*G2630)^($AB$1)))/(J2630-1))</f>
        <v/>
      </c>
      <c r="T2630">
        <f>H2630*Q2630*N2630</f>
        <v/>
      </c>
      <c r="U2630">
        <f>I2630*R2630*O2630</f>
        <v/>
      </c>
      <c r="V2630">
        <f>J2630*S2630*P2630</f>
        <v/>
      </c>
      <c r="AL2630">
        <f>Q2630*COUNT(N2630)</f>
        <v/>
      </c>
      <c r="AM2630">
        <f>R2630*COUNT(O2630)</f>
        <v/>
      </c>
      <c r="AN2630">
        <f>S2630*COUNT(P2630)</f>
        <v/>
      </c>
      <c r="AO2630">
        <f>IF(AL2630=0,"",T2630-AL2630)</f>
        <v/>
      </c>
      <c r="AP2630">
        <f>IF(AM2630=0,"",U2630-AM2630)</f>
        <v/>
      </c>
      <c r="AQ2630">
        <f>IF(AN2630=0,"",V2630-AN2630)</f>
        <v/>
      </c>
    </row>
    <row r="2631">
      <c r="A2631" t="inlineStr">
        <is>
          <t>24-04-2021</t>
        </is>
      </c>
      <c r="B2631" t="inlineStr">
        <is>
          <t>Mainz</t>
        </is>
      </c>
      <c r="C2631" t="inlineStr">
        <is>
          <t>Bayern Munich</t>
        </is>
      </c>
      <c r="D2631" t="inlineStr">
        <is>
          <t>1845</t>
        </is>
      </c>
      <c r="E2631" t="n">
        <v>0.1410819456841466</v>
      </c>
      <c r="F2631" t="n">
        <v>0.6910982325250642</v>
      </c>
      <c r="G2631" t="n">
        <v>0.1678198217907892</v>
      </c>
      <c r="H2631" t="n">
        <v>8.5</v>
      </c>
      <c r="I2631" t="n">
        <v>1.29</v>
      </c>
      <c r="J2631" t="n">
        <v>6</v>
      </c>
      <c r="K2631" t="inlineStr">
        <is>
          <t>betano</t>
        </is>
      </c>
      <c r="L2631" t="inlineStr">
        <is>
          <t>betano</t>
        </is>
      </c>
      <c r="M2631" t="inlineStr">
        <is>
          <t>luckia</t>
        </is>
      </c>
      <c r="N2631" t="n">
        <v>1</v>
      </c>
      <c r="O2631" t="n">
        <v>0</v>
      </c>
      <c r="P2631" t="n">
        <v>0</v>
      </c>
      <c r="Q2631">
        <f>IF((($AC$1*E2631)^($AB$1))-(1-(($AC$1*E2631)^($AB$1)))/(H2631-1)&lt;0, 0,(($AC$1*E2631)^($AB$1))-(1-(($AC$1*E2631)^($AB$1)))/(H2631-1))</f>
        <v/>
      </c>
      <c r="R2631">
        <f>IF((($AC$1*F2631)^($AB$1))-(1-(($AC$1*F2631)^($AB$1)))/(I2631-1)&lt;0, 0,(($AC$1*F2631)^($AB$1))-(1-(($AC$1*F2631)^($AB$1)))/(I2631-1))</f>
        <v/>
      </c>
      <c r="S2631">
        <f>IF((($AC$1*G2631)^($AB$1))-(1-(($AC$1*G2631)^($AB$1)))/(J2631-1)&lt;0, 0,(($AC$1*G2631)^($AB$1))-(1-(($AC$1*G2631)^($AB$1)))/(J2631-1))</f>
        <v/>
      </c>
      <c r="T2631">
        <f>H2631*Q2631*N2631</f>
        <v/>
      </c>
      <c r="U2631">
        <f>I2631*R2631*O2631</f>
        <v/>
      </c>
      <c r="V2631">
        <f>J2631*S2631*P2631</f>
        <v/>
      </c>
      <c r="AL2631">
        <f>Q2631*COUNT(N2631)</f>
        <v/>
      </c>
      <c r="AM2631">
        <f>R2631*COUNT(O2631)</f>
        <v/>
      </c>
      <c r="AN2631">
        <f>S2631*COUNT(P2631)</f>
        <v/>
      </c>
      <c r="AO2631">
        <f>IF(AL2631=0,"",T2631-AL2631)</f>
        <v/>
      </c>
      <c r="AP2631">
        <f>IF(AM2631=0,"",U2631-AM2631)</f>
        <v/>
      </c>
      <c r="AQ2631">
        <f>IF(AN2631=0,"",V2631-AN2631)</f>
        <v/>
      </c>
    </row>
    <row r="2632">
      <c r="A2632" t="inlineStr">
        <is>
          <t>24-04-2021</t>
        </is>
      </c>
      <c r="B2632" t="inlineStr">
        <is>
          <t>Union Berlin</t>
        </is>
      </c>
      <c r="C2632" t="inlineStr">
        <is>
          <t>Werder Bremen</t>
        </is>
      </c>
      <c r="D2632" t="inlineStr">
        <is>
          <t>1845</t>
        </is>
      </c>
      <c r="E2632" t="n">
        <v>0.4607996605677975</v>
      </c>
      <c r="F2632" t="n">
        <v>0.2604598109332109</v>
      </c>
      <c r="G2632" t="n">
        <v>0.2787405284989916</v>
      </c>
      <c r="H2632" t="n">
        <v>1.87</v>
      </c>
      <c r="I2632" t="n">
        <v>4.15</v>
      </c>
      <c r="J2632" t="n">
        <v>3.45</v>
      </c>
      <c r="K2632" t="inlineStr">
        <is>
          <t>betano</t>
        </is>
      </c>
      <c r="L2632" t="inlineStr">
        <is>
          <t>luckia</t>
        </is>
      </c>
      <c r="M2632" t="inlineStr">
        <is>
          <t>betano</t>
        </is>
      </c>
      <c r="N2632" t="n">
        <v>1</v>
      </c>
      <c r="O2632" t="n">
        <v>0</v>
      </c>
      <c r="P2632" t="n">
        <v>0</v>
      </c>
      <c r="Q2632">
        <f>IF((($AC$1*E2632)^($AB$1))-(1-(($AC$1*E2632)^($AB$1)))/(H2632-1)&lt;0, 0,(($AC$1*E2632)^($AB$1))-(1-(($AC$1*E2632)^($AB$1)))/(H2632-1))</f>
        <v/>
      </c>
      <c r="R2632">
        <f>IF((($AC$1*F2632)^($AB$1))-(1-(($AC$1*F2632)^($AB$1)))/(I2632-1)&lt;0, 0,(($AC$1*F2632)^($AB$1))-(1-(($AC$1*F2632)^($AB$1)))/(I2632-1))</f>
        <v/>
      </c>
      <c r="S2632">
        <f>IF((($AC$1*G2632)^($AB$1))-(1-(($AC$1*G2632)^($AB$1)))/(J2632-1)&lt;0, 0,(($AC$1*G2632)^($AB$1))-(1-(($AC$1*G2632)^($AB$1)))/(J2632-1))</f>
        <v/>
      </c>
      <c r="T2632">
        <f>H2632*Q2632*N2632</f>
        <v/>
      </c>
      <c r="U2632">
        <f>I2632*R2632*O2632</f>
        <v/>
      </c>
      <c r="V2632">
        <f>J2632*S2632*P2632</f>
        <v/>
      </c>
      <c r="AL2632">
        <f>Q2632*COUNT(N2632)</f>
        <v/>
      </c>
      <c r="AM2632">
        <f>R2632*COUNT(O2632)</f>
        <v/>
      </c>
      <c r="AN2632">
        <f>S2632*COUNT(P2632)</f>
        <v/>
      </c>
      <c r="AO2632">
        <f>IF(AL2632=0,"",T2632-AL2632)</f>
        <v/>
      </c>
      <c r="AP2632">
        <f>IF(AM2632=0,"",U2632-AM2632)</f>
        <v/>
      </c>
      <c r="AQ2632">
        <f>IF(AN2632=0,"",V2632-AN2632)</f>
        <v/>
      </c>
    </row>
    <row r="2633">
      <c r="A2633" t="inlineStr">
        <is>
          <t>24-04-2021</t>
        </is>
      </c>
      <c r="B2633" t="inlineStr">
        <is>
          <t>Freiburg</t>
        </is>
      </c>
      <c r="C2633" t="inlineStr">
        <is>
          <t>Hoffenheim</t>
        </is>
      </c>
      <c r="D2633" t="inlineStr">
        <is>
          <t>1845</t>
        </is>
      </c>
      <c r="E2633" t="n">
        <v>0.3383309336902952</v>
      </c>
      <c r="F2633" t="n">
        <v>0.3958183753638833</v>
      </c>
      <c r="G2633" t="n">
        <v>0.2658506909458215</v>
      </c>
      <c r="H2633" t="n">
        <v>2.87</v>
      </c>
      <c r="I2633" t="n">
        <v>2.3</v>
      </c>
      <c r="J2633" t="n">
        <v>3.55</v>
      </c>
      <c r="K2633" t="inlineStr">
        <is>
          <t>betano</t>
        </is>
      </c>
      <c r="L2633" t="inlineStr">
        <is>
          <t>luckia</t>
        </is>
      </c>
      <c r="M2633" t="inlineStr">
        <is>
          <t>betano</t>
        </is>
      </c>
      <c r="N2633" t="n">
        <v>0</v>
      </c>
      <c r="O2633" t="n">
        <v>0</v>
      </c>
      <c r="P2633" t="n">
        <v>1</v>
      </c>
      <c r="Q2633">
        <f>IF((($AC$1*E2633)^($AB$1))-(1-(($AC$1*E2633)^($AB$1)))/(H2633-1)&lt;0, 0,(($AC$1*E2633)^($AB$1))-(1-(($AC$1*E2633)^($AB$1)))/(H2633-1))</f>
        <v/>
      </c>
      <c r="R2633">
        <f>IF((($AC$1*F2633)^($AB$1))-(1-(($AC$1*F2633)^($AB$1)))/(I2633-1)&lt;0, 0,(($AC$1*F2633)^($AB$1))-(1-(($AC$1*F2633)^($AB$1)))/(I2633-1))</f>
        <v/>
      </c>
      <c r="S2633">
        <f>IF((($AC$1*G2633)^($AB$1))-(1-(($AC$1*G2633)^($AB$1)))/(J2633-1)&lt;0, 0,(($AC$1*G2633)^($AB$1))-(1-(($AC$1*G2633)^($AB$1)))/(J2633-1))</f>
        <v/>
      </c>
      <c r="T2633">
        <f>H2633*Q2633*N2633</f>
        <v/>
      </c>
      <c r="U2633">
        <f>I2633*R2633*O2633</f>
        <v/>
      </c>
      <c r="V2633">
        <f>J2633*S2633*P2633</f>
        <v/>
      </c>
      <c r="AL2633">
        <f>Q2633*COUNT(N2633)</f>
        <v/>
      </c>
      <c r="AM2633">
        <f>R2633*COUNT(O2633)</f>
        <v/>
      </c>
      <c r="AN2633">
        <f>S2633*COUNT(P2633)</f>
        <v/>
      </c>
      <c r="AO2633">
        <f>IF(AL2633=0,"",T2633-AL2633)</f>
        <v/>
      </c>
      <c r="AP2633">
        <f>IF(AM2633=0,"",U2633-AM2633)</f>
        <v/>
      </c>
      <c r="AQ2633">
        <f>IF(AN2633=0,"",V2633-AN2633)</f>
        <v/>
      </c>
    </row>
    <row r="2634">
      <c r="A2634" t="inlineStr">
        <is>
          <t>24-04-2021</t>
        </is>
      </c>
      <c r="B2634" t="inlineStr">
        <is>
          <t>Wolfsburg</t>
        </is>
      </c>
      <c r="C2634" t="inlineStr">
        <is>
          <t>Dortmund</t>
        </is>
      </c>
      <c r="D2634" t="inlineStr">
        <is>
          <t>1845</t>
        </is>
      </c>
      <c r="E2634" t="n">
        <v>0.2671880324828693</v>
      </c>
      <c r="F2634" t="n">
        <v>0.4742162131028045</v>
      </c>
      <c r="G2634" t="n">
        <v>0.2585957544143261</v>
      </c>
      <c r="H2634" t="n">
        <v>3</v>
      </c>
      <c r="I2634" t="n">
        <v>2.1</v>
      </c>
      <c r="J2634" t="n">
        <v>3.9</v>
      </c>
      <c r="K2634" t="inlineStr">
        <is>
          <t>luckia</t>
        </is>
      </c>
      <c r="L2634" t="inlineStr">
        <is>
          <t>luckia</t>
        </is>
      </c>
      <c r="M2634" t="inlineStr">
        <is>
          <t>betano</t>
        </is>
      </c>
      <c r="N2634" t="n">
        <v>0</v>
      </c>
      <c r="O2634" t="n">
        <v>1</v>
      </c>
      <c r="P2634" t="n">
        <v>0</v>
      </c>
      <c r="Q2634">
        <f>IF((($AC$1*E2634)^($AB$1))-(1-(($AC$1*E2634)^($AB$1)))/(H2634-1)&lt;0, 0,(($AC$1*E2634)^($AB$1))-(1-(($AC$1*E2634)^($AB$1)))/(H2634-1))</f>
        <v/>
      </c>
      <c r="R2634">
        <f>IF((($AC$1*F2634)^($AB$1))-(1-(($AC$1*F2634)^($AB$1)))/(I2634-1)&lt;0, 0,(($AC$1*F2634)^($AB$1))-(1-(($AC$1*F2634)^($AB$1)))/(I2634-1))</f>
        <v/>
      </c>
      <c r="S2634">
        <f>IF((($AC$1*G2634)^($AB$1))-(1-(($AC$1*G2634)^($AB$1)))/(J2634-1)&lt;0, 0,(($AC$1*G2634)^($AB$1))-(1-(($AC$1*G2634)^($AB$1)))/(J2634-1))</f>
        <v/>
      </c>
      <c r="T2634">
        <f>H2634*Q2634*N2634</f>
        <v/>
      </c>
      <c r="U2634">
        <f>I2634*R2634*O2634</f>
        <v/>
      </c>
      <c r="V2634">
        <f>J2634*S2634*P2634</f>
        <v/>
      </c>
      <c r="AL2634">
        <f>Q2634*COUNT(N2634)</f>
        <v/>
      </c>
      <c r="AM2634">
        <f>R2634*COUNT(O2634)</f>
        <v/>
      </c>
      <c r="AN2634">
        <f>S2634*COUNT(P2634)</f>
        <v/>
      </c>
      <c r="AO2634">
        <f>IF(AL2634=0,"",T2634-AL2634)</f>
        <v/>
      </c>
      <c r="AP2634">
        <f>IF(AM2634=0,"",U2634-AM2634)</f>
        <v/>
      </c>
      <c r="AQ2634">
        <f>IF(AN2634=0,"",V2634-AN2634)</f>
        <v/>
      </c>
    </row>
    <row r="2635">
      <c r="A2635" t="inlineStr">
        <is>
          <t>24-04-2021</t>
        </is>
      </c>
      <c r="B2635" t="inlineStr">
        <is>
          <t>Port Vale</t>
        </is>
      </c>
      <c r="C2635" t="inlineStr">
        <is>
          <t>Bradford City</t>
        </is>
      </c>
      <c r="D2635" t="inlineStr">
        <is>
          <t>2414</t>
        </is>
      </c>
      <c r="E2635" t="n">
        <v>0.4451437140603523</v>
      </c>
      <c r="F2635" t="n">
        <v>0.2586557697687182</v>
      </c>
      <c r="G2635" t="n">
        <v>0.2962005161709295</v>
      </c>
      <c r="H2635" t="n">
        <v>1.001</v>
      </c>
      <c r="I2635" t="n">
        <v>1.001</v>
      </c>
      <c r="J2635" t="n">
        <v>1.001</v>
      </c>
      <c r="N2635" t="n">
        <v>1</v>
      </c>
      <c r="O2635" t="n">
        <v>0</v>
      </c>
      <c r="P2635" t="n">
        <v>0</v>
      </c>
      <c r="Q2635">
        <f>IF((($AC$1*E2635)^($AB$1))-(1-(($AC$1*E2635)^($AB$1)))/(H2635-1)&lt;0, 0,(($AC$1*E2635)^($AB$1))-(1-(($AC$1*E2635)^($AB$1)))/(H2635-1))</f>
        <v/>
      </c>
      <c r="R2635">
        <f>IF((($AC$1*F2635)^($AB$1))-(1-(($AC$1*F2635)^($AB$1)))/(I2635-1)&lt;0, 0,(($AC$1*F2635)^($AB$1))-(1-(($AC$1*F2635)^($AB$1)))/(I2635-1))</f>
        <v/>
      </c>
      <c r="S2635">
        <f>IF((($AC$1*G2635)^($AB$1))-(1-(($AC$1*G2635)^($AB$1)))/(J2635-1)&lt;0, 0,(($AC$1*G2635)^($AB$1))-(1-(($AC$1*G2635)^($AB$1)))/(J2635-1))</f>
        <v/>
      </c>
      <c r="T2635">
        <f>H2635*Q2635*N2635</f>
        <v/>
      </c>
      <c r="U2635">
        <f>I2635*R2635*O2635</f>
        <v/>
      </c>
      <c r="V2635">
        <f>J2635*S2635*P2635</f>
        <v/>
      </c>
      <c r="AL2635">
        <f>Q2635*COUNT(N2635)</f>
        <v/>
      </c>
      <c r="AM2635">
        <f>R2635*COUNT(O2635)</f>
        <v/>
      </c>
      <c r="AN2635">
        <f>S2635*COUNT(P2635)</f>
        <v/>
      </c>
      <c r="AO2635">
        <f>IF(AL2635=0,"",T2635-AL2635)</f>
        <v/>
      </c>
      <c r="AP2635">
        <f>IF(AM2635=0,"",U2635-AM2635)</f>
        <v/>
      </c>
      <c r="AQ2635">
        <f>IF(AN2635=0,"",V2635-AN2635)</f>
        <v/>
      </c>
    </row>
    <row r="2636">
      <c r="A2636" t="inlineStr">
        <is>
          <t>24-04-2021</t>
        </is>
      </c>
      <c r="B2636" t="inlineStr">
        <is>
          <t>Oldham</t>
        </is>
      </c>
      <c r="C2636" t="inlineStr">
        <is>
          <t>Grimsby</t>
        </is>
      </c>
      <c r="D2636" t="inlineStr">
        <is>
          <t>2414</t>
        </is>
      </c>
      <c r="E2636" t="n">
        <v>0.4341226801989898</v>
      </c>
      <c r="F2636" t="n">
        <v>0.289510929751551</v>
      </c>
      <c r="G2636" t="n">
        <v>0.2763663900494593</v>
      </c>
      <c r="H2636" t="n">
        <v>1.001</v>
      </c>
      <c r="I2636" t="n">
        <v>1.001</v>
      </c>
      <c r="J2636" t="n">
        <v>1.001</v>
      </c>
      <c r="N2636" t="n">
        <v>0</v>
      </c>
      <c r="O2636" t="n">
        <v>1</v>
      </c>
      <c r="P2636" t="n">
        <v>0</v>
      </c>
      <c r="Q2636">
        <f>IF((($AC$1*E2636)^($AB$1))-(1-(($AC$1*E2636)^($AB$1)))/(H2636-1)&lt;0, 0,(($AC$1*E2636)^($AB$1))-(1-(($AC$1*E2636)^($AB$1)))/(H2636-1))</f>
        <v/>
      </c>
      <c r="R2636">
        <f>IF((($AC$1*F2636)^($AB$1))-(1-(($AC$1*F2636)^($AB$1)))/(I2636-1)&lt;0, 0,(($AC$1*F2636)^($AB$1))-(1-(($AC$1*F2636)^($AB$1)))/(I2636-1))</f>
        <v/>
      </c>
      <c r="S2636">
        <f>IF((($AC$1*G2636)^($AB$1))-(1-(($AC$1*G2636)^($AB$1)))/(J2636-1)&lt;0, 0,(($AC$1*G2636)^($AB$1))-(1-(($AC$1*G2636)^($AB$1)))/(J2636-1))</f>
        <v/>
      </c>
      <c r="T2636">
        <f>H2636*Q2636*N2636</f>
        <v/>
      </c>
      <c r="U2636">
        <f>I2636*R2636*O2636</f>
        <v/>
      </c>
      <c r="V2636">
        <f>J2636*S2636*P2636</f>
        <v/>
      </c>
      <c r="AL2636">
        <f>Q2636*COUNT(N2636)</f>
        <v/>
      </c>
      <c r="AM2636">
        <f>R2636*COUNT(O2636)</f>
        <v/>
      </c>
      <c r="AN2636">
        <f>S2636*COUNT(P2636)</f>
        <v/>
      </c>
      <c r="AO2636">
        <f>IF(AL2636=0,"",T2636-AL2636)</f>
        <v/>
      </c>
      <c r="AP2636">
        <f>IF(AM2636=0,"",U2636-AM2636)</f>
        <v/>
      </c>
      <c r="AQ2636">
        <f>IF(AN2636=0,"",V2636-AN2636)</f>
        <v/>
      </c>
    </row>
    <row r="2637">
      <c r="A2637" t="inlineStr">
        <is>
          <t>24-04-2021</t>
        </is>
      </c>
      <c r="B2637" t="inlineStr">
        <is>
          <t>Cardiff</t>
        </is>
      </c>
      <c r="C2637" t="inlineStr">
        <is>
          <t>Wycombe</t>
        </is>
      </c>
      <c r="D2637" t="inlineStr">
        <is>
          <t>2412</t>
        </is>
      </c>
      <c r="E2637" t="n">
        <v>0.5848399586847666</v>
      </c>
      <c r="F2637" t="n">
        <v>0.1843326069273068</v>
      </c>
      <c r="G2637" t="n">
        <v>0.2308274343879266</v>
      </c>
      <c r="H2637" t="n">
        <v>1.65</v>
      </c>
      <c r="I2637" t="n">
        <v>5.1</v>
      </c>
      <c r="J2637" t="n">
        <v>3.8</v>
      </c>
      <c r="K2637" t="inlineStr">
        <is>
          <t>betano</t>
        </is>
      </c>
      <c r="L2637" t="inlineStr">
        <is>
          <t>betano</t>
        </is>
      </c>
      <c r="M2637" t="inlineStr">
        <is>
          <t>luckia</t>
        </is>
      </c>
      <c r="N2637" t="n">
        <v>1</v>
      </c>
      <c r="O2637" t="n">
        <v>0</v>
      </c>
      <c r="P2637" t="n">
        <v>0</v>
      </c>
      <c r="Q2637">
        <f>IF((($AC$1*E2637)^($AB$1))-(1-(($AC$1*E2637)^($AB$1)))/(H2637-1)&lt;0, 0,(($AC$1*E2637)^($AB$1))-(1-(($AC$1*E2637)^($AB$1)))/(H2637-1))</f>
        <v/>
      </c>
      <c r="R2637">
        <f>IF((($AC$1*F2637)^($AB$1))-(1-(($AC$1*F2637)^($AB$1)))/(I2637-1)&lt;0, 0,(($AC$1*F2637)^($AB$1))-(1-(($AC$1*F2637)^($AB$1)))/(I2637-1))</f>
        <v/>
      </c>
      <c r="S2637">
        <f>IF((($AC$1*G2637)^($AB$1))-(1-(($AC$1*G2637)^($AB$1)))/(J2637-1)&lt;0, 0,(($AC$1*G2637)^($AB$1))-(1-(($AC$1*G2637)^($AB$1)))/(J2637-1))</f>
        <v/>
      </c>
      <c r="T2637">
        <f>H2637*Q2637*N2637</f>
        <v/>
      </c>
      <c r="U2637">
        <f>I2637*R2637*O2637</f>
        <v/>
      </c>
      <c r="V2637">
        <f>J2637*S2637*P2637</f>
        <v/>
      </c>
      <c r="AL2637">
        <f>Q2637*COUNT(N2637)</f>
        <v/>
      </c>
      <c r="AM2637">
        <f>R2637*COUNT(O2637)</f>
        <v/>
      </c>
      <c r="AN2637">
        <f>S2637*COUNT(P2637)</f>
        <v/>
      </c>
      <c r="AO2637">
        <f>IF(AL2637=0,"",T2637-AL2637)</f>
        <v/>
      </c>
      <c r="AP2637">
        <f>IF(AM2637=0,"",U2637-AM2637)</f>
        <v/>
      </c>
      <c r="AQ2637">
        <f>IF(AN2637=0,"",V2637-AN2637)</f>
        <v/>
      </c>
    </row>
    <row r="2638">
      <c r="A2638" t="inlineStr">
        <is>
          <t>24-04-2021</t>
        </is>
      </c>
      <c r="B2638" t="inlineStr">
        <is>
          <t>Scunthorpe</t>
        </is>
      </c>
      <c r="C2638" t="inlineStr">
        <is>
          <t>Walsall</t>
        </is>
      </c>
      <c r="D2638" t="inlineStr">
        <is>
          <t>2414</t>
        </is>
      </c>
      <c r="E2638" t="n">
        <v>0.3846414134057306</v>
      </c>
      <c r="F2638" t="n">
        <v>0.3145368653445788</v>
      </c>
      <c r="G2638" t="n">
        <v>0.3008217212496907</v>
      </c>
      <c r="H2638" t="n">
        <v>1.001</v>
      </c>
      <c r="I2638" t="n">
        <v>1.001</v>
      </c>
      <c r="J2638" t="n">
        <v>1.001</v>
      </c>
      <c r="N2638" t="n">
        <v>0</v>
      </c>
      <c r="O2638" t="n">
        <v>1</v>
      </c>
      <c r="P2638" t="n">
        <v>0</v>
      </c>
      <c r="Q2638">
        <f>IF((($AC$1*E2638)^($AB$1))-(1-(($AC$1*E2638)^($AB$1)))/(H2638-1)&lt;0, 0,(($AC$1*E2638)^($AB$1))-(1-(($AC$1*E2638)^($AB$1)))/(H2638-1))</f>
        <v/>
      </c>
      <c r="R2638">
        <f>IF((($AC$1*F2638)^($AB$1))-(1-(($AC$1*F2638)^($AB$1)))/(I2638-1)&lt;0, 0,(($AC$1*F2638)^($AB$1))-(1-(($AC$1*F2638)^($AB$1)))/(I2638-1))</f>
        <v/>
      </c>
      <c r="S2638">
        <f>IF((($AC$1*G2638)^($AB$1))-(1-(($AC$1*G2638)^($AB$1)))/(J2638-1)&lt;0, 0,(($AC$1*G2638)^($AB$1))-(1-(($AC$1*G2638)^($AB$1)))/(J2638-1))</f>
        <v/>
      </c>
      <c r="T2638">
        <f>H2638*Q2638*N2638</f>
        <v/>
      </c>
      <c r="U2638">
        <f>I2638*R2638*O2638</f>
        <v/>
      </c>
      <c r="V2638">
        <f>J2638*S2638*P2638</f>
        <v/>
      </c>
      <c r="AL2638">
        <f>Q2638*COUNT(N2638)</f>
        <v/>
      </c>
      <c r="AM2638">
        <f>R2638*COUNT(O2638)</f>
        <v/>
      </c>
      <c r="AN2638">
        <f>S2638*COUNT(P2638)</f>
        <v/>
      </c>
      <c r="AO2638">
        <f>IF(AL2638=0,"",T2638-AL2638)</f>
        <v/>
      </c>
      <c r="AP2638">
        <f>IF(AM2638=0,"",U2638-AM2638)</f>
        <v/>
      </c>
      <c r="AQ2638">
        <f>IF(AN2638=0,"",V2638-AN2638)</f>
        <v/>
      </c>
    </row>
    <row r="2639">
      <c r="A2639" t="inlineStr">
        <is>
          <t>24-04-2021</t>
        </is>
      </c>
      <c r="B2639" t="inlineStr">
        <is>
          <t>Gillingham</t>
        </is>
      </c>
      <c r="C2639" t="inlineStr">
        <is>
          <t>Northampton</t>
        </is>
      </c>
      <c r="D2639" t="inlineStr">
        <is>
          <t>2413</t>
        </is>
      </c>
      <c r="E2639" t="n">
        <v>0.4886002517123016</v>
      </c>
      <c r="F2639" t="n">
        <v>0.2445541968829634</v>
      </c>
      <c r="G2639" t="n">
        <v>0.2668455514047349</v>
      </c>
      <c r="H2639" t="n">
        <v>2</v>
      </c>
      <c r="I2639" t="n">
        <v>3.65</v>
      </c>
      <c r="J2639" t="n">
        <v>3.35</v>
      </c>
      <c r="K2639" t="inlineStr">
        <is>
          <t>betano</t>
        </is>
      </c>
      <c r="L2639" t="inlineStr">
        <is>
          <t>luckia</t>
        </is>
      </c>
      <c r="M2639" t="inlineStr">
        <is>
          <t>betano</t>
        </is>
      </c>
      <c r="N2639" t="n">
        <v>0</v>
      </c>
      <c r="O2639" t="n">
        <v>0</v>
      </c>
      <c r="P2639" t="n">
        <v>1</v>
      </c>
      <c r="Q2639">
        <f>IF((($AC$1*E2639)^($AB$1))-(1-(($AC$1*E2639)^($AB$1)))/(H2639-1)&lt;0, 0,(($AC$1*E2639)^($AB$1))-(1-(($AC$1*E2639)^($AB$1)))/(H2639-1))</f>
        <v/>
      </c>
      <c r="R2639">
        <f>IF((($AC$1*F2639)^($AB$1))-(1-(($AC$1*F2639)^($AB$1)))/(I2639-1)&lt;0, 0,(($AC$1*F2639)^($AB$1))-(1-(($AC$1*F2639)^($AB$1)))/(I2639-1))</f>
        <v/>
      </c>
      <c r="S2639">
        <f>IF((($AC$1*G2639)^($AB$1))-(1-(($AC$1*G2639)^($AB$1)))/(J2639-1)&lt;0, 0,(($AC$1*G2639)^($AB$1))-(1-(($AC$1*G2639)^($AB$1)))/(J2639-1))</f>
        <v/>
      </c>
      <c r="T2639">
        <f>H2639*Q2639*N2639</f>
        <v/>
      </c>
      <c r="U2639">
        <f>I2639*R2639*O2639</f>
        <v/>
      </c>
      <c r="V2639">
        <f>J2639*S2639*P2639</f>
        <v/>
      </c>
      <c r="AL2639">
        <f>Q2639*COUNT(N2639)</f>
        <v/>
      </c>
      <c r="AM2639">
        <f>R2639*COUNT(O2639)</f>
        <v/>
      </c>
      <c r="AN2639">
        <f>S2639*COUNT(P2639)</f>
        <v/>
      </c>
      <c r="AO2639">
        <f>IF(AL2639=0,"",T2639-AL2639)</f>
        <v/>
      </c>
      <c r="AP2639">
        <f>IF(AM2639=0,"",U2639-AM2639)</f>
        <v/>
      </c>
      <c r="AQ2639">
        <f>IF(AN2639=0,"",V2639-AN2639)</f>
        <v/>
      </c>
    </row>
    <row r="2640">
      <c r="A2640" t="inlineStr">
        <is>
          <t>24-04-2021</t>
        </is>
      </c>
      <c r="B2640" t="inlineStr">
        <is>
          <t>Nottingham</t>
        </is>
      </c>
      <c r="C2640" t="inlineStr">
        <is>
          <t>Stoke</t>
        </is>
      </c>
      <c r="D2640" t="inlineStr">
        <is>
          <t>2412</t>
        </is>
      </c>
      <c r="E2640" t="n">
        <v>0.3958712314490948</v>
      </c>
      <c r="F2640" t="n">
        <v>0.3092699575405782</v>
      </c>
      <c r="G2640" t="n">
        <v>0.294858811010327</v>
      </c>
      <c r="H2640" t="n">
        <v>2.47</v>
      </c>
      <c r="I2640" t="n">
        <v>2.95</v>
      </c>
      <c r="J2640" t="n">
        <v>2.95</v>
      </c>
      <c r="K2640" t="inlineStr">
        <is>
          <t>betano</t>
        </is>
      </c>
      <c r="L2640" t="inlineStr">
        <is>
          <t>luckia</t>
        </is>
      </c>
      <c r="M2640" t="inlineStr">
        <is>
          <t>luckia</t>
        </is>
      </c>
      <c r="N2640" t="n">
        <v>0</v>
      </c>
      <c r="O2640" t="n">
        <v>0</v>
      </c>
      <c r="P2640" t="n">
        <v>1</v>
      </c>
      <c r="Q2640">
        <f>IF((($AC$1*E2640)^($AB$1))-(1-(($AC$1*E2640)^($AB$1)))/(H2640-1)&lt;0, 0,(($AC$1*E2640)^($AB$1))-(1-(($AC$1*E2640)^($AB$1)))/(H2640-1))</f>
        <v/>
      </c>
      <c r="R2640">
        <f>IF((($AC$1*F2640)^($AB$1))-(1-(($AC$1*F2640)^($AB$1)))/(I2640-1)&lt;0, 0,(($AC$1*F2640)^($AB$1))-(1-(($AC$1*F2640)^($AB$1)))/(I2640-1))</f>
        <v/>
      </c>
      <c r="S2640">
        <f>IF((($AC$1*G2640)^($AB$1))-(1-(($AC$1*G2640)^($AB$1)))/(J2640-1)&lt;0, 0,(($AC$1*G2640)^($AB$1))-(1-(($AC$1*G2640)^($AB$1)))/(J2640-1))</f>
        <v/>
      </c>
      <c r="T2640">
        <f>H2640*Q2640*N2640</f>
        <v/>
      </c>
      <c r="U2640">
        <f>I2640*R2640*O2640</f>
        <v/>
      </c>
      <c r="V2640">
        <f>J2640*S2640*P2640</f>
        <v/>
      </c>
      <c r="AL2640">
        <f>Q2640*COUNT(N2640)</f>
        <v/>
      </c>
      <c r="AM2640">
        <f>R2640*COUNT(O2640)</f>
        <v/>
      </c>
      <c r="AN2640">
        <f>S2640*COUNT(P2640)</f>
        <v/>
      </c>
      <c r="AO2640">
        <f>IF(AL2640=0,"",T2640-AL2640)</f>
        <v/>
      </c>
      <c r="AP2640">
        <f>IF(AM2640=0,"",U2640-AM2640)</f>
        <v/>
      </c>
      <c r="AQ2640">
        <f>IF(AN2640=0,"",V2640-AN2640)</f>
        <v/>
      </c>
    </row>
    <row r="2641">
      <c r="A2641" t="inlineStr">
        <is>
          <t>24-04-2021</t>
        </is>
      </c>
      <c r="B2641" t="inlineStr">
        <is>
          <t>Blackburn</t>
        </is>
      </c>
      <c r="C2641" t="inlineStr">
        <is>
          <t>Huddersfield</t>
        </is>
      </c>
      <c r="D2641" t="inlineStr">
        <is>
          <t>2412</t>
        </is>
      </c>
      <c r="E2641" t="n">
        <v>0.4562049696539733</v>
      </c>
      <c r="F2641" t="n">
        <v>0.2648460356075736</v>
      </c>
      <c r="G2641" t="n">
        <v>0.2789489947384531</v>
      </c>
      <c r="H2641" t="n">
        <v>1.98</v>
      </c>
      <c r="I2641" t="n">
        <v>3.75</v>
      </c>
      <c r="J2641" t="n">
        <v>3.25</v>
      </c>
      <c r="K2641" t="inlineStr">
        <is>
          <t>betano</t>
        </is>
      </c>
      <c r="L2641" t="inlineStr">
        <is>
          <t>luckia</t>
        </is>
      </c>
      <c r="M2641" t="inlineStr">
        <is>
          <t>luckia</t>
        </is>
      </c>
      <c r="N2641" t="n">
        <v>1</v>
      </c>
      <c r="O2641" t="n">
        <v>0</v>
      </c>
      <c r="P2641" t="n">
        <v>0</v>
      </c>
      <c r="Q2641">
        <f>IF((($AC$1*E2641)^($AB$1))-(1-(($AC$1*E2641)^($AB$1)))/(H2641-1)&lt;0, 0,(($AC$1*E2641)^($AB$1))-(1-(($AC$1*E2641)^($AB$1)))/(H2641-1))</f>
        <v/>
      </c>
      <c r="R2641">
        <f>IF((($AC$1*F2641)^($AB$1))-(1-(($AC$1*F2641)^($AB$1)))/(I2641-1)&lt;0, 0,(($AC$1*F2641)^($AB$1))-(1-(($AC$1*F2641)^($AB$1)))/(I2641-1))</f>
        <v/>
      </c>
      <c r="S2641">
        <f>IF((($AC$1*G2641)^($AB$1))-(1-(($AC$1*G2641)^($AB$1)))/(J2641-1)&lt;0, 0,(($AC$1*G2641)^($AB$1))-(1-(($AC$1*G2641)^($AB$1)))/(J2641-1))</f>
        <v/>
      </c>
      <c r="T2641">
        <f>H2641*Q2641*N2641</f>
        <v/>
      </c>
      <c r="U2641">
        <f>I2641*R2641*O2641</f>
        <v/>
      </c>
      <c r="V2641">
        <f>J2641*S2641*P2641</f>
        <v/>
      </c>
      <c r="AL2641">
        <f>Q2641*COUNT(N2641)</f>
        <v/>
      </c>
      <c r="AM2641">
        <f>R2641*COUNT(O2641)</f>
        <v/>
      </c>
      <c r="AN2641">
        <f>S2641*COUNT(P2641)</f>
        <v/>
      </c>
      <c r="AO2641">
        <f>IF(AL2641=0,"",T2641-AL2641)</f>
        <v/>
      </c>
      <c r="AP2641">
        <f>IF(AM2641=0,"",U2641-AM2641)</f>
        <v/>
      </c>
      <c r="AQ2641">
        <f>IF(AN2641=0,"",V2641-AN2641)</f>
        <v/>
      </c>
    </row>
    <row r="2642">
      <c r="A2642" t="inlineStr">
        <is>
          <t>24-04-2021</t>
        </is>
      </c>
      <c r="B2642" t="inlineStr">
        <is>
          <t>Morecambe</t>
        </is>
      </c>
      <c r="C2642" t="inlineStr">
        <is>
          <t>Bolton</t>
        </is>
      </c>
      <c r="D2642" t="inlineStr">
        <is>
          <t>2414</t>
        </is>
      </c>
      <c r="E2642" t="n">
        <v>0.33467224548387</v>
      </c>
      <c r="F2642" t="n">
        <v>0.3831480738091519</v>
      </c>
      <c r="G2642" t="n">
        <v>0.2821796807069781</v>
      </c>
      <c r="H2642" t="n">
        <v>1.001</v>
      </c>
      <c r="I2642" t="n">
        <v>1.001</v>
      </c>
      <c r="J2642" t="n">
        <v>1.001</v>
      </c>
      <c r="N2642" t="n">
        <v>0</v>
      </c>
      <c r="O2642" t="n">
        <v>1</v>
      </c>
      <c r="P2642" t="n">
        <v>0</v>
      </c>
      <c r="Q2642">
        <f>IF((($AC$1*E2642)^($AB$1))-(1-(($AC$1*E2642)^($AB$1)))/(H2642-1)&lt;0, 0,(($AC$1*E2642)^($AB$1))-(1-(($AC$1*E2642)^($AB$1)))/(H2642-1))</f>
        <v/>
      </c>
      <c r="R2642">
        <f>IF((($AC$1*F2642)^($AB$1))-(1-(($AC$1*F2642)^($AB$1)))/(I2642-1)&lt;0, 0,(($AC$1*F2642)^($AB$1))-(1-(($AC$1*F2642)^($AB$1)))/(I2642-1))</f>
        <v/>
      </c>
      <c r="S2642">
        <f>IF((($AC$1*G2642)^($AB$1))-(1-(($AC$1*G2642)^($AB$1)))/(J2642-1)&lt;0, 0,(($AC$1*G2642)^($AB$1))-(1-(($AC$1*G2642)^($AB$1)))/(J2642-1))</f>
        <v/>
      </c>
      <c r="T2642">
        <f>H2642*Q2642*N2642</f>
        <v/>
      </c>
      <c r="U2642">
        <f>I2642*R2642*O2642</f>
        <v/>
      </c>
      <c r="V2642">
        <f>J2642*S2642*P2642</f>
        <v/>
      </c>
      <c r="AL2642">
        <f>Q2642*COUNT(N2642)</f>
        <v/>
      </c>
      <c r="AM2642">
        <f>R2642*COUNT(O2642)</f>
        <v/>
      </c>
      <c r="AN2642">
        <f>S2642*COUNT(P2642)</f>
        <v/>
      </c>
      <c r="AO2642">
        <f>IF(AL2642=0,"",T2642-AL2642)</f>
        <v/>
      </c>
      <c r="AP2642">
        <f>IF(AM2642=0,"",U2642-AM2642)</f>
        <v/>
      </c>
      <c r="AQ2642">
        <f>IF(AN2642=0,"",V2642-AN2642)</f>
        <v/>
      </c>
    </row>
    <row r="2643">
      <c r="A2643" t="inlineStr">
        <is>
          <t>24-04-2021</t>
        </is>
      </c>
      <c r="B2643" t="inlineStr">
        <is>
          <t>Southend</t>
        </is>
      </c>
      <c r="C2643" t="inlineStr">
        <is>
          <t>Leyton Orient</t>
        </is>
      </c>
      <c r="D2643" t="inlineStr">
        <is>
          <t>2414</t>
        </is>
      </c>
      <c r="E2643" t="n">
        <v>0.3448539269388303</v>
      </c>
      <c r="F2643" t="n">
        <v>0.3603513849543186</v>
      </c>
      <c r="G2643" t="n">
        <v>0.2947946881068512</v>
      </c>
      <c r="H2643" t="n">
        <v>1.001</v>
      </c>
      <c r="I2643" t="n">
        <v>1.001</v>
      </c>
      <c r="J2643" t="n">
        <v>1.001</v>
      </c>
      <c r="N2643" t="n">
        <v>1</v>
      </c>
      <c r="O2643" t="n">
        <v>0</v>
      </c>
      <c r="P2643" t="n">
        <v>0</v>
      </c>
      <c r="Q2643">
        <f>IF((($AC$1*E2643)^($AB$1))-(1-(($AC$1*E2643)^($AB$1)))/(H2643-1)&lt;0, 0,(($AC$1*E2643)^($AB$1))-(1-(($AC$1*E2643)^($AB$1)))/(H2643-1))</f>
        <v/>
      </c>
      <c r="R2643">
        <f>IF((($AC$1*F2643)^($AB$1))-(1-(($AC$1*F2643)^($AB$1)))/(I2643-1)&lt;0, 0,(($AC$1*F2643)^($AB$1))-(1-(($AC$1*F2643)^($AB$1)))/(I2643-1))</f>
        <v/>
      </c>
      <c r="S2643">
        <f>IF((($AC$1*G2643)^($AB$1))-(1-(($AC$1*G2643)^($AB$1)))/(J2643-1)&lt;0, 0,(($AC$1*G2643)^($AB$1))-(1-(($AC$1*G2643)^($AB$1)))/(J2643-1))</f>
        <v/>
      </c>
      <c r="T2643">
        <f>H2643*Q2643*N2643</f>
        <v/>
      </c>
      <c r="U2643">
        <f>I2643*R2643*O2643</f>
        <v/>
      </c>
      <c r="V2643">
        <f>J2643*S2643*P2643</f>
        <v/>
      </c>
      <c r="AL2643">
        <f>Q2643*COUNT(N2643)</f>
        <v/>
      </c>
      <c r="AM2643">
        <f>R2643*COUNT(O2643)</f>
        <v/>
      </c>
      <c r="AN2643">
        <f>S2643*COUNT(P2643)</f>
        <v/>
      </c>
      <c r="AO2643">
        <f>IF(AL2643=0,"",T2643-AL2643)</f>
        <v/>
      </c>
      <c r="AP2643">
        <f>IF(AM2643=0,"",U2643-AM2643)</f>
        <v/>
      </c>
      <c r="AQ2643">
        <f>IF(AN2643=0,"",V2643-AN2643)</f>
        <v/>
      </c>
    </row>
    <row r="2644">
      <c r="A2644" t="inlineStr">
        <is>
          <t>24-04-2021</t>
        </is>
      </c>
      <c r="B2644" t="inlineStr">
        <is>
          <t>Wigan</t>
        </is>
      </c>
      <c r="C2644" t="inlineStr">
        <is>
          <t>Burton</t>
        </is>
      </c>
      <c r="D2644" t="inlineStr">
        <is>
          <t>2413</t>
        </is>
      </c>
      <c r="E2644" t="n">
        <v>0.4706499604733591</v>
      </c>
      <c r="F2644" t="n">
        <v>0.2721636259346247</v>
      </c>
      <c r="G2644" t="n">
        <v>0.2571864135920163</v>
      </c>
      <c r="H2644" t="n">
        <v>2.05</v>
      </c>
      <c r="I2644" t="n">
        <v>3.65</v>
      </c>
      <c r="J2644" t="n">
        <v>3.25</v>
      </c>
      <c r="K2644" t="inlineStr">
        <is>
          <t>betano</t>
        </is>
      </c>
      <c r="L2644" t="inlineStr">
        <is>
          <t>luckia</t>
        </is>
      </c>
      <c r="M2644" t="inlineStr">
        <is>
          <t>luckia</t>
        </is>
      </c>
      <c r="N2644" t="n">
        <v>0</v>
      </c>
      <c r="O2644" t="n">
        <v>0</v>
      </c>
      <c r="P2644" t="n">
        <v>1</v>
      </c>
      <c r="Q2644">
        <f>IF((($AC$1*E2644)^($AB$1))-(1-(($AC$1*E2644)^($AB$1)))/(H2644-1)&lt;0, 0,(($AC$1*E2644)^($AB$1))-(1-(($AC$1*E2644)^($AB$1)))/(H2644-1))</f>
        <v/>
      </c>
      <c r="R2644">
        <f>IF((($AC$1*F2644)^($AB$1))-(1-(($AC$1*F2644)^($AB$1)))/(I2644-1)&lt;0, 0,(($AC$1*F2644)^($AB$1))-(1-(($AC$1*F2644)^($AB$1)))/(I2644-1))</f>
        <v/>
      </c>
      <c r="S2644">
        <f>IF((($AC$1*G2644)^($AB$1))-(1-(($AC$1*G2644)^($AB$1)))/(J2644-1)&lt;0, 0,(($AC$1*G2644)^($AB$1))-(1-(($AC$1*G2644)^($AB$1)))/(J2644-1))</f>
        <v/>
      </c>
      <c r="T2644">
        <f>H2644*Q2644*N2644</f>
        <v/>
      </c>
      <c r="U2644">
        <f>I2644*R2644*O2644</f>
        <v/>
      </c>
      <c r="V2644">
        <f>J2644*S2644*P2644</f>
        <v/>
      </c>
      <c r="AL2644">
        <f>Q2644*COUNT(N2644)</f>
        <v/>
      </c>
      <c r="AM2644">
        <f>R2644*COUNT(O2644)</f>
        <v/>
      </c>
      <c r="AN2644">
        <f>S2644*COUNT(P2644)</f>
        <v/>
      </c>
      <c r="AO2644">
        <f>IF(AL2644=0,"",T2644-AL2644)</f>
        <v/>
      </c>
      <c r="AP2644">
        <f>IF(AM2644=0,"",U2644-AM2644)</f>
        <v/>
      </c>
      <c r="AQ2644">
        <f>IF(AN2644=0,"",V2644-AN2644)</f>
        <v/>
      </c>
    </row>
    <row r="2645">
      <c r="A2645" t="inlineStr">
        <is>
          <t>24-04-2021</t>
        </is>
      </c>
      <c r="B2645" t="inlineStr">
        <is>
          <t>MK Dons</t>
        </is>
      </c>
      <c r="C2645" t="inlineStr">
        <is>
          <t>Swindon</t>
        </is>
      </c>
      <c r="D2645" t="inlineStr">
        <is>
          <t>2413</t>
        </is>
      </c>
      <c r="E2645" t="n">
        <v>0.6112684389617393</v>
      </c>
      <c r="F2645" t="n">
        <v>0.1726687392282869</v>
      </c>
      <c r="G2645" t="n">
        <v>0.2160628218099738</v>
      </c>
      <c r="H2645" t="n">
        <v>1.65</v>
      </c>
      <c r="I2645" t="n">
        <v>4.85</v>
      </c>
      <c r="J2645" t="n">
        <v>3.9</v>
      </c>
      <c r="K2645" t="inlineStr">
        <is>
          <t>betano</t>
        </is>
      </c>
      <c r="L2645" t="inlineStr">
        <is>
          <t>luckia</t>
        </is>
      </c>
      <c r="M2645" t="inlineStr">
        <is>
          <t>betano</t>
        </is>
      </c>
      <c r="N2645" t="n">
        <v>1</v>
      </c>
      <c r="O2645" t="n">
        <v>0</v>
      </c>
      <c r="P2645" t="n">
        <v>0</v>
      </c>
      <c r="Q2645">
        <f>IF((($AC$1*E2645)^($AB$1))-(1-(($AC$1*E2645)^($AB$1)))/(H2645-1)&lt;0, 0,(($AC$1*E2645)^($AB$1))-(1-(($AC$1*E2645)^($AB$1)))/(H2645-1))</f>
        <v/>
      </c>
      <c r="R2645">
        <f>IF((($AC$1*F2645)^($AB$1))-(1-(($AC$1*F2645)^($AB$1)))/(I2645-1)&lt;0, 0,(($AC$1*F2645)^($AB$1))-(1-(($AC$1*F2645)^($AB$1)))/(I2645-1))</f>
        <v/>
      </c>
      <c r="S2645">
        <f>IF((($AC$1*G2645)^($AB$1))-(1-(($AC$1*G2645)^($AB$1)))/(J2645-1)&lt;0, 0,(($AC$1*G2645)^($AB$1))-(1-(($AC$1*G2645)^($AB$1)))/(J2645-1))</f>
        <v/>
      </c>
      <c r="T2645">
        <f>H2645*Q2645*N2645</f>
        <v/>
      </c>
      <c r="U2645">
        <f>I2645*R2645*O2645</f>
        <v/>
      </c>
      <c r="V2645">
        <f>J2645*S2645*P2645</f>
        <v/>
      </c>
      <c r="AL2645">
        <f>Q2645*COUNT(N2645)</f>
        <v/>
      </c>
      <c r="AM2645">
        <f>R2645*COUNT(O2645)</f>
        <v/>
      </c>
      <c r="AN2645">
        <f>S2645*COUNT(P2645)</f>
        <v/>
      </c>
      <c r="AO2645">
        <f>IF(AL2645=0,"",T2645-AL2645)</f>
        <v/>
      </c>
      <c r="AP2645">
        <f>IF(AM2645=0,"",U2645-AM2645)</f>
        <v/>
      </c>
      <c r="AQ2645">
        <f>IF(AN2645=0,"",V2645-AN2645)</f>
        <v/>
      </c>
    </row>
    <row r="2646">
      <c r="A2646" t="inlineStr">
        <is>
          <t>24-04-2021</t>
        </is>
      </c>
      <c r="B2646" t="inlineStr">
        <is>
          <t>Middlesbrough</t>
        </is>
      </c>
      <c r="C2646" t="inlineStr">
        <is>
          <t>Sheffield Wed</t>
        </is>
      </c>
      <c r="D2646" t="inlineStr">
        <is>
          <t>2412</t>
        </is>
      </c>
      <c r="E2646" t="n">
        <v>0.3727926675326822</v>
      </c>
      <c r="F2646" t="n">
        <v>0.3428544830523426</v>
      </c>
      <c r="G2646" t="n">
        <v>0.2843528494149752</v>
      </c>
      <c r="H2646" t="n">
        <v>2.75</v>
      </c>
      <c r="I2646" t="n">
        <v>2.55</v>
      </c>
      <c r="J2646" t="n">
        <v>3.1</v>
      </c>
      <c r="K2646" t="inlineStr">
        <is>
          <t>luckia</t>
        </is>
      </c>
      <c r="L2646" t="inlineStr">
        <is>
          <t>luckia</t>
        </is>
      </c>
      <c r="M2646" t="inlineStr">
        <is>
          <t>betano</t>
        </is>
      </c>
      <c r="N2646" t="n">
        <v>1</v>
      </c>
      <c r="O2646" t="n">
        <v>0</v>
      </c>
      <c r="P2646" t="n">
        <v>0</v>
      </c>
      <c r="Q2646">
        <f>IF((($AC$1*E2646)^($AB$1))-(1-(($AC$1*E2646)^($AB$1)))/(H2646-1)&lt;0, 0,(($AC$1*E2646)^($AB$1))-(1-(($AC$1*E2646)^($AB$1)))/(H2646-1))</f>
        <v/>
      </c>
      <c r="R2646">
        <f>IF((($AC$1*F2646)^($AB$1))-(1-(($AC$1*F2646)^($AB$1)))/(I2646-1)&lt;0, 0,(($AC$1*F2646)^($AB$1))-(1-(($AC$1*F2646)^($AB$1)))/(I2646-1))</f>
        <v/>
      </c>
      <c r="S2646">
        <f>IF((($AC$1*G2646)^($AB$1))-(1-(($AC$1*G2646)^($AB$1)))/(J2646-1)&lt;0, 0,(($AC$1*G2646)^($AB$1))-(1-(($AC$1*G2646)^($AB$1)))/(J2646-1))</f>
        <v/>
      </c>
      <c r="T2646">
        <f>H2646*Q2646*N2646</f>
        <v/>
      </c>
      <c r="U2646">
        <f>I2646*R2646*O2646</f>
        <v/>
      </c>
      <c r="V2646">
        <f>J2646*S2646*P2646</f>
        <v/>
      </c>
      <c r="AL2646">
        <f>Q2646*COUNT(N2646)</f>
        <v/>
      </c>
      <c r="AM2646">
        <f>R2646*COUNT(O2646)</f>
        <v/>
      </c>
      <c r="AN2646">
        <f>S2646*COUNT(P2646)</f>
        <v/>
      </c>
      <c r="AO2646">
        <f>IF(AL2646=0,"",T2646-AL2646)</f>
        <v/>
      </c>
      <c r="AP2646">
        <f>IF(AM2646=0,"",U2646-AM2646)</f>
        <v/>
      </c>
      <c r="AQ2646">
        <f>IF(AN2646=0,"",V2646-AN2646)</f>
        <v/>
      </c>
    </row>
    <row r="2647">
      <c r="A2647" t="inlineStr">
        <is>
          <t>24-04-2021</t>
        </is>
      </c>
      <c r="B2647" t="inlineStr">
        <is>
          <t>Charlton</t>
        </is>
      </c>
      <c r="C2647" t="inlineStr">
        <is>
          <t>Peterborough</t>
        </is>
      </c>
      <c r="D2647" t="inlineStr">
        <is>
          <t>2413</t>
        </is>
      </c>
      <c r="E2647" t="n">
        <v>0.369961031569977</v>
      </c>
      <c r="F2647" t="n">
        <v>0.3643938183853115</v>
      </c>
      <c r="G2647" t="n">
        <v>0.2656451500447116</v>
      </c>
      <c r="H2647" t="n">
        <v>2.8</v>
      </c>
      <c r="I2647" t="n">
        <v>2.4</v>
      </c>
      <c r="J2647" t="n">
        <v>3.3</v>
      </c>
      <c r="K2647" t="inlineStr">
        <is>
          <t>luckia</t>
        </is>
      </c>
      <c r="L2647" t="inlineStr">
        <is>
          <t>luckia</t>
        </is>
      </c>
      <c r="M2647" t="inlineStr">
        <is>
          <t>betano</t>
        </is>
      </c>
      <c r="N2647" t="n">
        <v>0</v>
      </c>
      <c r="O2647" t="n">
        <v>1</v>
      </c>
      <c r="P2647" t="n">
        <v>0</v>
      </c>
      <c r="Q2647">
        <f>IF((($AC$1*E2647)^($AB$1))-(1-(($AC$1*E2647)^($AB$1)))/(H2647-1)&lt;0, 0,(($AC$1*E2647)^($AB$1))-(1-(($AC$1*E2647)^($AB$1)))/(H2647-1))</f>
        <v/>
      </c>
      <c r="R2647">
        <f>IF((($AC$1*F2647)^($AB$1))-(1-(($AC$1*F2647)^($AB$1)))/(I2647-1)&lt;0, 0,(($AC$1*F2647)^($AB$1))-(1-(($AC$1*F2647)^($AB$1)))/(I2647-1))</f>
        <v/>
      </c>
      <c r="S2647">
        <f>IF((($AC$1*G2647)^($AB$1))-(1-(($AC$1*G2647)^($AB$1)))/(J2647-1)&lt;0, 0,(($AC$1*G2647)^($AB$1))-(1-(($AC$1*G2647)^($AB$1)))/(J2647-1))</f>
        <v/>
      </c>
      <c r="T2647">
        <f>H2647*Q2647*N2647</f>
        <v/>
      </c>
      <c r="U2647">
        <f>I2647*R2647*O2647</f>
        <v/>
      </c>
      <c r="V2647">
        <f>J2647*S2647*P2647</f>
        <v/>
      </c>
      <c r="AL2647">
        <f>Q2647*COUNT(N2647)</f>
        <v/>
      </c>
      <c r="AM2647">
        <f>R2647*COUNT(O2647)</f>
        <v/>
      </c>
      <c r="AN2647">
        <f>S2647*COUNT(P2647)</f>
        <v/>
      </c>
      <c r="AO2647">
        <f>IF(AL2647=0,"",T2647-AL2647)</f>
        <v/>
      </c>
      <c r="AP2647">
        <f>IF(AM2647=0,"",U2647-AM2647)</f>
        <v/>
      </c>
      <c r="AQ2647">
        <f>IF(AN2647=0,"",V2647-AN2647)</f>
        <v/>
      </c>
    </row>
    <row r="2648">
      <c r="A2648" t="inlineStr">
        <is>
          <t>24-04-2021</t>
        </is>
      </c>
      <c r="B2648" t="inlineStr">
        <is>
          <t>Crewe</t>
        </is>
      </c>
      <c r="C2648" t="inlineStr">
        <is>
          <t>Rochdale</t>
        </is>
      </c>
      <c r="D2648" t="inlineStr">
        <is>
          <t>2413</t>
        </is>
      </c>
      <c r="E2648" t="n">
        <v>0.3588758996308755</v>
      </c>
      <c r="F2648" t="n">
        <v>0.3723930149338754</v>
      </c>
      <c r="G2648" t="n">
        <v>0.2687310854352493</v>
      </c>
      <c r="H2648" t="n">
        <v>3.05</v>
      </c>
      <c r="I2648" t="n">
        <v>2.22</v>
      </c>
      <c r="J2648" t="n">
        <v>3.3</v>
      </c>
      <c r="K2648" t="inlineStr">
        <is>
          <t>betano</t>
        </is>
      </c>
      <c r="L2648" t="inlineStr">
        <is>
          <t>betano</t>
        </is>
      </c>
      <c r="M2648" t="inlineStr">
        <is>
          <t>luckia</t>
        </is>
      </c>
      <c r="N2648" t="n">
        <v>0</v>
      </c>
      <c r="O2648" t="n">
        <v>0</v>
      </c>
      <c r="P2648" t="n">
        <v>1</v>
      </c>
      <c r="Q2648">
        <f>IF((($AC$1*E2648)^($AB$1))-(1-(($AC$1*E2648)^($AB$1)))/(H2648-1)&lt;0, 0,(($AC$1*E2648)^($AB$1))-(1-(($AC$1*E2648)^($AB$1)))/(H2648-1))</f>
        <v/>
      </c>
      <c r="R2648">
        <f>IF((($AC$1*F2648)^($AB$1))-(1-(($AC$1*F2648)^($AB$1)))/(I2648-1)&lt;0, 0,(($AC$1*F2648)^($AB$1))-(1-(($AC$1*F2648)^($AB$1)))/(I2648-1))</f>
        <v/>
      </c>
      <c r="S2648">
        <f>IF((($AC$1*G2648)^($AB$1))-(1-(($AC$1*G2648)^($AB$1)))/(J2648-1)&lt;0, 0,(($AC$1*G2648)^($AB$1))-(1-(($AC$1*G2648)^($AB$1)))/(J2648-1))</f>
        <v/>
      </c>
      <c r="T2648">
        <f>H2648*Q2648*N2648</f>
        <v/>
      </c>
      <c r="U2648">
        <f>I2648*R2648*O2648</f>
        <v/>
      </c>
      <c r="V2648">
        <f>J2648*S2648*P2648</f>
        <v/>
      </c>
      <c r="AL2648">
        <f>Q2648*COUNT(N2648)</f>
        <v/>
      </c>
      <c r="AM2648">
        <f>R2648*COUNT(O2648)</f>
        <v/>
      </c>
      <c r="AN2648">
        <f>S2648*COUNT(P2648)</f>
        <v/>
      </c>
      <c r="AO2648">
        <f>IF(AL2648=0,"",T2648-AL2648)</f>
        <v/>
      </c>
      <c r="AP2648">
        <f>IF(AM2648=0,"",U2648-AM2648)</f>
        <v/>
      </c>
      <c r="AQ2648">
        <f>IF(AN2648=0,"",V2648-AN2648)</f>
        <v/>
      </c>
    </row>
    <row r="2649">
      <c r="A2649" t="inlineStr">
        <is>
          <t>24-04-2021</t>
        </is>
      </c>
      <c r="B2649" t="inlineStr">
        <is>
          <t>Barnsley</t>
        </is>
      </c>
      <c r="C2649" t="inlineStr">
        <is>
          <t>Rotherham</t>
        </is>
      </c>
      <c r="D2649" t="inlineStr">
        <is>
          <t>2412</t>
        </is>
      </c>
      <c r="E2649" t="n">
        <v>0.5401758262197183</v>
      </c>
      <c r="F2649" t="n">
        <v>0.2107787995798616</v>
      </c>
      <c r="G2649" t="n">
        <v>0.2490453742004202</v>
      </c>
      <c r="H2649" t="n">
        <v>1.7</v>
      </c>
      <c r="I2649" t="n">
        <v>5</v>
      </c>
      <c r="J2649" t="n">
        <v>3.5</v>
      </c>
      <c r="K2649" t="inlineStr">
        <is>
          <t>betano</t>
        </is>
      </c>
      <c r="L2649" t="inlineStr">
        <is>
          <t>luckia</t>
        </is>
      </c>
      <c r="M2649" t="inlineStr">
        <is>
          <t>betano</t>
        </is>
      </c>
      <c r="N2649" t="n">
        <v>1</v>
      </c>
      <c r="O2649" t="n">
        <v>0</v>
      </c>
      <c r="P2649" t="n">
        <v>0</v>
      </c>
      <c r="Q2649">
        <f>IF((($AC$1*E2649)^($AB$1))-(1-(($AC$1*E2649)^($AB$1)))/(H2649-1)&lt;0, 0,(($AC$1*E2649)^($AB$1))-(1-(($AC$1*E2649)^($AB$1)))/(H2649-1))</f>
        <v/>
      </c>
      <c r="R2649">
        <f>IF((($AC$1*F2649)^($AB$1))-(1-(($AC$1*F2649)^($AB$1)))/(I2649-1)&lt;0, 0,(($AC$1*F2649)^($AB$1))-(1-(($AC$1*F2649)^($AB$1)))/(I2649-1))</f>
        <v/>
      </c>
      <c r="S2649">
        <f>IF((($AC$1*G2649)^($AB$1))-(1-(($AC$1*G2649)^($AB$1)))/(J2649-1)&lt;0, 0,(($AC$1*G2649)^($AB$1))-(1-(($AC$1*G2649)^($AB$1)))/(J2649-1))</f>
        <v/>
      </c>
      <c r="T2649">
        <f>H2649*Q2649*N2649</f>
        <v/>
      </c>
      <c r="U2649">
        <f>I2649*R2649*O2649</f>
        <v/>
      </c>
      <c r="V2649">
        <f>J2649*S2649*P2649</f>
        <v/>
      </c>
      <c r="AL2649">
        <f>Q2649*COUNT(N2649)</f>
        <v/>
      </c>
      <c r="AM2649">
        <f>R2649*COUNT(O2649)</f>
        <v/>
      </c>
      <c r="AN2649">
        <f>S2649*COUNT(P2649)</f>
        <v/>
      </c>
      <c r="AO2649">
        <f>IF(AL2649=0,"",T2649-AL2649)</f>
        <v/>
      </c>
      <c r="AP2649">
        <f>IF(AM2649=0,"",U2649-AM2649)</f>
        <v/>
      </c>
      <c r="AQ2649">
        <f>IF(AN2649=0,"",V2649-AN2649)</f>
        <v/>
      </c>
    </row>
    <row r="2650">
      <c r="A2650" t="inlineStr">
        <is>
          <t>24-04-2021</t>
        </is>
      </c>
      <c r="B2650" t="inlineStr">
        <is>
          <t>Coventry</t>
        </is>
      </c>
      <c r="C2650" t="inlineStr">
        <is>
          <t>Preston</t>
        </is>
      </c>
      <c r="D2650" t="inlineStr">
        <is>
          <t>2412</t>
        </is>
      </c>
      <c r="E2650" t="n">
        <v>0.41139534074191</v>
      </c>
      <c r="F2650" t="n">
        <v>0.2957577815164263</v>
      </c>
      <c r="G2650" t="n">
        <v>0.2928468777416636</v>
      </c>
      <c r="H2650" t="n">
        <v>2.2</v>
      </c>
      <c r="I2650" t="n">
        <v>3.3</v>
      </c>
      <c r="J2650" t="n">
        <v>3.3</v>
      </c>
      <c r="K2650" t="inlineStr">
        <is>
          <t>luckia</t>
        </is>
      </c>
      <c r="L2650" t="inlineStr">
        <is>
          <t>luckia</t>
        </is>
      </c>
      <c r="M2650" t="inlineStr">
        <is>
          <t>betano</t>
        </is>
      </c>
      <c r="N2650" t="n">
        <v>0</v>
      </c>
      <c r="O2650" t="n">
        <v>1</v>
      </c>
      <c r="P2650" t="n">
        <v>0</v>
      </c>
      <c r="Q2650">
        <f>IF((($AC$1*E2650)^($AB$1))-(1-(($AC$1*E2650)^($AB$1)))/(H2650-1)&lt;0, 0,(($AC$1*E2650)^($AB$1))-(1-(($AC$1*E2650)^($AB$1)))/(H2650-1))</f>
        <v/>
      </c>
      <c r="R2650">
        <f>IF((($AC$1*F2650)^($AB$1))-(1-(($AC$1*F2650)^($AB$1)))/(I2650-1)&lt;0, 0,(($AC$1*F2650)^($AB$1))-(1-(($AC$1*F2650)^($AB$1)))/(I2650-1))</f>
        <v/>
      </c>
      <c r="S2650">
        <f>IF((($AC$1*G2650)^($AB$1))-(1-(($AC$1*G2650)^($AB$1)))/(J2650-1)&lt;0, 0,(($AC$1*G2650)^($AB$1))-(1-(($AC$1*G2650)^($AB$1)))/(J2650-1))</f>
        <v/>
      </c>
      <c r="T2650">
        <f>H2650*Q2650*N2650</f>
        <v/>
      </c>
      <c r="U2650">
        <f>I2650*R2650*O2650</f>
        <v/>
      </c>
      <c r="V2650">
        <f>J2650*S2650*P2650</f>
        <v/>
      </c>
      <c r="AL2650">
        <f>Q2650*COUNT(N2650)</f>
        <v/>
      </c>
      <c r="AM2650">
        <f>R2650*COUNT(O2650)</f>
        <v/>
      </c>
      <c r="AN2650">
        <f>S2650*COUNT(P2650)</f>
        <v/>
      </c>
      <c r="AO2650">
        <f>IF(AL2650=0,"",T2650-AL2650)</f>
        <v/>
      </c>
      <c r="AP2650">
        <f>IF(AM2650=0,"",U2650-AM2650)</f>
        <v/>
      </c>
      <c r="AQ2650">
        <f>IF(AN2650=0,"",V2650-AN2650)</f>
        <v/>
      </c>
    </row>
    <row r="2651">
      <c r="A2651" t="inlineStr">
        <is>
          <t>24-04-2021</t>
        </is>
      </c>
      <c r="B2651" t="inlineStr">
        <is>
          <t>Cheltenham</t>
        </is>
      </c>
      <c r="C2651" t="inlineStr">
        <is>
          <t>Colchester</t>
        </is>
      </c>
      <c r="D2651" t="inlineStr">
        <is>
          <t>2414</t>
        </is>
      </c>
      <c r="E2651" t="n">
        <v>0.5445185888416021</v>
      </c>
      <c r="F2651" t="n">
        <v>0.2084740224251007</v>
      </c>
      <c r="G2651" t="n">
        <v>0.2470073887332971</v>
      </c>
      <c r="H2651" t="n">
        <v>1.001</v>
      </c>
      <c r="I2651" t="n">
        <v>1.001</v>
      </c>
      <c r="J2651" t="n">
        <v>1.001</v>
      </c>
      <c r="N2651" t="n">
        <v>1</v>
      </c>
      <c r="O2651" t="n">
        <v>0</v>
      </c>
      <c r="P2651" t="n">
        <v>0</v>
      </c>
      <c r="Q2651">
        <f>IF((($AC$1*E2651)^($AB$1))-(1-(($AC$1*E2651)^($AB$1)))/(H2651-1)&lt;0, 0,(($AC$1*E2651)^($AB$1))-(1-(($AC$1*E2651)^($AB$1)))/(H2651-1))</f>
        <v/>
      </c>
      <c r="R2651">
        <f>IF((($AC$1*F2651)^($AB$1))-(1-(($AC$1*F2651)^($AB$1)))/(I2651-1)&lt;0, 0,(($AC$1*F2651)^($AB$1))-(1-(($AC$1*F2651)^($AB$1)))/(I2651-1))</f>
        <v/>
      </c>
      <c r="S2651">
        <f>IF((($AC$1*G2651)^($AB$1))-(1-(($AC$1*G2651)^($AB$1)))/(J2651-1)&lt;0, 0,(($AC$1*G2651)^($AB$1))-(1-(($AC$1*G2651)^($AB$1)))/(J2651-1))</f>
        <v/>
      </c>
      <c r="T2651">
        <f>H2651*Q2651*N2651</f>
        <v/>
      </c>
      <c r="U2651">
        <f>I2651*R2651*O2651</f>
        <v/>
      </c>
      <c r="V2651">
        <f>J2651*S2651*P2651</f>
        <v/>
      </c>
      <c r="AL2651">
        <f>Q2651*COUNT(N2651)</f>
        <v/>
      </c>
      <c r="AM2651">
        <f>R2651*COUNT(O2651)</f>
        <v/>
      </c>
      <c r="AN2651">
        <f>S2651*COUNT(P2651)</f>
        <v/>
      </c>
      <c r="AO2651">
        <f>IF(AL2651=0,"",T2651-AL2651)</f>
        <v/>
      </c>
      <c r="AP2651">
        <f>IF(AM2651=0,"",U2651-AM2651)</f>
        <v/>
      </c>
      <c r="AQ2651">
        <f>IF(AN2651=0,"",V2651-AN2651)</f>
        <v/>
      </c>
    </row>
    <row r="2652">
      <c r="A2652" t="inlineStr">
        <is>
          <t>24-04-2021</t>
        </is>
      </c>
      <c r="B2652" t="inlineStr">
        <is>
          <t>Doncaster</t>
        </is>
      </c>
      <c r="C2652" t="inlineStr">
        <is>
          <t>Fleetwood</t>
        </is>
      </c>
      <c r="D2652" t="inlineStr">
        <is>
          <t>2413</t>
        </is>
      </c>
      <c r="E2652" t="n">
        <v>0.3719408709052355</v>
      </c>
      <c r="F2652" t="n">
        <v>0.3482237040872241</v>
      </c>
      <c r="G2652" t="n">
        <v>0.2798354250075404</v>
      </c>
      <c r="H2652" t="n">
        <v>2.92</v>
      </c>
      <c r="I2652" t="n">
        <v>2.32</v>
      </c>
      <c r="J2652" t="n">
        <v>3.25</v>
      </c>
      <c r="K2652" t="inlineStr">
        <is>
          <t>betano</t>
        </is>
      </c>
      <c r="L2652" t="inlineStr">
        <is>
          <t>betano</t>
        </is>
      </c>
      <c r="M2652" t="inlineStr">
        <is>
          <t>betano</t>
        </is>
      </c>
      <c r="N2652" t="n">
        <v>0</v>
      </c>
      <c r="O2652" t="n">
        <v>1</v>
      </c>
      <c r="P2652" t="n">
        <v>0</v>
      </c>
      <c r="Q2652">
        <f>IF((($AC$1*E2652)^($AB$1))-(1-(($AC$1*E2652)^($AB$1)))/(H2652-1)&lt;0, 0,(($AC$1*E2652)^($AB$1))-(1-(($AC$1*E2652)^($AB$1)))/(H2652-1))</f>
        <v/>
      </c>
      <c r="R2652">
        <f>IF((($AC$1*F2652)^($AB$1))-(1-(($AC$1*F2652)^($AB$1)))/(I2652-1)&lt;0, 0,(($AC$1*F2652)^($AB$1))-(1-(($AC$1*F2652)^($AB$1)))/(I2652-1))</f>
        <v/>
      </c>
      <c r="S2652">
        <f>IF((($AC$1*G2652)^($AB$1))-(1-(($AC$1*G2652)^($AB$1)))/(J2652-1)&lt;0, 0,(($AC$1*G2652)^($AB$1))-(1-(($AC$1*G2652)^($AB$1)))/(J2652-1))</f>
        <v/>
      </c>
      <c r="T2652">
        <f>H2652*Q2652*N2652</f>
        <v/>
      </c>
      <c r="U2652">
        <f>I2652*R2652*O2652</f>
        <v/>
      </c>
      <c r="V2652">
        <f>J2652*S2652*P2652</f>
        <v/>
      </c>
      <c r="AL2652">
        <f>Q2652*COUNT(N2652)</f>
        <v/>
      </c>
      <c r="AM2652">
        <f>R2652*COUNT(O2652)</f>
        <v/>
      </c>
      <c r="AN2652">
        <f>S2652*COUNT(P2652)</f>
        <v/>
      </c>
      <c r="AO2652">
        <f>IF(AL2652=0,"",T2652-AL2652)</f>
        <v/>
      </c>
      <c r="AP2652">
        <f>IF(AM2652=0,"",U2652-AM2652)</f>
        <v/>
      </c>
      <c r="AQ2652">
        <f>IF(AN2652=0,"",V2652-AN2652)</f>
        <v/>
      </c>
    </row>
    <row r="2653">
      <c r="A2653" t="inlineStr">
        <is>
          <t>24-04-2021</t>
        </is>
      </c>
      <c r="B2653" t="inlineStr">
        <is>
          <t>Oxford Utd</t>
        </is>
      </c>
      <c r="C2653" t="inlineStr">
        <is>
          <t>Plymouth</t>
        </is>
      </c>
      <c r="D2653" t="inlineStr">
        <is>
          <t>2413</t>
        </is>
      </c>
      <c r="E2653" t="n">
        <v>0.6473999818714357</v>
      </c>
      <c r="F2653" t="n">
        <v>0.152605854926555</v>
      </c>
      <c r="G2653" t="n">
        <v>0.1999941632020093</v>
      </c>
      <c r="H2653" t="n">
        <v>1.52</v>
      </c>
      <c r="I2653" t="n">
        <v>5.9</v>
      </c>
      <c r="J2653" t="n">
        <v>4.3</v>
      </c>
      <c r="K2653" t="inlineStr">
        <is>
          <t>betano</t>
        </is>
      </c>
      <c r="L2653" t="inlineStr">
        <is>
          <t>betano</t>
        </is>
      </c>
      <c r="M2653" t="inlineStr">
        <is>
          <t>luckia</t>
        </is>
      </c>
      <c r="N2653" t="n">
        <v>1</v>
      </c>
      <c r="O2653" t="n">
        <v>0</v>
      </c>
      <c r="P2653" t="n">
        <v>0</v>
      </c>
      <c r="Q2653">
        <f>IF((($AC$1*E2653)^($AB$1))-(1-(($AC$1*E2653)^($AB$1)))/(H2653-1)&lt;0, 0,(($AC$1*E2653)^($AB$1))-(1-(($AC$1*E2653)^($AB$1)))/(H2653-1))</f>
        <v/>
      </c>
      <c r="R2653">
        <f>IF((($AC$1*F2653)^($AB$1))-(1-(($AC$1*F2653)^($AB$1)))/(I2653-1)&lt;0, 0,(($AC$1*F2653)^($AB$1))-(1-(($AC$1*F2653)^($AB$1)))/(I2653-1))</f>
        <v/>
      </c>
      <c r="S2653">
        <f>IF((($AC$1*G2653)^($AB$1))-(1-(($AC$1*G2653)^($AB$1)))/(J2653-1)&lt;0, 0,(($AC$1*G2653)^($AB$1))-(1-(($AC$1*G2653)^($AB$1)))/(J2653-1))</f>
        <v/>
      </c>
      <c r="T2653">
        <f>H2653*Q2653*N2653</f>
        <v/>
      </c>
      <c r="U2653">
        <f>I2653*R2653*O2653</f>
        <v/>
      </c>
      <c r="V2653">
        <f>J2653*S2653*P2653</f>
        <v/>
      </c>
      <c r="AL2653">
        <f>Q2653*COUNT(N2653)</f>
        <v/>
      </c>
      <c r="AM2653">
        <f>R2653*COUNT(O2653)</f>
        <v/>
      </c>
      <c r="AN2653">
        <f>S2653*COUNT(P2653)</f>
        <v/>
      </c>
      <c r="AO2653">
        <f>IF(AL2653=0,"",T2653-AL2653)</f>
        <v/>
      </c>
      <c r="AP2653">
        <f>IF(AM2653=0,"",U2653-AM2653)</f>
        <v/>
      </c>
      <c r="AQ2653">
        <f>IF(AN2653=0,"",V2653-AN2653)</f>
        <v/>
      </c>
    </row>
    <row r="2654">
      <c r="A2654" t="inlineStr">
        <is>
          <t>24-04-2021</t>
        </is>
      </c>
      <c r="B2654" t="inlineStr">
        <is>
          <t>Watford</t>
        </is>
      </c>
      <c r="C2654" t="inlineStr">
        <is>
          <t>Millwall</t>
        </is>
      </c>
      <c r="D2654" t="inlineStr">
        <is>
          <t>2412</t>
        </is>
      </c>
      <c r="E2654" t="n">
        <v>0.6326405557984869</v>
      </c>
      <c r="F2654" t="n">
        <v>0.1528324141064103</v>
      </c>
      <c r="G2654" t="n">
        <v>0.214527030095103</v>
      </c>
      <c r="H2654" t="n">
        <v>1.5</v>
      </c>
      <c r="I2654" t="n">
        <v>7</v>
      </c>
      <c r="J2654" t="n">
        <v>4</v>
      </c>
      <c r="K2654" t="inlineStr">
        <is>
          <t>betano</t>
        </is>
      </c>
      <c r="L2654" t="inlineStr">
        <is>
          <t>luckia</t>
        </is>
      </c>
      <c r="M2654" t="inlineStr">
        <is>
          <t>luckia</t>
        </is>
      </c>
      <c r="N2654" t="n">
        <v>1</v>
      </c>
      <c r="O2654" t="n">
        <v>0</v>
      </c>
      <c r="P2654" t="n">
        <v>0</v>
      </c>
      <c r="Q2654">
        <f>IF((($AC$1*E2654)^($AB$1))-(1-(($AC$1*E2654)^($AB$1)))/(H2654-1)&lt;0, 0,(($AC$1*E2654)^($AB$1))-(1-(($AC$1*E2654)^($AB$1)))/(H2654-1))</f>
        <v/>
      </c>
      <c r="R2654">
        <f>IF((($AC$1*F2654)^($AB$1))-(1-(($AC$1*F2654)^($AB$1)))/(I2654-1)&lt;0, 0,(($AC$1*F2654)^($AB$1))-(1-(($AC$1*F2654)^($AB$1)))/(I2654-1))</f>
        <v/>
      </c>
      <c r="S2654">
        <f>IF((($AC$1*G2654)^($AB$1))-(1-(($AC$1*G2654)^($AB$1)))/(J2654-1)&lt;0, 0,(($AC$1*G2654)^($AB$1))-(1-(($AC$1*G2654)^($AB$1)))/(J2654-1))</f>
        <v/>
      </c>
      <c r="T2654">
        <f>H2654*Q2654*N2654</f>
        <v/>
      </c>
      <c r="U2654">
        <f>I2654*R2654*O2654</f>
        <v/>
      </c>
      <c r="V2654">
        <f>J2654*S2654*P2654</f>
        <v/>
      </c>
      <c r="AL2654">
        <f>Q2654*COUNT(N2654)</f>
        <v/>
      </c>
      <c r="AM2654">
        <f>R2654*COUNT(O2654)</f>
        <v/>
      </c>
      <c r="AN2654">
        <f>S2654*COUNT(P2654)</f>
        <v/>
      </c>
      <c r="AO2654">
        <f>IF(AL2654=0,"",T2654-AL2654)</f>
        <v/>
      </c>
      <c r="AP2654">
        <f>IF(AM2654=0,"",U2654-AM2654)</f>
        <v/>
      </c>
      <c r="AQ2654">
        <f>IF(AN2654=0,"",V2654-AN2654)</f>
        <v/>
      </c>
    </row>
    <row r="2655">
      <c r="A2655" t="inlineStr">
        <is>
          <t>24-04-2021</t>
        </is>
      </c>
      <c r="B2655" t="inlineStr">
        <is>
          <t>QPR</t>
        </is>
      </c>
      <c r="C2655" t="inlineStr">
        <is>
          <t>Norwich</t>
        </is>
      </c>
      <c r="D2655" t="inlineStr">
        <is>
          <t>2412</t>
        </is>
      </c>
      <c r="E2655" t="n">
        <v>0.2586012809844496</v>
      </c>
      <c r="F2655" t="n">
        <v>0.4868645845433977</v>
      </c>
      <c r="G2655" t="n">
        <v>0.2545341344721528</v>
      </c>
      <c r="H2655" t="n">
        <v>4.05</v>
      </c>
      <c r="I2655" t="n">
        <v>1.8</v>
      </c>
      <c r="J2655" t="n">
        <v>3.7</v>
      </c>
      <c r="K2655" t="inlineStr">
        <is>
          <t>betano</t>
        </is>
      </c>
      <c r="L2655" t="inlineStr">
        <is>
          <t>betano</t>
        </is>
      </c>
      <c r="M2655" t="inlineStr">
        <is>
          <t>luckia</t>
        </is>
      </c>
      <c r="N2655" t="n">
        <v>0</v>
      </c>
      <c r="O2655" t="n">
        <v>1</v>
      </c>
      <c r="P2655" t="n">
        <v>0</v>
      </c>
      <c r="Q2655">
        <f>IF((($AC$1*E2655)^($AB$1))-(1-(($AC$1*E2655)^($AB$1)))/(H2655-1)&lt;0, 0,(($AC$1*E2655)^($AB$1))-(1-(($AC$1*E2655)^($AB$1)))/(H2655-1))</f>
        <v/>
      </c>
      <c r="R2655">
        <f>IF((($AC$1*F2655)^($AB$1))-(1-(($AC$1*F2655)^($AB$1)))/(I2655-1)&lt;0, 0,(($AC$1*F2655)^($AB$1))-(1-(($AC$1*F2655)^($AB$1)))/(I2655-1))</f>
        <v/>
      </c>
      <c r="S2655">
        <f>IF((($AC$1*G2655)^($AB$1))-(1-(($AC$1*G2655)^($AB$1)))/(J2655-1)&lt;0, 0,(($AC$1*G2655)^($AB$1))-(1-(($AC$1*G2655)^($AB$1)))/(J2655-1))</f>
        <v/>
      </c>
      <c r="T2655">
        <f>H2655*Q2655*N2655</f>
        <v/>
      </c>
      <c r="U2655">
        <f>I2655*R2655*O2655</f>
        <v/>
      </c>
      <c r="V2655">
        <f>J2655*S2655*P2655</f>
        <v/>
      </c>
      <c r="AL2655">
        <f>Q2655*COUNT(N2655)</f>
        <v/>
      </c>
      <c r="AM2655">
        <f>R2655*COUNT(O2655)</f>
        <v/>
      </c>
      <c r="AN2655">
        <f>S2655*COUNT(P2655)</f>
        <v/>
      </c>
      <c r="AO2655">
        <f>IF(AL2655=0,"",T2655-AL2655)</f>
        <v/>
      </c>
      <c r="AP2655">
        <f>IF(AM2655=0,"",U2655-AM2655)</f>
        <v/>
      </c>
      <c r="AQ2655">
        <f>IF(AN2655=0,"",V2655-AN2655)</f>
        <v/>
      </c>
    </row>
    <row r="2656">
      <c r="A2656" t="inlineStr">
        <is>
          <t>24-04-2021</t>
        </is>
      </c>
      <c r="B2656" t="inlineStr">
        <is>
          <t>Derby</t>
        </is>
      </c>
      <c r="C2656" t="inlineStr">
        <is>
          <t>Birmingham</t>
        </is>
      </c>
      <c r="D2656" t="inlineStr">
        <is>
          <t>2412</t>
        </is>
      </c>
      <c r="E2656" t="n">
        <v>0.3925881992912343</v>
      </c>
      <c r="F2656" t="n">
        <v>0.3197105118929864</v>
      </c>
      <c r="G2656" t="n">
        <v>0.2877012888157793</v>
      </c>
      <c r="H2656" t="n">
        <v>2.35</v>
      </c>
      <c r="I2656" t="n">
        <v>3.3</v>
      </c>
      <c r="J2656" t="n">
        <v>2.9</v>
      </c>
      <c r="K2656" t="inlineStr">
        <is>
          <t>betano</t>
        </is>
      </c>
      <c r="L2656" t="inlineStr">
        <is>
          <t>luckia</t>
        </is>
      </c>
      <c r="M2656" t="inlineStr">
        <is>
          <t>luckia</t>
        </is>
      </c>
      <c r="N2656" t="n">
        <v>0</v>
      </c>
      <c r="O2656" t="n">
        <v>1</v>
      </c>
      <c r="P2656" t="n">
        <v>0</v>
      </c>
      <c r="Q2656">
        <f>IF((($AC$1*E2656)^($AB$1))-(1-(($AC$1*E2656)^($AB$1)))/(H2656-1)&lt;0, 0,(($AC$1*E2656)^($AB$1))-(1-(($AC$1*E2656)^($AB$1)))/(H2656-1))</f>
        <v/>
      </c>
      <c r="R2656">
        <f>IF((($AC$1*F2656)^($AB$1))-(1-(($AC$1*F2656)^($AB$1)))/(I2656-1)&lt;0, 0,(($AC$1*F2656)^($AB$1))-(1-(($AC$1*F2656)^($AB$1)))/(I2656-1))</f>
        <v/>
      </c>
      <c r="S2656">
        <f>IF((($AC$1*G2656)^($AB$1))-(1-(($AC$1*G2656)^($AB$1)))/(J2656-1)&lt;0, 0,(($AC$1*G2656)^($AB$1))-(1-(($AC$1*G2656)^($AB$1)))/(J2656-1))</f>
        <v/>
      </c>
      <c r="T2656">
        <f>H2656*Q2656*N2656</f>
        <v/>
      </c>
      <c r="U2656">
        <f>I2656*R2656*O2656</f>
        <v/>
      </c>
      <c r="V2656">
        <f>J2656*S2656*P2656</f>
        <v/>
      </c>
      <c r="AL2656">
        <f>Q2656*COUNT(N2656)</f>
        <v/>
      </c>
      <c r="AM2656">
        <f>R2656*COUNT(O2656)</f>
        <v/>
      </c>
      <c r="AN2656">
        <f>S2656*COUNT(P2656)</f>
        <v/>
      </c>
      <c r="AO2656">
        <f>IF(AL2656=0,"",T2656-AL2656)</f>
        <v/>
      </c>
      <c r="AP2656">
        <f>IF(AM2656=0,"",U2656-AM2656)</f>
        <v/>
      </c>
      <c r="AQ2656">
        <f>IF(AN2656=0,"",V2656-AN2656)</f>
        <v/>
      </c>
    </row>
    <row r="2657">
      <c r="A2657" t="inlineStr">
        <is>
          <t>24-04-2021</t>
        </is>
      </c>
      <c r="B2657" t="inlineStr">
        <is>
          <t>Salford</t>
        </is>
      </c>
      <c r="C2657" t="inlineStr">
        <is>
          <t>Mansfield</t>
        </is>
      </c>
      <c r="D2657" t="inlineStr">
        <is>
          <t>2414</t>
        </is>
      </c>
      <c r="E2657" t="n">
        <v>0.4635430612620479</v>
      </c>
      <c r="F2657" t="n">
        <v>0.2528983743519251</v>
      </c>
      <c r="G2657" t="n">
        <v>0.2835585643860271</v>
      </c>
      <c r="H2657" t="n">
        <v>1.001</v>
      </c>
      <c r="I2657" t="n">
        <v>1.001</v>
      </c>
      <c r="J2657" t="n">
        <v>1.001</v>
      </c>
      <c r="N2657" t="n">
        <v>1</v>
      </c>
      <c r="O2657" t="n">
        <v>0</v>
      </c>
      <c r="P2657" t="n">
        <v>0</v>
      </c>
      <c r="Q2657">
        <f>IF((($AC$1*E2657)^($AB$1))-(1-(($AC$1*E2657)^($AB$1)))/(H2657-1)&lt;0, 0,(($AC$1*E2657)^($AB$1))-(1-(($AC$1*E2657)^($AB$1)))/(H2657-1))</f>
        <v/>
      </c>
      <c r="R2657">
        <f>IF((($AC$1*F2657)^($AB$1))-(1-(($AC$1*F2657)^($AB$1)))/(I2657-1)&lt;0, 0,(($AC$1*F2657)^($AB$1))-(1-(($AC$1*F2657)^($AB$1)))/(I2657-1))</f>
        <v/>
      </c>
      <c r="S2657">
        <f>IF((($AC$1*G2657)^($AB$1))-(1-(($AC$1*G2657)^($AB$1)))/(J2657-1)&lt;0, 0,(($AC$1*G2657)^($AB$1))-(1-(($AC$1*G2657)^($AB$1)))/(J2657-1))</f>
        <v/>
      </c>
      <c r="T2657">
        <f>H2657*Q2657*N2657</f>
        <v/>
      </c>
      <c r="U2657">
        <f>I2657*R2657*O2657</f>
        <v/>
      </c>
      <c r="V2657">
        <f>J2657*S2657*P2657</f>
        <v/>
      </c>
      <c r="AL2657">
        <f>Q2657*COUNT(N2657)</f>
        <v/>
      </c>
      <c r="AM2657">
        <f>R2657*COUNT(O2657)</f>
        <v/>
      </c>
      <c r="AN2657">
        <f>S2657*COUNT(P2657)</f>
        <v/>
      </c>
      <c r="AO2657">
        <f>IF(AL2657=0,"",T2657-AL2657)</f>
        <v/>
      </c>
      <c r="AP2657">
        <f>IF(AM2657=0,"",U2657-AM2657)</f>
        <v/>
      </c>
      <c r="AQ2657">
        <f>IF(AN2657=0,"",V2657-AN2657)</f>
        <v/>
      </c>
    </row>
    <row r="2658">
      <c r="A2658" t="inlineStr">
        <is>
          <t>24-04-2021</t>
        </is>
      </c>
      <c r="B2658" t="inlineStr">
        <is>
          <t>Pordenone</t>
        </is>
      </c>
      <c r="C2658" t="inlineStr">
        <is>
          <t>Pisa</t>
        </is>
      </c>
      <c r="D2658" t="inlineStr">
        <is>
          <t>1856</t>
        </is>
      </c>
      <c r="E2658" t="n">
        <v>0.4022694083812666</v>
      </c>
      <c r="F2658" t="n">
        <v>0.302608335130609</v>
      </c>
      <c r="G2658" t="n">
        <v>0.2951222564881243</v>
      </c>
      <c r="H2658" t="n">
        <v>2.67</v>
      </c>
      <c r="I2658" t="n">
        <v>2.67</v>
      </c>
      <c r="J2658" t="n">
        <v>3</v>
      </c>
      <c r="K2658" t="inlineStr">
        <is>
          <t>betano</t>
        </is>
      </c>
      <c r="L2658" t="inlineStr">
        <is>
          <t>betano</t>
        </is>
      </c>
      <c r="M2658" t="inlineStr">
        <is>
          <t>betano</t>
        </is>
      </c>
      <c r="N2658" t="n">
        <v>0</v>
      </c>
      <c r="O2658" t="n">
        <v>0</v>
      </c>
      <c r="P2658" t="n">
        <v>1</v>
      </c>
      <c r="Q2658">
        <f>IF((($AC$1*E2658)^($AB$1))-(1-(($AC$1*E2658)^($AB$1)))/(H2658-1)&lt;0, 0,(($AC$1*E2658)^($AB$1))-(1-(($AC$1*E2658)^($AB$1)))/(H2658-1))</f>
        <v/>
      </c>
      <c r="R2658">
        <f>IF((($AC$1*F2658)^($AB$1))-(1-(($AC$1*F2658)^($AB$1)))/(I2658-1)&lt;0, 0,(($AC$1*F2658)^($AB$1))-(1-(($AC$1*F2658)^($AB$1)))/(I2658-1))</f>
        <v/>
      </c>
      <c r="S2658">
        <f>IF((($AC$1*G2658)^($AB$1))-(1-(($AC$1*G2658)^($AB$1)))/(J2658-1)&lt;0, 0,(($AC$1*G2658)^($AB$1))-(1-(($AC$1*G2658)^($AB$1)))/(J2658-1))</f>
        <v/>
      </c>
      <c r="T2658">
        <f>H2658*Q2658*N2658</f>
        <v/>
      </c>
      <c r="U2658">
        <f>I2658*R2658*O2658</f>
        <v/>
      </c>
      <c r="V2658">
        <f>J2658*S2658*P2658</f>
        <v/>
      </c>
      <c r="AL2658">
        <f>Q2658*COUNT(N2658)</f>
        <v/>
      </c>
      <c r="AM2658">
        <f>R2658*COUNT(O2658)</f>
        <v/>
      </c>
      <c r="AN2658">
        <f>S2658*COUNT(P2658)</f>
        <v/>
      </c>
      <c r="AO2658">
        <f>IF(AL2658=0,"",T2658-AL2658)</f>
        <v/>
      </c>
      <c r="AP2658">
        <f>IF(AM2658=0,"",U2658-AM2658)</f>
        <v/>
      </c>
      <c r="AQ2658">
        <f>IF(AN2658=0,"",V2658-AN2658)</f>
        <v/>
      </c>
    </row>
    <row r="2659">
      <c r="A2659" t="inlineStr">
        <is>
          <t>24-04-2021</t>
        </is>
      </c>
      <c r="B2659" t="inlineStr">
        <is>
          <t>Tranmere</t>
        </is>
      </c>
      <c r="C2659" t="inlineStr">
        <is>
          <t>Barrow</t>
        </is>
      </c>
      <c r="D2659" t="inlineStr">
        <is>
          <t>2414</t>
        </is>
      </c>
      <c r="E2659" t="n">
        <v>0.4727455836549628</v>
      </c>
      <c r="F2659" t="n">
        <v>0.2424717680437514</v>
      </c>
      <c r="G2659" t="n">
        <v>0.2847826483012857</v>
      </c>
      <c r="H2659" t="n">
        <v>1.001</v>
      </c>
      <c r="I2659" t="n">
        <v>1.001</v>
      </c>
      <c r="J2659" t="n">
        <v>1.001</v>
      </c>
      <c r="N2659" t="n">
        <v>1</v>
      </c>
      <c r="O2659" t="n">
        <v>0</v>
      </c>
      <c r="P2659" t="n">
        <v>0</v>
      </c>
      <c r="Q2659">
        <f>IF((($AC$1*E2659)^($AB$1))-(1-(($AC$1*E2659)^($AB$1)))/(H2659-1)&lt;0, 0,(($AC$1*E2659)^($AB$1))-(1-(($AC$1*E2659)^($AB$1)))/(H2659-1))</f>
        <v/>
      </c>
      <c r="R2659">
        <f>IF((($AC$1*F2659)^($AB$1))-(1-(($AC$1*F2659)^($AB$1)))/(I2659-1)&lt;0, 0,(($AC$1*F2659)^($AB$1))-(1-(($AC$1*F2659)^($AB$1)))/(I2659-1))</f>
        <v/>
      </c>
      <c r="S2659">
        <f>IF((($AC$1*G2659)^($AB$1))-(1-(($AC$1*G2659)^($AB$1)))/(J2659-1)&lt;0, 0,(($AC$1*G2659)^($AB$1))-(1-(($AC$1*G2659)^($AB$1)))/(J2659-1))</f>
        <v/>
      </c>
      <c r="T2659">
        <f>H2659*Q2659*N2659</f>
        <v/>
      </c>
      <c r="U2659">
        <f>I2659*R2659*O2659</f>
        <v/>
      </c>
      <c r="V2659">
        <f>J2659*S2659*P2659</f>
        <v/>
      </c>
      <c r="AL2659">
        <f>Q2659*COUNT(N2659)</f>
        <v/>
      </c>
      <c r="AM2659">
        <f>R2659*COUNT(O2659)</f>
        <v/>
      </c>
      <c r="AN2659">
        <f>S2659*COUNT(P2659)</f>
        <v/>
      </c>
      <c r="AO2659">
        <f>IF(AL2659=0,"",T2659-AL2659)</f>
        <v/>
      </c>
      <c r="AP2659">
        <f>IF(AM2659=0,"",U2659-AM2659)</f>
        <v/>
      </c>
      <c r="AQ2659">
        <f>IF(AN2659=0,"",V2659-AN2659)</f>
        <v/>
      </c>
    </row>
    <row r="2660">
      <c r="A2660" t="inlineStr">
        <is>
          <t>24-04-2021</t>
        </is>
      </c>
      <c r="B2660" t="inlineStr">
        <is>
          <t>Cambridge Utd</t>
        </is>
      </c>
      <c r="C2660" t="inlineStr">
        <is>
          <t>Stevenage</t>
        </is>
      </c>
      <c r="D2660" t="inlineStr">
        <is>
          <t>2414</t>
        </is>
      </c>
      <c r="E2660" t="n">
        <v>0.4929712419234028</v>
      </c>
      <c r="F2660" t="n">
        <v>0.2343539235871615</v>
      </c>
      <c r="G2660" t="n">
        <v>0.2726748344894356</v>
      </c>
      <c r="H2660" t="n">
        <v>1.001</v>
      </c>
      <c r="I2660" t="n">
        <v>1.001</v>
      </c>
      <c r="J2660" t="n">
        <v>1.001</v>
      </c>
      <c r="N2660" t="n">
        <v>0</v>
      </c>
      <c r="O2660" t="n">
        <v>1</v>
      </c>
      <c r="P2660" t="n">
        <v>0</v>
      </c>
      <c r="Q2660">
        <f>IF((($AC$1*E2660)^($AB$1))-(1-(($AC$1*E2660)^($AB$1)))/(H2660-1)&lt;0, 0,(($AC$1*E2660)^($AB$1))-(1-(($AC$1*E2660)^($AB$1)))/(H2660-1))</f>
        <v/>
      </c>
      <c r="R2660">
        <f>IF((($AC$1*F2660)^($AB$1))-(1-(($AC$1*F2660)^($AB$1)))/(I2660-1)&lt;0, 0,(($AC$1*F2660)^($AB$1))-(1-(($AC$1*F2660)^($AB$1)))/(I2660-1))</f>
        <v/>
      </c>
      <c r="S2660">
        <f>IF((($AC$1*G2660)^($AB$1))-(1-(($AC$1*G2660)^($AB$1)))/(J2660-1)&lt;0, 0,(($AC$1*G2660)^($AB$1))-(1-(($AC$1*G2660)^($AB$1)))/(J2660-1))</f>
        <v/>
      </c>
      <c r="T2660">
        <f>H2660*Q2660*N2660</f>
        <v/>
      </c>
      <c r="U2660">
        <f>I2660*R2660*O2660</f>
        <v/>
      </c>
      <c r="V2660">
        <f>J2660*S2660*P2660</f>
        <v/>
      </c>
      <c r="AL2660">
        <f>Q2660*COUNT(N2660)</f>
        <v/>
      </c>
      <c r="AM2660">
        <f>R2660*COUNT(O2660)</f>
        <v/>
      </c>
      <c r="AN2660">
        <f>S2660*COUNT(P2660)</f>
        <v/>
      </c>
      <c r="AO2660">
        <f>IF(AL2660=0,"",T2660-AL2660)</f>
        <v/>
      </c>
      <c r="AP2660">
        <f>IF(AM2660=0,"",U2660-AM2660)</f>
        <v/>
      </c>
      <c r="AQ2660">
        <f>IF(AN2660=0,"",V2660-AN2660)</f>
        <v/>
      </c>
    </row>
    <row r="2661">
      <c r="A2661" t="inlineStr">
        <is>
          <t>24-04-2021</t>
        </is>
      </c>
      <c r="B2661" t="inlineStr">
        <is>
          <t>Malaga</t>
        </is>
      </c>
      <c r="C2661" t="inlineStr">
        <is>
          <t>Fuenlabrada</t>
        </is>
      </c>
      <c r="D2661" t="inlineStr">
        <is>
          <t>1871</t>
        </is>
      </c>
      <c r="E2661" t="n">
        <v>0.3732176894612896</v>
      </c>
      <c r="F2661" t="n">
        <v>0.312061518841811</v>
      </c>
      <c r="G2661" t="n">
        <v>0.3147207916968994</v>
      </c>
      <c r="H2661" t="n">
        <v>3</v>
      </c>
      <c r="I2661" t="n">
        <v>2.52</v>
      </c>
      <c r="J2661" t="n">
        <v>2.87</v>
      </c>
      <c r="K2661" t="inlineStr">
        <is>
          <t>luckia</t>
        </is>
      </c>
      <c r="L2661" t="inlineStr">
        <is>
          <t>betano</t>
        </is>
      </c>
      <c r="M2661" t="inlineStr">
        <is>
          <t>betano</t>
        </is>
      </c>
      <c r="N2661" t="n">
        <v>0</v>
      </c>
      <c r="O2661" t="n">
        <v>1</v>
      </c>
      <c r="P2661" t="n">
        <v>0</v>
      </c>
      <c r="Q2661">
        <f>IF((($AC$1*E2661)^($AB$1))-(1-(($AC$1*E2661)^($AB$1)))/(H2661-1)&lt;0, 0,(($AC$1*E2661)^($AB$1))-(1-(($AC$1*E2661)^($AB$1)))/(H2661-1))</f>
        <v/>
      </c>
      <c r="R2661">
        <f>IF((($AC$1*F2661)^($AB$1))-(1-(($AC$1*F2661)^($AB$1)))/(I2661-1)&lt;0, 0,(($AC$1*F2661)^($AB$1))-(1-(($AC$1*F2661)^($AB$1)))/(I2661-1))</f>
        <v/>
      </c>
      <c r="S2661">
        <f>IF((($AC$1*G2661)^($AB$1))-(1-(($AC$1*G2661)^($AB$1)))/(J2661-1)&lt;0, 0,(($AC$1*G2661)^($AB$1))-(1-(($AC$1*G2661)^($AB$1)))/(J2661-1))</f>
        <v/>
      </c>
      <c r="T2661">
        <f>H2661*Q2661*N2661</f>
        <v/>
      </c>
      <c r="U2661">
        <f>I2661*R2661*O2661</f>
        <v/>
      </c>
      <c r="V2661">
        <f>J2661*S2661*P2661</f>
        <v/>
      </c>
      <c r="AL2661">
        <f>Q2661*COUNT(N2661)</f>
        <v/>
      </c>
      <c r="AM2661">
        <f>R2661*COUNT(O2661)</f>
        <v/>
      </c>
      <c r="AN2661">
        <f>S2661*COUNT(P2661)</f>
        <v/>
      </c>
      <c r="AO2661">
        <f>IF(AL2661=0,"",T2661-AL2661)</f>
        <v/>
      </c>
      <c r="AP2661">
        <f>IF(AM2661=0,"",U2661-AM2661)</f>
        <v/>
      </c>
      <c r="AQ2661">
        <f>IF(AN2661=0,"",V2661-AN2661)</f>
        <v/>
      </c>
    </row>
    <row r="2662">
      <c r="A2662" t="inlineStr">
        <is>
          <t>24-04-2021</t>
        </is>
      </c>
      <c r="B2662" t="inlineStr">
        <is>
          <t>Exeter</t>
        </is>
      </c>
      <c r="C2662" t="inlineStr">
        <is>
          <t>Newport</t>
        </is>
      </c>
      <c r="D2662" t="inlineStr">
        <is>
          <t>2414</t>
        </is>
      </c>
      <c r="E2662" t="n">
        <v>0.4104248818620019</v>
      </c>
      <c r="F2662" t="n">
        <v>0.3017536860015013</v>
      </c>
      <c r="G2662" t="n">
        <v>0.2878214321364967</v>
      </c>
      <c r="H2662" t="n">
        <v>1.001</v>
      </c>
      <c r="I2662" t="n">
        <v>1.001</v>
      </c>
      <c r="J2662" t="n">
        <v>1.001</v>
      </c>
      <c r="N2662" t="n">
        <v>0</v>
      </c>
      <c r="O2662" t="n">
        <v>0</v>
      </c>
      <c r="P2662" t="n">
        <v>1</v>
      </c>
      <c r="Q2662">
        <f>IF((($AC$1*E2662)^($AB$1))-(1-(($AC$1*E2662)^($AB$1)))/(H2662-1)&lt;0, 0,(($AC$1*E2662)^($AB$1))-(1-(($AC$1*E2662)^($AB$1)))/(H2662-1))</f>
        <v/>
      </c>
      <c r="R2662">
        <f>IF((($AC$1*F2662)^($AB$1))-(1-(($AC$1*F2662)^($AB$1)))/(I2662-1)&lt;0, 0,(($AC$1*F2662)^($AB$1))-(1-(($AC$1*F2662)^($AB$1)))/(I2662-1))</f>
        <v/>
      </c>
      <c r="S2662">
        <f>IF((($AC$1*G2662)^($AB$1))-(1-(($AC$1*G2662)^($AB$1)))/(J2662-1)&lt;0, 0,(($AC$1*G2662)^($AB$1))-(1-(($AC$1*G2662)^($AB$1)))/(J2662-1))</f>
        <v/>
      </c>
      <c r="T2662">
        <f>H2662*Q2662*N2662</f>
        <v/>
      </c>
      <c r="U2662">
        <f>I2662*R2662*O2662</f>
        <v/>
      </c>
      <c r="V2662">
        <f>J2662*S2662*P2662</f>
        <v/>
      </c>
      <c r="AL2662">
        <f>Q2662*COUNT(N2662)</f>
        <v/>
      </c>
      <c r="AM2662">
        <f>R2662*COUNT(O2662)</f>
        <v/>
      </c>
      <c r="AN2662">
        <f>S2662*COUNT(P2662)</f>
        <v/>
      </c>
      <c r="AO2662">
        <f>IF(AL2662=0,"",T2662-AL2662)</f>
        <v/>
      </c>
      <c r="AP2662">
        <f>IF(AM2662=0,"",U2662-AM2662)</f>
        <v/>
      </c>
      <c r="AQ2662">
        <f>IF(AN2662=0,"",V2662-AN2662)</f>
        <v/>
      </c>
    </row>
    <row r="2663">
      <c r="A2663" t="inlineStr">
        <is>
          <t>24-04-2021</t>
        </is>
      </c>
      <c r="B2663" t="inlineStr">
        <is>
          <t>Crawley</t>
        </is>
      </c>
      <c r="C2663" t="inlineStr">
        <is>
          <t>Forest Green</t>
        </is>
      </c>
      <c r="D2663" t="inlineStr">
        <is>
          <t>2414</t>
        </is>
      </c>
      <c r="E2663" t="n">
        <v>0.345955054864325</v>
      </c>
      <c r="F2663" t="n">
        <v>0.3679922755700312</v>
      </c>
      <c r="G2663" t="n">
        <v>0.2860526695656438</v>
      </c>
      <c r="H2663" t="n">
        <v>1.001</v>
      </c>
      <c r="I2663" t="n">
        <v>1.001</v>
      </c>
      <c r="J2663" t="n">
        <v>1.001</v>
      </c>
      <c r="N2663" t="n">
        <v>0</v>
      </c>
      <c r="O2663" t="n">
        <v>0</v>
      </c>
      <c r="P2663" t="n">
        <v>1</v>
      </c>
      <c r="Q2663">
        <f>IF((($AC$1*E2663)^($AB$1))-(1-(($AC$1*E2663)^($AB$1)))/(H2663-1)&lt;0, 0,(($AC$1*E2663)^($AB$1))-(1-(($AC$1*E2663)^($AB$1)))/(H2663-1))</f>
        <v/>
      </c>
      <c r="R2663">
        <f>IF((($AC$1*F2663)^($AB$1))-(1-(($AC$1*F2663)^($AB$1)))/(I2663-1)&lt;0, 0,(($AC$1*F2663)^($AB$1))-(1-(($AC$1*F2663)^($AB$1)))/(I2663-1))</f>
        <v/>
      </c>
      <c r="S2663">
        <f>IF((($AC$1*G2663)^($AB$1))-(1-(($AC$1*G2663)^($AB$1)))/(J2663-1)&lt;0, 0,(($AC$1*G2663)^($AB$1))-(1-(($AC$1*G2663)^($AB$1)))/(J2663-1))</f>
        <v/>
      </c>
      <c r="T2663">
        <f>H2663*Q2663*N2663</f>
        <v/>
      </c>
      <c r="U2663">
        <f>I2663*R2663*O2663</f>
        <v/>
      </c>
      <c r="V2663">
        <f>J2663*S2663*P2663</f>
        <v/>
      </c>
      <c r="AL2663">
        <f>Q2663*COUNT(N2663)</f>
        <v/>
      </c>
      <c r="AM2663">
        <f>R2663*COUNT(O2663)</f>
        <v/>
      </c>
      <c r="AN2663">
        <f>S2663*COUNT(P2663)</f>
        <v/>
      </c>
      <c r="AO2663">
        <f>IF(AL2663=0,"",T2663-AL2663)</f>
        <v/>
      </c>
      <c r="AP2663">
        <f>IF(AM2663=0,"",U2663-AM2663)</f>
        <v/>
      </c>
      <c r="AQ2663">
        <f>IF(AN2663=0,"",V2663-AN2663)</f>
        <v/>
      </c>
    </row>
    <row r="2664">
      <c r="A2664" t="inlineStr">
        <is>
          <t>24-04-2021</t>
        </is>
      </c>
      <c r="B2664" t="inlineStr">
        <is>
          <t>Blackpool</t>
        </is>
      </c>
      <c r="C2664" t="inlineStr">
        <is>
          <t>Shrewsbury</t>
        </is>
      </c>
      <c r="D2664" t="inlineStr">
        <is>
          <t>2413</t>
        </is>
      </c>
      <c r="E2664" t="n">
        <v>0.5223791946848269</v>
      </c>
      <c r="F2664" t="n">
        <v>0.2190290362983691</v>
      </c>
      <c r="G2664" t="n">
        <v>0.258591769016804</v>
      </c>
      <c r="H2664" t="n">
        <v>1.85</v>
      </c>
      <c r="I2664" t="n">
        <v>4.4</v>
      </c>
      <c r="J2664" t="n">
        <v>3.25</v>
      </c>
      <c r="K2664" t="inlineStr">
        <is>
          <t>betano</t>
        </is>
      </c>
      <c r="L2664" t="inlineStr">
        <is>
          <t>luckia</t>
        </is>
      </c>
      <c r="M2664" t="inlineStr">
        <is>
          <t>betano</t>
        </is>
      </c>
      <c r="N2664" t="n">
        <v>0</v>
      </c>
      <c r="O2664" t="n">
        <v>1</v>
      </c>
      <c r="P2664" t="n">
        <v>0</v>
      </c>
      <c r="Q2664">
        <f>IF((($AC$1*E2664)^($AB$1))-(1-(($AC$1*E2664)^($AB$1)))/(H2664-1)&lt;0, 0,(($AC$1*E2664)^($AB$1))-(1-(($AC$1*E2664)^($AB$1)))/(H2664-1))</f>
        <v/>
      </c>
      <c r="R2664">
        <f>IF((($AC$1*F2664)^($AB$1))-(1-(($AC$1*F2664)^($AB$1)))/(I2664-1)&lt;0, 0,(($AC$1*F2664)^($AB$1))-(1-(($AC$1*F2664)^($AB$1)))/(I2664-1))</f>
        <v/>
      </c>
      <c r="S2664">
        <f>IF((($AC$1*G2664)^($AB$1))-(1-(($AC$1*G2664)^($AB$1)))/(J2664-1)&lt;0, 0,(($AC$1*G2664)^($AB$1))-(1-(($AC$1*G2664)^($AB$1)))/(J2664-1))</f>
        <v/>
      </c>
      <c r="T2664">
        <f>H2664*Q2664*N2664</f>
        <v/>
      </c>
      <c r="U2664">
        <f>I2664*R2664*O2664</f>
        <v/>
      </c>
      <c r="V2664">
        <f>J2664*S2664*P2664</f>
        <v/>
      </c>
      <c r="AL2664">
        <f>Q2664*COUNT(N2664)</f>
        <v/>
      </c>
      <c r="AM2664">
        <f>R2664*COUNT(O2664)</f>
        <v/>
      </c>
      <c r="AN2664">
        <f>S2664*COUNT(P2664)</f>
        <v/>
      </c>
      <c r="AO2664">
        <f>IF(AL2664=0,"",T2664-AL2664)</f>
        <v/>
      </c>
      <c r="AP2664">
        <f>IF(AM2664=0,"",U2664-AM2664)</f>
        <v/>
      </c>
      <c r="AQ2664">
        <f>IF(AN2664=0,"",V2664-AN2664)</f>
        <v/>
      </c>
    </row>
    <row r="2665">
      <c r="A2665" t="inlineStr">
        <is>
          <t>24-04-2021</t>
        </is>
      </c>
      <c r="B2665" t="inlineStr">
        <is>
          <t>Ipswich</t>
        </is>
      </c>
      <c r="C2665" t="inlineStr">
        <is>
          <t>AFC Wimbledon</t>
        </is>
      </c>
      <c r="D2665" t="inlineStr">
        <is>
          <t>2413</t>
        </is>
      </c>
      <c r="E2665" t="n">
        <v>0.3893397689403032</v>
      </c>
      <c r="F2665" t="n">
        <v>0.3270193306685896</v>
      </c>
      <c r="G2665" t="n">
        <v>0.2836409003911072</v>
      </c>
      <c r="H2665" t="n">
        <v>2.9</v>
      </c>
      <c r="I2665" t="n">
        <v>2.47</v>
      </c>
      <c r="J2665" t="n">
        <v>3.05</v>
      </c>
      <c r="K2665" t="inlineStr">
        <is>
          <t>betano</t>
        </is>
      </c>
      <c r="L2665" t="inlineStr">
        <is>
          <t>betano</t>
        </is>
      </c>
      <c r="M2665" t="inlineStr">
        <is>
          <t>luckia</t>
        </is>
      </c>
      <c r="N2665" t="n">
        <v>0</v>
      </c>
      <c r="O2665" t="n">
        <v>0</v>
      </c>
      <c r="P2665" t="n">
        <v>1</v>
      </c>
      <c r="Q2665">
        <f>IF((($AC$1*E2665)^($AB$1))-(1-(($AC$1*E2665)^($AB$1)))/(H2665-1)&lt;0, 0,(($AC$1*E2665)^($AB$1))-(1-(($AC$1*E2665)^($AB$1)))/(H2665-1))</f>
        <v/>
      </c>
      <c r="R2665">
        <f>IF((($AC$1*F2665)^($AB$1))-(1-(($AC$1*F2665)^($AB$1)))/(I2665-1)&lt;0, 0,(($AC$1*F2665)^($AB$1))-(1-(($AC$1*F2665)^($AB$1)))/(I2665-1))</f>
        <v/>
      </c>
      <c r="S2665">
        <f>IF((($AC$1*G2665)^($AB$1))-(1-(($AC$1*G2665)^($AB$1)))/(J2665-1)&lt;0, 0,(($AC$1*G2665)^($AB$1))-(1-(($AC$1*G2665)^($AB$1)))/(J2665-1))</f>
        <v/>
      </c>
      <c r="T2665">
        <f>H2665*Q2665*N2665</f>
        <v/>
      </c>
      <c r="U2665">
        <f>I2665*R2665*O2665</f>
        <v/>
      </c>
      <c r="V2665">
        <f>J2665*S2665*P2665</f>
        <v/>
      </c>
      <c r="AL2665">
        <f>Q2665*COUNT(N2665)</f>
        <v/>
      </c>
      <c r="AM2665">
        <f>R2665*COUNT(O2665)</f>
        <v/>
      </c>
      <c r="AN2665">
        <f>S2665*COUNT(P2665)</f>
        <v/>
      </c>
      <c r="AO2665">
        <f>IF(AL2665=0,"",T2665-AL2665)</f>
        <v/>
      </c>
      <c r="AP2665">
        <f>IF(AM2665=0,"",U2665-AM2665)</f>
        <v/>
      </c>
      <c r="AQ2665">
        <f>IF(AN2665=0,"",V2665-AN2665)</f>
        <v/>
      </c>
    </row>
    <row r="2666">
      <c r="A2666" t="inlineStr">
        <is>
          <t>24-04-2021</t>
        </is>
      </c>
      <c r="B2666" t="inlineStr">
        <is>
          <t>Sunderland</t>
        </is>
      </c>
      <c r="C2666" t="inlineStr">
        <is>
          <t>Accrington</t>
        </is>
      </c>
      <c r="D2666" t="inlineStr">
        <is>
          <t>2413</t>
        </is>
      </c>
      <c r="E2666" t="n">
        <v>0.6578198360672729</v>
      </c>
      <c r="F2666" t="n">
        <v>0.143012061574042</v>
      </c>
      <c r="G2666" t="n">
        <v>0.199168102358685</v>
      </c>
      <c r="H2666" t="n">
        <v>1.55</v>
      </c>
      <c r="I2666" t="n">
        <v>5.75</v>
      </c>
      <c r="J2666" t="n">
        <v>3.95</v>
      </c>
      <c r="K2666" t="inlineStr">
        <is>
          <t>betano</t>
        </is>
      </c>
      <c r="L2666" t="inlineStr">
        <is>
          <t>luckia</t>
        </is>
      </c>
      <c r="M2666" t="inlineStr">
        <is>
          <t>luckia</t>
        </is>
      </c>
      <c r="N2666" t="n">
        <v>0</v>
      </c>
      <c r="O2666" t="n">
        <v>0</v>
      </c>
      <c r="P2666" t="n">
        <v>1</v>
      </c>
      <c r="Q2666">
        <f>IF((($AC$1*E2666)^($AB$1))-(1-(($AC$1*E2666)^($AB$1)))/(H2666-1)&lt;0, 0,(($AC$1*E2666)^($AB$1))-(1-(($AC$1*E2666)^($AB$1)))/(H2666-1))</f>
        <v/>
      </c>
      <c r="R2666">
        <f>IF((($AC$1*F2666)^($AB$1))-(1-(($AC$1*F2666)^($AB$1)))/(I2666-1)&lt;0, 0,(($AC$1*F2666)^($AB$1))-(1-(($AC$1*F2666)^($AB$1)))/(I2666-1))</f>
        <v/>
      </c>
      <c r="S2666">
        <f>IF((($AC$1*G2666)^($AB$1))-(1-(($AC$1*G2666)^($AB$1)))/(J2666-1)&lt;0, 0,(($AC$1*G2666)^($AB$1))-(1-(($AC$1*G2666)^($AB$1)))/(J2666-1))</f>
        <v/>
      </c>
      <c r="T2666">
        <f>H2666*Q2666*N2666</f>
        <v/>
      </c>
      <c r="U2666">
        <f>I2666*R2666*O2666</f>
        <v/>
      </c>
      <c r="V2666">
        <f>J2666*S2666*P2666</f>
        <v/>
      </c>
      <c r="AL2666">
        <f>Q2666*COUNT(N2666)</f>
        <v/>
      </c>
      <c r="AM2666">
        <f>R2666*COUNT(O2666)</f>
        <v/>
      </c>
      <c r="AN2666">
        <f>S2666*COUNT(P2666)</f>
        <v/>
      </c>
      <c r="AO2666">
        <f>IF(AL2666=0,"",T2666-AL2666)</f>
        <v/>
      </c>
      <c r="AP2666">
        <f>IF(AM2666=0,"",U2666-AM2666)</f>
        <v/>
      </c>
      <c r="AQ2666">
        <f>IF(AN2666=0,"",V2666-AN2666)</f>
        <v/>
      </c>
    </row>
    <row r="2667">
      <c r="A2667" t="inlineStr">
        <is>
          <t>24-04-2021</t>
        </is>
      </c>
      <c r="B2667" t="inlineStr">
        <is>
          <t>Lincoln</t>
        </is>
      </c>
      <c r="C2667" t="inlineStr">
        <is>
          <t>Hull</t>
        </is>
      </c>
      <c r="D2667" t="inlineStr">
        <is>
          <t>2413</t>
        </is>
      </c>
      <c r="E2667" t="n">
        <v>0.3230979521741245</v>
      </c>
      <c r="F2667" t="n">
        <v>0.4105499042359326</v>
      </c>
      <c r="G2667" t="n">
        <v>0.2663521435899428</v>
      </c>
      <c r="H2667" t="n">
        <v>3.2</v>
      </c>
      <c r="I2667" t="n">
        <v>2.22</v>
      </c>
      <c r="J2667" t="n">
        <v>3.2</v>
      </c>
      <c r="K2667" t="inlineStr">
        <is>
          <t>luckia</t>
        </is>
      </c>
      <c r="L2667" t="inlineStr">
        <is>
          <t>betano</t>
        </is>
      </c>
      <c r="M2667" t="inlineStr">
        <is>
          <t>betano</t>
        </is>
      </c>
      <c r="N2667" t="n">
        <v>0</v>
      </c>
      <c r="O2667" t="n">
        <v>1</v>
      </c>
      <c r="P2667" t="n">
        <v>0</v>
      </c>
      <c r="Q2667">
        <f>IF((($AC$1*E2667)^($AB$1))-(1-(($AC$1*E2667)^($AB$1)))/(H2667-1)&lt;0, 0,(($AC$1*E2667)^($AB$1))-(1-(($AC$1*E2667)^($AB$1)))/(H2667-1))</f>
        <v/>
      </c>
      <c r="R2667">
        <f>IF((($AC$1*F2667)^($AB$1))-(1-(($AC$1*F2667)^($AB$1)))/(I2667-1)&lt;0, 0,(($AC$1*F2667)^($AB$1))-(1-(($AC$1*F2667)^($AB$1)))/(I2667-1))</f>
        <v/>
      </c>
      <c r="S2667">
        <f>IF((($AC$1*G2667)^($AB$1))-(1-(($AC$1*G2667)^($AB$1)))/(J2667-1)&lt;0, 0,(($AC$1*G2667)^($AB$1))-(1-(($AC$1*G2667)^($AB$1)))/(J2667-1))</f>
        <v/>
      </c>
      <c r="T2667">
        <f>H2667*Q2667*N2667</f>
        <v/>
      </c>
      <c r="U2667">
        <f>I2667*R2667*O2667</f>
        <v/>
      </c>
      <c r="V2667">
        <f>J2667*S2667*P2667</f>
        <v/>
      </c>
      <c r="AL2667">
        <f>Q2667*COUNT(N2667)</f>
        <v/>
      </c>
      <c r="AM2667">
        <f>R2667*COUNT(O2667)</f>
        <v/>
      </c>
      <c r="AN2667">
        <f>S2667*COUNT(P2667)</f>
        <v/>
      </c>
      <c r="AO2667">
        <f>IF(AL2667=0,"",T2667-AL2667)</f>
        <v/>
      </c>
      <c r="AP2667">
        <f>IF(AM2667=0,"",U2667-AM2667)</f>
        <v/>
      </c>
      <c r="AQ2667">
        <f>IF(AN2667=0,"",V2667-AN2667)</f>
        <v/>
      </c>
    </row>
    <row r="2668">
      <c r="A2668" t="inlineStr">
        <is>
          <t>24-04-2021</t>
        </is>
      </c>
      <c r="B2668" t="inlineStr">
        <is>
          <t>Valladolid</t>
        </is>
      </c>
      <c r="C2668" t="inlineStr">
        <is>
          <t>Cadiz CF</t>
        </is>
      </c>
      <c r="D2668" t="inlineStr">
        <is>
          <t>1869</t>
        </is>
      </c>
      <c r="E2668" t="n">
        <v>0.4658327620310503</v>
      </c>
      <c r="F2668" t="n">
        <v>0.2412247847663824</v>
      </c>
      <c r="G2668" t="n">
        <v>0.2929424532025673</v>
      </c>
      <c r="H2668" t="n">
        <v>1.85</v>
      </c>
      <c r="I2668" t="n">
        <v>4.7</v>
      </c>
      <c r="J2668" t="n">
        <v>3.25</v>
      </c>
      <c r="K2668" t="inlineStr">
        <is>
          <t>betano</t>
        </is>
      </c>
      <c r="L2668" t="inlineStr">
        <is>
          <t>luckia</t>
        </is>
      </c>
      <c r="M2668" t="inlineStr">
        <is>
          <t>luckia</t>
        </is>
      </c>
      <c r="N2668" t="n">
        <v>0</v>
      </c>
      <c r="O2668" t="n">
        <v>0</v>
      </c>
      <c r="P2668" t="n">
        <v>1</v>
      </c>
      <c r="Q2668">
        <f>IF((($AC$1*E2668)^($AB$1))-(1-(($AC$1*E2668)^($AB$1)))/(H2668-1)&lt;0, 0,(($AC$1*E2668)^($AB$1))-(1-(($AC$1*E2668)^($AB$1)))/(H2668-1))</f>
        <v/>
      </c>
      <c r="R2668">
        <f>IF((($AC$1*F2668)^($AB$1))-(1-(($AC$1*F2668)^($AB$1)))/(I2668-1)&lt;0, 0,(($AC$1*F2668)^($AB$1))-(1-(($AC$1*F2668)^($AB$1)))/(I2668-1))</f>
        <v/>
      </c>
      <c r="S2668">
        <f>IF((($AC$1*G2668)^($AB$1))-(1-(($AC$1*G2668)^($AB$1)))/(J2668-1)&lt;0, 0,(($AC$1*G2668)^($AB$1))-(1-(($AC$1*G2668)^($AB$1)))/(J2668-1))</f>
        <v/>
      </c>
      <c r="T2668">
        <f>H2668*Q2668*N2668</f>
        <v/>
      </c>
      <c r="U2668">
        <f>I2668*R2668*O2668</f>
        <v/>
      </c>
      <c r="V2668">
        <f>J2668*S2668*P2668</f>
        <v/>
      </c>
      <c r="AL2668">
        <f>Q2668*COUNT(N2668)</f>
        <v/>
      </c>
      <c r="AM2668">
        <f>R2668*COUNT(O2668)</f>
        <v/>
      </c>
      <c r="AN2668">
        <f>S2668*COUNT(P2668)</f>
        <v/>
      </c>
      <c r="AO2668">
        <f>IF(AL2668=0,"",T2668-AL2668)</f>
        <v/>
      </c>
      <c r="AP2668">
        <f>IF(AM2668=0,"",U2668-AM2668)</f>
        <v/>
      </c>
      <c r="AQ2668">
        <f>IF(AN2668=0,"",V2668-AN2668)</f>
        <v/>
      </c>
    </row>
    <row r="2669">
      <c r="A2669" t="inlineStr">
        <is>
          <t>24-04-2021</t>
        </is>
      </c>
      <c r="B2669" t="inlineStr">
        <is>
          <t>Heerenveen</t>
        </is>
      </c>
      <c r="C2669" t="inlineStr">
        <is>
          <t>Zwolle</t>
        </is>
      </c>
      <c r="D2669" t="inlineStr">
        <is>
          <t>1849</t>
        </is>
      </c>
      <c r="E2669" t="n">
        <v>0.541489288038729</v>
      </c>
      <c r="F2669" t="n">
        <v>0.220311599097779</v>
      </c>
      <c r="G2669" t="n">
        <v>0.2381991128634921</v>
      </c>
      <c r="H2669" t="n">
        <v>1.87</v>
      </c>
      <c r="I2669" t="n">
        <v>3.5</v>
      </c>
      <c r="J2669" t="n">
        <v>3.95</v>
      </c>
      <c r="K2669" t="inlineStr">
        <is>
          <t>betano</t>
        </is>
      </c>
      <c r="L2669" t="inlineStr">
        <is>
          <t>luckia</t>
        </is>
      </c>
      <c r="M2669" t="inlineStr">
        <is>
          <t>betano</t>
        </is>
      </c>
      <c r="N2669" t="n">
        <v>0</v>
      </c>
      <c r="O2669" t="n">
        <v>1</v>
      </c>
      <c r="P2669" t="n">
        <v>0</v>
      </c>
      <c r="Q2669">
        <f>IF((($AC$1*E2669)^($AB$1))-(1-(($AC$1*E2669)^($AB$1)))/(H2669-1)&lt;0, 0,(($AC$1*E2669)^($AB$1))-(1-(($AC$1*E2669)^($AB$1)))/(H2669-1))</f>
        <v/>
      </c>
      <c r="R2669">
        <f>IF((($AC$1*F2669)^($AB$1))-(1-(($AC$1*F2669)^($AB$1)))/(I2669-1)&lt;0, 0,(($AC$1*F2669)^($AB$1))-(1-(($AC$1*F2669)^($AB$1)))/(I2669-1))</f>
        <v/>
      </c>
      <c r="S2669">
        <f>IF((($AC$1*G2669)^($AB$1))-(1-(($AC$1*G2669)^($AB$1)))/(J2669-1)&lt;0, 0,(($AC$1*G2669)^($AB$1))-(1-(($AC$1*G2669)^($AB$1)))/(J2669-1))</f>
        <v/>
      </c>
      <c r="T2669">
        <f>H2669*Q2669*N2669</f>
        <v/>
      </c>
      <c r="U2669">
        <f>I2669*R2669*O2669</f>
        <v/>
      </c>
      <c r="V2669">
        <f>J2669*S2669*P2669</f>
        <v/>
      </c>
      <c r="AL2669">
        <f>Q2669*COUNT(N2669)</f>
        <v/>
      </c>
      <c r="AM2669">
        <f>R2669*COUNT(O2669)</f>
        <v/>
      </c>
      <c r="AN2669">
        <f>S2669*COUNT(P2669)</f>
        <v/>
      </c>
      <c r="AO2669">
        <f>IF(AL2669=0,"",T2669-AL2669)</f>
        <v/>
      </c>
      <c r="AP2669">
        <f>IF(AM2669=0,"",U2669-AM2669)</f>
        <v/>
      </c>
      <c r="AQ2669">
        <f>IF(AN2669=0,"",V2669-AN2669)</f>
        <v/>
      </c>
    </row>
    <row r="2670">
      <c r="A2670" t="inlineStr">
        <is>
          <t>24-04-2021</t>
        </is>
      </c>
      <c r="B2670" t="inlineStr">
        <is>
          <t>Admira</t>
        </is>
      </c>
      <c r="C2670" t="inlineStr">
        <is>
          <t>Austria Vienna</t>
        </is>
      </c>
      <c r="D2670" t="inlineStr">
        <is>
          <t>1827</t>
        </is>
      </c>
      <c r="E2670" t="n">
        <v>0.2257054382288492</v>
      </c>
      <c r="F2670" t="n">
        <v>0.5354891640880335</v>
      </c>
      <c r="G2670" t="n">
        <v>0.2388053976831174</v>
      </c>
      <c r="H2670" t="n">
        <v>3.1</v>
      </c>
      <c r="I2670" t="n">
        <v>2.15</v>
      </c>
      <c r="J2670" t="n">
        <v>3.45</v>
      </c>
      <c r="K2670" t="inlineStr">
        <is>
          <t>betano</t>
        </is>
      </c>
      <c r="L2670" t="inlineStr">
        <is>
          <t>betano</t>
        </is>
      </c>
      <c r="M2670" t="inlineStr">
        <is>
          <t>luckia</t>
        </is>
      </c>
      <c r="N2670" t="n">
        <v>0</v>
      </c>
      <c r="O2670" t="n">
        <v>1</v>
      </c>
      <c r="P2670" t="n">
        <v>0</v>
      </c>
      <c r="Q2670">
        <f>IF((($AC$1*E2670)^($AB$1))-(1-(($AC$1*E2670)^($AB$1)))/(H2670-1)&lt;0, 0,(($AC$1*E2670)^($AB$1))-(1-(($AC$1*E2670)^($AB$1)))/(H2670-1))</f>
        <v/>
      </c>
      <c r="R2670">
        <f>IF((($AC$1*F2670)^($AB$1))-(1-(($AC$1*F2670)^($AB$1)))/(I2670-1)&lt;0, 0,(($AC$1*F2670)^($AB$1))-(1-(($AC$1*F2670)^($AB$1)))/(I2670-1))</f>
        <v/>
      </c>
      <c r="S2670">
        <f>IF((($AC$1*G2670)^($AB$1))-(1-(($AC$1*G2670)^($AB$1)))/(J2670-1)&lt;0, 0,(($AC$1*G2670)^($AB$1))-(1-(($AC$1*G2670)^($AB$1)))/(J2670-1))</f>
        <v/>
      </c>
      <c r="T2670">
        <f>H2670*Q2670*N2670</f>
        <v/>
      </c>
      <c r="U2670">
        <f>I2670*R2670*O2670</f>
        <v/>
      </c>
      <c r="V2670">
        <f>J2670*S2670*P2670</f>
        <v/>
      </c>
      <c r="AL2670">
        <f>Q2670*COUNT(N2670)</f>
        <v/>
      </c>
      <c r="AM2670">
        <f>R2670*COUNT(O2670)</f>
        <v/>
      </c>
      <c r="AN2670">
        <f>S2670*COUNT(P2670)</f>
        <v/>
      </c>
      <c r="AO2670">
        <f>IF(AL2670=0,"",T2670-AL2670)</f>
        <v/>
      </c>
      <c r="AP2670">
        <f>IF(AM2670=0,"",U2670-AM2670)</f>
        <v/>
      </c>
      <c r="AQ2670">
        <f>IF(AN2670=0,"",V2670-AN2670)</f>
        <v/>
      </c>
    </row>
    <row r="2671">
      <c r="A2671" t="inlineStr">
        <is>
          <t>24-04-2021</t>
        </is>
      </c>
      <c r="B2671" t="inlineStr">
        <is>
          <t>Altach</t>
        </is>
      </c>
      <c r="C2671" t="inlineStr">
        <is>
          <t>Hartberg</t>
        </is>
      </c>
      <c r="D2671" t="inlineStr">
        <is>
          <t>1827</t>
        </is>
      </c>
      <c r="E2671" t="n">
        <v>0.2811439297142087</v>
      </c>
      <c r="F2671" t="n">
        <v>0.4613496913068068</v>
      </c>
      <c r="G2671" t="n">
        <v>0.2575063789789846</v>
      </c>
      <c r="H2671" t="n">
        <v>2.6</v>
      </c>
      <c r="I2671" t="n">
        <v>2.45</v>
      </c>
      <c r="J2671" t="n">
        <v>3.2</v>
      </c>
      <c r="K2671" t="inlineStr">
        <is>
          <t>luckia</t>
        </is>
      </c>
      <c r="L2671" t="inlineStr">
        <is>
          <t>luckia</t>
        </is>
      </c>
      <c r="M2671" t="inlineStr">
        <is>
          <t>luckia</t>
        </is>
      </c>
      <c r="N2671" t="n">
        <v>0</v>
      </c>
      <c r="O2671" t="n">
        <v>0</v>
      </c>
      <c r="P2671" t="n">
        <v>1</v>
      </c>
      <c r="Q2671">
        <f>IF((($AC$1*E2671)^($AB$1))-(1-(($AC$1*E2671)^($AB$1)))/(H2671-1)&lt;0, 0,(($AC$1*E2671)^($AB$1))-(1-(($AC$1*E2671)^($AB$1)))/(H2671-1))</f>
        <v/>
      </c>
      <c r="R2671">
        <f>IF((($AC$1*F2671)^($AB$1))-(1-(($AC$1*F2671)^($AB$1)))/(I2671-1)&lt;0, 0,(($AC$1*F2671)^($AB$1))-(1-(($AC$1*F2671)^($AB$1)))/(I2671-1))</f>
        <v/>
      </c>
      <c r="S2671">
        <f>IF((($AC$1*G2671)^($AB$1))-(1-(($AC$1*G2671)^($AB$1)))/(J2671-1)&lt;0, 0,(($AC$1*G2671)^($AB$1))-(1-(($AC$1*G2671)^($AB$1)))/(J2671-1))</f>
        <v/>
      </c>
      <c r="T2671">
        <f>H2671*Q2671*N2671</f>
        <v/>
      </c>
      <c r="U2671">
        <f>I2671*R2671*O2671</f>
        <v/>
      </c>
      <c r="V2671">
        <f>J2671*S2671*P2671</f>
        <v/>
      </c>
      <c r="AL2671">
        <f>Q2671*COUNT(N2671)</f>
        <v/>
      </c>
      <c r="AM2671">
        <f>R2671*COUNT(O2671)</f>
        <v/>
      </c>
      <c r="AN2671">
        <f>S2671*COUNT(P2671)</f>
        <v/>
      </c>
      <c r="AO2671">
        <f>IF(AL2671=0,"",T2671-AL2671)</f>
        <v/>
      </c>
      <c r="AP2671">
        <f>IF(AM2671=0,"",U2671-AM2671)</f>
        <v/>
      </c>
      <c r="AQ2671">
        <f>IF(AN2671=0,"",V2671-AN2671)</f>
        <v/>
      </c>
    </row>
    <row r="2672">
      <c r="A2672" t="inlineStr">
        <is>
          <t>24-04-2021</t>
        </is>
      </c>
      <c r="B2672" t="inlineStr">
        <is>
          <t>Ried</t>
        </is>
      </c>
      <c r="C2672" t="inlineStr">
        <is>
          <t>St. Polten</t>
        </is>
      </c>
      <c r="D2672" t="inlineStr">
        <is>
          <t>1827</t>
        </is>
      </c>
      <c r="E2672" t="n">
        <v>0.2905669829374724</v>
      </c>
      <c r="F2672" t="n">
        <v>0.451742607082609</v>
      </c>
      <c r="G2672" t="n">
        <v>0.2576904099799186</v>
      </c>
      <c r="H2672" t="n">
        <v>2.35</v>
      </c>
      <c r="I2672" t="n">
        <v>2.8</v>
      </c>
      <c r="J2672" t="n">
        <v>3.35</v>
      </c>
      <c r="K2672" t="inlineStr">
        <is>
          <t>betano</t>
        </is>
      </c>
      <c r="L2672" t="inlineStr">
        <is>
          <t>luckia</t>
        </is>
      </c>
      <c r="M2672" t="inlineStr">
        <is>
          <t>betano</t>
        </is>
      </c>
      <c r="N2672" t="n">
        <v>1</v>
      </c>
      <c r="O2672" t="n">
        <v>0</v>
      </c>
      <c r="P2672" t="n">
        <v>0</v>
      </c>
      <c r="Q2672">
        <f>IF((($AC$1*E2672)^($AB$1))-(1-(($AC$1*E2672)^($AB$1)))/(H2672-1)&lt;0, 0,(($AC$1*E2672)^($AB$1))-(1-(($AC$1*E2672)^($AB$1)))/(H2672-1))</f>
        <v/>
      </c>
      <c r="R2672">
        <f>IF((($AC$1*F2672)^($AB$1))-(1-(($AC$1*F2672)^($AB$1)))/(I2672-1)&lt;0, 0,(($AC$1*F2672)^($AB$1))-(1-(($AC$1*F2672)^($AB$1)))/(I2672-1))</f>
        <v/>
      </c>
      <c r="S2672">
        <f>IF((($AC$1*G2672)^($AB$1))-(1-(($AC$1*G2672)^($AB$1)))/(J2672-1)&lt;0, 0,(($AC$1*G2672)^($AB$1))-(1-(($AC$1*G2672)^($AB$1)))/(J2672-1))</f>
        <v/>
      </c>
      <c r="T2672">
        <f>H2672*Q2672*N2672</f>
        <v/>
      </c>
      <c r="U2672">
        <f>I2672*R2672*O2672</f>
        <v/>
      </c>
      <c r="V2672">
        <f>J2672*S2672*P2672</f>
        <v/>
      </c>
      <c r="AL2672">
        <f>Q2672*COUNT(N2672)</f>
        <v/>
      </c>
      <c r="AM2672">
        <f>R2672*COUNT(O2672)</f>
        <v/>
      </c>
      <c r="AN2672">
        <f>S2672*COUNT(P2672)</f>
        <v/>
      </c>
      <c r="AO2672">
        <f>IF(AL2672=0,"",T2672-AL2672)</f>
        <v/>
      </c>
      <c r="AP2672">
        <f>IF(AM2672=0,"",U2672-AM2672)</f>
        <v/>
      </c>
      <c r="AQ2672">
        <f>IF(AN2672=0,"",V2672-AN2672)</f>
        <v/>
      </c>
    </row>
    <row r="2673">
      <c r="A2673" t="inlineStr">
        <is>
          <t>24-04-2021</t>
        </is>
      </c>
      <c r="B2673" t="inlineStr">
        <is>
          <t>Metz</t>
        </is>
      </c>
      <c r="C2673" t="inlineStr">
        <is>
          <t>Paris SG</t>
        </is>
      </c>
      <c r="D2673" t="inlineStr">
        <is>
          <t>1843</t>
        </is>
      </c>
      <c r="E2673" t="n">
        <v>0.1216130651434753</v>
      </c>
      <c r="F2673" t="n">
        <v>0.7210225145921553</v>
      </c>
      <c r="G2673" t="n">
        <v>0.1573644202643694</v>
      </c>
      <c r="H2673" t="n">
        <v>11.5</v>
      </c>
      <c r="I2673" t="n">
        <v>1.25</v>
      </c>
      <c r="J2673" t="n">
        <v>5.75</v>
      </c>
      <c r="K2673" t="inlineStr">
        <is>
          <t>betano</t>
        </is>
      </c>
      <c r="L2673" t="inlineStr">
        <is>
          <t>betano</t>
        </is>
      </c>
      <c r="M2673" t="inlineStr">
        <is>
          <t>luckia</t>
        </is>
      </c>
      <c r="N2673" t="n">
        <v>0</v>
      </c>
      <c r="O2673" t="n">
        <v>1</v>
      </c>
      <c r="P2673" t="n">
        <v>0</v>
      </c>
      <c r="Q2673">
        <f>IF((($AC$1*E2673)^($AB$1))-(1-(($AC$1*E2673)^($AB$1)))/(H2673-1)&lt;0, 0,(($AC$1*E2673)^($AB$1))-(1-(($AC$1*E2673)^($AB$1)))/(H2673-1))</f>
        <v/>
      </c>
      <c r="R2673">
        <f>IF((($AC$1*F2673)^($AB$1))-(1-(($AC$1*F2673)^($AB$1)))/(I2673-1)&lt;0, 0,(($AC$1*F2673)^($AB$1))-(1-(($AC$1*F2673)^($AB$1)))/(I2673-1))</f>
        <v/>
      </c>
      <c r="S2673">
        <f>IF((($AC$1*G2673)^($AB$1))-(1-(($AC$1*G2673)^($AB$1)))/(J2673-1)&lt;0, 0,(($AC$1*G2673)^($AB$1))-(1-(($AC$1*G2673)^($AB$1)))/(J2673-1))</f>
        <v/>
      </c>
      <c r="T2673">
        <f>H2673*Q2673*N2673</f>
        <v/>
      </c>
      <c r="U2673">
        <f>I2673*R2673*O2673</f>
        <v/>
      </c>
      <c r="V2673">
        <f>J2673*S2673*P2673</f>
        <v/>
      </c>
      <c r="AL2673">
        <f>Q2673*COUNT(N2673)</f>
        <v/>
      </c>
      <c r="AM2673">
        <f>R2673*COUNT(O2673)</f>
        <v/>
      </c>
      <c r="AN2673">
        <f>S2673*COUNT(P2673)</f>
        <v/>
      </c>
      <c r="AO2673">
        <f>IF(AL2673=0,"",T2673-AL2673)</f>
        <v/>
      </c>
      <c r="AP2673">
        <f>IF(AM2673=0,"",U2673-AM2673)</f>
        <v/>
      </c>
      <c r="AQ2673">
        <f>IF(AN2673=0,"",V2673-AN2673)</f>
        <v/>
      </c>
    </row>
    <row r="2674">
      <c r="A2674" t="inlineStr">
        <is>
          <t>24-04-2021</t>
        </is>
      </c>
      <c r="B2674" t="inlineStr">
        <is>
          <t>Dynamo Moscow</t>
        </is>
      </c>
      <c r="C2674" t="inlineStr">
        <is>
          <t>Khimki</t>
        </is>
      </c>
      <c r="D2674" t="inlineStr">
        <is>
          <t>1866</t>
        </is>
      </c>
      <c r="E2674" t="n">
        <v>0.6193572531007697</v>
      </c>
      <c r="F2674" t="n">
        <v>0.1647083813534859</v>
      </c>
      <c r="G2674" t="n">
        <v>0.2159343655457444</v>
      </c>
      <c r="H2674" t="n">
        <v>1.42</v>
      </c>
      <c r="I2674" t="n">
        <v>6.5</v>
      </c>
      <c r="J2674" t="n">
        <v>4.25</v>
      </c>
      <c r="K2674" t="inlineStr">
        <is>
          <t>betano</t>
        </is>
      </c>
      <c r="L2674" t="inlineStr">
        <is>
          <t>luckia</t>
        </is>
      </c>
      <c r="M2674" t="inlineStr">
        <is>
          <t>luckia</t>
        </is>
      </c>
      <c r="N2674" t="n">
        <v>0</v>
      </c>
      <c r="O2674" t="n">
        <v>1</v>
      </c>
      <c r="P2674" t="n">
        <v>0</v>
      </c>
      <c r="Q2674">
        <f>IF((($AC$1*E2674)^($AB$1))-(1-(($AC$1*E2674)^($AB$1)))/(H2674-1)&lt;0, 0,(($AC$1*E2674)^($AB$1))-(1-(($AC$1*E2674)^($AB$1)))/(H2674-1))</f>
        <v/>
      </c>
      <c r="R2674">
        <f>IF((($AC$1*F2674)^($AB$1))-(1-(($AC$1*F2674)^($AB$1)))/(I2674-1)&lt;0, 0,(($AC$1*F2674)^($AB$1))-(1-(($AC$1*F2674)^($AB$1)))/(I2674-1))</f>
        <v/>
      </c>
      <c r="S2674">
        <f>IF((($AC$1*G2674)^($AB$1))-(1-(($AC$1*G2674)^($AB$1)))/(J2674-1)&lt;0, 0,(($AC$1*G2674)^($AB$1))-(1-(($AC$1*G2674)^($AB$1)))/(J2674-1))</f>
        <v/>
      </c>
      <c r="T2674">
        <f>H2674*Q2674*N2674</f>
        <v/>
      </c>
      <c r="U2674">
        <f>I2674*R2674*O2674</f>
        <v/>
      </c>
      <c r="V2674">
        <f>J2674*S2674*P2674</f>
        <v/>
      </c>
      <c r="AL2674">
        <f>Q2674*COUNT(N2674)</f>
        <v/>
      </c>
      <c r="AM2674">
        <f>R2674*COUNT(O2674)</f>
        <v/>
      </c>
      <c r="AN2674">
        <f>S2674*COUNT(P2674)</f>
        <v/>
      </c>
      <c r="AO2674">
        <f>IF(AL2674=0,"",T2674-AL2674)</f>
        <v/>
      </c>
      <c r="AP2674">
        <f>IF(AM2674=0,"",U2674-AM2674)</f>
        <v/>
      </c>
      <c r="AQ2674">
        <f>IF(AN2674=0,"",V2674-AN2674)</f>
        <v/>
      </c>
    </row>
    <row r="2675">
      <c r="A2675" t="inlineStr">
        <is>
          <t>24-04-2021</t>
        </is>
      </c>
      <c r="B2675" t="inlineStr">
        <is>
          <t>Parma</t>
        </is>
      </c>
      <c r="C2675" t="inlineStr">
        <is>
          <t>Crotone</t>
        </is>
      </c>
      <c r="D2675" t="inlineStr">
        <is>
          <t>1854</t>
        </is>
      </c>
      <c r="E2675" t="n">
        <v>0.5163723232618157</v>
      </c>
      <c r="F2675" t="n">
        <v>0.2279300731586219</v>
      </c>
      <c r="G2675" t="n">
        <v>0.2556976035795623</v>
      </c>
      <c r="H2675" t="n">
        <v>1.72</v>
      </c>
      <c r="I2675" t="n">
        <v>4.6</v>
      </c>
      <c r="J2675" t="n">
        <v>3.9</v>
      </c>
      <c r="K2675" t="inlineStr">
        <is>
          <t>betano</t>
        </is>
      </c>
      <c r="L2675" t="inlineStr">
        <is>
          <t>luckia</t>
        </is>
      </c>
      <c r="M2675" t="inlineStr">
        <is>
          <t>betano</t>
        </is>
      </c>
      <c r="N2675" t="n">
        <v>0</v>
      </c>
      <c r="O2675" t="n">
        <v>1</v>
      </c>
      <c r="P2675" t="n">
        <v>0</v>
      </c>
      <c r="Q2675">
        <f>IF((($AC$1*E2675)^($AB$1))-(1-(($AC$1*E2675)^($AB$1)))/(H2675-1)&lt;0, 0,(($AC$1*E2675)^($AB$1))-(1-(($AC$1*E2675)^($AB$1)))/(H2675-1))</f>
        <v/>
      </c>
      <c r="R2675">
        <f>IF((($AC$1*F2675)^($AB$1))-(1-(($AC$1*F2675)^($AB$1)))/(I2675-1)&lt;0, 0,(($AC$1*F2675)^($AB$1))-(1-(($AC$1*F2675)^($AB$1)))/(I2675-1))</f>
        <v/>
      </c>
      <c r="S2675">
        <f>IF((($AC$1*G2675)^($AB$1))-(1-(($AC$1*G2675)^($AB$1)))/(J2675-1)&lt;0, 0,(($AC$1*G2675)^($AB$1))-(1-(($AC$1*G2675)^($AB$1)))/(J2675-1))</f>
        <v/>
      </c>
      <c r="T2675">
        <f>H2675*Q2675*N2675</f>
        <v/>
      </c>
      <c r="U2675">
        <f>I2675*R2675*O2675</f>
        <v/>
      </c>
      <c r="V2675">
        <f>J2675*S2675*P2675</f>
        <v/>
      </c>
      <c r="AL2675">
        <f>Q2675*COUNT(N2675)</f>
        <v/>
      </c>
      <c r="AM2675">
        <f>R2675*COUNT(O2675)</f>
        <v/>
      </c>
      <c r="AN2675">
        <f>S2675*COUNT(P2675)</f>
        <v/>
      </c>
      <c r="AO2675">
        <f>IF(AL2675=0,"",T2675-AL2675)</f>
        <v/>
      </c>
      <c r="AP2675">
        <f>IF(AM2675=0,"",U2675-AM2675)</f>
        <v/>
      </c>
      <c r="AQ2675">
        <f>IF(AN2675=0,"",V2675-AN2675)</f>
        <v/>
      </c>
    </row>
    <row r="2676">
      <c r="A2676" t="inlineStr">
        <is>
          <t>24-04-2021</t>
        </is>
      </c>
      <c r="B2676" t="inlineStr">
        <is>
          <t>Tambov</t>
        </is>
      </c>
      <c r="C2676" t="inlineStr">
        <is>
          <t>Lokomotiv Moscow</t>
        </is>
      </c>
      <c r="D2676" t="inlineStr">
        <is>
          <t>1866</t>
        </is>
      </c>
      <c r="E2676" t="n">
        <v>0.07025527919220945</v>
      </c>
      <c r="F2676" t="n">
        <v>0.8270597388150531</v>
      </c>
      <c r="G2676" t="n">
        <v>0.1026849819927374</v>
      </c>
      <c r="H2676" t="n">
        <v>9</v>
      </c>
      <c r="I2676" t="n">
        <v>1.09</v>
      </c>
      <c r="J2676" t="n">
        <v>6.5</v>
      </c>
      <c r="K2676" t="inlineStr">
        <is>
          <t>betano</t>
        </is>
      </c>
      <c r="L2676" t="inlineStr">
        <is>
          <t>betano</t>
        </is>
      </c>
      <c r="M2676" t="inlineStr">
        <is>
          <t>betano</t>
        </is>
      </c>
      <c r="N2676" t="n">
        <v>0</v>
      </c>
      <c r="O2676" t="n">
        <v>1</v>
      </c>
      <c r="P2676" t="n">
        <v>0</v>
      </c>
      <c r="Q2676">
        <f>IF((($AC$1*E2676)^($AB$1))-(1-(($AC$1*E2676)^($AB$1)))/(H2676-1)&lt;0, 0,(($AC$1*E2676)^($AB$1))-(1-(($AC$1*E2676)^($AB$1)))/(H2676-1))</f>
        <v/>
      </c>
      <c r="R2676">
        <f>IF((($AC$1*F2676)^($AB$1))-(1-(($AC$1*F2676)^($AB$1)))/(I2676-1)&lt;0, 0,(($AC$1*F2676)^($AB$1))-(1-(($AC$1*F2676)^($AB$1)))/(I2676-1))</f>
        <v/>
      </c>
      <c r="S2676">
        <f>IF((($AC$1*G2676)^($AB$1))-(1-(($AC$1*G2676)^($AB$1)))/(J2676-1)&lt;0, 0,(($AC$1*G2676)^($AB$1))-(1-(($AC$1*G2676)^($AB$1)))/(J2676-1))</f>
        <v/>
      </c>
      <c r="T2676">
        <f>H2676*Q2676*N2676</f>
        <v/>
      </c>
      <c r="U2676">
        <f>I2676*R2676*O2676</f>
        <v/>
      </c>
      <c r="V2676">
        <f>J2676*S2676*P2676</f>
        <v/>
      </c>
      <c r="AL2676">
        <f>Q2676*COUNT(N2676)</f>
        <v/>
      </c>
      <c r="AM2676">
        <f>R2676*COUNT(O2676)</f>
        <v/>
      </c>
      <c r="AN2676">
        <f>S2676*COUNT(P2676)</f>
        <v/>
      </c>
      <c r="AO2676">
        <f>IF(AL2676=0,"",T2676-AL2676)</f>
        <v/>
      </c>
      <c r="AP2676">
        <f>IF(AM2676=0,"",U2676-AM2676)</f>
        <v/>
      </c>
      <c r="AQ2676">
        <f>IF(AN2676=0,"",V2676-AN2676)</f>
        <v/>
      </c>
    </row>
    <row r="2677">
      <c r="A2677" t="inlineStr">
        <is>
          <t>24-04-2021</t>
        </is>
      </c>
      <c r="B2677" t="inlineStr">
        <is>
          <t>Espanyol</t>
        </is>
      </c>
      <c r="C2677" t="inlineStr">
        <is>
          <t>Las Palmas</t>
        </is>
      </c>
      <c r="D2677" t="inlineStr">
        <is>
          <t>1871</t>
        </is>
      </c>
      <c r="E2677" t="n">
        <v>0.6824371582721913</v>
      </c>
      <c r="F2677" t="n">
        <v>0.1148747422535785</v>
      </c>
      <c r="G2677" t="n">
        <v>0.2026880994742302</v>
      </c>
      <c r="H2677" t="n">
        <v>1.38</v>
      </c>
      <c r="I2677" t="n">
        <v>8.75</v>
      </c>
      <c r="J2677" t="n">
        <v>4.5</v>
      </c>
      <c r="K2677" t="inlineStr">
        <is>
          <t>betano</t>
        </is>
      </c>
      <c r="L2677" t="inlineStr">
        <is>
          <t>betano</t>
        </is>
      </c>
      <c r="M2677" t="inlineStr">
        <is>
          <t>luckia</t>
        </is>
      </c>
      <c r="N2677" t="n">
        <v>1</v>
      </c>
      <c r="O2677" t="n">
        <v>0</v>
      </c>
      <c r="P2677" t="n">
        <v>0</v>
      </c>
      <c r="Q2677">
        <f>IF((($AC$1*E2677)^($AB$1))-(1-(($AC$1*E2677)^($AB$1)))/(H2677-1)&lt;0, 0,(($AC$1*E2677)^($AB$1))-(1-(($AC$1*E2677)^($AB$1)))/(H2677-1))</f>
        <v/>
      </c>
      <c r="R2677">
        <f>IF((($AC$1*F2677)^($AB$1))-(1-(($AC$1*F2677)^($AB$1)))/(I2677-1)&lt;0, 0,(($AC$1*F2677)^($AB$1))-(1-(($AC$1*F2677)^($AB$1)))/(I2677-1))</f>
        <v/>
      </c>
      <c r="S2677">
        <f>IF((($AC$1*G2677)^($AB$1))-(1-(($AC$1*G2677)^($AB$1)))/(J2677-1)&lt;0, 0,(($AC$1*G2677)^($AB$1))-(1-(($AC$1*G2677)^($AB$1)))/(J2677-1))</f>
        <v/>
      </c>
      <c r="T2677">
        <f>H2677*Q2677*N2677</f>
        <v/>
      </c>
      <c r="U2677">
        <f>I2677*R2677*O2677</f>
        <v/>
      </c>
      <c r="V2677">
        <f>J2677*S2677*P2677</f>
        <v/>
      </c>
      <c r="AL2677">
        <f>Q2677*COUNT(N2677)</f>
        <v/>
      </c>
      <c r="AM2677">
        <f>R2677*COUNT(O2677)</f>
        <v/>
      </c>
      <c r="AN2677">
        <f>S2677*COUNT(P2677)</f>
        <v/>
      </c>
      <c r="AO2677">
        <f>IF(AL2677=0,"",T2677-AL2677)</f>
        <v/>
      </c>
      <c r="AP2677">
        <f>IF(AM2677=0,"",U2677-AM2677)</f>
        <v/>
      </c>
      <c r="AQ2677">
        <f>IF(AN2677=0,"",V2677-AN2677)</f>
        <v/>
      </c>
    </row>
    <row r="2678">
      <c r="A2678" t="inlineStr">
        <is>
          <t>24-04-2021</t>
        </is>
      </c>
      <c r="B2678" t="inlineStr">
        <is>
          <t>St. Gallen</t>
        </is>
      </c>
      <c r="C2678" t="inlineStr">
        <is>
          <t>Vaduz</t>
        </is>
      </c>
      <c r="D2678" t="inlineStr">
        <is>
          <t>1879</t>
        </is>
      </c>
      <c r="E2678" t="n">
        <v>0.4258664046171819</v>
      </c>
      <c r="F2678" t="n">
        <v>0.3155884290481262</v>
      </c>
      <c r="G2678" t="n">
        <v>0.2585451663346919</v>
      </c>
      <c r="H2678" t="n">
        <v>1.87</v>
      </c>
      <c r="I2678" t="n">
        <v>3.65</v>
      </c>
      <c r="J2678" t="n">
        <v>3.7</v>
      </c>
      <c r="K2678" t="inlineStr">
        <is>
          <t>betano</t>
        </is>
      </c>
      <c r="L2678" t="inlineStr">
        <is>
          <t>betano</t>
        </is>
      </c>
      <c r="M2678" t="inlineStr">
        <is>
          <t>betano</t>
        </is>
      </c>
      <c r="N2678" t="n">
        <v>1</v>
      </c>
      <c r="O2678" t="n">
        <v>0</v>
      </c>
      <c r="P2678" t="n">
        <v>0</v>
      </c>
      <c r="Q2678">
        <f>IF((($AC$1*E2678)^($AB$1))-(1-(($AC$1*E2678)^($AB$1)))/(H2678-1)&lt;0, 0,(($AC$1*E2678)^($AB$1))-(1-(($AC$1*E2678)^($AB$1)))/(H2678-1))</f>
        <v/>
      </c>
      <c r="R2678">
        <f>IF((($AC$1*F2678)^($AB$1))-(1-(($AC$1*F2678)^($AB$1)))/(I2678-1)&lt;0, 0,(($AC$1*F2678)^($AB$1))-(1-(($AC$1*F2678)^($AB$1)))/(I2678-1))</f>
        <v/>
      </c>
      <c r="S2678">
        <f>IF((($AC$1*G2678)^($AB$1))-(1-(($AC$1*G2678)^($AB$1)))/(J2678-1)&lt;0, 0,(($AC$1*G2678)^($AB$1))-(1-(($AC$1*G2678)^($AB$1)))/(J2678-1))</f>
        <v/>
      </c>
      <c r="T2678">
        <f>H2678*Q2678*N2678</f>
        <v/>
      </c>
      <c r="U2678">
        <f>I2678*R2678*O2678</f>
        <v/>
      </c>
      <c r="V2678">
        <f>J2678*S2678*P2678</f>
        <v/>
      </c>
      <c r="AL2678">
        <f>Q2678*COUNT(N2678)</f>
        <v/>
      </c>
      <c r="AM2678">
        <f>R2678*COUNT(O2678)</f>
        <v/>
      </c>
      <c r="AN2678">
        <f>S2678*COUNT(P2678)</f>
        <v/>
      </c>
      <c r="AO2678">
        <f>IF(AL2678=0,"",T2678-AL2678)</f>
        <v/>
      </c>
      <c r="AP2678">
        <f>IF(AM2678=0,"",U2678-AM2678)</f>
        <v/>
      </c>
      <c r="AQ2678">
        <f>IF(AN2678=0,"",V2678-AN2678)</f>
        <v/>
      </c>
    </row>
    <row r="2679">
      <c r="A2679" t="inlineStr">
        <is>
          <t>24-04-2021</t>
        </is>
      </c>
      <c r="B2679" t="inlineStr">
        <is>
          <t>Valencia</t>
        </is>
      </c>
      <c r="C2679" t="inlineStr">
        <is>
          <t>Alaves</t>
        </is>
      </c>
      <c r="D2679" t="inlineStr">
        <is>
          <t>1869</t>
        </is>
      </c>
      <c r="E2679" t="n">
        <v>0.4577481058763157</v>
      </c>
      <c r="F2679" t="n">
        <v>0.2529561768729581</v>
      </c>
      <c r="G2679" t="n">
        <v>0.2892957172507262</v>
      </c>
      <c r="H2679" t="n">
        <v>1.98</v>
      </c>
      <c r="I2679" t="n">
        <v>3.8</v>
      </c>
      <c r="J2679" t="n">
        <v>3.35</v>
      </c>
      <c r="K2679" t="inlineStr">
        <is>
          <t>betano</t>
        </is>
      </c>
      <c r="L2679" t="inlineStr">
        <is>
          <t>luckia</t>
        </is>
      </c>
      <c r="M2679" t="inlineStr">
        <is>
          <t>betano</t>
        </is>
      </c>
      <c r="N2679" t="n">
        <v>0</v>
      </c>
      <c r="O2679" t="n">
        <v>0</v>
      </c>
      <c r="P2679" t="n">
        <v>1</v>
      </c>
      <c r="Q2679">
        <f>IF((($AC$1*E2679)^($AB$1))-(1-(($AC$1*E2679)^($AB$1)))/(H2679-1)&lt;0, 0,(($AC$1*E2679)^($AB$1))-(1-(($AC$1*E2679)^($AB$1)))/(H2679-1))</f>
        <v/>
      </c>
      <c r="R2679">
        <f>IF((($AC$1*F2679)^($AB$1))-(1-(($AC$1*F2679)^($AB$1)))/(I2679-1)&lt;0, 0,(($AC$1*F2679)^($AB$1))-(1-(($AC$1*F2679)^($AB$1)))/(I2679-1))</f>
        <v/>
      </c>
      <c r="S2679">
        <f>IF((($AC$1*G2679)^($AB$1))-(1-(($AC$1*G2679)^($AB$1)))/(J2679-1)&lt;0, 0,(($AC$1*G2679)^($AB$1))-(1-(($AC$1*G2679)^($AB$1)))/(J2679-1))</f>
        <v/>
      </c>
      <c r="T2679">
        <f>H2679*Q2679*N2679</f>
        <v/>
      </c>
      <c r="U2679">
        <f>I2679*R2679*O2679</f>
        <v/>
      </c>
      <c r="V2679">
        <f>J2679*S2679*P2679</f>
        <v/>
      </c>
      <c r="AL2679">
        <f>Q2679*COUNT(N2679)</f>
        <v/>
      </c>
      <c r="AM2679">
        <f>R2679*COUNT(O2679)</f>
        <v/>
      </c>
      <c r="AN2679">
        <f>S2679*COUNT(P2679)</f>
        <v/>
      </c>
      <c r="AO2679">
        <f>IF(AL2679=0,"",T2679-AL2679)</f>
        <v/>
      </c>
      <c r="AP2679">
        <f>IF(AM2679=0,"",U2679-AM2679)</f>
        <v/>
      </c>
      <c r="AQ2679">
        <f>IF(AN2679=0,"",V2679-AN2679)</f>
        <v/>
      </c>
    </row>
    <row r="2680">
      <c r="A2680" t="inlineStr">
        <is>
          <t>24-04-2021</t>
        </is>
      </c>
      <c r="B2680" t="inlineStr">
        <is>
          <t>Bayer Leverkusen</t>
        </is>
      </c>
      <c r="C2680" t="inlineStr">
        <is>
          <t>Eintracht Frankfurt</t>
        </is>
      </c>
      <c r="D2680" t="inlineStr">
        <is>
          <t>1845</t>
        </is>
      </c>
      <c r="E2680" t="n">
        <v>0.3881236082045584</v>
      </c>
      <c r="F2680" t="n">
        <v>0.3478960682861458</v>
      </c>
      <c r="G2680" t="n">
        <v>0.2639803235092957</v>
      </c>
      <c r="H2680" t="n">
        <v>2.22</v>
      </c>
      <c r="I2680" t="n">
        <v>2.85</v>
      </c>
      <c r="J2680" t="n">
        <v>3.8</v>
      </c>
      <c r="K2680" t="inlineStr">
        <is>
          <t>betano</t>
        </is>
      </c>
      <c r="L2680" t="inlineStr">
        <is>
          <t>luckia</t>
        </is>
      </c>
      <c r="M2680" t="inlineStr">
        <is>
          <t>betano</t>
        </is>
      </c>
      <c r="N2680" t="n">
        <v>1</v>
      </c>
      <c r="O2680" t="n">
        <v>0</v>
      </c>
      <c r="P2680" t="n">
        <v>0</v>
      </c>
      <c r="Q2680">
        <f>IF((($AC$1*E2680)^($AB$1))-(1-(($AC$1*E2680)^($AB$1)))/(H2680-1)&lt;0, 0,(($AC$1*E2680)^($AB$1))-(1-(($AC$1*E2680)^($AB$1)))/(H2680-1))</f>
        <v/>
      </c>
      <c r="R2680">
        <f>IF((($AC$1*F2680)^($AB$1))-(1-(($AC$1*F2680)^($AB$1)))/(I2680-1)&lt;0, 0,(($AC$1*F2680)^($AB$1))-(1-(($AC$1*F2680)^($AB$1)))/(I2680-1))</f>
        <v/>
      </c>
      <c r="S2680">
        <f>IF((($AC$1*G2680)^($AB$1))-(1-(($AC$1*G2680)^($AB$1)))/(J2680-1)&lt;0, 0,(($AC$1*G2680)^($AB$1))-(1-(($AC$1*G2680)^($AB$1)))/(J2680-1))</f>
        <v/>
      </c>
      <c r="T2680">
        <f>H2680*Q2680*N2680</f>
        <v/>
      </c>
      <c r="U2680">
        <f>I2680*R2680*O2680</f>
        <v/>
      </c>
      <c r="V2680">
        <f>J2680*S2680*P2680</f>
        <v/>
      </c>
      <c r="AL2680">
        <f>Q2680*COUNT(N2680)</f>
        <v/>
      </c>
      <c r="AM2680">
        <f>R2680*COUNT(O2680)</f>
        <v/>
      </c>
      <c r="AN2680">
        <f>S2680*COUNT(P2680)</f>
        <v/>
      </c>
      <c r="AO2680">
        <f>IF(AL2680=0,"",T2680-AL2680)</f>
        <v/>
      </c>
      <c r="AP2680">
        <f>IF(AM2680=0,"",U2680-AM2680)</f>
        <v/>
      </c>
      <c r="AQ2680">
        <f>IF(AN2680=0,"",V2680-AN2680)</f>
        <v/>
      </c>
    </row>
    <row r="2681">
      <c r="A2681" t="inlineStr">
        <is>
          <t>24-04-2021</t>
        </is>
      </c>
      <c r="B2681" t="inlineStr">
        <is>
          <t>West Ham</t>
        </is>
      </c>
      <c r="C2681" t="inlineStr">
        <is>
          <t>Chelsea</t>
        </is>
      </c>
      <c r="D2681" t="inlineStr">
        <is>
          <t>2411</t>
        </is>
      </c>
      <c r="E2681" t="n">
        <v>0.2064039107772501</v>
      </c>
      <c r="F2681" t="n">
        <v>0.5678495143490943</v>
      </c>
      <c r="G2681" t="n">
        <v>0.2257465748736556</v>
      </c>
      <c r="H2681" t="n">
        <v>6.06</v>
      </c>
      <c r="I2681" t="n">
        <v>1.69</v>
      </c>
      <c r="J2681" t="n">
        <v>4.1</v>
      </c>
      <c r="K2681" t="inlineStr">
        <is>
          <t>betano</t>
        </is>
      </c>
      <c r="L2681" t="inlineStr">
        <is>
          <t>betano</t>
        </is>
      </c>
      <c r="M2681" t="inlineStr">
        <is>
          <t>betano</t>
        </is>
      </c>
      <c r="N2681" t="n">
        <v>0</v>
      </c>
      <c r="O2681" t="n">
        <v>1</v>
      </c>
      <c r="P2681" t="n">
        <v>0</v>
      </c>
      <c r="Q2681">
        <f>IF((($AC$1*E2681)^($AB$1))-(1-(($AC$1*E2681)^($AB$1)))/(H2681-1)&lt;0, 0,(($AC$1*E2681)^($AB$1))-(1-(($AC$1*E2681)^($AB$1)))/(H2681-1))</f>
        <v/>
      </c>
      <c r="R2681">
        <f>IF((($AC$1*F2681)^($AB$1))-(1-(($AC$1*F2681)^($AB$1)))/(I2681-1)&lt;0, 0,(($AC$1*F2681)^($AB$1))-(1-(($AC$1*F2681)^($AB$1)))/(I2681-1))</f>
        <v/>
      </c>
      <c r="S2681">
        <f>IF((($AC$1*G2681)^($AB$1))-(1-(($AC$1*G2681)^($AB$1)))/(J2681-1)&lt;0, 0,(($AC$1*G2681)^($AB$1))-(1-(($AC$1*G2681)^($AB$1)))/(J2681-1))</f>
        <v/>
      </c>
      <c r="T2681">
        <f>H2681*Q2681*N2681</f>
        <v/>
      </c>
      <c r="U2681">
        <f>I2681*R2681*O2681</f>
        <v/>
      </c>
      <c r="V2681">
        <f>J2681*S2681*P2681</f>
        <v/>
      </c>
      <c r="AL2681">
        <f>Q2681*COUNT(N2681)</f>
        <v/>
      </c>
      <c r="AM2681">
        <f>R2681*COUNT(O2681)</f>
        <v/>
      </c>
      <c r="AN2681">
        <f>S2681*COUNT(P2681)</f>
        <v/>
      </c>
      <c r="AO2681">
        <f>IF(AL2681=0,"",T2681-AL2681)</f>
        <v/>
      </c>
      <c r="AP2681">
        <f>IF(AM2681=0,"",U2681-AM2681)</f>
        <v/>
      </c>
      <c r="AQ2681">
        <f>IF(AN2681=0,"",V2681-AN2681)</f>
        <v/>
      </c>
    </row>
    <row r="2682">
      <c r="A2682" t="inlineStr">
        <is>
          <t>24-04-2021</t>
        </is>
      </c>
      <c r="B2682" t="inlineStr">
        <is>
          <t>PSV</t>
        </is>
      </c>
      <c r="C2682" t="inlineStr">
        <is>
          <t>Groningen</t>
        </is>
      </c>
      <c r="D2682" t="inlineStr">
        <is>
          <t>1849</t>
        </is>
      </c>
      <c r="E2682" t="n">
        <v>0.7831454649050881</v>
      </c>
      <c r="F2682" t="n">
        <v>0.0796056259553639</v>
      </c>
      <c r="G2682" t="n">
        <v>0.137248909139548</v>
      </c>
      <c r="H2682" t="n">
        <v>1.25</v>
      </c>
      <c r="I2682" t="n">
        <v>11.25</v>
      </c>
      <c r="J2682" t="n">
        <v>6</v>
      </c>
      <c r="K2682" t="inlineStr">
        <is>
          <t>betano</t>
        </is>
      </c>
      <c r="L2682" t="inlineStr">
        <is>
          <t>betano</t>
        </is>
      </c>
      <c r="M2682" t="inlineStr">
        <is>
          <t>luckia</t>
        </is>
      </c>
      <c r="N2682" t="n">
        <v>1</v>
      </c>
      <c r="O2682" t="n">
        <v>0</v>
      </c>
      <c r="P2682" t="n">
        <v>0</v>
      </c>
      <c r="Q2682">
        <f>IF((($AC$1*E2682)^($AB$1))-(1-(($AC$1*E2682)^($AB$1)))/(H2682-1)&lt;0, 0,(($AC$1*E2682)^($AB$1))-(1-(($AC$1*E2682)^($AB$1)))/(H2682-1))</f>
        <v/>
      </c>
      <c r="R2682">
        <f>IF((($AC$1*F2682)^($AB$1))-(1-(($AC$1*F2682)^($AB$1)))/(I2682-1)&lt;0, 0,(($AC$1*F2682)^($AB$1))-(1-(($AC$1*F2682)^($AB$1)))/(I2682-1))</f>
        <v/>
      </c>
      <c r="S2682">
        <f>IF((($AC$1*G2682)^($AB$1))-(1-(($AC$1*G2682)^($AB$1)))/(J2682-1)&lt;0, 0,(($AC$1*G2682)^($AB$1))-(1-(($AC$1*G2682)^($AB$1)))/(J2682-1))</f>
        <v/>
      </c>
      <c r="T2682">
        <f>H2682*Q2682*N2682</f>
        <v/>
      </c>
      <c r="U2682">
        <f>I2682*R2682*O2682</f>
        <v/>
      </c>
      <c r="V2682">
        <f>J2682*S2682*P2682</f>
        <v/>
      </c>
      <c r="AL2682">
        <f>Q2682*COUNT(N2682)</f>
        <v/>
      </c>
      <c r="AM2682">
        <f>R2682*COUNT(O2682)</f>
        <v/>
      </c>
      <c r="AN2682">
        <f>S2682*COUNT(P2682)</f>
        <v/>
      </c>
      <c r="AO2682">
        <f>IF(AL2682=0,"",T2682-AL2682)</f>
        <v/>
      </c>
      <c r="AP2682">
        <f>IF(AM2682=0,"",U2682-AM2682)</f>
        <v/>
      </c>
      <c r="AQ2682">
        <f>IF(AN2682=0,"",V2682-AN2682)</f>
        <v/>
      </c>
    </row>
    <row r="2683">
      <c r="A2683" t="inlineStr">
        <is>
          <t>24-04-2021</t>
        </is>
      </c>
      <c r="B2683" t="inlineStr">
        <is>
          <t>Sparta Rotterdam</t>
        </is>
      </c>
      <c r="C2683" t="inlineStr">
        <is>
          <t>Venlo</t>
        </is>
      </c>
      <c r="D2683" t="inlineStr">
        <is>
          <t>1849</t>
        </is>
      </c>
      <c r="E2683" t="n">
        <v>0.6183816483935874</v>
      </c>
      <c r="F2683" t="n">
        <v>0.1685838052774082</v>
      </c>
      <c r="G2683" t="n">
        <v>0.2130345463290044</v>
      </c>
      <c r="H2683" t="n">
        <v>1.6</v>
      </c>
      <c r="I2683" t="n">
        <v>5.25</v>
      </c>
      <c r="J2683" t="n">
        <v>3.9</v>
      </c>
      <c r="K2683" t="inlineStr">
        <is>
          <t>betano</t>
        </is>
      </c>
      <c r="L2683" t="inlineStr">
        <is>
          <t>luckia</t>
        </is>
      </c>
      <c r="M2683" t="inlineStr">
        <is>
          <t>betano</t>
        </is>
      </c>
      <c r="N2683" t="n">
        <v>1</v>
      </c>
      <c r="O2683" t="n">
        <v>0</v>
      </c>
      <c r="P2683" t="n">
        <v>0</v>
      </c>
      <c r="Q2683">
        <f>IF((($AC$1*E2683)^($AB$1))-(1-(($AC$1*E2683)^($AB$1)))/(H2683-1)&lt;0, 0,(($AC$1*E2683)^($AB$1))-(1-(($AC$1*E2683)^($AB$1)))/(H2683-1))</f>
        <v/>
      </c>
      <c r="R2683">
        <f>IF((($AC$1*F2683)^($AB$1))-(1-(($AC$1*F2683)^($AB$1)))/(I2683-1)&lt;0, 0,(($AC$1*F2683)^($AB$1))-(1-(($AC$1*F2683)^($AB$1)))/(I2683-1))</f>
        <v/>
      </c>
      <c r="S2683">
        <f>IF((($AC$1*G2683)^($AB$1))-(1-(($AC$1*G2683)^($AB$1)))/(J2683-1)&lt;0, 0,(($AC$1*G2683)^($AB$1))-(1-(($AC$1*G2683)^($AB$1)))/(J2683-1))</f>
        <v/>
      </c>
      <c r="T2683">
        <f>H2683*Q2683*N2683</f>
        <v/>
      </c>
      <c r="U2683">
        <f>I2683*R2683*O2683</f>
        <v/>
      </c>
      <c r="V2683">
        <f>J2683*S2683*P2683</f>
        <v/>
      </c>
      <c r="AL2683">
        <f>Q2683*COUNT(N2683)</f>
        <v/>
      </c>
      <c r="AM2683">
        <f>R2683*COUNT(O2683)</f>
        <v/>
      </c>
      <c r="AN2683">
        <f>S2683*COUNT(P2683)</f>
        <v/>
      </c>
      <c r="AO2683">
        <f>IF(AL2683=0,"",T2683-AL2683)</f>
        <v/>
      </c>
      <c r="AP2683">
        <f>IF(AM2683=0,"",U2683-AM2683)</f>
        <v/>
      </c>
      <c r="AQ2683">
        <f>IF(AN2683=0,"",V2683-AN2683)</f>
        <v/>
      </c>
    </row>
    <row r="2684">
      <c r="A2684" t="inlineStr">
        <is>
          <t>24-04-2021</t>
        </is>
      </c>
      <c r="B2684" t="inlineStr">
        <is>
          <t>New York City</t>
        </is>
      </c>
      <c r="C2684" t="inlineStr">
        <is>
          <t>FC Cincinnati</t>
        </is>
      </c>
      <c r="D2684" t="inlineStr">
        <is>
          <t>1951</t>
        </is>
      </c>
      <c r="E2684" t="n">
        <v>0.6374366924126528</v>
      </c>
      <c r="F2684" t="n">
        <v>0.1513351478017814</v>
      </c>
      <c r="G2684" t="n">
        <v>0.2112281597855657</v>
      </c>
      <c r="H2684" t="n">
        <v>1.001</v>
      </c>
      <c r="I2684" t="n">
        <v>1.001</v>
      </c>
      <c r="J2684" t="n">
        <v>1.001</v>
      </c>
      <c r="N2684" t="n">
        <v>1</v>
      </c>
      <c r="O2684" t="n">
        <v>0</v>
      </c>
      <c r="P2684" t="n">
        <v>0</v>
      </c>
      <c r="Q2684">
        <f>IF((($AC$1*E2684)^($AB$1))-(1-(($AC$1*E2684)^($AB$1)))/(H2684-1)&lt;0, 0,(($AC$1*E2684)^($AB$1))-(1-(($AC$1*E2684)^($AB$1)))/(H2684-1))</f>
        <v/>
      </c>
      <c r="R2684">
        <f>IF((($AC$1*F2684)^($AB$1))-(1-(($AC$1*F2684)^($AB$1)))/(I2684-1)&lt;0, 0,(($AC$1*F2684)^($AB$1))-(1-(($AC$1*F2684)^($AB$1)))/(I2684-1))</f>
        <v/>
      </c>
      <c r="S2684">
        <f>IF((($AC$1*G2684)^($AB$1))-(1-(($AC$1*G2684)^($AB$1)))/(J2684-1)&lt;0, 0,(($AC$1*G2684)^($AB$1))-(1-(($AC$1*G2684)^($AB$1)))/(J2684-1))</f>
        <v/>
      </c>
      <c r="T2684">
        <f>H2684*Q2684*N2684</f>
        <v/>
      </c>
      <c r="U2684">
        <f>I2684*R2684*O2684</f>
        <v/>
      </c>
      <c r="V2684">
        <f>J2684*S2684*P2684</f>
        <v/>
      </c>
      <c r="AL2684">
        <f>Q2684*COUNT(N2684)</f>
        <v/>
      </c>
      <c r="AM2684">
        <f>R2684*COUNT(O2684)</f>
        <v/>
      </c>
      <c r="AN2684">
        <f>S2684*COUNT(P2684)</f>
        <v/>
      </c>
      <c r="AO2684">
        <f>IF(AL2684=0,"",T2684-AL2684)</f>
        <v/>
      </c>
      <c r="AP2684">
        <f>IF(AM2684=0,"",U2684-AM2684)</f>
        <v/>
      </c>
      <c r="AQ2684">
        <f>IF(AN2684=0,"",V2684-AN2684)</f>
        <v/>
      </c>
    </row>
    <row r="2685">
      <c r="A2685" t="inlineStr">
        <is>
          <t>24-04-2021</t>
        </is>
      </c>
      <c r="B2685" t="inlineStr">
        <is>
          <t>Besiktas</t>
        </is>
      </c>
      <c r="C2685" t="inlineStr">
        <is>
          <t>Kayserispor</t>
        </is>
      </c>
      <c r="D2685" t="inlineStr">
        <is>
          <t>1882</t>
        </is>
      </c>
      <c r="E2685" t="n">
        <v>0.6810844591252243</v>
      </c>
      <c r="F2685" t="n">
        <v>0.1261569076981024</v>
      </c>
      <c r="G2685" t="n">
        <v>0.1927586331766734</v>
      </c>
      <c r="H2685" t="n">
        <v>1.45</v>
      </c>
      <c r="I2685" t="n">
        <v>6.5</v>
      </c>
      <c r="J2685" t="n">
        <v>4.4</v>
      </c>
      <c r="K2685" t="inlineStr">
        <is>
          <t>betano</t>
        </is>
      </c>
      <c r="L2685" t="inlineStr">
        <is>
          <t>luckia</t>
        </is>
      </c>
      <c r="M2685" t="inlineStr">
        <is>
          <t>luckia</t>
        </is>
      </c>
      <c r="N2685" t="n">
        <v>1</v>
      </c>
      <c r="O2685" t="n">
        <v>0</v>
      </c>
      <c r="P2685" t="n">
        <v>0</v>
      </c>
      <c r="Q2685">
        <f>IF((($AC$1*E2685)^($AB$1))-(1-(($AC$1*E2685)^($AB$1)))/(H2685-1)&lt;0, 0,(($AC$1*E2685)^($AB$1))-(1-(($AC$1*E2685)^($AB$1)))/(H2685-1))</f>
        <v/>
      </c>
      <c r="R2685">
        <f>IF((($AC$1*F2685)^($AB$1))-(1-(($AC$1*F2685)^($AB$1)))/(I2685-1)&lt;0, 0,(($AC$1*F2685)^($AB$1))-(1-(($AC$1*F2685)^($AB$1)))/(I2685-1))</f>
        <v/>
      </c>
      <c r="S2685">
        <f>IF((($AC$1*G2685)^($AB$1))-(1-(($AC$1*G2685)^($AB$1)))/(J2685-1)&lt;0, 0,(($AC$1*G2685)^($AB$1))-(1-(($AC$1*G2685)^($AB$1)))/(J2685-1))</f>
        <v/>
      </c>
      <c r="T2685">
        <f>H2685*Q2685*N2685</f>
        <v/>
      </c>
      <c r="U2685">
        <f>I2685*R2685*O2685</f>
        <v/>
      </c>
      <c r="V2685">
        <f>J2685*S2685*P2685</f>
        <v/>
      </c>
      <c r="AL2685">
        <f>Q2685*COUNT(N2685)</f>
        <v/>
      </c>
      <c r="AM2685">
        <f>R2685*COUNT(O2685)</f>
        <v/>
      </c>
      <c r="AN2685">
        <f>S2685*COUNT(P2685)</f>
        <v/>
      </c>
      <c r="AO2685">
        <f>IF(AL2685=0,"",T2685-AL2685)</f>
        <v/>
      </c>
      <c r="AP2685">
        <f>IF(AM2685=0,"",U2685-AM2685)</f>
        <v/>
      </c>
      <c r="AQ2685">
        <f>IF(AN2685=0,"",V2685-AN2685)</f>
        <v/>
      </c>
    </row>
    <row r="2686">
      <c r="A2686" t="inlineStr">
        <is>
          <t>24-04-2021</t>
        </is>
      </c>
      <c r="B2686" t="inlineStr">
        <is>
          <t>Antalyaspor</t>
        </is>
      </c>
      <c r="C2686" t="inlineStr">
        <is>
          <t>Galatasaray</t>
        </is>
      </c>
      <c r="D2686" t="inlineStr">
        <is>
          <t>1882</t>
        </is>
      </c>
      <c r="E2686" t="n">
        <v>0.1938335589247829</v>
      </c>
      <c r="F2686" t="n">
        <v>0.5783772927968204</v>
      </c>
      <c r="G2686" t="n">
        <v>0.2277891482783968</v>
      </c>
      <c r="H2686" t="n">
        <v>5</v>
      </c>
      <c r="I2686" t="n">
        <v>1.62</v>
      </c>
      <c r="J2686" t="n">
        <v>3.85</v>
      </c>
      <c r="K2686" t="inlineStr">
        <is>
          <t>luckia</t>
        </is>
      </c>
      <c r="L2686" t="inlineStr">
        <is>
          <t>betano</t>
        </is>
      </c>
      <c r="M2686" t="inlineStr">
        <is>
          <t>luckia</t>
        </is>
      </c>
      <c r="N2686" t="n">
        <v>0</v>
      </c>
      <c r="O2686" t="n">
        <v>1</v>
      </c>
      <c r="P2686" t="n">
        <v>0</v>
      </c>
      <c r="Q2686">
        <f>IF((($AC$1*E2686)^($AB$1))-(1-(($AC$1*E2686)^($AB$1)))/(H2686-1)&lt;0, 0,(($AC$1*E2686)^($AB$1))-(1-(($AC$1*E2686)^($AB$1)))/(H2686-1))</f>
        <v/>
      </c>
      <c r="R2686">
        <f>IF((($AC$1*F2686)^($AB$1))-(1-(($AC$1*F2686)^($AB$1)))/(I2686-1)&lt;0, 0,(($AC$1*F2686)^($AB$1))-(1-(($AC$1*F2686)^($AB$1)))/(I2686-1))</f>
        <v/>
      </c>
      <c r="S2686">
        <f>IF((($AC$1*G2686)^($AB$1))-(1-(($AC$1*G2686)^($AB$1)))/(J2686-1)&lt;0, 0,(($AC$1*G2686)^($AB$1))-(1-(($AC$1*G2686)^($AB$1)))/(J2686-1))</f>
        <v/>
      </c>
      <c r="T2686">
        <f>H2686*Q2686*N2686</f>
        <v/>
      </c>
      <c r="U2686">
        <f>I2686*R2686*O2686</f>
        <v/>
      </c>
      <c r="V2686">
        <f>J2686*S2686*P2686</f>
        <v/>
      </c>
      <c r="AL2686">
        <f>Q2686*COUNT(N2686)</f>
        <v/>
      </c>
      <c r="AM2686">
        <f>R2686*COUNT(O2686)</f>
        <v/>
      </c>
      <c r="AN2686">
        <f>S2686*COUNT(P2686)</f>
        <v/>
      </c>
      <c r="AO2686">
        <f>IF(AL2686=0,"",T2686-AL2686)</f>
        <v/>
      </c>
      <c r="AP2686">
        <f>IF(AM2686=0,"",U2686-AM2686)</f>
        <v/>
      </c>
      <c r="AQ2686">
        <f>IF(AN2686=0,"",V2686-AN2686)</f>
        <v/>
      </c>
    </row>
    <row r="2687">
      <c r="A2687" t="inlineStr">
        <is>
          <t>24-04-2021</t>
        </is>
      </c>
      <c r="B2687" t="inlineStr">
        <is>
          <t>Denizlispor</t>
        </is>
      </c>
      <c r="C2687" t="inlineStr">
        <is>
          <t>Sivasspor</t>
        </is>
      </c>
      <c r="D2687" t="inlineStr">
        <is>
          <t>1882</t>
        </is>
      </c>
      <c r="E2687" t="n">
        <v>0.2672941333515671</v>
      </c>
      <c r="F2687" t="n">
        <v>0.4676130927923388</v>
      </c>
      <c r="G2687" t="n">
        <v>0.2650927738560941</v>
      </c>
      <c r="H2687" t="n">
        <v>3.65</v>
      </c>
      <c r="I2687" t="n">
        <v>1.95</v>
      </c>
      <c r="J2687" t="n">
        <v>3.45</v>
      </c>
      <c r="K2687" t="inlineStr">
        <is>
          <t>luckia</t>
        </is>
      </c>
      <c r="L2687" t="inlineStr">
        <is>
          <t>betano</t>
        </is>
      </c>
      <c r="M2687" t="inlineStr">
        <is>
          <t>luckia</t>
        </is>
      </c>
      <c r="N2687" t="n">
        <v>0</v>
      </c>
      <c r="O2687" t="n">
        <v>0</v>
      </c>
      <c r="P2687" t="n">
        <v>1</v>
      </c>
      <c r="Q2687">
        <f>IF((($AC$1*E2687)^($AB$1))-(1-(($AC$1*E2687)^($AB$1)))/(H2687-1)&lt;0, 0,(($AC$1*E2687)^($AB$1))-(1-(($AC$1*E2687)^($AB$1)))/(H2687-1))</f>
        <v/>
      </c>
      <c r="R2687">
        <f>IF((($AC$1*F2687)^($AB$1))-(1-(($AC$1*F2687)^($AB$1)))/(I2687-1)&lt;0, 0,(($AC$1*F2687)^($AB$1))-(1-(($AC$1*F2687)^($AB$1)))/(I2687-1))</f>
        <v/>
      </c>
      <c r="S2687">
        <f>IF((($AC$1*G2687)^($AB$1))-(1-(($AC$1*G2687)^($AB$1)))/(J2687-1)&lt;0, 0,(($AC$1*G2687)^($AB$1))-(1-(($AC$1*G2687)^($AB$1)))/(J2687-1))</f>
        <v/>
      </c>
      <c r="T2687">
        <f>H2687*Q2687*N2687</f>
        <v/>
      </c>
      <c r="U2687">
        <f>I2687*R2687*O2687</f>
        <v/>
      </c>
      <c r="V2687">
        <f>J2687*S2687*P2687</f>
        <v/>
      </c>
      <c r="AL2687">
        <f>Q2687*COUNT(N2687)</f>
        <v/>
      </c>
      <c r="AM2687">
        <f>R2687*COUNT(O2687)</f>
        <v/>
      </c>
      <c r="AN2687">
        <f>S2687*COUNT(P2687)</f>
        <v/>
      </c>
      <c r="AO2687">
        <f>IF(AL2687=0,"",T2687-AL2687)</f>
        <v/>
      </c>
      <c r="AP2687">
        <f>IF(AM2687=0,"",U2687-AM2687)</f>
        <v/>
      </c>
      <c r="AQ2687">
        <f>IF(AN2687=0,"",V2687-AN2687)</f>
        <v/>
      </c>
    </row>
    <row r="2688">
      <c r="A2688" t="inlineStr">
        <is>
          <t>24-04-2021</t>
        </is>
      </c>
      <c r="B2688" t="inlineStr">
        <is>
          <t>AC Ajaccio</t>
        </is>
      </c>
      <c r="C2688" t="inlineStr">
        <is>
          <t>Amiens</t>
        </is>
      </c>
      <c r="D2688" t="inlineStr">
        <is>
          <t>1844</t>
        </is>
      </c>
      <c r="E2688" t="n">
        <v>0.4124874042099814</v>
      </c>
      <c r="F2688" t="n">
        <v>0.2783380575138061</v>
      </c>
      <c r="G2688" t="n">
        <v>0.3091745382762127</v>
      </c>
      <c r="H2688" t="n">
        <v>1.95</v>
      </c>
      <c r="I2688" t="n">
        <v>3.9</v>
      </c>
      <c r="J2688" t="n">
        <v>3</v>
      </c>
      <c r="K2688" t="inlineStr">
        <is>
          <t>luckia</t>
        </is>
      </c>
      <c r="L2688" t="inlineStr">
        <is>
          <t>luckia</t>
        </is>
      </c>
      <c r="M2688" t="inlineStr">
        <is>
          <t>luckia</t>
        </is>
      </c>
      <c r="N2688" t="n">
        <v>0</v>
      </c>
      <c r="O2688" t="n">
        <v>0</v>
      </c>
      <c r="P2688" t="n">
        <v>1</v>
      </c>
      <c r="Q2688">
        <f>IF((($AC$1*E2688)^($AB$1))-(1-(($AC$1*E2688)^($AB$1)))/(H2688-1)&lt;0, 0,(($AC$1*E2688)^($AB$1))-(1-(($AC$1*E2688)^($AB$1)))/(H2688-1))</f>
        <v/>
      </c>
      <c r="R2688">
        <f>IF((($AC$1*F2688)^($AB$1))-(1-(($AC$1*F2688)^($AB$1)))/(I2688-1)&lt;0, 0,(($AC$1*F2688)^($AB$1))-(1-(($AC$1*F2688)^($AB$1)))/(I2688-1))</f>
        <v/>
      </c>
      <c r="S2688">
        <f>IF((($AC$1*G2688)^($AB$1))-(1-(($AC$1*G2688)^($AB$1)))/(J2688-1)&lt;0, 0,(($AC$1*G2688)^($AB$1))-(1-(($AC$1*G2688)^($AB$1)))/(J2688-1))</f>
        <v/>
      </c>
      <c r="T2688">
        <f>H2688*Q2688*N2688</f>
        <v/>
      </c>
      <c r="U2688">
        <f>I2688*R2688*O2688</f>
        <v/>
      </c>
      <c r="V2688">
        <f>J2688*S2688*P2688</f>
        <v/>
      </c>
      <c r="AL2688">
        <f>Q2688*COUNT(N2688)</f>
        <v/>
      </c>
      <c r="AM2688">
        <f>R2688*COUNT(O2688)</f>
        <v/>
      </c>
      <c r="AN2688">
        <f>S2688*COUNT(P2688)</f>
        <v/>
      </c>
      <c r="AO2688">
        <f>IF(AL2688=0,"",T2688-AL2688)</f>
        <v/>
      </c>
      <c r="AP2688">
        <f>IF(AM2688=0,"",U2688-AM2688)</f>
        <v/>
      </c>
      <c r="AQ2688">
        <f>IF(AN2688=0,"",V2688-AN2688)</f>
        <v/>
      </c>
    </row>
    <row r="2689">
      <c r="A2689" t="inlineStr">
        <is>
          <t>24-04-2021</t>
        </is>
      </c>
      <c r="B2689" t="inlineStr">
        <is>
          <t>Valenciennes</t>
        </is>
      </c>
      <c r="C2689" t="inlineStr">
        <is>
          <t>Niort</t>
        </is>
      </c>
      <c r="D2689" t="inlineStr">
        <is>
          <t>1844</t>
        </is>
      </c>
      <c r="E2689" t="n">
        <v>0.3342322015056068</v>
      </c>
      <c r="F2689" t="n">
        <v>0.3903920777193698</v>
      </c>
      <c r="G2689" t="n">
        <v>0.2753757207750234</v>
      </c>
      <c r="H2689" t="n">
        <v>2.75</v>
      </c>
      <c r="I2689" t="n">
        <v>2.4</v>
      </c>
      <c r="J2689" t="n">
        <v>3.15</v>
      </c>
      <c r="K2689" t="inlineStr">
        <is>
          <t>luckia</t>
        </is>
      </c>
      <c r="L2689" t="inlineStr">
        <is>
          <t>luckia</t>
        </is>
      </c>
      <c r="M2689" t="inlineStr">
        <is>
          <t>luckia</t>
        </is>
      </c>
      <c r="N2689" t="n">
        <v>0</v>
      </c>
      <c r="O2689" t="n">
        <v>0</v>
      </c>
      <c r="P2689" t="n">
        <v>1</v>
      </c>
      <c r="Q2689">
        <f>IF((($AC$1*E2689)^($AB$1))-(1-(($AC$1*E2689)^($AB$1)))/(H2689-1)&lt;0, 0,(($AC$1*E2689)^($AB$1))-(1-(($AC$1*E2689)^($AB$1)))/(H2689-1))</f>
        <v/>
      </c>
      <c r="R2689">
        <f>IF((($AC$1*F2689)^($AB$1))-(1-(($AC$1*F2689)^($AB$1)))/(I2689-1)&lt;0, 0,(($AC$1*F2689)^($AB$1))-(1-(($AC$1*F2689)^($AB$1)))/(I2689-1))</f>
        <v/>
      </c>
      <c r="S2689">
        <f>IF((($AC$1*G2689)^($AB$1))-(1-(($AC$1*G2689)^($AB$1)))/(J2689-1)&lt;0, 0,(($AC$1*G2689)^($AB$1))-(1-(($AC$1*G2689)^($AB$1)))/(J2689-1))</f>
        <v/>
      </c>
      <c r="T2689">
        <f>H2689*Q2689*N2689</f>
        <v/>
      </c>
      <c r="U2689">
        <f>I2689*R2689*O2689</f>
        <v/>
      </c>
      <c r="V2689">
        <f>J2689*S2689*P2689</f>
        <v/>
      </c>
      <c r="AL2689">
        <f>Q2689*COUNT(N2689)</f>
        <v/>
      </c>
      <c r="AM2689">
        <f>R2689*COUNT(O2689)</f>
        <v/>
      </c>
      <c r="AN2689">
        <f>S2689*COUNT(P2689)</f>
        <v/>
      </c>
      <c r="AO2689">
        <f>IF(AL2689=0,"",T2689-AL2689)</f>
        <v/>
      </c>
      <c r="AP2689">
        <f>IF(AM2689=0,"",U2689-AM2689)</f>
        <v/>
      </c>
      <c r="AQ2689">
        <f>IF(AN2689=0,"",V2689-AN2689)</f>
        <v/>
      </c>
    </row>
    <row r="2690">
      <c r="A2690" t="inlineStr">
        <is>
          <t>24-04-2021</t>
        </is>
      </c>
      <c r="B2690" t="inlineStr">
        <is>
          <t>Sochaux</t>
        </is>
      </c>
      <c r="C2690" t="inlineStr">
        <is>
          <t>Caen</t>
        </is>
      </c>
      <c r="D2690" t="inlineStr">
        <is>
          <t>1844</t>
        </is>
      </c>
      <c r="E2690" t="n">
        <v>0.4168166372745843</v>
      </c>
      <c r="F2690" t="n">
        <v>0.2844807617710927</v>
      </c>
      <c r="G2690" t="n">
        <v>0.298702600954323</v>
      </c>
      <c r="H2690" t="n">
        <v>2.1</v>
      </c>
      <c r="I2690" t="n">
        <v>3.7</v>
      </c>
      <c r="J2690" t="n">
        <v>2.85</v>
      </c>
      <c r="K2690" t="inlineStr">
        <is>
          <t>luckia</t>
        </is>
      </c>
      <c r="L2690" t="inlineStr">
        <is>
          <t>luckia</t>
        </is>
      </c>
      <c r="M2690" t="inlineStr">
        <is>
          <t>luckia</t>
        </is>
      </c>
      <c r="N2690" t="n">
        <v>1</v>
      </c>
      <c r="O2690" t="n">
        <v>0</v>
      </c>
      <c r="P2690" t="n">
        <v>0</v>
      </c>
      <c r="Q2690">
        <f>IF((($AC$1*E2690)^($AB$1))-(1-(($AC$1*E2690)^($AB$1)))/(H2690-1)&lt;0, 0,(($AC$1*E2690)^($AB$1))-(1-(($AC$1*E2690)^($AB$1)))/(H2690-1))</f>
        <v/>
      </c>
      <c r="R2690">
        <f>IF((($AC$1*F2690)^($AB$1))-(1-(($AC$1*F2690)^($AB$1)))/(I2690-1)&lt;0, 0,(($AC$1*F2690)^($AB$1))-(1-(($AC$1*F2690)^($AB$1)))/(I2690-1))</f>
        <v/>
      </c>
      <c r="S2690">
        <f>IF((($AC$1*G2690)^($AB$1))-(1-(($AC$1*G2690)^($AB$1)))/(J2690-1)&lt;0, 0,(($AC$1*G2690)^($AB$1))-(1-(($AC$1*G2690)^($AB$1)))/(J2690-1))</f>
        <v/>
      </c>
      <c r="T2690">
        <f>H2690*Q2690*N2690</f>
        <v/>
      </c>
      <c r="U2690">
        <f>I2690*R2690*O2690</f>
        <v/>
      </c>
      <c r="V2690">
        <f>J2690*S2690*P2690</f>
        <v/>
      </c>
      <c r="AL2690">
        <f>Q2690*COUNT(N2690)</f>
        <v/>
      </c>
      <c r="AM2690">
        <f>R2690*COUNT(O2690)</f>
        <v/>
      </c>
      <c r="AN2690">
        <f>S2690*COUNT(P2690)</f>
        <v/>
      </c>
      <c r="AO2690">
        <f>IF(AL2690=0,"",T2690-AL2690)</f>
        <v/>
      </c>
      <c r="AP2690">
        <f>IF(AM2690=0,"",U2690-AM2690)</f>
        <v/>
      </c>
      <c r="AQ2690">
        <f>IF(AN2690=0,"",V2690-AN2690)</f>
        <v/>
      </c>
    </row>
    <row r="2691">
      <c r="A2691" t="inlineStr">
        <is>
          <t>24-04-2021</t>
        </is>
      </c>
      <c r="B2691" t="inlineStr">
        <is>
          <t>Chambly</t>
        </is>
      </c>
      <c r="C2691" t="inlineStr">
        <is>
          <t>Nancy</t>
        </is>
      </c>
      <c r="D2691" t="inlineStr">
        <is>
          <t>1844</t>
        </is>
      </c>
      <c r="E2691" t="n">
        <v>0.3000524093395118</v>
      </c>
      <c r="F2691" t="n">
        <v>0.4320387891955426</v>
      </c>
      <c r="G2691" t="n">
        <v>0.2679088014649456</v>
      </c>
      <c r="H2691" t="n">
        <v>2.75</v>
      </c>
      <c r="I2691" t="n">
        <v>2.45</v>
      </c>
      <c r="J2691" t="n">
        <v>3.1</v>
      </c>
      <c r="K2691" t="inlineStr">
        <is>
          <t>luckia</t>
        </is>
      </c>
      <c r="L2691" t="inlineStr">
        <is>
          <t>luckia</t>
        </is>
      </c>
      <c r="M2691" t="inlineStr">
        <is>
          <t>luckia</t>
        </is>
      </c>
      <c r="N2691" t="n">
        <v>0</v>
      </c>
      <c r="O2691" t="n">
        <v>0</v>
      </c>
      <c r="P2691" t="n">
        <v>1</v>
      </c>
      <c r="Q2691">
        <f>IF((($AC$1*E2691)^($AB$1))-(1-(($AC$1*E2691)^($AB$1)))/(H2691-1)&lt;0, 0,(($AC$1*E2691)^($AB$1))-(1-(($AC$1*E2691)^($AB$1)))/(H2691-1))</f>
        <v/>
      </c>
      <c r="R2691">
        <f>IF((($AC$1*F2691)^($AB$1))-(1-(($AC$1*F2691)^($AB$1)))/(I2691-1)&lt;0, 0,(($AC$1*F2691)^($AB$1))-(1-(($AC$1*F2691)^($AB$1)))/(I2691-1))</f>
        <v/>
      </c>
      <c r="S2691">
        <f>IF((($AC$1*G2691)^($AB$1))-(1-(($AC$1*G2691)^($AB$1)))/(J2691-1)&lt;0, 0,(($AC$1*G2691)^($AB$1))-(1-(($AC$1*G2691)^($AB$1)))/(J2691-1))</f>
        <v/>
      </c>
      <c r="T2691">
        <f>H2691*Q2691*N2691</f>
        <v/>
      </c>
      <c r="U2691">
        <f>I2691*R2691*O2691</f>
        <v/>
      </c>
      <c r="V2691">
        <f>J2691*S2691*P2691</f>
        <v/>
      </c>
      <c r="AL2691">
        <f>Q2691*COUNT(N2691)</f>
        <v/>
      </c>
      <c r="AM2691">
        <f>R2691*COUNT(O2691)</f>
        <v/>
      </c>
      <c r="AN2691">
        <f>S2691*COUNT(P2691)</f>
        <v/>
      </c>
      <c r="AO2691">
        <f>IF(AL2691=0,"",T2691-AL2691)</f>
        <v/>
      </c>
      <c r="AP2691">
        <f>IF(AM2691=0,"",U2691-AM2691)</f>
        <v/>
      </c>
      <c r="AQ2691">
        <f>IF(AN2691=0,"",V2691-AN2691)</f>
        <v/>
      </c>
    </row>
    <row r="2692">
      <c r="A2692" t="inlineStr">
        <is>
          <t>24-04-2021</t>
        </is>
      </c>
      <c r="B2692" t="inlineStr">
        <is>
          <t>Guingamp</t>
        </is>
      </c>
      <c r="C2692" t="inlineStr">
        <is>
          <t>Paris FC</t>
        </is>
      </c>
      <c r="D2692" t="inlineStr">
        <is>
          <t>1844</t>
        </is>
      </c>
      <c r="E2692" t="n">
        <v>0.3215614714018553</v>
      </c>
      <c r="F2692" t="n">
        <v>0.392850286677195</v>
      </c>
      <c r="G2692" t="n">
        <v>0.2855882419209498</v>
      </c>
      <c r="H2692" t="n">
        <v>3</v>
      </c>
      <c r="I2692" t="n">
        <v>2.45</v>
      </c>
      <c r="J2692" t="n">
        <v>2.8</v>
      </c>
      <c r="K2692" t="inlineStr">
        <is>
          <t>luckia</t>
        </is>
      </c>
      <c r="L2692" t="inlineStr">
        <is>
          <t>luckia</t>
        </is>
      </c>
      <c r="M2692" t="inlineStr">
        <is>
          <t>luckia</t>
        </is>
      </c>
      <c r="N2692" t="n">
        <v>0</v>
      </c>
      <c r="O2692" t="n">
        <v>0</v>
      </c>
      <c r="P2692" t="n">
        <v>1</v>
      </c>
      <c r="Q2692">
        <f>IF((($AC$1*E2692)^($AB$1))-(1-(($AC$1*E2692)^($AB$1)))/(H2692-1)&lt;0, 0,(($AC$1*E2692)^($AB$1))-(1-(($AC$1*E2692)^($AB$1)))/(H2692-1))</f>
        <v/>
      </c>
      <c r="R2692">
        <f>IF((($AC$1*F2692)^($AB$1))-(1-(($AC$1*F2692)^($AB$1)))/(I2692-1)&lt;0, 0,(($AC$1*F2692)^($AB$1))-(1-(($AC$1*F2692)^($AB$1)))/(I2692-1))</f>
        <v/>
      </c>
      <c r="S2692">
        <f>IF((($AC$1*G2692)^($AB$1))-(1-(($AC$1*G2692)^($AB$1)))/(J2692-1)&lt;0, 0,(($AC$1*G2692)^($AB$1))-(1-(($AC$1*G2692)^($AB$1)))/(J2692-1))</f>
        <v/>
      </c>
      <c r="T2692">
        <f>H2692*Q2692*N2692</f>
        <v/>
      </c>
      <c r="U2692">
        <f>I2692*R2692*O2692</f>
        <v/>
      </c>
      <c r="V2692">
        <f>J2692*S2692*P2692</f>
        <v/>
      </c>
      <c r="AL2692">
        <f>Q2692*COUNT(N2692)</f>
        <v/>
      </c>
      <c r="AM2692">
        <f>R2692*COUNT(O2692)</f>
        <v/>
      </c>
      <c r="AN2692">
        <f>S2692*COUNT(P2692)</f>
        <v/>
      </c>
      <c r="AO2692">
        <f>IF(AL2692=0,"",T2692-AL2692)</f>
        <v/>
      </c>
      <c r="AP2692">
        <f>IF(AM2692=0,"",U2692-AM2692)</f>
        <v/>
      </c>
      <c r="AQ2692">
        <f>IF(AN2692=0,"",V2692-AN2692)</f>
        <v/>
      </c>
    </row>
    <row r="2693">
      <c r="A2693" t="inlineStr">
        <is>
          <t>24-04-2021</t>
        </is>
      </c>
      <c r="B2693" t="inlineStr">
        <is>
          <t>Auxerre</t>
        </is>
      </c>
      <c r="C2693" t="inlineStr">
        <is>
          <t>Dunkerque</t>
        </is>
      </c>
      <c r="D2693" t="inlineStr">
        <is>
          <t>1844</t>
        </is>
      </c>
      <c r="E2693" t="n">
        <v>0.5078662896118283</v>
      </c>
      <c r="F2693" t="n">
        <v>0.2259303108932982</v>
      </c>
      <c r="G2693" t="n">
        <v>0.2662033994948735</v>
      </c>
      <c r="H2693" t="n">
        <v>1.6</v>
      </c>
      <c r="I2693" t="n">
        <v>5.25</v>
      </c>
      <c r="J2693" t="n">
        <v>3.5</v>
      </c>
      <c r="K2693" t="inlineStr">
        <is>
          <t>luckia</t>
        </is>
      </c>
      <c r="L2693" t="inlineStr">
        <is>
          <t>luckia</t>
        </is>
      </c>
      <c r="M2693" t="inlineStr">
        <is>
          <t>luckia</t>
        </is>
      </c>
      <c r="N2693" t="n">
        <v>1</v>
      </c>
      <c r="O2693" t="n">
        <v>0</v>
      </c>
      <c r="P2693" t="n">
        <v>0</v>
      </c>
      <c r="Q2693">
        <f>IF((($AC$1*E2693)^($AB$1))-(1-(($AC$1*E2693)^($AB$1)))/(H2693-1)&lt;0, 0,(($AC$1*E2693)^($AB$1))-(1-(($AC$1*E2693)^($AB$1)))/(H2693-1))</f>
        <v/>
      </c>
      <c r="R2693">
        <f>IF((($AC$1*F2693)^($AB$1))-(1-(($AC$1*F2693)^($AB$1)))/(I2693-1)&lt;0, 0,(($AC$1*F2693)^($AB$1))-(1-(($AC$1*F2693)^($AB$1)))/(I2693-1))</f>
        <v/>
      </c>
      <c r="S2693">
        <f>IF((($AC$1*G2693)^($AB$1))-(1-(($AC$1*G2693)^($AB$1)))/(J2693-1)&lt;0, 0,(($AC$1*G2693)^($AB$1))-(1-(($AC$1*G2693)^($AB$1)))/(J2693-1))</f>
        <v/>
      </c>
      <c r="T2693">
        <f>H2693*Q2693*N2693</f>
        <v/>
      </c>
      <c r="U2693">
        <f>I2693*R2693*O2693</f>
        <v/>
      </c>
      <c r="V2693">
        <f>J2693*S2693*P2693</f>
        <v/>
      </c>
      <c r="AL2693">
        <f>Q2693*COUNT(N2693)</f>
        <v/>
      </c>
      <c r="AM2693">
        <f>R2693*COUNT(O2693)</f>
        <v/>
      </c>
      <c r="AN2693">
        <f>S2693*COUNT(P2693)</f>
        <v/>
      </c>
      <c r="AO2693">
        <f>IF(AL2693=0,"",T2693-AL2693)</f>
        <v/>
      </c>
      <c r="AP2693">
        <f>IF(AM2693=0,"",U2693-AM2693)</f>
        <v/>
      </c>
      <c r="AQ2693">
        <f>IF(AN2693=0,"",V2693-AN2693)</f>
        <v/>
      </c>
    </row>
    <row r="2694">
      <c r="A2694" t="inlineStr">
        <is>
          <t>24-04-2021</t>
        </is>
      </c>
      <c r="B2694" t="inlineStr">
        <is>
          <t>Rodez</t>
        </is>
      </c>
      <c r="C2694" t="inlineStr">
        <is>
          <t>Le Havre</t>
        </is>
      </c>
      <c r="D2694" t="inlineStr">
        <is>
          <t>1844</t>
        </is>
      </c>
      <c r="E2694" t="n">
        <v>0.3735622840318645</v>
      </c>
      <c r="F2694" t="n">
        <v>0.3242877656619092</v>
      </c>
      <c r="G2694" t="n">
        <v>0.3021499503062263</v>
      </c>
      <c r="H2694" t="n">
        <v>2.45</v>
      </c>
      <c r="I2694" t="n">
        <v>3.15</v>
      </c>
      <c r="J2694" t="n">
        <v>2.65</v>
      </c>
      <c r="K2694" t="inlineStr">
        <is>
          <t>luckia</t>
        </is>
      </c>
      <c r="L2694" t="inlineStr">
        <is>
          <t>luckia</t>
        </is>
      </c>
      <c r="M2694" t="inlineStr">
        <is>
          <t>luckia</t>
        </is>
      </c>
      <c r="N2694" t="n">
        <v>0</v>
      </c>
      <c r="O2694" t="n">
        <v>0</v>
      </c>
      <c r="P2694" t="n">
        <v>1</v>
      </c>
      <c r="Q2694">
        <f>IF((($AC$1*E2694)^($AB$1))-(1-(($AC$1*E2694)^($AB$1)))/(H2694-1)&lt;0, 0,(($AC$1*E2694)^($AB$1))-(1-(($AC$1*E2694)^($AB$1)))/(H2694-1))</f>
        <v/>
      </c>
      <c r="R2694">
        <f>IF((($AC$1*F2694)^($AB$1))-(1-(($AC$1*F2694)^($AB$1)))/(I2694-1)&lt;0, 0,(($AC$1*F2694)^($AB$1))-(1-(($AC$1*F2694)^($AB$1)))/(I2694-1))</f>
        <v/>
      </c>
      <c r="S2694">
        <f>IF((($AC$1*G2694)^($AB$1))-(1-(($AC$1*G2694)^($AB$1)))/(J2694-1)&lt;0, 0,(($AC$1*G2694)^($AB$1))-(1-(($AC$1*G2694)^($AB$1)))/(J2694-1))</f>
        <v/>
      </c>
      <c r="T2694">
        <f>H2694*Q2694*N2694</f>
        <v/>
      </c>
      <c r="U2694">
        <f>I2694*R2694*O2694</f>
        <v/>
      </c>
      <c r="V2694">
        <f>J2694*S2694*P2694</f>
        <v/>
      </c>
      <c r="AL2694">
        <f>Q2694*COUNT(N2694)</f>
        <v/>
      </c>
      <c r="AM2694">
        <f>R2694*COUNT(O2694)</f>
        <v/>
      </c>
      <c r="AN2694">
        <f>S2694*COUNT(P2694)</f>
        <v/>
      </c>
      <c r="AO2694">
        <f>IF(AL2694=0,"",T2694-AL2694)</f>
        <v/>
      </c>
      <c r="AP2694">
        <f>IF(AM2694=0,"",U2694-AM2694)</f>
        <v/>
      </c>
      <c r="AQ2694">
        <f>IF(AN2694=0,"",V2694-AN2694)</f>
        <v/>
      </c>
    </row>
    <row r="2695">
      <c r="A2695" t="inlineStr">
        <is>
          <t>24-04-2021</t>
        </is>
      </c>
      <c r="B2695" t="inlineStr">
        <is>
          <t>Ponferradina</t>
        </is>
      </c>
      <c r="C2695" t="inlineStr">
        <is>
          <t>Lugo</t>
        </is>
      </c>
      <c r="D2695" t="inlineStr">
        <is>
          <t>1871</t>
        </is>
      </c>
      <c r="E2695" t="n">
        <v>0.4065557531169583</v>
      </c>
      <c r="F2695" t="n">
        <v>0.2935473473881552</v>
      </c>
      <c r="G2695" t="n">
        <v>0.2998968994948864</v>
      </c>
      <c r="H2695" t="n">
        <v>2.22</v>
      </c>
      <c r="I2695" t="n">
        <v>3.5</v>
      </c>
      <c r="J2695" t="n">
        <v>2.95</v>
      </c>
      <c r="K2695" t="inlineStr">
        <is>
          <t>betano</t>
        </is>
      </c>
      <c r="L2695" t="inlineStr">
        <is>
          <t>luckia</t>
        </is>
      </c>
      <c r="M2695" t="inlineStr">
        <is>
          <t>betano</t>
        </is>
      </c>
      <c r="N2695" t="n">
        <v>1</v>
      </c>
      <c r="O2695" t="n">
        <v>0</v>
      </c>
      <c r="P2695" t="n">
        <v>0</v>
      </c>
      <c r="Q2695">
        <f>IF((($AC$1*E2695)^($AB$1))-(1-(($AC$1*E2695)^($AB$1)))/(H2695-1)&lt;0, 0,(($AC$1*E2695)^($AB$1))-(1-(($AC$1*E2695)^($AB$1)))/(H2695-1))</f>
        <v/>
      </c>
      <c r="R2695">
        <f>IF((($AC$1*F2695)^($AB$1))-(1-(($AC$1*F2695)^($AB$1)))/(I2695-1)&lt;0, 0,(($AC$1*F2695)^($AB$1))-(1-(($AC$1*F2695)^($AB$1)))/(I2695-1))</f>
        <v/>
      </c>
      <c r="S2695">
        <f>IF((($AC$1*G2695)^($AB$1))-(1-(($AC$1*G2695)^($AB$1)))/(J2695-1)&lt;0, 0,(($AC$1*G2695)^($AB$1))-(1-(($AC$1*G2695)^($AB$1)))/(J2695-1))</f>
        <v/>
      </c>
      <c r="T2695">
        <f>H2695*Q2695*N2695</f>
        <v/>
      </c>
      <c r="U2695">
        <f>I2695*R2695*O2695</f>
        <v/>
      </c>
      <c r="V2695">
        <f>J2695*S2695*P2695</f>
        <v/>
      </c>
      <c r="AL2695">
        <f>Q2695*COUNT(N2695)</f>
        <v/>
      </c>
      <c r="AM2695">
        <f>R2695*COUNT(O2695)</f>
        <v/>
      </c>
      <c r="AN2695">
        <f>S2695*COUNT(P2695)</f>
        <v/>
      </c>
      <c r="AO2695">
        <f>IF(AL2695=0,"",T2695-AL2695)</f>
        <v/>
      </c>
      <c r="AP2695">
        <f>IF(AM2695=0,"",U2695-AM2695)</f>
        <v/>
      </c>
      <c r="AQ2695">
        <f>IF(AN2695=0,"",V2695-AN2695)</f>
        <v/>
      </c>
    </row>
    <row r="2696">
      <c r="A2696" t="inlineStr">
        <is>
          <t>24-04-2021</t>
        </is>
      </c>
      <c r="B2696" t="inlineStr">
        <is>
          <t>Lausanne</t>
        </is>
      </c>
      <c r="C2696" t="inlineStr">
        <is>
          <t>Basel</t>
        </is>
      </c>
      <c r="D2696" t="inlineStr">
        <is>
          <t>1879</t>
        </is>
      </c>
      <c r="E2696" t="n">
        <v>0.3665658122209852</v>
      </c>
      <c r="F2696" t="n">
        <v>0.3742909745445452</v>
      </c>
      <c r="G2696" t="n">
        <v>0.2591432132344695</v>
      </c>
      <c r="H2696" t="n">
        <v>1.001</v>
      </c>
      <c r="I2696" t="n">
        <v>1.001</v>
      </c>
      <c r="J2696" t="n">
        <v>1.001</v>
      </c>
      <c r="N2696" t="n">
        <v>0</v>
      </c>
      <c r="O2696" t="n">
        <v>0</v>
      </c>
      <c r="P2696" t="n">
        <v>1</v>
      </c>
      <c r="Q2696">
        <f>IF((($AC$1*E2696)^($AB$1))-(1-(($AC$1*E2696)^($AB$1)))/(H2696-1)&lt;0, 0,(($AC$1*E2696)^($AB$1))-(1-(($AC$1*E2696)^($AB$1)))/(H2696-1))</f>
        <v/>
      </c>
      <c r="R2696">
        <f>IF((($AC$1*F2696)^($AB$1))-(1-(($AC$1*F2696)^($AB$1)))/(I2696-1)&lt;0, 0,(($AC$1*F2696)^($AB$1))-(1-(($AC$1*F2696)^($AB$1)))/(I2696-1))</f>
        <v/>
      </c>
      <c r="S2696">
        <f>IF((($AC$1*G2696)^($AB$1))-(1-(($AC$1*G2696)^($AB$1)))/(J2696-1)&lt;0, 0,(($AC$1*G2696)^($AB$1))-(1-(($AC$1*G2696)^($AB$1)))/(J2696-1))</f>
        <v/>
      </c>
      <c r="T2696">
        <f>H2696*Q2696*N2696</f>
        <v/>
      </c>
      <c r="U2696">
        <f>I2696*R2696*O2696</f>
        <v/>
      </c>
      <c r="V2696">
        <f>J2696*S2696*P2696</f>
        <v/>
      </c>
      <c r="AL2696">
        <f>Q2696*COUNT(N2696)</f>
        <v/>
      </c>
      <c r="AM2696">
        <f>R2696*COUNT(O2696)</f>
        <v/>
      </c>
      <c r="AN2696">
        <f>S2696*COUNT(P2696)</f>
        <v/>
      </c>
      <c r="AO2696">
        <f>IF(AL2696=0,"",T2696-AL2696)</f>
        <v/>
      </c>
      <c r="AP2696">
        <f>IF(AM2696=0,"",U2696-AM2696)</f>
        <v/>
      </c>
      <c r="AQ2696">
        <f>IF(AN2696=0,"",V2696-AN2696)</f>
        <v/>
      </c>
    </row>
    <row r="2697">
      <c r="A2697" t="inlineStr">
        <is>
          <t>24-04-2021</t>
        </is>
      </c>
      <c r="B2697" t="inlineStr">
        <is>
          <t>Sassuolo</t>
        </is>
      </c>
      <c r="C2697" t="inlineStr">
        <is>
          <t>Sampdoria</t>
        </is>
      </c>
      <c r="D2697" t="inlineStr">
        <is>
          <t>1854</t>
        </is>
      </c>
      <c r="E2697" t="n">
        <v>0.4691869451282504</v>
      </c>
      <c r="F2697" t="n">
        <v>0.2704473403106896</v>
      </c>
      <c r="G2697" t="n">
        <v>0.2603657145610598</v>
      </c>
      <c r="H2697" t="n">
        <v>1.83</v>
      </c>
      <c r="I2697" t="n">
        <v>3.8</v>
      </c>
      <c r="J2697" t="n">
        <v>3.9</v>
      </c>
      <c r="K2697" t="inlineStr">
        <is>
          <t>luckia</t>
        </is>
      </c>
      <c r="L2697" t="inlineStr">
        <is>
          <t>luckia</t>
        </is>
      </c>
      <c r="M2697" t="inlineStr">
        <is>
          <t>betano</t>
        </is>
      </c>
      <c r="N2697" t="n">
        <v>1</v>
      </c>
      <c r="O2697" t="n">
        <v>0</v>
      </c>
      <c r="P2697" t="n">
        <v>0</v>
      </c>
      <c r="Q2697">
        <f>IF((($AC$1*E2697)^($AB$1))-(1-(($AC$1*E2697)^($AB$1)))/(H2697-1)&lt;0, 0,(($AC$1*E2697)^($AB$1))-(1-(($AC$1*E2697)^($AB$1)))/(H2697-1))</f>
        <v/>
      </c>
      <c r="R2697">
        <f>IF((($AC$1*F2697)^($AB$1))-(1-(($AC$1*F2697)^($AB$1)))/(I2697-1)&lt;0, 0,(($AC$1*F2697)^($AB$1))-(1-(($AC$1*F2697)^($AB$1)))/(I2697-1))</f>
        <v/>
      </c>
      <c r="S2697">
        <f>IF((($AC$1*G2697)^($AB$1))-(1-(($AC$1*G2697)^($AB$1)))/(J2697-1)&lt;0, 0,(($AC$1*G2697)^($AB$1))-(1-(($AC$1*G2697)^($AB$1)))/(J2697-1))</f>
        <v/>
      </c>
      <c r="T2697">
        <f>H2697*Q2697*N2697</f>
        <v/>
      </c>
      <c r="U2697">
        <f>I2697*R2697*O2697</f>
        <v/>
      </c>
      <c r="V2697">
        <f>J2697*S2697*P2697</f>
        <v/>
      </c>
      <c r="AL2697">
        <f>Q2697*COUNT(N2697)</f>
        <v/>
      </c>
      <c r="AM2697">
        <f>R2697*COUNT(O2697)</f>
        <v/>
      </c>
      <c r="AN2697">
        <f>S2697*COUNT(P2697)</f>
        <v/>
      </c>
      <c r="AO2697">
        <f>IF(AL2697=0,"",T2697-AL2697)</f>
        <v/>
      </c>
      <c r="AP2697">
        <f>IF(AM2697=0,"",U2697-AM2697)</f>
        <v/>
      </c>
      <c r="AQ2697">
        <f>IF(AN2697=0,"",V2697-AN2697)</f>
        <v/>
      </c>
    </row>
    <row r="2698">
      <c r="A2698" t="inlineStr">
        <is>
          <t>24-04-2021</t>
        </is>
      </c>
      <c r="B2698" t="inlineStr">
        <is>
          <t>Toronto FC</t>
        </is>
      </c>
      <c r="C2698" t="inlineStr">
        <is>
          <t>Vancouver Whitecaps</t>
        </is>
      </c>
      <c r="D2698" t="inlineStr">
        <is>
          <t>1951</t>
        </is>
      </c>
      <c r="E2698" t="n">
        <v>0.4932097514123072</v>
      </c>
      <c r="F2698" t="n">
        <v>0.2407096363683696</v>
      </c>
      <c r="G2698" t="n">
        <v>0.2660806122193231</v>
      </c>
      <c r="H2698" t="n">
        <v>1.001</v>
      </c>
      <c r="I2698" t="n">
        <v>1.001</v>
      </c>
      <c r="J2698" t="n">
        <v>1.001</v>
      </c>
      <c r="N2698" t="n">
        <v>0</v>
      </c>
      <c r="O2698" t="n">
        <v>0</v>
      </c>
      <c r="P2698" t="n">
        <v>1</v>
      </c>
      <c r="Q2698">
        <f>IF((($AC$1*E2698)^($AB$1))-(1-(($AC$1*E2698)^($AB$1)))/(H2698-1)&lt;0, 0,(($AC$1*E2698)^($AB$1))-(1-(($AC$1*E2698)^($AB$1)))/(H2698-1))</f>
        <v/>
      </c>
      <c r="R2698">
        <f>IF((($AC$1*F2698)^($AB$1))-(1-(($AC$1*F2698)^($AB$1)))/(I2698-1)&lt;0, 0,(($AC$1*F2698)^($AB$1))-(1-(($AC$1*F2698)^($AB$1)))/(I2698-1))</f>
        <v/>
      </c>
      <c r="S2698">
        <f>IF((($AC$1*G2698)^($AB$1))-(1-(($AC$1*G2698)^($AB$1)))/(J2698-1)&lt;0, 0,(($AC$1*G2698)^($AB$1))-(1-(($AC$1*G2698)^($AB$1)))/(J2698-1))</f>
        <v/>
      </c>
      <c r="T2698">
        <f>H2698*Q2698*N2698</f>
        <v/>
      </c>
      <c r="U2698">
        <f>I2698*R2698*O2698</f>
        <v/>
      </c>
      <c r="V2698">
        <f>J2698*S2698*P2698</f>
        <v/>
      </c>
      <c r="AL2698">
        <f>Q2698*COUNT(N2698)</f>
        <v/>
      </c>
      <c r="AM2698">
        <f>R2698*COUNT(O2698)</f>
        <v/>
      </c>
      <c r="AN2698">
        <f>S2698*COUNT(P2698)</f>
        <v/>
      </c>
      <c r="AO2698">
        <f>IF(AL2698=0,"",T2698-AL2698)</f>
        <v/>
      </c>
      <c r="AP2698">
        <f>IF(AM2698=0,"",U2698-AM2698)</f>
        <v/>
      </c>
      <c r="AQ2698">
        <f>IF(AN2698=0,"",V2698-AN2698)</f>
        <v/>
      </c>
    </row>
    <row r="2699">
      <c r="A2699" t="inlineStr">
        <is>
          <t>24-04-2021</t>
        </is>
      </c>
      <c r="B2699" t="inlineStr">
        <is>
          <t>Real Madrid</t>
        </is>
      </c>
      <c r="C2699" t="inlineStr">
        <is>
          <t>Betis</t>
        </is>
      </c>
      <c r="D2699" t="inlineStr">
        <is>
          <t>1869</t>
        </is>
      </c>
      <c r="E2699" t="n">
        <v>0.6511056907672339</v>
      </c>
      <c r="F2699" t="n">
        <v>0.1372822492904638</v>
      </c>
      <c r="G2699" t="n">
        <v>0.2116120599423022</v>
      </c>
      <c r="H2699" t="n">
        <v>1.53</v>
      </c>
      <c r="I2699" t="n">
        <v>6</v>
      </c>
      <c r="J2699" t="n">
        <v>4.4</v>
      </c>
      <c r="K2699" t="inlineStr">
        <is>
          <t>betano</t>
        </is>
      </c>
      <c r="L2699" t="inlineStr">
        <is>
          <t>luckia</t>
        </is>
      </c>
      <c r="M2699" t="inlineStr">
        <is>
          <t>betano</t>
        </is>
      </c>
      <c r="N2699" t="n">
        <v>0</v>
      </c>
      <c r="O2699" t="n">
        <v>0</v>
      </c>
      <c r="P2699" t="n">
        <v>1</v>
      </c>
      <c r="Q2699">
        <f>IF((($AC$1*E2699)^($AB$1))-(1-(($AC$1*E2699)^($AB$1)))/(H2699-1)&lt;0, 0,(($AC$1*E2699)^($AB$1))-(1-(($AC$1*E2699)^($AB$1)))/(H2699-1))</f>
        <v/>
      </c>
      <c r="R2699">
        <f>IF((($AC$1*F2699)^($AB$1))-(1-(($AC$1*F2699)^($AB$1)))/(I2699-1)&lt;0, 0,(($AC$1*F2699)^($AB$1))-(1-(($AC$1*F2699)^($AB$1)))/(I2699-1))</f>
        <v/>
      </c>
      <c r="S2699">
        <f>IF((($AC$1*G2699)^($AB$1))-(1-(($AC$1*G2699)^($AB$1)))/(J2699-1)&lt;0, 0,(($AC$1*G2699)^($AB$1))-(1-(($AC$1*G2699)^($AB$1)))/(J2699-1))</f>
        <v/>
      </c>
      <c r="T2699">
        <f>H2699*Q2699*N2699</f>
        <v/>
      </c>
      <c r="U2699">
        <f>I2699*R2699*O2699</f>
        <v/>
      </c>
      <c r="V2699">
        <f>J2699*S2699*P2699</f>
        <v/>
      </c>
      <c r="AL2699">
        <f>Q2699*COUNT(N2699)</f>
        <v/>
      </c>
      <c r="AM2699">
        <f>R2699*COUNT(O2699)</f>
        <v/>
      </c>
      <c r="AN2699">
        <f>S2699*COUNT(P2699)</f>
        <v/>
      </c>
      <c r="AO2699">
        <f>IF(AL2699=0,"",T2699-AL2699)</f>
        <v/>
      </c>
      <c r="AP2699">
        <f>IF(AM2699=0,"",U2699-AM2699)</f>
        <v/>
      </c>
      <c r="AQ2699">
        <f>IF(AN2699=0,"",V2699-AN2699)</f>
        <v/>
      </c>
    </row>
    <row r="2700">
      <c r="A2700" t="inlineStr">
        <is>
          <t>24-04-2021</t>
        </is>
      </c>
      <c r="B2700" t="inlineStr">
        <is>
          <t>Sheffield Utd</t>
        </is>
      </c>
      <c r="C2700" t="inlineStr">
        <is>
          <t>Brighton</t>
        </is>
      </c>
      <c r="D2700" t="inlineStr">
        <is>
          <t>2411</t>
        </is>
      </c>
      <c r="E2700" t="n">
        <v>0.2070911151772434</v>
      </c>
      <c r="F2700" t="n">
        <v>0.5629267651521268</v>
      </c>
      <c r="G2700" t="n">
        <v>0.2299821196706298</v>
      </c>
      <c r="H2700" t="n">
        <v>6</v>
      </c>
      <c r="I2700" t="n">
        <v>1.6</v>
      </c>
      <c r="J2700" t="n">
        <v>3.75</v>
      </c>
      <c r="K2700" t="inlineStr">
        <is>
          <t>luckia</t>
        </is>
      </c>
      <c r="L2700" t="inlineStr">
        <is>
          <t>betano</t>
        </is>
      </c>
      <c r="M2700" t="inlineStr">
        <is>
          <t>luckia</t>
        </is>
      </c>
      <c r="N2700" t="n">
        <v>1</v>
      </c>
      <c r="O2700" t="n">
        <v>0</v>
      </c>
      <c r="P2700" t="n">
        <v>0</v>
      </c>
      <c r="Q2700">
        <f>IF((($AC$1*E2700)^($AB$1))-(1-(($AC$1*E2700)^($AB$1)))/(H2700-1)&lt;0, 0,(($AC$1*E2700)^($AB$1))-(1-(($AC$1*E2700)^($AB$1)))/(H2700-1))</f>
        <v/>
      </c>
      <c r="R2700">
        <f>IF((($AC$1*F2700)^($AB$1))-(1-(($AC$1*F2700)^($AB$1)))/(I2700-1)&lt;0, 0,(($AC$1*F2700)^($AB$1))-(1-(($AC$1*F2700)^($AB$1)))/(I2700-1))</f>
        <v/>
      </c>
      <c r="S2700">
        <f>IF((($AC$1*G2700)^($AB$1))-(1-(($AC$1*G2700)^($AB$1)))/(J2700-1)&lt;0, 0,(($AC$1*G2700)^($AB$1))-(1-(($AC$1*G2700)^($AB$1)))/(J2700-1))</f>
        <v/>
      </c>
      <c r="T2700">
        <f>H2700*Q2700*N2700</f>
        <v/>
      </c>
      <c r="U2700">
        <f>I2700*R2700*O2700</f>
        <v/>
      </c>
      <c r="V2700">
        <f>J2700*S2700*P2700</f>
        <v/>
      </c>
      <c r="AL2700">
        <f>Q2700*COUNT(N2700)</f>
        <v/>
      </c>
      <c r="AM2700">
        <f>R2700*COUNT(O2700)</f>
        <v/>
      </c>
      <c r="AN2700">
        <f>S2700*COUNT(P2700)</f>
        <v/>
      </c>
      <c r="AO2700">
        <f>IF(AL2700=0,"",T2700-AL2700)</f>
        <v/>
      </c>
      <c r="AP2700">
        <f>IF(AM2700=0,"",U2700-AM2700)</f>
        <v/>
      </c>
      <c r="AQ2700">
        <f>IF(AN2700=0,"",V2700-AN2700)</f>
        <v/>
      </c>
    </row>
    <row r="2701">
      <c r="A2701" t="inlineStr">
        <is>
          <t>24-04-2021</t>
        </is>
      </c>
      <c r="B2701" t="inlineStr">
        <is>
          <t>San Jose Earthquakes</t>
        </is>
      </c>
      <c r="C2701" t="inlineStr">
        <is>
          <t>FC Dallas</t>
        </is>
      </c>
      <c r="D2701" t="inlineStr">
        <is>
          <t>1951</t>
        </is>
      </c>
      <c r="E2701" t="n">
        <v>0.3693034332280754</v>
      </c>
      <c r="F2701" t="n">
        <v>0.3540590473102471</v>
      </c>
      <c r="G2701" t="n">
        <v>0.2766375194616775</v>
      </c>
      <c r="H2701" t="n">
        <v>1.001</v>
      </c>
      <c r="I2701" t="n">
        <v>1.001</v>
      </c>
      <c r="J2701" t="n">
        <v>1.001</v>
      </c>
      <c r="N2701" t="n">
        <v>1</v>
      </c>
      <c r="O2701" t="n">
        <v>0</v>
      </c>
      <c r="P2701" t="n">
        <v>0</v>
      </c>
      <c r="Q2701">
        <f>IF((($AC$1*E2701)^($AB$1))-(1-(($AC$1*E2701)^($AB$1)))/(H2701-1)&lt;0, 0,(($AC$1*E2701)^($AB$1))-(1-(($AC$1*E2701)^($AB$1)))/(H2701-1))</f>
        <v/>
      </c>
      <c r="R2701">
        <f>IF((($AC$1*F2701)^($AB$1))-(1-(($AC$1*F2701)^($AB$1)))/(I2701-1)&lt;0, 0,(($AC$1*F2701)^($AB$1))-(1-(($AC$1*F2701)^($AB$1)))/(I2701-1))</f>
        <v/>
      </c>
      <c r="S2701">
        <f>IF((($AC$1*G2701)^($AB$1))-(1-(($AC$1*G2701)^($AB$1)))/(J2701-1)&lt;0, 0,(($AC$1*G2701)^($AB$1))-(1-(($AC$1*G2701)^($AB$1)))/(J2701-1))</f>
        <v/>
      </c>
      <c r="T2701">
        <f>H2701*Q2701*N2701</f>
        <v/>
      </c>
      <c r="U2701">
        <f>I2701*R2701*O2701</f>
        <v/>
      </c>
      <c r="V2701">
        <f>J2701*S2701*P2701</f>
        <v/>
      </c>
      <c r="AL2701">
        <f>Q2701*COUNT(N2701)</f>
        <v/>
      </c>
      <c r="AM2701">
        <f>R2701*COUNT(O2701)</f>
        <v/>
      </c>
      <c r="AN2701">
        <f>S2701*COUNT(P2701)</f>
        <v/>
      </c>
      <c r="AO2701">
        <f>IF(AL2701=0,"",T2701-AL2701)</f>
        <v/>
      </c>
      <c r="AP2701">
        <f>IF(AM2701=0,"",U2701-AM2701)</f>
        <v/>
      </c>
      <c r="AQ2701">
        <f>IF(AN2701=0,"",V2701-AN2701)</f>
        <v/>
      </c>
    </row>
    <row r="2702">
      <c r="A2702" t="inlineStr">
        <is>
          <t>24-04-2021</t>
        </is>
      </c>
      <c r="B2702" t="inlineStr">
        <is>
          <t>Cruz Azul</t>
        </is>
      </c>
      <c r="C2702" t="inlineStr">
        <is>
          <t>Atl. San Luis</t>
        </is>
      </c>
      <c r="D2702" t="inlineStr">
        <is>
          <t>1975</t>
        </is>
      </c>
      <c r="E2702" t="n">
        <v>0.6569314818395539</v>
      </c>
      <c r="F2702" t="n">
        <v>0.138257961992385</v>
      </c>
      <c r="G2702" t="n">
        <v>0.2048105561680611</v>
      </c>
      <c r="H2702" t="n">
        <v>1.47</v>
      </c>
      <c r="I2702" t="n">
        <v>6.5</v>
      </c>
      <c r="J2702" t="n">
        <v>4.15</v>
      </c>
      <c r="K2702" t="inlineStr">
        <is>
          <t>betano</t>
        </is>
      </c>
      <c r="L2702" t="inlineStr">
        <is>
          <t>luckia</t>
        </is>
      </c>
      <c r="M2702" t="inlineStr">
        <is>
          <t>luckia</t>
        </is>
      </c>
      <c r="N2702" t="n">
        <v>1</v>
      </c>
      <c r="O2702" t="n">
        <v>0</v>
      </c>
      <c r="P2702" t="n">
        <v>0</v>
      </c>
      <c r="Q2702">
        <f>IF((($AC$1*E2702)^($AB$1))-(1-(($AC$1*E2702)^($AB$1)))/(H2702-1)&lt;0, 0,(($AC$1*E2702)^($AB$1))-(1-(($AC$1*E2702)^($AB$1)))/(H2702-1))</f>
        <v/>
      </c>
      <c r="R2702">
        <f>IF((($AC$1*F2702)^($AB$1))-(1-(($AC$1*F2702)^($AB$1)))/(I2702-1)&lt;0, 0,(($AC$1*F2702)^($AB$1))-(1-(($AC$1*F2702)^($AB$1)))/(I2702-1))</f>
        <v/>
      </c>
      <c r="S2702">
        <f>IF((($AC$1*G2702)^($AB$1))-(1-(($AC$1*G2702)^($AB$1)))/(J2702-1)&lt;0, 0,(($AC$1*G2702)^($AB$1))-(1-(($AC$1*G2702)^($AB$1)))/(J2702-1))</f>
        <v/>
      </c>
      <c r="T2702">
        <f>H2702*Q2702*N2702</f>
        <v/>
      </c>
      <c r="U2702">
        <f>I2702*R2702*O2702</f>
        <v/>
      </c>
      <c r="V2702">
        <f>J2702*S2702*P2702</f>
        <v/>
      </c>
      <c r="AL2702">
        <f>Q2702*COUNT(N2702)</f>
        <v/>
      </c>
      <c r="AM2702">
        <f>R2702*COUNT(O2702)</f>
        <v/>
      </c>
      <c r="AN2702">
        <f>S2702*COUNT(P2702)</f>
        <v/>
      </c>
      <c r="AO2702">
        <f>IF(AL2702=0,"",T2702-AL2702)</f>
        <v/>
      </c>
      <c r="AP2702">
        <f>IF(AM2702=0,"",U2702-AM2702)</f>
        <v/>
      </c>
      <c r="AQ2702">
        <f>IF(AN2702=0,"",V2702-AN2702)</f>
        <v/>
      </c>
    </row>
    <row r="2703">
      <c r="A2703" t="inlineStr">
        <is>
          <t>24-04-2021</t>
        </is>
      </c>
      <c r="B2703" t="inlineStr">
        <is>
          <t>Los Angeles FC</t>
        </is>
      </c>
      <c r="C2703" t="inlineStr">
        <is>
          <t>Seattle Sounders</t>
        </is>
      </c>
      <c r="D2703" t="inlineStr">
        <is>
          <t>1951</t>
        </is>
      </c>
      <c r="E2703" t="n">
        <v>0.4348835047499982</v>
      </c>
      <c r="F2703" t="n">
        <v>0.2974745867150259</v>
      </c>
      <c r="G2703" t="n">
        <v>0.2676419085349758</v>
      </c>
      <c r="H2703" t="n">
        <v>1.001</v>
      </c>
      <c r="I2703" t="n">
        <v>1.001</v>
      </c>
      <c r="J2703" t="n">
        <v>1.001</v>
      </c>
      <c r="N2703" t="n">
        <v>0</v>
      </c>
      <c r="O2703" t="n">
        <v>0</v>
      </c>
      <c r="P2703" t="n">
        <v>1</v>
      </c>
      <c r="Q2703">
        <f>IF((($AC$1*E2703)^($AB$1))-(1-(($AC$1*E2703)^($AB$1)))/(H2703-1)&lt;0, 0,(($AC$1*E2703)^($AB$1))-(1-(($AC$1*E2703)^($AB$1)))/(H2703-1))</f>
        <v/>
      </c>
      <c r="R2703">
        <f>IF((($AC$1*F2703)^($AB$1))-(1-(($AC$1*F2703)^($AB$1)))/(I2703-1)&lt;0, 0,(($AC$1*F2703)^($AB$1))-(1-(($AC$1*F2703)^($AB$1)))/(I2703-1))</f>
        <v/>
      </c>
      <c r="S2703">
        <f>IF((($AC$1*G2703)^($AB$1))-(1-(($AC$1*G2703)^($AB$1)))/(J2703-1)&lt;0, 0,(($AC$1*G2703)^($AB$1))-(1-(($AC$1*G2703)^($AB$1)))/(J2703-1))</f>
        <v/>
      </c>
      <c r="T2703">
        <f>H2703*Q2703*N2703</f>
        <v/>
      </c>
      <c r="U2703">
        <f>I2703*R2703*O2703</f>
        <v/>
      </c>
      <c r="V2703">
        <f>J2703*S2703*P2703</f>
        <v/>
      </c>
      <c r="AL2703">
        <f>Q2703*COUNT(N2703)</f>
        <v/>
      </c>
      <c r="AM2703">
        <f>R2703*COUNT(O2703)</f>
        <v/>
      </c>
      <c r="AN2703">
        <f>S2703*COUNT(P2703)</f>
        <v/>
      </c>
      <c r="AO2703">
        <f>IF(AL2703=0,"",T2703-AL2703)</f>
        <v/>
      </c>
      <c r="AP2703">
        <f>IF(AM2703=0,"",U2703-AM2703)</f>
        <v/>
      </c>
      <c r="AQ2703">
        <f>IF(AN2703=0,"",V2703-AN2703)</f>
        <v/>
      </c>
    </row>
    <row r="2704">
      <c r="A2704" t="inlineStr">
        <is>
          <t>25-04-2021</t>
        </is>
      </c>
      <c r="B2704" t="inlineStr">
        <is>
          <t>FC Emmen</t>
        </is>
      </c>
      <c r="C2704" t="inlineStr">
        <is>
          <t>Heracles</t>
        </is>
      </c>
      <c r="D2704" t="inlineStr">
        <is>
          <t>1849</t>
        </is>
      </c>
      <c r="E2704" t="n">
        <v>0.4200416061273378</v>
      </c>
      <c r="F2704" t="n">
        <v>0.3202352149367283</v>
      </c>
      <c r="G2704" t="n">
        <v>0.259723178935934</v>
      </c>
      <c r="H2704" t="n">
        <v>2.37</v>
      </c>
      <c r="I2704" t="n">
        <v>2.75</v>
      </c>
      <c r="J2704" t="n">
        <v>3.4</v>
      </c>
      <c r="K2704" t="inlineStr">
        <is>
          <t>betano</t>
        </is>
      </c>
      <c r="L2704" t="inlineStr">
        <is>
          <t>luckia</t>
        </is>
      </c>
      <c r="M2704" t="inlineStr">
        <is>
          <t>betano</t>
        </is>
      </c>
      <c r="N2704" t="n">
        <v>1</v>
      </c>
      <c r="O2704" t="n">
        <v>0</v>
      </c>
      <c r="P2704" t="n">
        <v>0</v>
      </c>
      <c r="Q2704">
        <f>IF((($AC$1*E2704)^($AB$1))-(1-(($AC$1*E2704)^($AB$1)))/(H2704-1)&lt;0, 0,(($AC$1*E2704)^($AB$1))-(1-(($AC$1*E2704)^($AB$1)))/(H2704-1))</f>
        <v/>
      </c>
      <c r="R2704">
        <f>IF((($AC$1*F2704)^($AB$1))-(1-(($AC$1*F2704)^($AB$1)))/(I2704-1)&lt;0, 0,(($AC$1*F2704)^($AB$1))-(1-(($AC$1*F2704)^($AB$1)))/(I2704-1))</f>
        <v/>
      </c>
      <c r="S2704">
        <f>IF((($AC$1*G2704)^($AB$1))-(1-(($AC$1*G2704)^($AB$1)))/(J2704-1)&lt;0, 0,(($AC$1*G2704)^($AB$1))-(1-(($AC$1*G2704)^($AB$1)))/(J2704-1))</f>
        <v/>
      </c>
      <c r="T2704">
        <f>H2704*Q2704*N2704</f>
        <v/>
      </c>
      <c r="U2704">
        <f>I2704*R2704*O2704</f>
        <v/>
      </c>
      <c r="V2704">
        <f>J2704*S2704*P2704</f>
        <v/>
      </c>
      <c r="AL2704">
        <f>Q2704*COUNT(N2704)</f>
        <v/>
      </c>
      <c r="AM2704">
        <f>R2704*COUNT(O2704)</f>
        <v/>
      </c>
      <c r="AN2704">
        <f>S2704*COUNT(P2704)</f>
        <v/>
      </c>
      <c r="AO2704">
        <f>IF(AL2704=0,"",T2704-AL2704)</f>
        <v/>
      </c>
      <c r="AP2704">
        <f>IF(AM2704=0,"",U2704-AM2704)</f>
        <v/>
      </c>
      <c r="AQ2704">
        <f>IF(AN2704=0,"",V2704-AN2704)</f>
        <v/>
      </c>
    </row>
    <row r="2705">
      <c r="A2705" t="inlineStr">
        <is>
          <t>25-04-2021</t>
        </is>
      </c>
      <c r="B2705" t="inlineStr">
        <is>
          <t>Benevento</t>
        </is>
      </c>
      <c r="C2705" t="inlineStr">
        <is>
          <t>Udinese</t>
        </is>
      </c>
      <c r="D2705" t="inlineStr">
        <is>
          <t>1854</t>
        </is>
      </c>
      <c r="E2705" t="n">
        <v>0.2908371328378483</v>
      </c>
      <c r="F2705" t="n">
        <v>0.4366087696670589</v>
      </c>
      <c r="G2705" t="n">
        <v>0.2725540974950929</v>
      </c>
      <c r="H2705" t="n">
        <v>3.2</v>
      </c>
      <c r="I2705" t="n">
        <v>2.25</v>
      </c>
      <c r="J2705" t="n">
        <v>3.35</v>
      </c>
      <c r="K2705" t="inlineStr">
        <is>
          <t>luckia</t>
        </is>
      </c>
      <c r="L2705" t="inlineStr">
        <is>
          <t>luckia</t>
        </is>
      </c>
      <c r="M2705" t="inlineStr">
        <is>
          <t>betano</t>
        </is>
      </c>
      <c r="N2705" t="n">
        <v>0</v>
      </c>
      <c r="O2705" t="n">
        <v>1</v>
      </c>
      <c r="P2705" t="n">
        <v>0</v>
      </c>
      <c r="Q2705">
        <f>IF((($AC$1*E2705)^($AB$1))-(1-(($AC$1*E2705)^($AB$1)))/(H2705-1)&lt;0, 0,(($AC$1*E2705)^($AB$1))-(1-(($AC$1*E2705)^($AB$1)))/(H2705-1))</f>
        <v/>
      </c>
      <c r="R2705">
        <f>IF((($AC$1*F2705)^($AB$1))-(1-(($AC$1*F2705)^($AB$1)))/(I2705-1)&lt;0, 0,(($AC$1*F2705)^($AB$1))-(1-(($AC$1*F2705)^($AB$1)))/(I2705-1))</f>
        <v/>
      </c>
      <c r="S2705">
        <f>IF((($AC$1*G2705)^($AB$1))-(1-(($AC$1*G2705)^($AB$1)))/(J2705-1)&lt;0, 0,(($AC$1*G2705)^($AB$1))-(1-(($AC$1*G2705)^($AB$1)))/(J2705-1))</f>
        <v/>
      </c>
      <c r="T2705">
        <f>H2705*Q2705*N2705</f>
        <v/>
      </c>
      <c r="U2705">
        <f>I2705*R2705*O2705</f>
        <v/>
      </c>
      <c r="V2705">
        <f>J2705*S2705*P2705</f>
        <v/>
      </c>
      <c r="AL2705">
        <f>Q2705*COUNT(N2705)</f>
        <v/>
      </c>
      <c r="AM2705">
        <f>R2705*COUNT(O2705)</f>
        <v/>
      </c>
      <c r="AN2705">
        <f>S2705*COUNT(P2705)</f>
        <v/>
      </c>
      <c r="AO2705">
        <f>IF(AL2705=0,"",T2705-AL2705)</f>
        <v/>
      </c>
      <c r="AP2705">
        <f>IF(AM2705=0,"",U2705-AM2705)</f>
        <v/>
      </c>
      <c r="AQ2705">
        <f>IF(AN2705=0,"",V2705-AN2705)</f>
        <v/>
      </c>
    </row>
    <row r="2706">
      <c r="A2706" t="inlineStr">
        <is>
          <t>25-04-2021</t>
        </is>
      </c>
      <c r="B2706" t="inlineStr">
        <is>
          <t>Yeni Malatyaspor</t>
        </is>
      </c>
      <c r="C2706" t="inlineStr">
        <is>
          <t>Ankaragucu</t>
        </is>
      </c>
      <c r="D2706" t="inlineStr">
        <is>
          <t>1882</t>
        </is>
      </c>
      <c r="E2706" t="n">
        <v>0.3996822929665564</v>
      </c>
      <c r="F2706" t="n">
        <v>0.3258637463406472</v>
      </c>
      <c r="G2706" t="n">
        <v>0.2744539606927965</v>
      </c>
      <c r="H2706" t="n">
        <v>2.3</v>
      </c>
      <c r="I2706" t="n">
        <v>2.95</v>
      </c>
      <c r="J2706" t="n">
        <v>3.35</v>
      </c>
      <c r="K2706" t="inlineStr">
        <is>
          <t>luckia</t>
        </is>
      </c>
      <c r="L2706" t="inlineStr">
        <is>
          <t>luckia</t>
        </is>
      </c>
      <c r="M2706" t="inlineStr">
        <is>
          <t>betano</t>
        </is>
      </c>
      <c r="N2706" t="n">
        <v>1</v>
      </c>
      <c r="O2706" t="n">
        <v>0</v>
      </c>
      <c r="P2706" t="n">
        <v>0</v>
      </c>
      <c r="Q2706">
        <f>IF((($AC$1*E2706)^($AB$1))-(1-(($AC$1*E2706)^($AB$1)))/(H2706-1)&lt;0, 0,(($AC$1*E2706)^($AB$1))-(1-(($AC$1*E2706)^($AB$1)))/(H2706-1))</f>
        <v/>
      </c>
      <c r="R2706">
        <f>IF((($AC$1*F2706)^($AB$1))-(1-(($AC$1*F2706)^($AB$1)))/(I2706-1)&lt;0, 0,(($AC$1*F2706)^($AB$1))-(1-(($AC$1*F2706)^($AB$1)))/(I2706-1))</f>
        <v/>
      </c>
      <c r="S2706">
        <f>IF((($AC$1*G2706)^($AB$1))-(1-(($AC$1*G2706)^($AB$1)))/(J2706-1)&lt;0, 0,(($AC$1*G2706)^($AB$1))-(1-(($AC$1*G2706)^($AB$1)))/(J2706-1))</f>
        <v/>
      </c>
      <c r="T2706">
        <f>H2706*Q2706*N2706</f>
        <v/>
      </c>
      <c r="U2706">
        <f>I2706*R2706*O2706</f>
        <v/>
      </c>
      <c r="V2706">
        <f>J2706*S2706*P2706</f>
        <v/>
      </c>
      <c r="AL2706">
        <f>Q2706*COUNT(N2706)</f>
        <v/>
      </c>
      <c r="AM2706">
        <f>R2706*COUNT(O2706)</f>
        <v/>
      </c>
      <c r="AN2706">
        <f>S2706*COUNT(P2706)</f>
        <v/>
      </c>
      <c r="AO2706">
        <f>IF(AL2706=0,"",T2706-AL2706)</f>
        <v/>
      </c>
      <c r="AP2706">
        <f>IF(AM2706=0,"",U2706-AM2706)</f>
        <v/>
      </c>
      <c r="AQ2706">
        <f>IF(AN2706=0,"",V2706-AN2706)</f>
        <v/>
      </c>
    </row>
    <row r="2707">
      <c r="A2707" t="inlineStr">
        <is>
          <t>25-04-2021</t>
        </is>
      </c>
      <c r="B2707" t="inlineStr">
        <is>
          <t>Reading</t>
        </is>
      </c>
      <c r="C2707" t="inlineStr">
        <is>
          <t>Swansea</t>
        </is>
      </c>
      <c r="D2707" t="inlineStr">
        <is>
          <t>2412</t>
        </is>
      </c>
      <c r="E2707" t="n">
        <v>0.4196734053489125</v>
      </c>
      <c r="F2707" t="n">
        <v>0.2947005445951543</v>
      </c>
      <c r="G2707" t="n">
        <v>0.2856260500559333</v>
      </c>
      <c r="H2707" t="n">
        <v>2.22</v>
      </c>
      <c r="I2707" t="n">
        <v>3.25</v>
      </c>
      <c r="J2707" t="n">
        <v>3.25</v>
      </c>
      <c r="K2707" t="inlineStr">
        <is>
          <t>betano</t>
        </is>
      </c>
      <c r="L2707" t="inlineStr">
        <is>
          <t>betano</t>
        </is>
      </c>
      <c r="M2707" t="inlineStr">
        <is>
          <t>luckia</t>
        </is>
      </c>
      <c r="N2707" t="n">
        <v>0</v>
      </c>
      <c r="O2707" t="n">
        <v>0</v>
      </c>
      <c r="P2707" t="n">
        <v>1</v>
      </c>
      <c r="Q2707">
        <f>IF((($AC$1*E2707)^($AB$1))-(1-(($AC$1*E2707)^($AB$1)))/(H2707-1)&lt;0, 0,(($AC$1*E2707)^($AB$1))-(1-(($AC$1*E2707)^($AB$1)))/(H2707-1))</f>
        <v/>
      </c>
      <c r="R2707">
        <f>IF((($AC$1*F2707)^($AB$1))-(1-(($AC$1*F2707)^($AB$1)))/(I2707-1)&lt;0, 0,(($AC$1*F2707)^($AB$1))-(1-(($AC$1*F2707)^($AB$1)))/(I2707-1))</f>
        <v/>
      </c>
      <c r="S2707">
        <f>IF((($AC$1*G2707)^($AB$1))-(1-(($AC$1*G2707)^($AB$1)))/(J2707-1)&lt;0, 0,(($AC$1*G2707)^($AB$1))-(1-(($AC$1*G2707)^($AB$1)))/(J2707-1))</f>
        <v/>
      </c>
      <c r="T2707">
        <f>H2707*Q2707*N2707</f>
        <v/>
      </c>
      <c r="U2707">
        <f>I2707*R2707*O2707</f>
        <v/>
      </c>
      <c r="V2707">
        <f>J2707*S2707*P2707</f>
        <v/>
      </c>
      <c r="AL2707">
        <f>Q2707*COUNT(N2707)</f>
        <v/>
      </c>
      <c r="AM2707">
        <f>R2707*COUNT(O2707)</f>
        <v/>
      </c>
      <c r="AN2707">
        <f>S2707*COUNT(P2707)</f>
        <v/>
      </c>
      <c r="AO2707">
        <f>IF(AL2707=0,"",T2707-AL2707)</f>
        <v/>
      </c>
      <c r="AP2707">
        <f>IF(AM2707=0,"",U2707-AM2707)</f>
        <v/>
      </c>
      <c r="AQ2707">
        <f>IF(AN2707=0,"",V2707-AN2707)</f>
        <v/>
      </c>
    </row>
    <row r="2708">
      <c r="A2708" t="inlineStr">
        <is>
          <t>25-04-2021</t>
        </is>
      </c>
      <c r="B2708" t="inlineStr">
        <is>
          <t>Nice</t>
        </is>
      </c>
      <c r="C2708" t="inlineStr">
        <is>
          <t>Montpellier</t>
        </is>
      </c>
      <c r="D2708" t="inlineStr">
        <is>
          <t>1843</t>
        </is>
      </c>
      <c r="E2708" t="n">
        <v>0.3882324669743938</v>
      </c>
      <c r="F2708" t="n">
        <v>0.335012929557747</v>
      </c>
      <c r="G2708" t="n">
        <v>0.2767546034678593</v>
      </c>
      <c r="H2708" t="n">
        <v>2.7</v>
      </c>
      <c r="I2708" t="n">
        <v>2.52</v>
      </c>
      <c r="J2708" t="n">
        <v>3.3</v>
      </c>
      <c r="K2708" t="inlineStr">
        <is>
          <t>betano</t>
        </is>
      </c>
      <c r="L2708" t="inlineStr">
        <is>
          <t>betano</t>
        </is>
      </c>
      <c r="M2708" t="inlineStr">
        <is>
          <t>betano</t>
        </is>
      </c>
      <c r="N2708" t="n">
        <v>1</v>
      </c>
      <c r="O2708" t="n">
        <v>0</v>
      </c>
      <c r="P2708" t="n">
        <v>0</v>
      </c>
      <c r="Q2708">
        <f>IF((($AC$1*E2708)^($AB$1))-(1-(($AC$1*E2708)^($AB$1)))/(H2708-1)&lt;0, 0,(($AC$1*E2708)^($AB$1))-(1-(($AC$1*E2708)^($AB$1)))/(H2708-1))</f>
        <v/>
      </c>
      <c r="R2708">
        <f>IF((($AC$1*F2708)^($AB$1))-(1-(($AC$1*F2708)^($AB$1)))/(I2708-1)&lt;0, 0,(($AC$1*F2708)^($AB$1))-(1-(($AC$1*F2708)^($AB$1)))/(I2708-1))</f>
        <v/>
      </c>
      <c r="S2708">
        <f>IF((($AC$1*G2708)^($AB$1))-(1-(($AC$1*G2708)^($AB$1)))/(J2708-1)&lt;0, 0,(($AC$1*G2708)^($AB$1))-(1-(($AC$1*G2708)^($AB$1)))/(J2708-1))</f>
        <v/>
      </c>
      <c r="T2708">
        <f>H2708*Q2708*N2708</f>
        <v/>
      </c>
      <c r="U2708">
        <f>I2708*R2708*O2708</f>
        <v/>
      </c>
      <c r="V2708">
        <f>J2708*S2708*P2708</f>
        <v/>
      </c>
      <c r="AL2708">
        <f>Q2708*COUNT(N2708)</f>
        <v/>
      </c>
      <c r="AM2708">
        <f>R2708*COUNT(O2708)</f>
        <v/>
      </c>
      <c r="AN2708">
        <f>S2708*COUNT(P2708)</f>
        <v/>
      </c>
      <c r="AO2708">
        <f>IF(AL2708=0,"",T2708-AL2708)</f>
        <v/>
      </c>
      <c r="AP2708">
        <f>IF(AM2708=0,"",U2708-AM2708)</f>
        <v/>
      </c>
      <c r="AQ2708">
        <f>IF(AN2708=0,"",V2708-AN2708)</f>
        <v/>
      </c>
    </row>
    <row r="2709">
      <c r="A2709" t="inlineStr">
        <is>
          <t>25-04-2021</t>
        </is>
      </c>
      <c r="B2709" t="inlineStr">
        <is>
          <t>Wolves</t>
        </is>
      </c>
      <c r="C2709" t="inlineStr">
        <is>
          <t>Burnley</t>
        </is>
      </c>
      <c r="D2709" t="inlineStr">
        <is>
          <t>2411</t>
        </is>
      </c>
      <c r="E2709" t="n">
        <v>0.4392783299143729</v>
      </c>
      <c r="F2709" t="n">
        <v>0.2817388732562226</v>
      </c>
      <c r="G2709" t="n">
        <v>0.2789827968294045</v>
      </c>
      <c r="H2709" t="n">
        <v>2.25</v>
      </c>
      <c r="I2709" t="n">
        <v>3.45</v>
      </c>
      <c r="J2709" t="n">
        <v>3</v>
      </c>
      <c r="K2709" t="inlineStr">
        <is>
          <t>luckia</t>
        </is>
      </c>
      <c r="L2709" t="inlineStr">
        <is>
          <t>betano</t>
        </is>
      </c>
      <c r="M2709" t="inlineStr">
        <is>
          <t>luckia</t>
        </is>
      </c>
      <c r="N2709" t="n">
        <v>0</v>
      </c>
      <c r="O2709" t="n">
        <v>1</v>
      </c>
      <c r="P2709" t="n">
        <v>0</v>
      </c>
      <c r="Q2709">
        <f>IF((($AC$1*E2709)^($AB$1))-(1-(($AC$1*E2709)^($AB$1)))/(H2709-1)&lt;0, 0,(($AC$1*E2709)^($AB$1))-(1-(($AC$1*E2709)^($AB$1)))/(H2709-1))</f>
        <v/>
      </c>
      <c r="R2709">
        <f>IF((($AC$1*F2709)^($AB$1))-(1-(($AC$1*F2709)^($AB$1)))/(I2709-1)&lt;0, 0,(($AC$1*F2709)^($AB$1))-(1-(($AC$1*F2709)^($AB$1)))/(I2709-1))</f>
        <v/>
      </c>
      <c r="S2709">
        <f>IF((($AC$1*G2709)^($AB$1))-(1-(($AC$1*G2709)^($AB$1)))/(J2709-1)&lt;0, 0,(($AC$1*G2709)^($AB$1))-(1-(($AC$1*G2709)^($AB$1)))/(J2709-1))</f>
        <v/>
      </c>
      <c r="T2709">
        <f>H2709*Q2709*N2709</f>
        <v/>
      </c>
      <c r="U2709">
        <f>I2709*R2709*O2709</f>
        <v/>
      </c>
      <c r="V2709">
        <f>J2709*S2709*P2709</f>
        <v/>
      </c>
      <c r="AL2709">
        <f>Q2709*COUNT(N2709)</f>
        <v/>
      </c>
      <c r="AM2709">
        <f>R2709*COUNT(O2709)</f>
        <v/>
      </c>
      <c r="AN2709">
        <f>S2709*COUNT(P2709)</f>
        <v/>
      </c>
      <c r="AO2709">
        <f>IF(AL2709=0,"",T2709-AL2709)</f>
        <v/>
      </c>
      <c r="AP2709">
        <f>IF(AM2709=0,"",U2709-AM2709)</f>
        <v/>
      </c>
      <c r="AQ2709">
        <f>IF(AN2709=0,"",V2709-AN2709)</f>
        <v/>
      </c>
    </row>
    <row r="2710">
      <c r="A2710" t="inlineStr">
        <is>
          <t>25-04-2021</t>
        </is>
      </c>
      <c r="B2710" t="inlineStr">
        <is>
          <t>Ufa</t>
        </is>
      </c>
      <c r="C2710" t="inlineStr">
        <is>
          <t>Sochi</t>
        </is>
      </c>
      <c r="D2710" t="inlineStr">
        <is>
          <t>1866</t>
        </is>
      </c>
      <c r="E2710" t="n">
        <v>0.3343610563765836</v>
      </c>
      <c r="F2710" t="n">
        <v>0.3639557807726628</v>
      </c>
      <c r="G2710" t="n">
        <v>0.3016831628507536</v>
      </c>
      <c r="H2710" t="n">
        <v>2.9</v>
      </c>
      <c r="I2710" t="n">
        <v>2.5</v>
      </c>
      <c r="J2710" t="n">
        <v>2.85</v>
      </c>
      <c r="K2710" t="inlineStr">
        <is>
          <t>luckia</t>
        </is>
      </c>
      <c r="L2710" t="inlineStr">
        <is>
          <t>luckia</t>
        </is>
      </c>
      <c r="M2710" t="inlineStr">
        <is>
          <t>luckia</t>
        </is>
      </c>
      <c r="N2710" t="n">
        <v>0</v>
      </c>
      <c r="O2710" t="n">
        <v>1</v>
      </c>
      <c r="P2710" t="n">
        <v>0</v>
      </c>
      <c r="Q2710">
        <f>IF((($AC$1*E2710)^($AB$1))-(1-(($AC$1*E2710)^($AB$1)))/(H2710-1)&lt;0, 0,(($AC$1*E2710)^($AB$1))-(1-(($AC$1*E2710)^($AB$1)))/(H2710-1))</f>
        <v/>
      </c>
      <c r="R2710">
        <f>IF((($AC$1*F2710)^($AB$1))-(1-(($AC$1*F2710)^($AB$1)))/(I2710-1)&lt;0, 0,(($AC$1*F2710)^($AB$1))-(1-(($AC$1*F2710)^($AB$1)))/(I2710-1))</f>
        <v/>
      </c>
      <c r="S2710">
        <f>IF((($AC$1*G2710)^($AB$1))-(1-(($AC$1*G2710)^($AB$1)))/(J2710-1)&lt;0, 0,(($AC$1*G2710)^($AB$1))-(1-(($AC$1*G2710)^($AB$1)))/(J2710-1))</f>
        <v/>
      </c>
      <c r="T2710">
        <f>H2710*Q2710*N2710</f>
        <v/>
      </c>
      <c r="U2710">
        <f>I2710*R2710*O2710</f>
        <v/>
      </c>
      <c r="V2710">
        <f>J2710*S2710*P2710</f>
        <v/>
      </c>
      <c r="AL2710">
        <f>Q2710*COUNT(N2710)</f>
        <v/>
      </c>
      <c r="AM2710">
        <f>R2710*COUNT(O2710)</f>
        <v/>
      </c>
      <c r="AN2710">
        <f>S2710*COUNT(P2710)</f>
        <v/>
      </c>
      <c r="AO2710">
        <f>IF(AL2710=0,"",T2710-AL2710)</f>
        <v/>
      </c>
      <c r="AP2710">
        <f>IF(AM2710=0,"",U2710-AM2710)</f>
        <v/>
      </c>
      <c r="AQ2710">
        <f>IF(AN2710=0,"",V2710-AN2710)</f>
        <v/>
      </c>
    </row>
    <row r="2711">
      <c r="A2711" t="inlineStr">
        <is>
          <t>25-04-2021</t>
        </is>
      </c>
      <c r="B2711" t="inlineStr">
        <is>
          <t>St. Pauli</t>
        </is>
      </c>
      <c r="C2711" t="inlineStr">
        <is>
          <t>Greuther Furth</t>
        </is>
      </c>
      <c r="D2711" t="inlineStr">
        <is>
          <t>1846</t>
        </is>
      </c>
      <c r="E2711" t="n">
        <v>0.3557510697193364</v>
      </c>
      <c r="F2711" t="n">
        <v>0.3687458687977617</v>
      </c>
      <c r="G2711" t="n">
        <v>0.2755030614829019</v>
      </c>
      <c r="H2711" t="n">
        <v>3</v>
      </c>
      <c r="I2711" t="n">
        <v>2.12</v>
      </c>
      <c r="J2711" t="n">
        <v>3.65</v>
      </c>
      <c r="K2711" t="inlineStr">
        <is>
          <t>betano</t>
        </is>
      </c>
      <c r="L2711" t="inlineStr">
        <is>
          <t>betano</t>
        </is>
      </c>
      <c r="M2711" t="inlineStr">
        <is>
          <t>luckia</t>
        </is>
      </c>
      <c r="N2711" t="n">
        <v>1</v>
      </c>
      <c r="O2711" t="n">
        <v>0</v>
      </c>
      <c r="P2711" t="n">
        <v>0</v>
      </c>
      <c r="Q2711">
        <f>IF((($AC$1*E2711)^($AB$1))-(1-(($AC$1*E2711)^($AB$1)))/(H2711-1)&lt;0, 0,(($AC$1*E2711)^($AB$1))-(1-(($AC$1*E2711)^($AB$1)))/(H2711-1))</f>
        <v/>
      </c>
      <c r="R2711">
        <f>IF((($AC$1*F2711)^($AB$1))-(1-(($AC$1*F2711)^($AB$1)))/(I2711-1)&lt;0, 0,(($AC$1*F2711)^($AB$1))-(1-(($AC$1*F2711)^($AB$1)))/(I2711-1))</f>
        <v/>
      </c>
      <c r="S2711">
        <f>IF((($AC$1*G2711)^($AB$1))-(1-(($AC$1*G2711)^($AB$1)))/(J2711-1)&lt;0, 0,(($AC$1*G2711)^($AB$1))-(1-(($AC$1*G2711)^($AB$1)))/(J2711-1))</f>
        <v/>
      </c>
      <c r="T2711">
        <f>H2711*Q2711*N2711</f>
        <v/>
      </c>
      <c r="U2711">
        <f>I2711*R2711*O2711</f>
        <v/>
      </c>
      <c r="V2711">
        <f>J2711*S2711*P2711</f>
        <v/>
      </c>
      <c r="AL2711">
        <f>Q2711*COUNT(N2711)</f>
        <v/>
      </c>
      <c r="AM2711">
        <f>R2711*COUNT(O2711)</f>
        <v/>
      </c>
      <c r="AN2711">
        <f>S2711*COUNT(P2711)</f>
        <v/>
      </c>
      <c r="AO2711">
        <f>IF(AL2711=0,"",T2711-AL2711)</f>
        <v/>
      </c>
      <c r="AP2711">
        <f>IF(AM2711=0,"",U2711-AM2711)</f>
        <v/>
      </c>
      <c r="AQ2711">
        <f>IF(AN2711=0,"",V2711-AN2711)</f>
        <v/>
      </c>
    </row>
    <row r="2712">
      <c r="A2712" t="inlineStr">
        <is>
          <t>25-04-2021</t>
        </is>
      </c>
      <c r="B2712" t="inlineStr">
        <is>
          <t>Sandhausen</t>
        </is>
      </c>
      <c r="C2712" t="inlineStr">
        <is>
          <t>Hannover</t>
        </is>
      </c>
      <c r="D2712" t="inlineStr">
        <is>
          <t>1846</t>
        </is>
      </c>
      <c r="E2712" t="n">
        <v>0.3862103369590039</v>
      </c>
      <c r="F2712" t="n">
        <v>0.3353032791636625</v>
      </c>
      <c r="G2712" t="n">
        <v>0.2784863838773337</v>
      </c>
      <c r="H2712" t="n">
        <v>2.72</v>
      </c>
      <c r="I2712" t="n">
        <v>2.45</v>
      </c>
      <c r="J2712" t="n">
        <v>3.35</v>
      </c>
      <c r="K2712" t="inlineStr">
        <is>
          <t>betano</t>
        </is>
      </c>
      <c r="L2712" t="inlineStr">
        <is>
          <t>luckia</t>
        </is>
      </c>
      <c r="M2712" t="inlineStr">
        <is>
          <t>betano</t>
        </is>
      </c>
      <c r="N2712" t="n">
        <v>1</v>
      </c>
      <c r="O2712" t="n">
        <v>0</v>
      </c>
      <c r="P2712" t="n">
        <v>0</v>
      </c>
      <c r="Q2712">
        <f>IF((($AC$1*E2712)^($AB$1))-(1-(($AC$1*E2712)^($AB$1)))/(H2712-1)&lt;0, 0,(($AC$1*E2712)^($AB$1))-(1-(($AC$1*E2712)^($AB$1)))/(H2712-1))</f>
        <v/>
      </c>
      <c r="R2712">
        <f>IF((($AC$1*F2712)^($AB$1))-(1-(($AC$1*F2712)^($AB$1)))/(I2712-1)&lt;0, 0,(($AC$1*F2712)^($AB$1))-(1-(($AC$1*F2712)^($AB$1)))/(I2712-1))</f>
        <v/>
      </c>
      <c r="S2712">
        <f>IF((($AC$1*G2712)^($AB$1))-(1-(($AC$1*G2712)^($AB$1)))/(J2712-1)&lt;0, 0,(($AC$1*G2712)^($AB$1))-(1-(($AC$1*G2712)^($AB$1)))/(J2712-1))</f>
        <v/>
      </c>
      <c r="T2712">
        <f>H2712*Q2712*N2712</f>
        <v/>
      </c>
      <c r="U2712">
        <f>I2712*R2712*O2712</f>
        <v/>
      </c>
      <c r="V2712">
        <f>J2712*S2712*P2712</f>
        <v/>
      </c>
      <c r="AL2712">
        <f>Q2712*COUNT(N2712)</f>
        <v/>
      </c>
      <c r="AM2712">
        <f>R2712*COUNT(O2712)</f>
        <v/>
      </c>
      <c r="AN2712">
        <f>S2712*COUNT(P2712)</f>
        <v/>
      </c>
      <c r="AO2712">
        <f>IF(AL2712=0,"",T2712-AL2712)</f>
        <v/>
      </c>
      <c r="AP2712">
        <f>IF(AM2712=0,"",U2712-AM2712)</f>
        <v/>
      </c>
      <c r="AQ2712">
        <f>IF(AN2712=0,"",V2712-AN2712)</f>
        <v/>
      </c>
    </row>
    <row r="2713">
      <c r="A2713" t="inlineStr">
        <is>
          <t>25-04-2021</t>
        </is>
      </c>
      <c r="B2713" t="inlineStr">
        <is>
          <t>Regensburg</t>
        </is>
      </c>
      <c r="C2713" t="inlineStr">
        <is>
          <t>Hamburger SV</t>
        </is>
      </c>
      <c r="D2713" t="inlineStr">
        <is>
          <t>1846</t>
        </is>
      </c>
      <c r="E2713" t="n">
        <v>0.2441653845057693</v>
      </c>
      <c r="F2713" t="n">
        <v>0.4996588582619855</v>
      </c>
      <c r="G2713" t="n">
        <v>0.2561757572322453</v>
      </c>
      <c r="H2713" t="n">
        <v>4.75</v>
      </c>
      <c r="I2713" t="n">
        <v>1.7</v>
      </c>
      <c r="J2713" t="n">
        <v>3.7</v>
      </c>
      <c r="K2713" t="inlineStr">
        <is>
          <t>luckia</t>
        </is>
      </c>
      <c r="L2713" t="inlineStr">
        <is>
          <t>betano</t>
        </is>
      </c>
      <c r="M2713" t="inlineStr">
        <is>
          <t>betano</t>
        </is>
      </c>
      <c r="N2713" t="n">
        <v>0</v>
      </c>
      <c r="O2713" t="n">
        <v>0</v>
      </c>
      <c r="P2713" t="n">
        <v>1</v>
      </c>
      <c r="Q2713">
        <f>IF((($AC$1*E2713)^($AB$1))-(1-(($AC$1*E2713)^($AB$1)))/(H2713-1)&lt;0, 0,(($AC$1*E2713)^($AB$1))-(1-(($AC$1*E2713)^($AB$1)))/(H2713-1))</f>
        <v/>
      </c>
      <c r="R2713">
        <f>IF((($AC$1*F2713)^($AB$1))-(1-(($AC$1*F2713)^($AB$1)))/(I2713-1)&lt;0, 0,(($AC$1*F2713)^($AB$1))-(1-(($AC$1*F2713)^($AB$1)))/(I2713-1))</f>
        <v/>
      </c>
      <c r="S2713">
        <f>IF((($AC$1*G2713)^($AB$1))-(1-(($AC$1*G2713)^($AB$1)))/(J2713-1)&lt;0, 0,(($AC$1*G2713)^($AB$1))-(1-(($AC$1*G2713)^($AB$1)))/(J2713-1))</f>
        <v/>
      </c>
      <c r="T2713">
        <f>H2713*Q2713*N2713</f>
        <v/>
      </c>
      <c r="U2713">
        <f>I2713*R2713*O2713</f>
        <v/>
      </c>
      <c r="V2713">
        <f>J2713*S2713*P2713</f>
        <v/>
      </c>
      <c r="AL2713">
        <f>Q2713*COUNT(N2713)</f>
        <v/>
      </c>
      <c r="AM2713">
        <f>R2713*COUNT(O2713)</f>
        <v/>
      </c>
      <c r="AN2713">
        <f>S2713*COUNT(P2713)</f>
        <v/>
      </c>
      <c r="AO2713">
        <f>IF(AL2713=0,"",T2713-AL2713)</f>
        <v/>
      </c>
      <c r="AP2713">
        <f>IF(AM2713=0,"",U2713-AM2713)</f>
        <v/>
      </c>
      <c r="AQ2713">
        <f>IF(AN2713=0,"",V2713-AN2713)</f>
        <v/>
      </c>
    </row>
    <row r="2714">
      <c r="A2714" t="inlineStr">
        <is>
          <t>25-04-2021</t>
        </is>
      </c>
      <c r="B2714" t="inlineStr">
        <is>
          <t>Sonderjyske</t>
        </is>
      </c>
      <c r="C2714" t="inlineStr">
        <is>
          <t>Vejle</t>
        </is>
      </c>
      <c r="D2714" t="inlineStr">
        <is>
          <t>1837</t>
        </is>
      </c>
      <c r="E2714" t="n">
        <v>0.4222204637433231</v>
      </c>
      <c r="F2714" t="n">
        <v>0.2996859091510148</v>
      </c>
      <c r="G2714" t="n">
        <v>0.2780936271056622</v>
      </c>
      <c r="H2714" t="n">
        <v>2.45</v>
      </c>
      <c r="I2714" t="n">
        <v>3</v>
      </c>
      <c r="J2714" t="n">
        <v>2.85</v>
      </c>
      <c r="K2714" t="inlineStr">
        <is>
          <t>luckia</t>
        </is>
      </c>
      <c r="L2714" t="inlineStr">
        <is>
          <t>luckia</t>
        </is>
      </c>
      <c r="M2714" t="inlineStr">
        <is>
          <t>luckia</t>
        </is>
      </c>
      <c r="N2714" t="n">
        <v>1</v>
      </c>
      <c r="O2714" t="n">
        <v>0</v>
      </c>
      <c r="P2714" t="n">
        <v>0</v>
      </c>
      <c r="Q2714">
        <f>IF((($AC$1*E2714)^($AB$1))-(1-(($AC$1*E2714)^($AB$1)))/(H2714-1)&lt;0, 0,(($AC$1*E2714)^($AB$1))-(1-(($AC$1*E2714)^($AB$1)))/(H2714-1))</f>
        <v/>
      </c>
      <c r="R2714">
        <f>IF((($AC$1*F2714)^($AB$1))-(1-(($AC$1*F2714)^($AB$1)))/(I2714-1)&lt;0, 0,(($AC$1*F2714)^($AB$1))-(1-(($AC$1*F2714)^($AB$1)))/(I2714-1))</f>
        <v/>
      </c>
      <c r="S2714">
        <f>IF((($AC$1*G2714)^($AB$1))-(1-(($AC$1*G2714)^($AB$1)))/(J2714-1)&lt;0, 0,(($AC$1*G2714)^($AB$1))-(1-(($AC$1*G2714)^($AB$1)))/(J2714-1))</f>
        <v/>
      </c>
      <c r="T2714">
        <f>H2714*Q2714*N2714</f>
        <v/>
      </c>
      <c r="U2714">
        <f>I2714*R2714*O2714</f>
        <v/>
      </c>
      <c r="V2714">
        <f>J2714*S2714*P2714</f>
        <v/>
      </c>
      <c r="AL2714">
        <f>Q2714*COUNT(N2714)</f>
        <v/>
      </c>
      <c r="AM2714">
        <f>R2714*COUNT(O2714)</f>
        <v/>
      </c>
      <c r="AN2714">
        <f>S2714*COUNT(P2714)</f>
        <v/>
      </c>
      <c r="AO2714">
        <f>IF(AL2714=0,"",T2714-AL2714)</f>
        <v/>
      </c>
      <c r="AP2714">
        <f>IF(AM2714=0,"",U2714-AM2714)</f>
        <v/>
      </c>
      <c r="AQ2714">
        <f>IF(AN2714=0,"",V2714-AN2714)</f>
        <v/>
      </c>
    </row>
    <row r="2715">
      <c r="A2715" t="inlineStr">
        <is>
          <t>25-04-2021</t>
        </is>
      </c>
      <c r="B2715" t="inlineStr">
        <is>
          <t>Bristol City</t>
        </is>
      </c>
      <c r="C2715" t="inlineStr">
        <is>
          <t>Luton</t>
        </is>
      </c>
      <c r="D2715" t="inlineStr">
        <is>
          <t>2412</t>
        </is>
      </c>
      <c r="E2715" t="n">
        <v>0.3221039083240736</v>
      </c>
      <c r="F2715" t="n">
        <v>0.4078554510589858</v>
      </c>
      <c r="G2715" t="n">
        <v>0.2700406406169407</v>
      </c>
      <c r="H2715" t="n">
        <v>4.05</v>
      </c>
      <c r="I2715" t="n">
        <v>2</v>
      </c>
      <c r="J2715" t="n">
        <v>3.3</v>
      </c>
      <c r="K2715" t="inlineStr">
        <is>
          <t>betano</t>
        </is>
      </c>
      <c r="L2715" t="inlineStr">
        <is>
          <t>luckia</t>
        </is>
      </c>
      <c r="M2715" t="inlineStr">
        <is>
          <t>luckia</t>
        </is>
      </c>
      <c r="N2715" t="n">
        <v>0</v>
      </c>
      <c r="O2715" t="n">
        <v>1</v>
      </c>
      <c r="P2715" t="n">
        <v>0</v>
      </c>
      <c r="Q2715">
        <f>IF((($AC$1*E2715)^($AB$1))-(1-(($AC$1*E2715)^($AB$1)))/(H2715-1)&lt;0, 0,(($AC$1*E2715)^($AB$1))-(1-(($AC$1*E2715)^($AB$1)))/(H2715-1))</f>
        <v/>
      </c>
      <c r="R2715">
        <f>IF((($AC$1*F2715)^($AB$1))-(1-(($AC$1*F2715)^($AB$1)))/(I2715-1)&lt;0, 0,(($AC$1*F2715)^($AB$1))-(1-(($AC$1*F2715)^($AB$1)))/(I2715-1))</f>
        <v/>
      </c>
      <c r="S2715">
        <f>IF((($AC$1*G2715)^($AB$1))-(1-(($AC$1*G2715)^($AB$1)))/(J2715-1)&lt;0, 0,(($AC$1*G2715)^($AB$1))-(1-(($AC$1*G2715)^($AB$1)))/(J2715-1))</f>
        <v/>
      </c>
      <c r="T2715">
        <f>H2715*Q2715*N2715</f>
        <v/>
      </c>
      <c r="U2715">
        <f>I2715*R2715*O2715</f>
        <v/>
      </c>
      <c r="V2715">
        <f>J2715*S2715*P2715</f>
        <v/>
      </c>
      <c r="AL2715">
        <f>Q2715*COUNT(N2715)</f>
        <v/>
      </c>
      <c r="AM2715">
        <f>R2715*COUNT(O2715)</f>
        <v/>
      </c>
      <c r="AN2715">
        <f>S2715*COUNT(P2715)</f>
        <v/>
      </c>
      <c r="AO2715">
        <f>IF(AL2715=0,"",T2715-AL2715)</f>
        <v/>
      </c>
      <c r="AP2715">
        <f>IF(AM2715=0,"",U2715-AM2715)</f>
        <v/>
      </c>
      <c r="AQ2715">
        <f>IF(AN2715=0,"",V2715-AN2715)</f>
        <v/>
      </c>
    </row>
    <row r="2716">
      <c r="A2716" t="inlineStr">
        <is>
          <t>25-04-2021</t>
        </is>
      </c>
      <c r="B2716" t="inlineStr">
        <is>
          <t>Horsens</t>
        </is>
      </c>
      <c r="C2716" t="inlineStr">
        <is>
          <t>Aalborg</t>
        </is>
      </c>
      <c r="D2716" t="inlineStr">
        <is>
          <t>1837</t>
        </is>
      </c>
      <c r="E2716" t="n">
        <v>0.2895159554629975</v>
      </c>
      <c r="F2716" t="n">
        <v>0.4508072618011242</v>
      </c>
      <c r="G2716" t="n">
        <v>0.2596767827358784</v>
      </c>
      <c r="H2716" t="n">
        <v>4.35</v>
      </c>
      <c r="I2716" t="n">
        <v>1.66</v>
      </c>
      <c r="J2716" t="n">
        <v>3.65</v>
      </c>
      <c r="K2716" t="inlineStr">
        <is>
          <t>luckia</t>
        </is>
      </c>
      <c r="L2716" t="inlineStr">
        <is>
          <t>luckia</t>
        </is>
      </c>
      <c r="M2716" t="inlineStr">
        <is>
          <t>luckia</t>
        </is>
      </c>
      <c r="N2716" t="n">
        <v>1</v>
      </c>
      <c r="O2716" t="n">
        <v>0</v>
      </c>
      <c r="P2716" t="n">
        <v>0</v>
      </c>
      <c r="Q2716">
        <f>IF((($AC$1*E2716)^($AB$1))-(1-(($AC$1*E2716)^($AB$1)))/(H2716-1)&lt;0, 0,(($AC$1*E2716)^($AB$1))-(1-(($AC$1*E2716)^($AB$1)))/(H2716-1))</f>
        <v/>
      </c>
      <c r="R2716">
        <f>IF((($AC$1*F2716)^($AB$1))-(1-(($AC$1*F2716)^($AB$1)))/(I2716-1)&lt;0, 0,(($AC$1*F2716)^($AB$1))-(1-(($AC$1*F2716)^($AB$1)))/(I2716-1))</f>
        <v/>
      </c>
      <c r="S2716">
        <f>IF((($AC$1*G2716)^($AB$1))-(1-(($AC$1*G2716)^($AB$1)))/(J2716-1)&lt;0, 0,(($AC$1*G2716)^($AB$1))-(1-(($AC$1*G2716)^($AB$1)))/(J2716-1))</f>
        <v/>
      </c>
      <c r="T2716">
        <f>H2716*Q2716*N2716</f>
        <v/>
      </c>
      <c r="U2716">
        <f>I2716*R2716*O2716</f>
        <v/>
      </c>
      <c r="V2716">
        <f>J2716*S2716*P2716</f>
        <v/>
      </c>
      <c r="AL2716">
        <f>Q2716*COUNT(N2716)</f>
        <v/>
      </c>
      <c r="AM2716">
        <f>R2716*COUNT(O2716)</f>
        <v/>
      </c>
      <c r="AN2716">
        <f>S2716*COUNT(P2716)</f>
        <v/>
      </c>
      <c r="AO2716">
        <f>IF(AL2716=0,"",T2716-AL2716)</f>
        <v/>
      </c>
      <c r="AP2716">
        <f>IF(AM2716=0,"",U2716-AM2716)</f>
        <v/>
      </c>
      <c r="AQ2716">
        <f>IF(AN2716=0,"",V2716-AN2716)</f>
        <v/>
      </c>
    </row>
    <row r="2717">
      <c r="A2717" t="inlineStr">
        <is>
          <t>25-04-2021</t>
        </is>
      </c>
      <c r="B2717" t="inlineStr">
        <is>
          <t>Huesca</t>
        </is>
      </c>
      <c r="C2717" t="inlineStr">
        <is>
          <t>Getafe</t>
        </is>
      </c>
      <c r="D2717" t="inlineStr">
        <is>
          <t>1869</t>
        </is>
      </c>
      <c r="E2717" t="n">
        <v>0.3423303358927432</v>
      </c>
      <c r="F2717" t="n">
        <v>0.3482633443080197</v>
      </c>
      <c r="G2717" t="n">
        <v>0.3094063197992371</v>
      </c>
      <c r="H2717" t="n">
        <v>2.75</v>
      </c>
      <c r="I2717" t="n">
        <v>2.85</v>
      </c>
      <c r="J2717" t="n">
        <v>2.95</v>
      </c>
      <c r="K2717" t="inlineStr">
        <is>
          <t>luckia</t>
        </is>
      </c>
      <c r="L2717" t="inlineStr">
        <is>
          <t>luckia</t>
        </is>
      </c>
      <c r="M2717" t="inlineStr">
        <is>
          <t>betano</t>
        </is>
      </c>
      <c r="N2717" t="n">
        <v>0</v>
      </c>
      <c r="O2717" t="n">
        <v>1</v>
      </c>
      <c r="P2717" t="n">
        <v>0</v>
      </c>
      <c r="Q2717">
        <f>IF((($AC$1*E2717)^($AB$1))-(1-(($AC$1*E2717)^($AB$1)))/(H2717-1)&lt;0, 0,(($AC$1*E2717)^($AB$1))-(1-(($AC$1*E2717)^($AB$1)))/(H2717-1))</f>
        <v/>
      </c>
      <c r="R2717">
        <f>IF((($AC$1*F2717)^($AB$1))-(1-(($AC$1*F2717)^($AB$1)))/(I2717-1)&lt;0, 0,(($AC$1*F2717)^($AB$1))-(1-(($AC$1*F2717)^($AB$1)))/(I2717-1))</f>
        <v/>
      </c>
      <c r="S2717">
        <f>IF((($AC$1*G2717)^($AB$1))-(1-(($AC$1*G2717)^($AB$1)))/(J2717-1)&lt;0, 0,(($AC$1*G2717)^($AB$1))-(1-(($AC$1*G2717)^($AB$1)))/(J2717-1))</f>
        <v/>
      </c>
      <c r="T2717">
        <f>H2717*Q2717*N2717</f>
        <v/>
      </c>
      <c r="U2717">
        <f>I2717*R2717*O2717</f>
        <v/>
      </c>
      <c r="V2717">
        <f>J2717*S2717*P2717</f>
        <v/>
      </c>
      <c r="AL2717">
        <f>Q2717*COUNT(N2717)</f>
        <v/>
      </c>
      <c r="AM2717">
        <f>R2717*COUNT(O2717)</f>
        <v/>
      </c>
      <c r="AN2717">
        <f>S2717*COUNT(P2717)</f>
        <v/>
      </c>
      <c r="AO2717">
        <f>IF(AL2717=0,"",T2717-AL2717)</f>
        <v/>
      </c>
      <c r="AP2717">
        <f>IF(AM2717=0,"",U2717-AM2717)</f>
        <v/>
      </c>
      <c r="AQ2717">
        <f>IF(AN2717=0,"",V2717-AN2717)</f>
        <v/>
      </c>
    </row>
    <row r="2718">
      <c r="A2718" t="inlineStr">
        <is>
          <t>25-04-2021</t>
        </is>
      </c>
      <c r="B2718" t="inlineStr">
        <is>
          <t>R. Oviedo</t>
        </is>
      </c>
      <c r="C2718" t="inlineStr">
        <is>
          <t>Girona</t>
        </is>
      </c>
      <c r="D2718" t="inlineStr">
        <is>
          <t>1871</t>
        </is>
      </c>
      <c r="E2718" t="n">
        <v>0.4535628070774935</v>
      </c>
      <c r="F2718" t="n">
        <v>0.2440351765001548</v>
      </c>
      <c r="G2718" t="n">
        <v>0.3024020164223516</v>
      </c>
      <c r="H2718" t="n">
        <v>2.02</v>
      </c>
      <c r="I2718" t="n">
        <v>3.95</v>
      </c>
      <c r="J2718" t="n">
        <v>3</v>
      </c>
      <c r="K2718" t="inlineStr">
        <is>
          <t>betano</t>
        </is>
      </c>
      <c r="L2718" t="inlineStr">
        <is>
          <t>betano</t>
        </is>
      </c>
      <c r="M2718" t="inlineStr">
        <is>
          <t>luckia</t>
        </is>
      </c>
      <c r="N2718" t="n">
        <v>0</v>
      </c>
      <c r="O2718" t="n">
        <v>1</v>
      </c>
      <c r="P2718" t="n">
        <v>0</v>
      </c>
      <c r="Q2718">
        <f>IF((($AC$1*E2718)^($AB$1))-(1-(($AC$1*E2718)^($AB$1)))/(H2718-1)&lt;0, 0,(($AC$1*E2718)^($AB$1))-(1-(($AC$1*E2718)^($AB$1)))/(H2718-1))</f>
        <v/>
      </c>
      <c r="R2718">
        <f>IF((($AC$1*F2718)^($AB$1))-(1-(($AC$1*F2718)^($AB$1)))/(I2718-1)&lt;0, 0,(($AC$1*F2718)^($AB$1))-(1-(($AC$1*F2718)^($AB$1)))/(I2718-1))</f>
        <v/>
      </c>
      <c r="S2718">
        <f>IF((($AC$1*G2718)^($AB$1))-(1-(($AC$1*G2718)^($AB$1)))/(J2718-1)&lt;0, 0,(($AC$1*G2718)^($AB$1))-(1-(($AC$1*G2718)^($AB$1)))/(J2718-1))</f>
        <v/>
      </c>
      <c r="T2718">
        <f>H2718*Q2718*N2718</f>
        <v/>
      </c>
      <c r="U2718">
        <f>I2718*R2718*O2718</f>
        <v/>
      </c>
      <c r="V2718">
        <f>J2718*S2718*P2718</f>
        <v/>
      </c>
      <c r="AL2718">
        <f>Q2718*COUNT(N2718)</f>
        <v/>
      </c>
      <c r="AM2718">
        <f>R2718*COUNT(O2718)</f>
        <v/>
      </c>
      <c r="AN2718">
        <f>S2718*COUNT(P2718)</f>
        <v/>
      </c>
      <c r="AO2718">
        <f>IF(AL2718=0,"",T2718-AL2718)</f>
        <v/>
      </c>
      <c r="AP2718">
        <f>IF(AM2718=0,"",U2718-AM2718)</f>
        <v/>
      </c>
      <c r="AQ2718">
        <f>IF(AN2718=0,"",V2718-AN2718)</f>
        <v/>
      </c>
    </row>
    <row r="2719">
      <c r="A2719" t="inlineStr">
        <is>
          <t>25-04-2021</t>
        </is>
      </c>
      <c r="B2719" t="inlineStr">
        <is>
          <t>Rapid Vienna</t>
        </is>
      </c>
      <c r="C2719" t="inlineStr">
        <is>
          <t>Tirol</t>
        </is>
      </c>
      <c r="D2719" t="inlineStr">
        <is>
          <t>1827</t>
        </is>
      </c>
      <c r="E2719" t="n">
        <v>0.4925648316680115</v>
      </c>
      <c r="F2719" t="n">
        <v>0.2772573759371337</v>
      </c>
      <c r="G2719" t="n">
        <v>0.2301777923948549</v>
      </c>
      <c r="H2719" t="n">
        <v>1.47</v>
      </c>
      <c r="I2719" t="n">
        <v>5.75</v>
      </c>
      <c r="J2719" t="n">
        <v>4.6</v>
      </c>
      <c r="K2719" t="inlineStr">
        <is>
          <t>betano</t>
        </is>
      </c>
      <c r="L2719" t="inlineStr">
        <is>
          <t>luckia</t>
        </is>
      </c>
      <c r="M2719" t="inlineStr">
        <is>
          <t>luckia</t>
        </is>
      </c>
      <c r="N2719" t="n">
        <v>1</v>
      </c>
      <c r="O2719" t="n">
        <v>0</v>
      </c>
      <c r="P2719" t="n">
        <v>0</v>
      </c>
      <c r="Q2719">
        <f>IF((($AC$1*E2719)^($AB$1))-(1-(($AC$1*E2719)^($AB$1)))/(H2719-1)&lt;0, 0,(($AC$1*E2719)^($AB$1))-(1-(($AC$1*E2719)^($AB$1)))/(H2719-1))</f>
        <v/>
      </c>
      <c r="R2719">
        <f>IF((($AC$1*F2719)^($AB$1))-(1-(($AC$1*F2719)^($AB$1)))/(I2719-1)&lt;0, 0,(($AC$1*F2719)^($AB$1))-(1-(($AC$1*F2719)^($AB$1)))/(I2719-1))</f>
        <v/>
      </c>
      <c r="S2719">
        <f>IF((($AC$1*G2719)^($AB$1))-(1-(($AC$1*G2719)^($AB$1)))/(J2719-1)&lt;0, 0,(($AC$1*G2719)^($AB$1))-(1-(($AC$1*G2719)^($AB$1)))/(J2719-1))</f>
        <v/>
      </c>
      <c r="T2719">
        <f>H2719*Q2719*N2719</f>
        <v/>
      </c>
      <c r="U2719">
        <f>I2719*R2719*O2719</f>
        <v/>
      </c>
      <c r="V2719">
        <f>J2719*S2719*P2719</f>
        <v/>
      </c>
      <c r="AL2719">
        <f>Q2719*COUNT(N2719)</f>
        <v/>
      </c>
      <c r="AM2719">
        <f>R2719*COUNT(O2719)</f>
        <v/>
      </c>
      <c r="AN2719">
        <f>S2719*COUNT(P2719)</f>
        <v/>
      </c>
      <c r="AO2719">
        <f>IF(AL2719=0,"",T2719-AL2719)</f>
        <v/>
      </c>
      <c r="AP2719">
        <f>IF(AM2719=0,"",U2719-AM2719)</f>
        <v/>
      </c>
      <c r="AQ2719">
        <f>IF(AN2719=0,"",V2719-AN2719)</f>
        <v/>
      </c>
    </row>
    <row r="2720">
      <c r="A2720" t="inlineStr">
        <is>
          <t>25-04-2021</t>
        </is>
      </c>
      <c r="B2720" t="inlineStr">
        <is>
          <t>Wolfsberger AC</t>
        </is>
      </c>
      <c r="C2720" t="inlineStr">
        <is>
          <t>Salzburg</t>
        </is>
      </c>
      <c r="D2720" t="inlineStr">
        <is>
          <t>1827</t>
        </is>
      </c>
      <c r="E2720" t="n">
        <v>0.107594846289681</v>
      </c>
      <c r="F2720" t="n">
        <v>0.7542532636703237</v>
      </c>
      <c r="G2720" t="n">
        <v>0.1381518900399953</v>
      </c>
      <c r="H2720" t="n">
        <v>7.3</v>
      </c>
      <c r="I2720" t="n">
        <v>1.31</v>
      </c>
      <c r="J2720" t="n">
        <v>5.75</v>
      </c>
      <c r="K2720" t="inlineStr">
        <is>
          <t>betano</t>
        </is>
      </c>
      <c r="L2720" t="inlineStr">
        <is>
          <t>betano</t>
        </is>
      </c>
      <c r="M2720" t="inlineStr">
        <is>
          <t>luckia</t>
        </is>
      </c>
      <c r="N2720" t="n">
        <v>0</v>
      </c>
      <c r="O2720" t="n">
        <v>1</v>
      </c>
      <c r="P2720" t="n">
        <v>0</v>
      </c>
      <c r="Q2720">
        <f>IF((($AC$1*E2720)^($AB$1))-(1-(($AC$1*E2720)^($AB$1)))/(H2720-1)&lt;0, 0,(($AC$1*E2720)^($AB$1))-(1-(($AC$1*E2720)^($AB$1)))/(H2720-1))</f>
        <v/>
      </c>
      <c r="R2720">
        <f>IF((($AC$1*F2720)^($AB$1))-(1-(($AC$1*F2720)^($AB$1)))/(I2720-1)&lt;0, 0,(($AC$1*F2720)^($AB$1))-(1-(($AC$1*F2720)^($AB$1)))/(I2720-1))</f>
        <v/>
      </c>
      <c r="S2720">
        <f>IF((($AC$1*G2720)^($AB$1))-(1-(($AC$1*G2720)^($AB$1)))/(J2720-1)&lt;0, 0,(($AC$1*G2720)^($AB$1))-(1-(($AC$1*G2720)^($AB$1)))/(J2720-1))</f>
        <v/>
      </c>
      <c r="T2720">
        <f>H2720*Q2720*N2720</f>
        <v/>
      </c>
      <c r="U2720">
        <f>I2720*R2720*O2720</f>
        <v/>
      </c>
      <c r="V2720">
        <f>J2720*S2720*P2720</f>
        <v/>
      </c>
      <c r="AL2720">
        <f>Q2720*COUNT(N2720)</f>
        <v/>
      </c>
      <c r="AM2720">
        <f>R2720*COUNT(O2720)</f>
        <v/>
      </c>
      <c r="AN2720">
        <f>S2720*COUNT(P2720)</f>
        <v/>
      </c>
      <c r="AO2720">
        <f>IF(AL2720=0,"",T2720-AL2720)</f>
        <v/>
      </c>
      <c r="AP2720">
        <f>IF(AM2720=0,"",U2720-AM2720)</f>
        <v/>
      </c>
      <c r="AQ2720">
        <f>IF(AN2720=0,"",V2720-AN2720)</f>
        <v/>
      </c>
    </row>
    <row r="2721">
      <c r="A2721" t="inlineStr">
        <is>
          <t>25-04-2021</t>
        </is>
      </c>
      <c r="B2721" t="inlineStr">
        <is>
          <t>Den Haag</t>
        </is>
      </c>
      <c r="C2721" t="inlineStr">
        <is>
          <t>Sittard</t>
        </is>
      </c>
      <c r="D2721" t="inlineStr">
        <is>
          <t>1849</t>
        </is>
      </c>
      <c r="E2721" t="n">
        <v>0.3515331194532337</v>
      </c>
      <c r="F2721" t="n">
        <v>0.3828707721538325</v>
      </c>
      <c r="G2721" t="n">
        <v>0.2655961083929337</v>
      </c>
      <c r="H2721" t="n">
        <v>3.45</v>
      </c>
      <c r="I2721" t="n">
        <v>1.95</v>
      </c>
      <c r="J2721" t="n">
        <v>3.65</v>
      </c>
      <c r="K2721" t="inlineStr">
        <is>
          <t>luckia</t>
        </is>
      </c>
      <c r="L2721" t="inlineStr">
        <is>
          <t>betano</t>
        </is>
      </c>
      <c r="M2721" t="inlineStr">
        <is>
          <t>betano</t>
        </is>
      </c>
      <c r="N2721" t="n">
        <v>0</v>
      </c>
      <c r="O2721" t="n">
        <v>1</v>
      </c>
      <c r="P2721" t="n">
        <v>0</v>
      </c>
      <c r="Q2721">
        <f>IF((($AC$1*E2721)^($AB$1))-(1-(($AC$1*E2721)^($AB$1)))/(H2721-1)&lt;0, 0,(($AC$1*E2721)^($AB$1))-(1-(($AC$1*E2721)^($AB$1)))/(H2721-1))</f>
        <v/>
      </c>
      <c r="R2721">
        <f>IF((($AC$1*F2721)^($AB$1))-(1-(($AC$1*F2721)^($AB$1)))/(I2721-1)&lt;0, 0,(($AC$1*F2721)^($AB$1))-(1-(($AC$1*F2721)^($AB$1)))/(I2721-1))</f>
        <v/>
      </c>
      <c r="S2721">
        <f>IF((($AC$1*G2721)^($AB$1))-(1-(($AC$1*G2721)^($AB$1)))/(J2721-1)&lt;0, 0,(($AC$1*G2721)^($AB$1))-(1-(($AC$1*G2721)^($AB$1)))/(J2721-1))</f>
        <v/>
      </c>
      <c r="T2721">
        <f>H2721*Q2721*N2721</f>
        <v/>
      </c>
      <c r="U2721">
        <f>I2721*R2721*O2721</f>
        <v/>
      </c>
      <c r="V2721">
        <f>J2721*S2721*P2721</f>
        <v/>
      </c>
      <c r="AL2721">
        <f>Q2721*COUNT(N2721)</f>
        <v/>
      </c>
      <c r="AM2721">
        <f>R2721*COUNT(O2721)</f>
        <v/>
      </c>
      <c r="AN2721">
        <f>S2721*COUNT(P2721)</f>
        <v/>
      </c>
      <c r="AO2721">
        <f>IF(AL2721=0,"",T2721-AL2721)</f>
        <v/>
      </c>
      <c r="AP2721">
        <f>IF(AM2721=0,"",U2721-AM2721)</f>
        <v/>
      </c>
      <c r="AQ2721">
        <f>IF(AN2721=0,"",V2721-AN2721)</f>
        <v/>
      </c>
    </row>
    <row r="2722">
      <c r="A2722" t="inlineStr">
        <is>
          <t>25-04-2021</t>
        </is>
      </c>
      <c r="B2722" t="inlineStr">
        <is>
          <t>Ajax</t>
        </is>
      </c>
      <c r="C2722" t="inlineStr">
        <is>
          <t>AZ Alkmaar</t>
        </is>
      </c>
      <c r="D2722" t="inlineStr">
        <is>
          <t>1849</t>
        </is>
      </c>
      <c r="E2722" t="n">
        <v>0.6753089808594114</v>
      </c>
      <c r="F2722" t="n">
        <v>0.1336866727744001</v>
      </c>
      <c r="G2722" t="n">
        <v>0.1910043463661884</v>
      </c>
      <c r="H2722" t="n">
        <v>1.5</v>
      </c>
      <c r="I2722" t="n">
        <v>5.3</v>
      </c>
      <c r="J2722" t="n">
        <v>4.55</v>
      </c>
      <c r="K2722" t="inlineStr">
        <is>
          <t>betano</t>
        </is>
      </c>
      <c r="L2722" t="inlineStr">
        <is>
          <t>betano</t>
        </is>
      </c>
      <c r="M2722" t="inlineStr">
        <is>
          <t>luckia</t>
        </is>
      </c>
      <c r="N2722" t="n">
        <v>1</v>
      </c>
      <c r="O2722" t="n">
        <v>0</v>
      </c>
      <c r="P2722" t="n">
        <v>0</v>
      </c>
      <c r="Q2722">
        <f>IF((($AC$1*E2722)^($AB$1))-(1-(($AC$1*E2722)^($AB$1)))/(H2722-1)&lt;0, 0,(($AC$1*E2722)^($AB$1))-(1-(($AC$1*E2722)^($AB$1)))/(H2722-1))</f>
        <v/>
      </c>
      <c r="R2722">
        <f>IF((($AC$1*F2722)^($AB$1))-(1-(($AC$1*F2722)^($AB$1)))/(I2722-1)&lt;0, 0,(($AC$1*F2722)^($AB$1))-(1-(($AC$1*F2722)^($AB$1)))/(I2722-1))</f>
        <v/>
      </c>
      <c r="S2722">
        <f>IF((($AC$1*G2722)^($AB$1))-(1-(($AC$1*G2722)^($AB$1)))/(J2722-1)&lt;0, 0,(($AC$1*G2722)^($AB$1))-(1-(($AC$1*G2722)^($AB$1)))/(J2722-1))</f>
        <v/>
      </c>
      <c r="T2722">
        <f>H2722*Q2722*N2722</f>
        <v/>
      </c>
      <c r="U2722">
        <f>I2722*R2722*O2722</f>
        <v/>
      </c>
      <c r="V2722">
        <f>J2722*S2722*P2722</f>
        <v/>
      </c>
      <c r="AL2722">
        <f>Q2722*COUNT(N2722)</f>
        <v/>
      </c>
      <c r="AM2722">
        <f>R2722*COUNT(O2722)</f>
        <v/>
      </c>
      <c r="AN2722">
        <f>S2722*COUNT(P2722)</f>
        <v/>
      </c>
      <c r="AO2722">
        <f>IF(AL2722=0,"",T2722-AL2722)</f>
        <v/>
      </c>
      <c r="AP2722">
        <f>IF(AM2722=0,"",U2722-AM2722)</f>
        <v/>
      </c>
      <c r="AQ2722">
        <f>IF(AN2722=0,"",V2722-AN2722)</f>
        <v/>
      </c>
    </row>
    <row r="2723">
      <c r="A2723" t="inlineStr">
        <is>
          <t>25-04-2021</t>
        </is>
      </c>
      <c r="B2723" t="inlineStr">
        <is>
          <t>Inter</t>
        </is>
      </c>
      <c r="C2723" t="inlineStr">
        <is>
          <t>Verona</t>
        </is>
      </c>
      <c r="D2723" t="inlineStr">
        <is>
          <t>1854</t>
        </is>
      </c>
      <c r="E2723" t="n">
        <v>0.7238742983629695</v>
      </c>
      <c r="F2723" t="n">
        <v>0.1012698663935984</v>
      </c>
      <c r="G2723" t="n">
        <v>0.1748558352434322</v>
      </c>
      <c r="H2723" t="n">
        <v>1.3</v>
      </c>
      <c r="I2723" t="n">
        <v>8.75</v>
      </c>
      <c r="J2723" t="n">
        <v>5</v>
      </c>
      <c r="K2723" t="inlineStr">
        <is>
          <t>luckia</t>
        </is>
      </c>
      <c r="L2723" t="inlineStr">
        <is>
          <t>luckia</t>
        </is>
      </c>
      <c r="M2723" t="inlineStr">
        <is>
          <t>luckia</t>
        </is>
      </c>
      <c r="N2723" t="n">
        <v>1</v>
      </c>
      <c r="O2723" t="n">
        <v>0</v>
      </c>
      <c r="P2723" t="n">
        <v>0</v>
      </c>
      <c r="Q2723">
        <f>IF((($AC$1*E2723)^($AB$1))-(1-(($AC$1*E2723)^($AB$1)))/(H2723-1)&lt;0, 0,(($AC$1*E2723)^($AB$1))-(1-(($AC$1*E2723)^($AB$1)))/(H2723-1))</f>
        <v/>
      </c>
      <c r="R2723">
        <f>IF((($AC$1*F2723)^($AB$1))-(1-(($AC$1*F2723)^($AB$1)))/(I2723-1)&lt;0, 0,(($AC$1*F2723)^($AB$1))-(1-(($AC$1*F2723)^($AB$1)))/(I2723-1))</f>
        <v/>
      </c>
      <c r="S2723">
        <f>IF((($AC$1*G2723)^($AB$1))-(1-(($AC$1*G2723)^($AB$1)))/(J2723-1)&lt;0, 0,(($AC$1*G2723)^($AB$1))-(1-(($AC$1*G2723)^($AB$1)))/(J2723-1))</f>
        <v/>
      </c>
      <c r="T2723">
        <f>H2723*Q2723*N2723</f>
        <v/>
      </c>
      <c r="U2723">
        <f>I2723*R2723*O2723</f>
        <v/>
      </c>
      <c r="V2723">
        <f>J2723*S2723*P2723</f>
        <v/>
      </c>
      <c r="AL2723">
        <f>Q2723*COUNT(N2723)</f>
        <v/>
      </c>
      <c r="AM2723">
        <f>R2723*COUNT(O2723)</f>
        <v/>
      </c>
      <c r="AN2723">
        <f>S2723*COUNT(P2723)</f>
        <v/>
      </c>
      <c r="AO2723">
        <f>IF(AL2723=0,"",T2723-AL2723)</f>
        <v/>
      </c>
      <c r="AP2723">
        <f>IF(AM2723=0,"",U2723-AM2723)</f>
        <v/>
      </c>
      <c r="AQ2723">
        <f>IF(AN2723=0,"",V2723-AN2723)</f>
        <v/>
      </c>
    </row>
    <row r="2724">
      <c r="A2724" t="inlineStr">
        <is>
          <t>25-04-2021</t>
        </is>
      </c>
      <c r="B2724" t="inlineStr">
        <is>
          <t>Basaksehir</t>
        </is>
      </c>
      <c r="C2724" t="inlineStr">
        <is>
          <t>Alanyaspor</t>
        </is>
      </c>
      <c r="D2724" t="inlineStr">
        <is>
          <t>1882</t>
        </is>
      </c>
      <c r="E2724" t="n">
        <v>0.3690162043083169</v>
      </c>
      <c r="F2724" t="n">
        <v>0.3602274132720977</v>
      </c>
      <c r="G2724" t="n">
        <v>0.2707563824195854</v>
      </c>
      <c r="H2724" t="n">
        <v>2.47</v>
      </c>
      <c r="I2724" t="n">
        <v>2.77</v>
      </c>
      <c r="J2724" t="n">
        <v>3.2</v>
      </c>
      <c r="K2724" t="inlineStr">
        <is>
          <t>betano</t>
        </is>
      </c>
      <c r="L2724" t="inlineStr">
        <is>
          <t>betano</t>
        </is>
      </c>
      <c r="M2724" t="inlineStr">
        <is>
          <t>luckia</t>
        </is>
      </c>
      <c r="N2724" t="n">
        <v>0</v>
      </c>
      <c r="O2724" t="n">
        <v>0</v>
      </c>
      <c r="P2724" t="n">
        <v>1</v>
      </c>
      <c r="Q2724">
        <f>IF((($AC$1*E2724)^($AB$1))-(1-(($AC$1*E2724)^($AB$1)))/(H2724-1)&lt;0, 0,(($AC$1*E2724)^($AB$1))-(1-(($AC$1*E2724)^($AB$1)))/(H2724-1))</f>
        <v/>
      </c>
      <c r="R2724">
        <f>IF((($AC$1*F2724)^($AB$1))-(1-(($AC$1*F2724)^($AB$1)))/(I2724-1)&lt;0, 0,(($AC$1*F2724)^($AB$1))-(1-(($AC$1*F2724)^($AB$1)))/(I2724-1))</f>
        <v/>
      </c>
      <c r="S2724">
        <f>IF((($AC$1*G2724)^($AB$1))-(1-(($AC$1*G2724)^($AB$1)))/(J2724-1)&lt;0, 0,(($AC$1*G2724)^($AB$1))-(1-(($AC$1*G2724)^($AB$1)))/(J2724-1))</f>
        <v/>
      </c>
      <c r="T2724">
        <f>H2724*Q2724*N2724</f>
        <v/>
      </c>
      <c r="U2724">
        <f>I2724*R2724*O2724</f>
        <v/>
      </c>
      <c r="V2724">
        <f>J2724*S2724*P2724</f>
        <v/>
      </c>
      <c r="AL2724">
        <f>Q2724*COUNT(N2724)</f>
        <v/>
      </c>
      <c r="AM2724">
        <f>R2724*COUNT(O2724)</f>
        <v/>
      </c>
      <c r="AN2724">
        <f>S2724*COUNT(P2724)</f>
        <v/>
      </c>
      <c r="AO2724">
        <f>IF(AL2724=0,"",T2724-AL2724)</f>
        <v/>
      </c>
      <c r="AP2724">
        <f>IF(AM2724=0,"",U2724-AM2724)</f>
        <v/>
      </c>
      <c r="AQ2724">
        <f>IF(AN2724=0,"",V2724-AN2724)</f>
        <v/>
      </c>
    </row>
    <row r="2725">
      <c r="A2725" t="inlineStr">
        <is>
          <t>25-04-2021</t>
        </is>
      </c>
      <c r="B2725" t="inlineStr">
        <is>
          <t>Fiorentina</t>
        </is>
      </c>
      <c r="C2725" t="inlineStr">
        <is>
          <t>Juventus</t>
        </is>
      </c>
      <c r="D2725" t="inlineStr">
        <is>
          <t>1854</t>
        </is>
      </c>
      <c r="E2725" t="n">
        <v>0.1749440838629606</v>
      </c>
      <c r="F2725" t="n">
        <v>0.6179540304381125</v>
      </c>
      <c r="G2725" t="n">
        <v>0.2071018856989269</v>
      </c>
      <c r="H2725" t="n">
        <v>5.5</v>
      </c>
      <c r="I2725" t="n">
        <v>1.6</v>
      </c>
      <c r="J2725" t="n">
        <v>3.9</v>
      </c>
      <c r="K2725" t="inlineStr">
        <is>
          <t>luckia</t>
        </is>
      </c>
      <c r="L2725" t="inlineStr">
        <is>
          <t>betano</t>
        </is>
      </c>
      <c r="M2725" t="inlineStr">
        <is>
          <t>betano</t>
        </is>
      </c>
      <c r="N2725" t="n">
        <v>0</v>
      </c>
      <c r="O2725" t="n">
        <v>0</v>
      </c>
      <c r="P2725" t="n">
        <v>1</v>
      </c>
      <c r="Q2725">
        <f>IF((($AC$1*E2725)^($AB$1))-(1-(($AC$1*E2725)^($AB$1)))/(H2725-1)&lt;0, 0,(($AC$1*E2725)^($AB$1))-(1-(($AC$1*E2725)^($AB$1)))/(H2725-1))</f>
        <v/>
      </c>
      <c r="R2725">
        <f>IF((($AC$1*F2725)^($AB$1))-(1-(($AC$1*F2725)^($AB$1)))/(I2725-1)&lt;0, 0,(($AC$1*F2725)^($AB$1))-(1-(($AC$1*F2725)^($AB$1)))/(I2725-1))</f>
        <v/>
      </c>
      <c r="S2725">
        <f>IF((($AC$1*G2725)^($AB$1))-(1-(($AC$1*G2725)^($AB$1)))/(J2725-1)&lt;0, 0,(($AC$1*G2725)^($AB$1))-(1-(($AC$1*G2725)^($AB$1)))/(J2725-1))</f>
        <v/>
      </c>
      <c r="T2725">
        <f>H2725*Q2725*N2725</f>
        <v/>
      </c>
      <c r="U2725">
        <f>I2725*R2725*O2725</f>
        <v/>
      </c>
      <c r="V2725">
        <f>J2725*S2725*P2725</f>
        <v/>
      </c>
      <c r="AL2725">
        <f>Q2725*COUNT(N2725)</f>
        <v/>
      </c>
      <c r="AM2725">
        <f>R2725*COUNT(O2725)</f>
        <v/>
      </c>
      <c r="AN2725">
        <f>S2725*COUNT(P2725)</f>
        <v/>
      </c>
      <c r="AO2725">
        <f>IF(AL2725=0,"",T2725-AL2725)</f>
        <v/>
      </c>
      <c r="AP2725">
        <f>IF(AM2725=0,"",U2725-AM2725)</f>
        <v/>
      </c>
      <c r="AQ2725">
        <f>IF(AN2725=0,"",V2725-AN2725)</f>
        <v/>
      </c>
    </row>
    <row r="2726">
      <c r="A2726" t="inlineStr">
        <is>
          <t>25-04-2021</t>
        </is>
      </c>
      <c r="B2726" t="inlineStr">
        <is>
          <t>Strasbourg</t>
        </is>
      </c>
      <c r="C2726" t="inlineStr">
        <is>
          <t>Nantes</t>
        </is>
      </c>
      <c r="D2726" t="inlineStr">
        <is>
          <t>1843</t>
        </is>
      </c>
      <c r="E2726" t="n">
        <v>0.4154067277055313</v>
      </c>
      <c r="F2726" t="n">
        <v>0.3013163876009887</v>
      </c>
      <c r="G2726" t="n">
        <v>0.2832768846934801</v>
      </c>
      <c r="H2726" t="n">
        <v>2.18</v>
      </c>
      <c r="I2726" t="n">
        <v>3.25</v>
      </c>
      <c r="J2726" t="n">
        <v>3.3</v>
      </c>
      <c r="K2726" t="inlineStr">
        <is>
          <t>betano</t>
        </is>
      </c>
      <c r="L2726" t="inlineStr">
        <is>
          <t>betano</t>
        </is>
      </c>
      <c r="M2726" t="inlineStr">
        <is>
          <t>betano</t>
        </is>
      </c>
      <c r="N2726" t="n">
        <v>0</v>
      </c>
      <c r="O2726" t="n">
        <v>1</v>
      </c>
      <c r="P2726" t="n">
        <v>0</v>
      </c>
      <c r="Q2726">
        <f>IF((($AC$1*E2726)^($AB$1))-(1-(($AC$1*E2726)^($AB$1)))/(H2726-1)&lt;0, 0,(($AC$1*E2726)^($AB$1))-(1-(($AC$1*E2726)^($AB$1)))/(H2726-1))</f>
        <v/>
      </c>
      <c r="R2726">
        <f>IF((($AC$1*F2726)^($AB$1))-(1-(($AC$1*F2726)^($AB$1)))/(I2726-1)&lt;0, 0,(($AC$1*F2726)^($AB$1))-(1-(($AC$1*F2726)^($AB$1)))/(I2726-1))</f>
        <v/>
      </c>
      <c r="S2726">
        <f>IF((($AC$1*G2726)^($AB$1))-(1-(($AC$1*G2726)^($AB$1)))/(J2726-1)&lt;0, 0,(($AC$1*G2726)^($AB$1))-(1-(($AC$1*G2726)^($AB$1)))/(J2726-1))</f>
        <v/>
      </c>
      <c r="T2726">
        <f>H2726*Q2726*N2726</f>
        <v/>
      </c>
      <c r="U2726">
        <f>I2726*R2726*O2726</f>
        <v/>
      </c>
      <c r="V2726">
        <f>J2726*S2726*P2726</f>
        <v/>
      </c>
      <c r="AL2726">
        <f>Q2726*COUNT(N2726)</f>
        <v/>
      </c>
      <c r="AM2726">
        <f>R2726*COUNT(O2726)</f>
        <v/>
      </c>
      <c r="AN2726">
        <f>S2726*COUNT(P2726)</f>
        <v/>
      </c>
      <c r="AO2726">
        <f>IF(AL2726=0,"",T2726-AL2726)</f>
        <v/>
      </c>
      <c r="AP2726">
        <f>IF(AM2726=0,"",U2726-AM2726)</f>
        <v/>
      </c>
      <c r="AQ2726">
        <f>IF(AN2726=0,"",V2726-AN2726)</f>
        <v/>
      </c>
    </row>
    <row r="2727">
      <c r="A2727" t="inlineStr">
        <is>
          <t>25-04-2021</t>
        </is>
      </c>
      <c r="B2727" t="inlineStr">
        <is>
          <t>Rennes</t>
        </is>
      </c>
      <c r="C2727" t="inlineStr">
        <is>
          <t>Dijon</t>
        </is>
      </c>
      <c r="D2727" t="inlineStr">
        <is>
          <t>1843</t>
        </is>
      </c>
      <c r="E2727" t="n">
        <v>0.6557365213829111</v>
      </c>
      <c r="F2727" t="n">
        <v>0.1358532177335472</v>
      </c>
      <c r="G2727" t="n">
        <v>0.2084102608835418</v>
      </c>
      <c r="H2727" t="n">
        <v>1.33</v>
      </c>
      <c r="I2727" t="n">
        <v>9</v>
      </c>
      <c r="J2727" t="n">
        <v>5.25</v>
      </c>
      <c r="K2727" t="inlineStr">
        <is>
          <t>betano</t>
        </is>
      </c>
      <c r="L2727" t="inlineStr">
        <is>
          <t>betano</t>
        </is>
      </c>
      <c r="M2727" t="inlineStr">
        <is>
          <t>luckia</t>
        </is>
      </c>
      <c r="N2727" t="n">
        <v>1</v>
      </c>
      <c r="O2727" t="n">
        <v>0</v>
      </c>
      <c r="P2727" t="n">
        <v>0</v>
      </c>
      <c r="Q2727">
        <f>IF((($AC$1*E2727)^($AB$1))-(1-(($AC$1*E2727)^($AB$1)))/(H2727-1)&lt;0, 0,(($AC$1*E2727)^($AB$1))-(1-(($AC$1*E2727)^($AB$1)))/(H2727-1))</f>
        <v/>
      </c>
      <c r="R2727">
        <f>IF((($AC$1*F2727)^($AB$1))-(1-(($AC$1*F2727)^($AB$1)))/(I2727-1)&lt;0, 0,(($AC$1*F2727)^($AB$1))-(1-(($AC$1*F2727)^($AB$1)))/(I2727-1))</f>
        <v/>
      </c>
      <c r="S2727">
        <f>IF((($AC$1*G2727)^($AB$1))-(1-(($AC$1*G2727)^($AB$1)))/(J2727-1)&lt;0, 0,(($AC$1*G2727)^($AB$1))-(1-(($AC$1*G2727)^($AB$1)))/(J2727-1))</f>
        <v/>
      </c>
      <c r="T2727">
        <f>H2727*Q2727*N2727</f>
        <v/>
      </c>
      <c r="U2727">
        <f>I2727*R2727*O2727</f>
        <v/>
      </c>
      <c r="V2727">
        <f>J2727*S2727*P2727</f>
        <v/>
      </c>
      <c r="AL2727">
        <f>Q2727*COUNT(N2727)</f>
        <v/>
      </c>
      <c r="AM2727">
        <f>R2727*COUNT(O2727)</f>
        <v/>
      </c>
      <c r="AN2727">
        <f>S2727*COUNT(P2727)</f>
        <v/>
      </c>
      <c r="AO2727">
        <f>IF(AL2727=0,"",T2727-AL2727)</f>
        <v/>
      </c>
      <c r="AP2727">
        <f>IF(AM2727=0,"",U2727-AM2727)</f>
        <v/>
      </c>
      <c r="AQ2727">
        <f>IF(AN2727=0,"",V2727-AN2727)</f>
        <v/>
      </c>
    </row>
    <row r="2728">
      <c r="A2728" t="inlineStr">
        <is>
          <t>25-04-2021</t>
        </is>
      </c>
      <c r="B2728" t="inlineStr">
        <is>
          <t>Lorient</t>
        </is>
      </c>
      <c r="C2728" t="inlineStr">
        <is>
          <t>Bordeaux</t>
        </is>
      </c>
      <c r="D2728" t="inlineStr">
        <is>
          <t>1843</t>
        </is>
      </c>
      <c r="E2728" t="n">
        <v>0.4069757268080568</v>
      </c>
      <c r="F2728" t="n">
        <v>0.3210331362236111</v>
      </c>
      <c r="G2728" t="n">
        <v>0.271991136968332</v>
      </c>
      <c r="H2728" t="n">
        <v>2.07</v>
      </c>
      <c r="I2728" t="n">
        <v>3.5</v>
      </c>
      <c r="J2728" t="n">
        <v>3.3</v>
      </c>
      <c r="K2728" t="inlineStr">
        <is>
          <t>betano</t>
        </is>
      </c>
      <c r="L2728" t="inlineStr">
        <is>
          <t>betano</t>
        </is>
      </c>
      <c r="M2728" t="inlineStr">
        <is>
          <t>luckia</t>
        </is>
      </c>
      <c r="N2728" t="n">
        <v>1</v>
      </c>
      <c r="O2728" t="n">
        <v>0</v>
      </c>
      <c r="P2728" t="n">
        <v>0</v>
      </c>
      <c r="Q2728">
        <f>IF((($AC$1*E2728)^($AB$1))-(1-(($AC$1*E2728)^($AB$1)))/(H2728-1)&lt;0, 0,(($AC$1*E2728)^($AB$1))-(1-(($AC$1*E2728)^($AB$1)))/(H2728-1))</f>
        <v/>
      </c>
      <c r="R2728">
        <f>IF((($AC$1*F2728)^($AB$1))-(1-(($AC$1*F2728)^($AB$1)))/(I2728-1)&lt;0, 0,(($AC$1*F2728)^($AB$1))-(1-(($AC$1*F2728)^($AB$1)))/(I2728-1))</f>
        <v/>
      </c>
      <c r="S2728">
        <f>IF((($AC$1*G2728)^($AB$1))-(1-(($AC$1*G2728)^($AB$1)))/(J2728-1)&lt;0, 0,(($AC$1*G2728)^($AB$1))-(1-(($AC$1*G2728)^($AB$1)))/(J2728-1))</f>
        <v/>
      </c>
      <c r="T2728">
        <f>H2728*Q2728*N2728</f>
        <v/>
      </c>
      <c r="U2728">
        <f>I2728*R2728*O2728</f>
        <v/>
      </c>
      <c r="V2728">
        <f>J2728*S2728*P2728</f>
        <v/>
      </c>
      <c r="AL2728">
        <f>Q2728*COUNT(N2728)</f>
        <v/>
      </c>
      <c r="AM2728">
        <f>R2728*COUNT(O2728)</f>
        <v/>
      </c>
      <c r="AN2728">
        <f>S2728*COUNT(P2728)</f>
        <v/>
      </c>
      <c r="AO2728">
        <f>IF(AL2728=0,"",T2728-AL2728)</f>
        <v/>
      </c>
      <c r="AP2728">
        <f>IF(AM2728=0,"",U2728-AM2728)</f>
        <v/>
      </c>
      <c r="AQ2728">
        <f>IF(AN2728=0,"",V2728-AN2728)</f>
        <v/>
      </c>
    </row>
    <row r="2729">
      <c r="A2729" t="inlineStr">
        <is>
          <t>25-04-2021</t>
        </is>
      </c>
      <c r="B2729" t="inlineStr">
        <is>
          <t>Lens</t>
        </is>
      </c>
      <c r="C2729" t="inlineStr">
        <is>
          <t>Nimes</t>
        </is>
      </c>
      <c r="D2729" t="inlineStr">
        <is>
          <t>1843</t>
        </is>
      </c>
      <c r="E2729" t="n">
        <v>0.4965222993645657</v>
      </c>
      <c r="F2729" t="n">
        <v>0.2358675306441911</v>
      </c>
      <c r="G2729" t="n">
        <v>0.2676101699912432</v>
      </c>
      <c r="H2729" t="n">
        <v>1.72</v>
      </c>
      <c r="I2729" t="n">
        <v>4.8</v>
      </c>
      <c r="J2729" t="n">
        <v>3.65</v>
      </c>
      <c r="K2729" t="inlineStr">
        <is>
          <t>betano</t>
        </is>
      </c>
      <c r="L2729" t="inlineStr">
        <is>
          <t>luckia</t>
        </is>
      </c>
      <c r="M2729" t="inlineStr">
        <is>
          <t>betano</t>
        </is>
      </c>
      <c r="N2729" t="n">
        <v>1</v>
      </c>
      <c r="O2729" t="n">
        <v>0</v>
      </c>
      <c r="P2729" t="n">
        <v>0</v>
      </c>
      <c r="Q2729">
        <f>IF((($AC$1*E2729)^($AB$1))-(1-(($AC$1*E2729)^($AB$1)))/(H2729-1)&lt;0, 0,(($AC$1*E2729)^($AB$1))-(1-(($AC$1*E2729)^($AB$1)))/(H2729-1))</f>
        <v/>
      </c>
      <c r="R2729">
        <f>IF((($AC$1*F2729)^($AB$1))-(1-(($AC$1*F2729)^($AB$1)))/(I2729-1)&lt;0, 0,(($AC$1*F2729)^($AB$1))-(1-(($AC$1*F2729)^($AB$1)))/(I2729-1))</f>
        <v/>
      </c>
      <c r="S2729">
        <f>IF((($AC$1*G2729)^($AB$1))-(1-(($AC$1*G2729)^($AB$1)))/(J2729-1)&lt;0, 0,(($AC$1*G2729)^($AB$1))-(1-(($AC$1*G2729)^($AB$1)))/(J2729-1))</f>
        <v/>
      </c>
      <c r="T2729">
        <f>H2729*Q2729*N2729</f>
        <v/>
      </c>
      <c r="U2729">
        <f>I2729*R2729*O2729</f>
        <v/>
      </c>
      <c r="V2729">
        <f>J2729*S2729*P2729</f>
        <v/>
      </c>
      <c r="AL2729">
        <f>Q2729*COUNT(N2729)</f>
        <v/>
      </c>
      <c r="AM2729">
        <f>R2729*COUNT(O2729)</f>
        <v/>
      </c>
      <c r="AN2729">
        <f>S2729*COUNT(P2729)</f>
        <v/>
      </c>
      <c r="AO2729">
        <f>IF(AL2729=0,"",T2729-AL2729)</f>
        <v/>
      </c>
      <c r="AP2729">
        <f>IF(AM2729=0,"",U2729-AM2729)</f>
        <v/>
      </c>
      <c r="AQ2729">
        <f>IF(AN2729=0,"",V2729-AN2729)</f>
        <v/>
      </c>
    </row>
    <row r="2730">
      <c r="A2730" t="inlineStr">
        <is>
          <t>25-04-2021</t>
        </is>
      </c>
      <c r="B2730" t="inlineStr">
        <is>
          <t>Kalmar</t>
        </is>
      </c>
      <c r="C2730" t="inlineStr">
        <is>
          <t>Orebro</t>
        </is>
      </c>
      <c r="D2730" t="inlineStr">
        <is>
          <t>1874</t>
        </is>
      </c>
      <c r="E2730" t="n">
        <v>0.4361818387209855</v>
      </c>
      <c r="F2730" t="n">
        <v>0.2980689969987632</v>
      </c>
      <c r="G2730" t="n">
        <v>0.2657491642802513</v>
      </c>
      <c r="H2730" t="n">
        <v>1.001</v>
      </c>
      <c r="I2730" t="n">
        <v>1.001</v>
      </c>
      <c r="J2730" t="n">
        <v>1.001</v>
      </c>
      <c r="N2730" t="n">
        <v>1</v>
      </c>
      <c r="O2730" t="n">
        <v>0</v>
      </c>
      <c r="P2730" t="n">
        <v>0</v>
      </c>
      <c r="Q2730">
        <f>IF((($AC$1*E2730)^($AB$1))-(1-(($AC$1*E2730)^($AB$1)))/(H2730-1)&lt;0, 0,(($AC$1*E2730)^($AB$1))-(1-(($AC$1*E2730)^($AB$1)))/(H2730-1))</f>
        <v/>
      </c>
      <c r="R2730">
        <f>IF((($AC$1*F2730)^($AB$1))-(1-(($AC$1*F2730)^($AB$1)))/(I2730-1)&lt;0, 0,(($AC$1*F2730)^($AB$1))-(1-(($AC$1*F2730)^($AB$1)))/(I2730-1))</f>
        <v/>
      </c>
      <c r="S2730">
        <f>IF((($AC$1*G2730)^($AB$1))-(1-(($AC$1*G2730)^($AB$1)))/(J2730-1)&lt;0, 0,(($AC$1*G2730)^($AB$1))-(1-(($AC$1*G2730)^($AB$1)))/(J2730-1))</f>
        <v/>
      </c>
      <c r="T2730">
        <f>H2730*Q2730*N2730</f>
        <v/>
      </c>
      <c r="U2730">
        <f>I2730*R2730*O2730</f>
        <v/>
      </c>
      <c r="V2730">
        <f>J2730*S2730*P2730</f>
        <v/>
      </c>
      <c r="AL2730">
        <f>Q2730*COUNT(N2730)</f>
        <v/>
      </c>
      <c r="AM2730">
        <f>R2730*COUNT(O2730)</f>
        <v/>
      </c>
      <c r="AN2730">
        <f>S2730*COUNT(P2730)</f>
        <v/>
      </c>
      <c r="AO2730">
        <f>IF(AL2730=0,"",T2730-AL2730)</f>
        <v/>
      </c>
      <c r="AP2730">
        <f>IF(AM2730=0,"",U2730-AM2730)</f>
        <v/>
      </c>
      <c r="AQ2730">
        <f>IF(AN2730=0,"",V2730-AN2730)</f>
        <v/>
      </c>
    </row>
    <row r="2731">
      <c r="A2731" t="inlineStr">
        <is>
          <t>25-04-2021</t>
        </is>
      </c>
      <c r="B2731" t="inlineStr">
        <is>
          <t>Norrkoping</t>
        </is>
      </c>
      <c r="C2731" t="inlineStr">
        <is>
          <t>Halmstad</t>
        </is>
      </c>
      <c r="D2731" t="inlineStr">
        <is>
          <t>1874</t>
        </is>
      </c>
      <c r="E2731" t="n">
        <v>0.5117865271391083</v>
      </c>
      <c r="F2731" t="n">
        <v>0.2418462297161957</v>
      </c>
      <c r="G2731" t="n">
        <v>0.2463672431446961</v>
      </c>
      <c r="H2731" t="n">
        <v>1.001</v>
      </c>
      <c r="I2731" t="n">
        <v>1.001</v>
      </c>
      <c r="J2731" t="n">
        <v>1.001</v>
      </c>
      <c r="N2731" t="n">
        <v>1</v>
      </c>
      <c r="O2731" t="n">
        <v>0</v>
      </c>
      <c r="P2731" t="n">
        <v>0</v>
      </c>
      <c r="Q2731">
        <f>IF((($AC$1*E2731)^($AB$1))-(1-(($AC$1*E2731)^($AB$1)))/(H2731-1)&lt;0, 0,(($AC$1*E2731)^($AB$1))-(1-(($AC$1*E2731)^($AB$1)))/(H2731-1))</f>
        <v/>
      </c>
      <c r="R2731">
        <f>IF((($AC$1*F2731)^($AB$1))-(1-(($AC$1*F2731)^($AB$1)))/(I2731-1)&lt;0, 0,(($AC$1*F2731)^($AB$1))-(1-(($AC$1*F2731)^($AB$1)))/(I2731-1))</f>
        <v/>
      </c>
      <c r="S2731">
        <f>IF((($AC$1*G2731)^($AB$1))-(1-(($AC$1*G2731)^($AB$1)))/(J2731-1)&lt;0, 0,(($AC$1*G2731)^($AB$1))-(1-(($AC$1*G2731)^($AB$1)))/(J2731-1))</f>
        <v/>
      </c>
      <c r="T2731">
        <f>H2731*Q2731*N2731</f>
        <v/>
      </c>
      <c r="U2731">
        <f>I2731*R2731*O2731</f>
        <v/>
      </c>
      <c r="V2731">
        <f>J2731*S2731*P2731</f>
        <v/>
      </c>
      <c r="AL2731">
        <f>Q2731*COUNT(N2731)</f>
        <v/>
      </c>
      <c r="AM2731">
        <f>R2731*COUNT(O2731)</f>
        <v/>
      </c>
      <c r="AN2731">
        <f>S2731*COUNT(P2731)</f>
        <v/>
      </c>
      <c r="AO2731">
        <f>IF(AL2731=0,"",T2731-AL2731)</f>
        <v/>
      </c>
      <c r="AP2731">
        <f>IF(AM2731=0,"",U2731-AM2731)</f>
        <v/>
      </c>
      <c r="AQ2731">
        <f>IF(AN2731=0,"",V2731-AN2731)</f>
        <v/>
      </c>
    </row>
    <row r="2732">
      <c r="A2732" t="inlineStr">
        <is>
          <t>25-04-2021</t>
        </is>
      </c>
      <c r="B2732" t="inlineStr">
        <is>
          <t>Varbergs</t>
        </is>
      </c>
      <c r="C2732" t="inlineStr">
        <is>
          <t>Djurgarden</t>
        </is>
      </c>
      <c r="D2732" t="inlineStr">
        <is>
          <t>1874</t>
        </is>
      </c>
      <c r="E2732" t="n">
        <v>0.2136909099232588</v>
      </c>
      <c r="F2732" t="n">
        <v>0.551881763142212</v>
      </c>
      <c r="G2732" t="n">
        <v>0.2344273269345292</v>
      </c>
      <c r="H2732" t="n">
        <v>1.001</v>
      </c>
      <c r="I2732" t="n">
        <v>1.001</v>
      </c>
      <c r="J2732" t="n">
        <v>1.001</v>
      </c>
      <c r="N2732" t="n">
        <v>0</v>
      </c>
      <c r="O2732" t="n">
        <v>1</v>
      </c>
      <c r="P2732" t="n">
        <v>0</v>
      </c>
      <c r="Q2732">
        <f>IF((($AC$1*E2732)^($AB$1))-(1-(($AC$1*E2732)^($AB$1)))/(H2732-1)&lt;0, 0,(($AC$1*E2732)^($AB$1))-(1-(($AC$1*E2732)^($AB$1)))/(H2732-1))</f>
        <v/>
      </c>
      <c r="R2732">
        <f>IF((($AC$1*F2732)^($AB$1))-(1-(($AC$1*F2732)^($AB$1)))/(I2732-1)&lt;0, 0,(($AC$1*F2732)^($AB$1))-(1-(($AC$1*F2732)^($AB$1)))/(I2732-1))</f>
        <v/>
      </c>
      <c r="S2732">
        <f>IF((($AC$1*G2732)^($AB$1))-(1-(($AC$1*G2732)^($AB$1)))/(J2732-1)&lt;0, 0,(($AC$1*G2732)^($AB$1))-(1-(($AC$1*G2732)^($AB$1)))/(J2732-1))</f>
        <v/>
      </c>
      <c r="T2732">
        <f>H2732*Q2732*N2732</f>
        <v/>
      </c>
      <c r="U2732">
        <f>I2732*R2732*O2732</f>
        <v/>
      </c>
      <c r="V2732">
        <f>J2732*S2732*P2732</f>
        <v/>
      </c>
      <c r="AL2732">
        <f>Q2732*COUNT(N2732)</f>
        <v/>
      </c>
      <c r="AM2732">
        <f>R2732*COUNT(O2732)</f>
        <v/>
      </c>
      <c r="AN2732">
        <f>S2732*COUNT(P2732)</f>
        <v/>
      </c>
      <c r="AO2732">
        <f>IF(AL2732=0,"",T2732-AL2732)</f>
        <v/>
      </c>
      <c r="AP2732">
        <f>IF(AM2732=0,"",U2732-AM2732)</f>
        <v/>
      </c>
      <c r="AQ2732">
        <f>IF(AN2732=0,"",V2732-AN2732)</f>
        <v/>
      </c>
    </row>
    <row r="2733">
      <c r="A2733" t="inlineStr">
        <is>
          <t>25-04-2021</t>
        </is>
      </c>
      <c r="B2733" t="inlineStr">
        <is>
          <t>Leeds</t>
        </is>
      </c>
      <c r="C2733" t="inlineStr">
        <is>
          <t>Manchester Utd</t>
        </is>
      </c>
      <c r="D2733" t="inlineStr">
        <is>
          <t>2411</t>
        </is>
      </c>
      <c r="E2733" t="n">
        <v>0.2734608460776077</v>
      </c>
      <c r="F2733" t="n">
        <v>0.4851819143294578</v>
      </c>
      <c r="G2733" t="n">
        <v>0.2413572395929346</v>
      </c>
      <c r="H2733" t="n">
        <v>4.35</v>
      </c>
      <c r="I2733" t="n">
        <v>1.75</v>
      </c>
      <c r="J2733" t="n">
        <v>4.15</v>
      </c>
      <c r="K2733" t="inlineStr">
        <is>
          <t>betano</t>
        </is>
      </c>
      <c r="L2733" t="inlineStr">
        <is>
          <t>betano</t>
        </is>
      </c>
      <c r="M2733" t="inlineStr">
        <is>
          <t>betano</t>
        </is>
      </c>
      <c r="N2733" t="n">
        <v>0</v>
      </c>
      <c r="O2733" t="n">
        <v>0</v>
      </c>
      <c r="P2733" t="n">
        <v>1</v>
      </c>
      <c r="Q2733">
        <f>IF((($AC$1*E2733)^($AB$1))-(1-(($AC$1*E2733)^($AB$1)))/(H2733-1)&lt;0, 0,(($AC$1*E2733)^($AB$1))-(1-(($AC$1*E2733)^($AB$1)))/(H2733-1))</f>
        <v/>
      </c>
      <c r="R2733">
        <f>IF((($AC$1*F2733)^($AB$1))-(1-(($AC$1*F2733)^($AB$1)))/(I2733-1)&lt;0, 0,(($AC$1*F2733)^($AB$1))-(1-(($AC$1*F2733)^($AB$1)))/(I2733-1))</f>
        <v/>
      </c>
      <c r="S2733">
        <f>IF((($AC$1*G2733)^($AB$1))-(1-(($AC$1*G2733)^($AB$1)))/(J2733-1)&lt;0, 0,(($AC$1*G2733)^($AB$1))-(1-(($AC$1*G2733)^($AB$1)))/(J2733-1))</f>
        <v/>
      </c>
      <c r="T2733">
        <f>H2733*Q2733*N2733</f>
        <v/>
      </c>
      <c r="U2733">
        <f>I2733*R2733*O2733</f>
        <v/>
      </c>
      <c r="V2733">
        <f>J2733*S2733*P2733</f>
        <v/>
      </c>
      <c r="AL2733">
        <f>Q2733*COUNT(N2733)</f>
        <v/>
      </c>
      <c r="AM2733">
        <f>R2733*COUNT(O2733)</f>
        <v/>
      </c>
      <c r="AN2733">
        <f>S2733*COUNT(P2733)</f>
        <v/>
      </c>
      <c r="AO2733">
        <f>IF(AL2733=0,"",T2733-AL2733)</f>
        <v/>
      </c>
      <c r="AP2733">
        <f>IF(AM2733=0,"",U2733-AM2733)</f>
        <v/>
      </c>
      <c r="AQ2733">
        <f>IF(AN2733=0,"",V2733-AN2733)</f>
        <v/>
      </c>
    </row>
    <row r="2734">
      <c r="A2734" t="inlineStr">
        <is>
          <t>25-04-2021</t>
        </is>
      </c>
      <c r="B2734" t="inlineStr">
        <is>
          <t>Gaziantep</t>
        </is>
      </c>
      <c r="C2734" t="inlineStr">
        <is>
          <t>Erzurum BB</t>
        </is>
      </c>
      <c r="D2734" t="inlineStr">
        <is>
          <t>1882</t>
        </is>
      </c>
      <c r="E2734" t="n">
        <v>0.4135334745337917</v>
      </c>
      <c r="F2734" t="n">
        <v>0.3121777164715013</v>
      </c>
      <c r="G2734" t="n">
        <v>0.2742888089947069</v>
      </c>
      <c r="H2734" t="n">
        <v>2.3</v>
      </c>
      <c r="I2734" t="n">
        <v>2.9</v>
      </c>
      <c r="J2734" t="n">
        <v>3.1</v>
      </c>
      <c r="K2734" t="inlineStr">
        <is>
          <t>luckia</t>
        </is>
      </c>
      <c r="L2734" t="inlineStr">
        <is>
          <t>luckia</t>
        </is>
      </c>
      <c r="M2734" t="inlineStr">
        <is>
          <t>luckia</t>
        </is>
      </c>
      <c r="N2734" t="n">
        <v>0</v>
      </c>
      <c r="O2734" t="n">
        <v>1</v>
      </c>
      <c r="P2734" t="n">
        <v>0</v>
      </c>
      <c r="Q2734">
        <f>IF((($AC$1*E2734)^($AB$1))-(1-(($AC$1*E2734)^($AB$1)))/(H2734-1)&lt;0, 0,(($AC$1*E2734)^($AB$1))-(1-(($AC$1*E2734)^($AB$1)))/(H2734-1))</f>
        <v/>
      </c>
      <c r="R2734">
        <f>IF((($AC$1*F2734)^($AB$1))-(1-(($AC$1*F2734)^($AB$1)))/(I2734-1)&lt;0, 0,(($AC$1*F2734)^($AB$1))-(1-(($AC$1*F2734)^($AB$1)))/(I2734-1))</f>
        <v/>
      </c>
      <c r="S2734">
        <f>IF((($AC$1*G2734)^($AB$1))-(1-(($AC$1*G2734)^($AB$1)))/(J2734-1)&lt;0, 0,(($AC$1*G2734)^($AB$1))-(1-(($AC$1*G2734)^($AB$1)))/(J2734-1))</f>
        <v/>
      </c>
      <c r="T2734">
        <f>H2734*Q2734*N2734</f>
        <v/>
      </c>
      <c r="U2734">
        <f>I2734*R2734*O2734</f>
        <v/>
      </c>
      <c r="V2734">
        <f>J2734*S2734*P2734</f>
        <v/>
      </c>
      <c r="AL2734">
        <f>Q2734*COUNT(N2734)</f>
        <v/>
      </c>
      <c r="AM2734">
        <f>R2734*COUNT(O2734)</f>
        <v/>
      </c>
      <c r="AN2734">
        <f>S2734*COUNT(P2734)</f>
        <v/>
      </c>
      <c r="AO2734">
        <f>IF(AL2734=0,"",T2734-AL2734)</f>
        <v/>
      </c>
      <c r="AP2734">
        <f>IF(AM2734=0,"",U2734-AM2734)</f>
        <v/>
      </c>
      <c r="AQ2734">
        <f>IF(AN2734=0,"",V2734-AN2734)</f>
        <v/>
      </c>
    </row>
    <row r="2735">
      <c r="A2735" t="inlineStr">
        <is>
          <t>25-04-2021</t>
        </is>
      </c>
      <c r="B2735" t="inlineStr">
        <is>
          <t>RB Leipzig</t>
        </is>
      </c>
      <c r="C2735" t="inlineStr">
        <is>
          <t>Stuttgart</t>
        </is>
      </c>
      <c r="D2735" t="inlineStr">
        <is>
          <t>1845</t>
        </is>
      </c>
      <c r="E2735" t="n">
        <v>0.6844735863976487</v>
      </c>
      <c r="F2735" t="n">
        <v>0.126798991323975</v>
      </c>
      <c r="G2735" t="n">
        <v>0.1887274222783765</v>
      </c>
      <c r="H2735" t="n">
        <v>1.33</v>
      </c>
      <c r="I2735" t="n">
        <v>7.75</v>
      </c>
      <c r="J2735" t="n">
        <v>5.5</v>
      </c>
      <c r="K2735" t="inlineStr">
        <is>
          <t>betano</t>
        </is>
      </c>
      <c r="L2735" t="inlineStr">
        <is>
          <t>luckia</t>
        </is>
      </c>
      <c r="M2735" t="inlineStr">
        <is>
          <t>luckia</t>
        </is>
      </c>
      <c r="N2735" t="n">
        <v>1</v>
      </c>
      <c r="O2735" t="n">
        <v>0</v>
      </c>
      <c r="P2735" t="n">
        <v>0</v>
      </c>
      <c r="Q2735">
        <f>IF((($AC$1*E2735)^($AB$1))-(1-(($AC$1*E2735)^($AB$1)))/(H2735-1)&lt;0, 0,(($AC$1*E2735)^($AB$1))-(1-(($AC$1*E2735)^($AB$1)))/(H2735-1))</f>
        <v/>
      </c>
      <c r="R2735">
        <f>IF((($AC$1*F2735)^($AB$1))-(1-(($AC$1*F2735)^($AB$1)))/(I2735-1)&lt;0, 0,(($AC$1*F2735)^($AB$1))-(1-(($AC$1*F2735)^($AB$1)))/(I2735-1))</f>
        <v/>
      </c>
      <c r="S2735">
        <f>IF((($AC$1*G2735)^($AB$1))-(1-(($AC$1*G2735)^($AB$1)))/(J2735-1)&lt;0, 0,(($AC$1*G2735)^($AB$1))-(1-(($AC$1*G2735)^($AB$1)))/(J2735-1))</f>
        <v/>
      </c>
      <c r="T2735">
        <f>H2735*Q2735*N2735</f>
        <v/>
      </c>
      <c r="U2735">
        <f>I2735*R2735*O2735</f>
        <v/>
      </c>
      <c r="V2735">
        <f>J2735*S2735*P2735</f>
        <v/>
      </c>
      <c r="AL2735">
        <f>Q2735*COUNT(N2735)</f>
        <v/>
      </c>
      <c r="AM2735">
        <f>R2735*COUNT(O2735)</f>
        <v/>
      </c>
      <c r="AN2735">
        <f>S2735*COUNT(P2735)</f>
        <v/>
      </c>
      <c r="AO2735">
        <f>IF(AL2735=0,"",T2735-AL2735)</f>
        <v/>
      </c>
      <c r="AP2735">
        <f>IF(AM2735=0,"",U2735-AM2735)</f>
        <v/>
      </c>
      <c r="AQ2735">
        <f>IF(AN2735=0,"",V2735-AN2735)</f>
        <v/>
      </c>
    </row>
    <row r="2736">
      <c r="A2736" t="inlineStr">
        <is>
          <t>25-04-2021</t>
        </is>
      </c>
      <c r="B2736" t="inlineStr">
        <is>
          <t>Spartak Moscow</t>
        </is>
      </c>
      <c r="C2736" t="inlineStr">
        <is>
          <t>CSKA Moscow</t>
        </is>
      </c>
      <c r="D2736" t="inlineStr">
        <is>
          <t>1866</t>
        </is>
      </c>
      <c r="E2736" t="n">
        <v>0.3358467708821413</v>
      </c>
      <c r="F2736" t="n">
        <v>0.4002475720804519</v>
      </c>
      <c r="G2736" t="n">
        <v>0.2639056570374068</v>
      </c>
      <c r="H2736" t="n">
        <v>2.5</v>
      </c>
      <c r="I2736" t="n">
        <v>2.55</v>
      </c>
      <c r="J2736" t="n">
        <v>3.3</v>
      </c>
      <c r="K2736" t="inlineStr">
        <is>
          <t>luckia</t>
        </is>
      </c>
      <c r="L2736" t="inlineStr">
        <is>
          <t>luckia</t>
        </is>
      </c>
      <c r="M2736" t="inlineStr">
        <is>
          <t>luckia</t>
        </is>
      </c>
      <c r="N2736" t="n">
        <v>1</v>
      </c>
      <c r="O2736" t="n">
        <v>0</v>
      </c>
      <c r="P2736" t="n">
        <v>0</v>
      </c>
      <c r="Q2736">
        <f>IF((($AC$1*E2736)^($AB$1))-(1-(($AC$1*E2736)^($AB$1)))/(H2736-1)&lt;0, 0,(($AC$1*E2736)^($AB$1))-(1-(($AC$1*E2736)^($AB$1)))/(H2736-1))</f>
        <v/>
      </c>
      <c r="R2736">
        <f>IF((($AC$1*F2736)^($AB$1))-(1-(($AC$1*F2736)^($AB$1)))/(I2736-1)&lt;0, 0,(($AC$1*F2736)^($AB$1))-(1-(($AC$1*F2736)^($AB$1)))/(I2736-1))</f>
        <v/>
      </c>
      <c r="S2736">
        <f>IF((($AC$1*G2736)^($AB$1))-(1-(($AC$1*G2736)^($AB$1)))/(J2736-1)&lt;0, 0,(($AC$1*G2736)^($AB$1))-(1-(($AC$1*G2736)^($AB$1)))/(J2736-1))</f>
        <v/>
      </c>
      <c r="T2736">
        <f>H2736*Q2736*N2736</f>
        <v/>
      </c>
      <c r="U2736">
        <f>I2736*R2736*O2736</f>
        <v/>
      </c>
      <c r="V2736">
        <f>J2736*S2736*P2736</f>
        <v/>
      </c>
      <c r="AL2736">
        <f>Q2736*COUNT(N2736)</f>
        <v/>
      </c>
      <c r="AM2736">
        <f>R2736*COUNT(O2736)</f>
        <v/>
      </c>
      <c r="AN2736">
        <f>S2736*COUNT(P2736)</f>
        <v/>
      </c>
      <c r="AO2736">
        <f>IF(AL2736=0,"",T2736-AL2736)</f>
        <v/>
      </c>
      <c r="AP2736">
        <f>IF(AM2736=0,"",U2736-AM2736)</f>
        <v/>
      </c>
      <c r="AQ2736">
        <f>IF(AN2736=0,"",V2736-AN2736)</f>
        <v/>
      </c>
    </row>
    <row r="2737">
      <c r="A2737" t="inlineStr">
        <is>
          <t>25-04-2021</t>
        </is>
      </c>
      <c r="B2737" t="inlineStr">
        <is>
          <t>FK Rostov</t>
        </is>
      </c>
      <c r="C2737" t="inlineStr">
        <is>
          <t>Arsenal Tula</t>
        </is>
      </c>
      <c r="D2737" t="inlineStr">
        <is>
          <t>1866</t>
        </is>
      </c>
      <c r="E2737" t="n">
        <v>0.4082058501927677</v>
      </c>
      <c r="F2737" t="n">
        <v>0.3075577193638479</v>
      </c>
      <c r="G2737" t="n">
        <v>0.2842364304433844</v>
      </c>
      <c r="H2737" t="n">
        <v>2.35</v>
      </c>
      <c r="I2737" t="n">
        <v>2.9</v>
      </c>
      <c r="J2737" t="n">
        <v>3.05</v>
      </c>
      <c r="K2737" t="inlineStr">
        <is>
          <t>luckia</t>
        </is>
      </c>
      <c r="L2737" t="inlineStr">
        <is>
          <t>luckia</t>
        </is>
      </c>
      <c r="M2737" t="inlineStr">
        <is>
          <t>luckia</t>
        </is>
      </c>
      <c r="N2737" t="n">
        <v>1</v>
      </c>
      <c r="O2737" t="n">
        <v>0</v>
      </c>
      <c r="P2737" t="n">
        <v>0</v>
      </c>
      <c r="Q2737">
        <f>IF((($AC$1*E2737)^($AB$1))-(1-(($AC$1*E2737)^($AB$1)))/(H2737-1)&lt;0, 0,(($AC$1*E2737)^($AB$1))-(1-(($AC$1*E2737)^($AB$1)))/(H2737-1))</f>
        <v/>
      </c>
      <c r="R2737">
        <f>IF((($AC$1*F2737)^($AB$1))-(1-(($AC$1*F2737)^($AB$1)))/(I2737-1)&lt;0, 0,(($AC$1*F2737)^($AB$1))-(1-(($AC$1*F2737)^($AB$1)))/(I2737-1))</f>
        <v/>
      </c>
      <c r="S2737">
        <f>IF((($AC$1*G2737)^($AB$1))-(1-(($AC$1*G2737)^($AB$1)))/(J2737-1)&lt;0, 0,(($AC$1*G2737)^($AB$1))-(1-(($AC$1*G2737)^($AB$1)))/(J2737-1))</f>
        <v/>
      </c>
      <c r="T2737">
        <f>H2737*Q2737*N2737</f>
        <v/>
      </c>
      <c r="U2737">
        <f>I2737*R2737*O2737</f>
        <v/>
      </c>
      <c r="V2737">
        <f>J2737*S2737*P2737</f>
        <v/>
      </c>
      <c r="AL2737">
        <f>Q2737*COUNT(N2737)</f>
        <v/>
      </c>
      <c r="AM2737">
        <f>R2737*COUNT(O2737)</f>
        <v/>
      </c>
      <c r="AN2737">
        <f>S2737*COUNT(P2737)</f>
        <v/>
      </c>
      <c r="AO2737">
        <f>IF(AL2737=0,"",T2737-AL2737)</f>
        <v/>
      </c>
      <c r="AP2737">
        <f>IF(AM2737=0,"",U2737-AM2737)</f>
        <v/>
      </c>
      <c r="AQ2737">
        <f>IF(AN2737=0,"",V2737-AN2737)</f>
        <v/>
      </c>
    </row>
    <row r="2738">
      <c r="A2738" t="inlineStr">
        <is>
          <t>25-04-2021</t>
        </is>
      </c>
      <c r="B2738" t="inlineStr">
        <is>
          <t>Young Boys</t>
        </is>
      </c>
      <c r="C2738" t="inlineStr">
        <is>
          <t>Sion</t>
        </is>
      </c>
      <c r="D2738" t="inlineStr">
        <is>
          <t>1879</t>
        </is>
      </c>
      <c r="E2738" t="n">
        <v>0.7657942340220089</v>
      </c>
      <c r="F2738" t="n">
        <v>0.08706800754155627</v>
      </c>
      <c r="G2738" t="n">
        <v>0.1471377584364349</v>
      </c>
      <c r="H2738" t="n">
        <v>1.23</v>
      </c>
      <c r="I2738" t="n">
        <v>10.75</v>
      </c>
      <c r="J2738" t="n">
        <v>5.7</v>
      </c>
      <c r="K2738" t="inlineStr">
        <is>
          <t>betano</t>
        </is>
      </c>
      <c r="L2738" t="inlineStr">
        <is>
          <t>betano</t>
        </is>
      </c>
      <c r="M2738" t="inlineStr">
        <is>
          <t>betano</t>
        </is>
      </c>
      <c r="N2738" t="n">
        <v>1</v>
      </c>
      <c r="O2738" t="n">
        <v>0</v>
      </c>
      <c r="P2738" t="n">
        <v>0</v>
      </c>
      <c r="Q2738">
        <f>IF((($AC$1*E2738)^($AB$1))-(1-(($AC$1*E2738)^($AB$1)))/(H2738-1)&lt;0, 0,(($AC$1*E2738)^($AB$1))-(1-(($AC$1*E2738)^($AB$1)))/(H2738-1))</f>
        <v/>
      </c>
      <c r="R2738">
        <f>IF((($AC$1*F2738)^($AB$1))-(1-(($AC$1*F2738)^($AB$1)))/(I2738-1)&lt;0, 0,(($AC$1*F2738)^($AB$1))-(1-(($AC$1*F2738)^($AB$1)))/(I2738-1))</f>
        <v/>
      </c>
      <c r="S2738">
        <f>IF((($AC$1*G2738)^($AB$1))-(1-(($AC$1*G2738)^($AB$1)))/(J2738-1)&lt;0, 0,(($AC$1*G2738)^($AB$1))-(1-(($AC$1*G2738)^($AB$1)))/(J2738-1))</f>
        <v/>
      </c>
      <c r="T2738">
        <f>H2738*Q2738*N2738</f>
        <v/>
      </c>
      <c r="U2738">
        <f>I2738*R2738*O2738</f>
        <v/>
      </c>
      <c r="V2738">
        <f>J2738*S2738*P2738</f>
        <v/>
      </c>
      <c r="AL2738">
        <f>Q2738*COUNT(N2738)</f>
        <v/>
      </c>
      <c r="AM2738">
        <f>R2738*COUNT(O2738)</f>
        <v/>
      </c>
      <c r="AN2738">
        <f>S2738*COUNT(P2738)</f>
        <v/>
      </c>
      <c r="AO2738">
        <f>IF(AL2738=0,"",T2738-AL2738)</f>
        <v/>
      </c>
      <c r="AP2738">
        <f>IF(AM2738=0,"",U2738-AM2738)</f>
        <v/>
      </c>
      <c r="AQ2738">
        <f>IF(AN2738=0,"",V2738-AN2738)</f>
        <v/>
      </c>
    </row>
    <row r="2739">
      <c r="A2739" t="inlineStr">
        <is>
          <t>25-04-2021</t>
        </is>
      </c>
      <c r="B2739" t="inlineStr">
        <is>
          <t>Boavista</t>
        </is>
      </c>
      <c r="C2739" t="inlineStr">
        <is>
          <t>Maritimo</t>
        </is>
      </c>
      <c r="D2739" t="inlineStr">
        <is>
          <t>1864</t>
        </is>
      </c>
      <c r="E2739" t="n">
        <v>0.3794008546692744</v>
      </c>
      <c r="F2739" t="n">
        <v>0.3468802451689193</v>
      </c>
      <c r="G2739" t="n">
        <v>0.2737189001618062</v>
      </c>
      <c r="H2739" t="n">
        <v>2.22</v>
      </c>
      <c r="I2739" t="n">
        <v>3.65</v>
      </c>
      <c r="J2739" t="n">
        <v>3.2</v>
      </c>
      <c r="K2739" t="inlineStr">
        <is>
          <t>betano</t>
        </is>
      </c>
      <c r="L2739" t="inlineStr">
        <is>
          <t>betano</t>
        </is>
      </c>
      <c r="M2739" t="inlineStr">
        <is>
          <t>luckia</t>
        </is>
      </c>
      <c r="N2739" t="n">
        <v>0</v>
      </c>
      <c r="O2739" t="n">
        <v>1</v>
      </c>
      <c r="P2739" t="n">
        <v>0</v>
      </c>
      <c r="Q2739">
        <f>IF((($AC$1*E2739)^($AB$1))-(1-(($AC$1*E2739)^($AB$1)))/(H2739-1)&lt;0, 0,(($AC$1*E2739)^($AB$1))-(1-(($AC$1*E2739)^($AB$1)))/(H2739-1))</f>
        <v/>
      </c>
      <c r="R2739">
        <f>IF((($AC$1*F2739)^($AB$1))-(1-(($AC$1*F2739)^($AB$1)))/(I2739-1)&lt;0, 0,(($AC$1*F2739)^($AB$1))-(1-(($AC$1*F2739)^($AB$1)))/(I2739-1))</f>
        <v/>
      </c>
      <c r="S2739">
        <f>IF((($AC$1*G2739)^($AB$1))-(1-(($AC$1*G2739)^($AB$1)))/(J2739-1)&lt;0, 0,(($AC$1*G2739)^($AB$1))-(1-(($AC$1*G2739)^($AB$1)))/(J2739-1))</f>
        <v/>
      </c>
      <c r="T2739">
        <f>H2739*Q2739*N2739</f>
        <v/>
      </c>
      <c r="U2739">
        <f>I2739*R2739*O2739</f>
        <v/>
      </c>
      <c r="V2739">
        <f>J2739*S2739*P2739</f>
        <v/>
      </c>
      <c r="AL2739">
        <f>Q2739*COUNT(N2739)</f>
        <v/>
      </c>
      <c r="AM2739">
        <f>R2739*COUNT(O2739)</f>
        <v/>
      </c>
      <c r="AN2739">
        <f>S2739*COUNT(P2739)</f>
        <v/>
      </c>
      <c r="AO2739">
        <f>IF(AL2739=0,"",T2739-AL2739)</f>
        <v/>
      </c>
      <c r="AP2739">
        <f>IF(AM2739=0,"",U2739-AM2739)</f>
        <v/>
      </c>
      <c r="AQ2739">
        <f>IF(AN2739=0,"",V2739-AN2739)</f>
        <v/>
      </c>
    </row>
    <row r="2740">
      <c r="A2740" t="inlineStr">
        <is>
          <t>25-04-2021</t>
        </is>
      </c>
      <c r="B2740" t="inlineStr">
        <is>
          <t>Lugano</t>
        </is>
      </c>
      <c r="C2740" t="inlineStr">
        <is>
          <t>Servette</t>
        </is>
      </c>
      <c r="D2740" t="inlineStr">
        <is>
          <t>1879</t>
        </is>
      </c>
      <c r="E2740" t="n">
        <v>0.3668679308306851</v>
      </c>
      <c r="F2740" t="n">
        <v>0.3644897044628607</v>
      </c>
      <c r="G2740" t="n">
        <v>0.2686423647064544</v>
      </c>
      <c r="H2740" t="n">
        <v>2.72</v>
      </c>
      <c r="I2740" t="n">
        <v>2.57</v>
      </c>
      <c r="J2740" t="n">
        <v>3.1</v>
      </c>
      <c r="K2740" t="inlineStr">
        <is>
          <t>betano</t>
        </is>
      </c>
      <c r="L2740" t="inlineStr">
        <is>
          <t>betano</t>
        </is>
      </c>
      <c r="M2740" t="inlineStr">
        <is>
          <t>betano</t>
        </is>
      </c>
      <c r="N2740" t="n">
        <v>0</v>
      </c>
      <c r="O2740" t="n">
        <v>1</v>
      </c>
      <c r="P2740" t="n">
        <v>0</v>
      </c>
      <c r="Q2740">
        <f>IF((($AC$1*E2740)^($AB$1))-(1-(($AC$1*E2740)^($AB$1)))/(H2740-1)&lt;0, 0,(($AC$1*E2740)^($AB$1))-(1-(($AC$1*E2740)^($AB$1)))/(H2740-1))</f>
        <v/>
      </c>
      <c r="R2740">
        <f>IF((($AC$1*F2740)^($AB$1))-(1-(($AC$1*F2740)^($AB$1)))/(I2740-1)&lt;0, 0,(($AC$1*F2740)^($AB$1))-(1-(($AC$1*F2740)^($AB$1)))/(I2740-1))</f>
        <v/>
      </c>
      <c r="S2740">
        <f>IF((($AC$1*G2740)^($AB$1))-(1-(($AC$1*G2740)^($AB$1)))/(J2740-1)&lt;0, 0,(($AC$1*G2740)^($AB$1))-(1-(($AC$1*G2740)^($AB$1)))/(J2740-1))</f>
        <v/>
      </c>
      <c r="T2740">
        <f>H2740*Q2740*N2740</f>
        <v/>
      </c>
      <c r="U2740">
        <f>I2740*R2740*O2740</f>
        <v/>
      </c>
      <c r="V2740">
        <f>J2740*S2740*P2740</f>
        <v/>
      </c>
      <c r="AL2740">
        <f>Q2740*COUNT(N2740)</f>
        <v/>
      </c>
      <c r="AM2740">
        <f>R2740*COUNT(O2740)</f>
        <v/>
      </c>
      <c r="AN2740">
        <f>S2740*COUNT(P2740)</f>
        <v/>
      </c>
      <c r="AO2740">
        <f>IF(AL2740=0,"",T2740-AL2740)</f>
        <v/>
      </c>
      <c r="AP2740">
        <f>IF(AM2740=0,"",U2740-AM2740)</f>
        <v/>
      </c>
      <c r="AQ2740">
        <f>IF(AN2740=0,"",V2740-AN2740)</f>
        <v/>
      </c>
    </row>
    <row r="2741">
      <c r="A2741" t="inlineStr">
        <is>
          <t>25-04-2021</t>
        </is>
      </c>
      <c r="B2741" t="inlineStr">
        <is>
          <t>Luzern</t>
        </is>
      </c>
      <c r="C2741" t="inlineStr">
        <is>
          <t>Zurich</t>
        </is>
      </c>
      <c r="D2741" t="inlineStr">
        <is>
          <t>1879</t>
        </is>
      </c>
      <c r="E2741" t="n">
        <v>0.4531388277192624</v>
      </c>
      <c r="F2741" t="n">
        <v>0.2914186941200198</v>
      </c>
      <c r="G2741" t="n">
        <v>0.2554424781607178</v>
      </c>
      <c r="H2741" t="n">
        <v>1.91</v>
      </c>
      <c r="I2741" t="n">
        <v>3.7</v>
      </c>
      <c r="J2741" t="n">
        <v>3.5</v>
      </c>
      <c r="K2741" t="inlineStr">
        <is>
          <t>betano</t>
        </is>
      </c>
      <c r="L2741" t="inlineStr">
        <is>
          <t>betano</t>
        </is>
      </c>
      <c r="M2741" t="inlineStr">
        <is>
          <t>betano</t>
        </is>
      </c>
      <c r="N2741" t="n">
        <v>1</v>
      </c>
      <c r="O2741" t="n">
        <v>0</v>
      </c>
      <c r="P2741" t="n">
        <v>0</v>
      </c>
      <c r="Q2741">
        <f>IF((($AC$1*E2741)^($AB$1))-(1-(($AC$1*E2741)^($AB$1)))/(H2741-1)&lt;0, 0,(($AC$1*E2741)^($AB$1))-(1-(($AC$1*E2741)^($AB$1)))/(H2741-1))</f>
        <v/>
      </c>
      <c r="R2741">
        <f>IF((($AC$1*F2741)^($AB$1))-(1-(($AC$1*F2741)^($AB$1)))/(I2741-1)&lt;0, 0,(($AC$1*F2741)^($AB$1))-(1-(($AC$1*F2741)^($AB$1)))/(I2741-1))</f>
        <v/>
      </c>
      <c r="S2741">
        <f>IF((($AC$1*G2741)^($AB$1))-(1-(($AC$1*G2741)^($AB$1)))/(J2741-1)&lt;0, 0,(($AC$1*G2741)^($AB$1))-(1-(($AC$1*G2741)^($AB$1)))/(J2741-1))</f>
        <v/>
      </c>
      <c r="T2741">
        <f>H2741*Q2741*N2741</f>
        <v/>
      </c>
      <c r="U2741">
        <f>I2741*R2741*O2741</f>
        <v/>
      </c>
      <c r="V2741">
        <f>J2741*S2741*P2741</f>
        <v/>
      </c>
      <c r="AL2741">
        <f>Q2741*COUNT(N2741)</f>
        <v/>
      </c>
      <c r="AM2741">
        <f>R2741*COUNT(O2741)</f>
        <v/>
      </c>
      <c r="AN2741">
        <f>S2741*COUNT(P2741)</f>
        <v/>
      </c>
      <c r="AO2741">
        <f>IF(AL2741=0,"",T2741-AL2741)</f>
        <v/>
      </c>
      <c r="AP2741">
        <f>IF(AM2741=0,"",U2741-AM2741)</f>
        <v/>
      </c>
      <c r="AQ2741">
        <f>IF(AN2741=0,"",V2741-AN2741)</f>
        <v/>
      </c>
    </row>
    <row r="2742">
      <c r="A2742" t="inlineStr">
        <is>
          <t>25-04-2021</t>
        </is>
      </c>
      <c r="B2742" t="inlineStr">
        <is>
          <t>Brondby</t>
        </is>
      </c>
      <c r="C2742" t="inlineStr">
        <is>
          <t>Randers FC</t>
        </is>
      </c>
      <c r="D2742" t="inlineStr">
        <is>
          <t>1837</t>
        </is>
      </c>
      <c r="E2742" t="n">
        <v>0.5427955837132845</v>
      </c>
      <c r="F2742" t="n">
        <v>0.2185838151848115</v>
      </c>
      <c r="G2742" t="n">
        <v>0.238620601101904</v>
      </c>
      <c r="H2742" t="n">
        <v>1.64</v>
      </c>
      <c r="I2742" t="n">
        <v>4.55</v>
      </c>
      <c r="J2742" t="n">
        <v>3.7</v>
      </c>
      <c r="K2742" t="inlineStr">
        <is>
          <t>luckia</t>
        </is>
      </c>
      <c r="L2742" t="inlineStr">
        <is>
          <t>luckia</t>
        </is>
      </c>
      <c r="M2742" t="inlineStr">
        <is>
          <t>luckia</t>
        </is>
      </c>
      <c r="N2742" t="n">
        <v>1</v>
      </c>
      <c r="O2742" t="n">
        <v>0</v>
      </c>
      <c r="P2742" t="n">
        <v>0</v>
      </c>
      <c r="Q2742">
        <f>IF((($AC$1*E2742)^($AB$1))-(1-(($AC$1*E2742)^($AB$1)))/(H2742-1)&lt;0, 0,(($AC$1*E2742)^($AB$1))-(1-(($AC$1*E2742)^($AB$1)))/(H2742-1))</f>
        <v/>
      </c>
      <c r="R2742">
        <f>IF((($AC$1*F2742)^($AB$1))-(1-(($AC$1*F2742)^($AB$1)))/(I2742-1)&lt;0, 0,(($AC$1*F2742)^($AB$1))-(1-(($AC$1*F2742)^($AB$1)))/(I2742-1))</f>
        <v/>
      </c>
      <c r="S2742">
        <f>IF((($AC$1*G2742)^($AB$1))-(1-(($AC$1*G2742)^($AB$1)))/(J2742-1)&lt;0, 0,(($AC$1*G2742)^($AB$1))-(1-(($AC$1*G2742)^($AB$1)))/(J2742-1))</f>
        <v/>
      </c>
      <c r="T2742">
        <f>H2742*Q2742*N2742</f>
        <v/>
      </c>
      <c r="U2742">
        <f>I2742*R2742*O2742</f>
        <v/>
      </c>
      <c r="V2742">
        <f>J2742*S2742*P2742</f>
        <v/>
      </c>
      <c r="AL2742">
        <f>Q2742*COUNT(N2742)</f>
        <v/>
      </c>
      <c r="AM2742">
        <f>R2742*COUNT(O2742)</f>
        <v/>
      </c>
      <c r="AN2742">
        <f>S2742*COUNT(P2742)</f>
        <v/>
      </c>
      <c r="AO2742">
        <f>IF(AL2742=0,"",T2742-AL2742)</f>
        <v/>
      </c>
      <c r="AP2742">
        <f>IF(AM2742=0,"",U2742-AM2742)</f>
        <v/>
      </c>
      <c r="AQ2742">
        <f>IF(AN2742=0,"",V2742-AN2742)</f>
        <v/>
      </c>
    </row>
    <row r="2743">
      <c r="A2743" t="inlineStr">
        <is>
          <t>25-04-2021</t>
        </is>
      </c>
      <c r="B2743" t="inlineStr">
        <is>
          <t>Mirandes</t>
        </is>
      </c>
      <c r="C2743" t="inlineStr">
        <is>
          <t>Almeria</t>
        </is>
      </c>
      <c r="D2743" t="inlineStr">
        <is>
          <t>1871</t>
        </is>
      </c>
      <c r="E2743" t="n">
        <v>0.309877384499972</v>
      </c>
      <c r="F2743" t="n">
        <v>0.3969028480182306</v>
      </c>
      <c r="G2743" t="n">
        <v>0.2932197674817975</v>
      </c>
      <c r="H2743" t="n">
        <v>3.5</v>
      </c>
      <c r="I2743" t="n">
        <v>2.15</v>
      </c>
      <c r="J2743" t="n">
        <v>3.15</v>
      </c>
      <c r="K2743" t="inlineStr">
        <is>
          <t>betano</t>
        </is>
      </c>
      <c r="L2743" t="inlineStr">
        <is>
          <t>betano</t>
        </is>
      </c>
      <c r="M2743" t="inlineStr">
        <is>
          <t>luckia</t>
        </is>
      </c>
      <c r="N2743" t="n">
        <v>0</v>
      </c>
      <c r="O2743" t="n">
        <v>0</v>
      </c>
      <c r="P2743" t="n">
        <v>1</v>
      </c>
      <c r="Q2743">
        <f>IF((($AC$1*E2743)^($AB$1))-(1-(($AC$1*E2743)^($AB$1)))/(H2743-1)&lt;0, 0,(($AC$1*E2743)^($AB$1))-(1-(($AC$1*E2743)^($AB$1)))/(H2743-1))</f>
        <v/>
      </c>
      <c r="R2743">
        <f>IF((($AC$1*F2743)^($AB$1))-(1-(($AC$1*F2743)^($AB$1)))/(I2743-1)&lt;0, 0,(($AC$1*F2743)^($AB$1))-(1-(($AC$1*F2743)^($AB$1)))/(I2743-1))</f>
        <v/>
      </c>
      <c r="S2743">
        <f>IF((($AC$1*G2743)^($AB$1))-(1-(($AC$1*G2743)^($AB$1)))/(J2743-1)&lt;0, 0,(($AC$1*G2743)^($AB$1))-(1-(($AC$1*G2743)^($AB$1)))/(J2743-1))</f>
        <v/>
      </c>
      <c r="T2743">
        <f>H2743*Q2743*N2743</f>
        <v/>
      </c>
      <c r="U2743">
        <f>I2743*R2743*O2743</f>
        <v/>
      </c>
      <c r="V2743">
        <f>J2743*S2743*P2743</f>
        <v/>
      </c>
      <c r="AL2743">
        <f>Q2743*COUNT(N2743)</f>
        <v/>
      </c>
      <c r="AM2743">
        <f>R2743*COUNT(O2743)</f>
        <v/>
      </c>
      <c r="AN2743">
        <f>S2743*COUNT(P2743)</f>
        <v/>
      </c>
      <c r="AO2743">
        <f>IF(AL2743=0,"",T2743-AL2743)</f>
        <v/>
      </c>
      <c r="AP2743">
        <f>IF(AM2743=0,"",U2743-AM2743)</f>
        <v/>
      </c>
      <c r="AQ2743">
        <f>IF(AN2743=0,"",V2743-AN2743)</f>
        <v/>
      </c>
    </row>
    <row r="2744">
      <c r="A2744" t="inlineStr">
        <is>
          <t>25-04-2021</t>
        </is>
      </c>
      <c r="B2744" t="inlineStr">
        <is>
          <t>Villarreal</t>
        </is>
      </c>
      <c r="C2744" t="inlineStr">
        <is>
          <t>Barcelona</t>
        </is>
      </c>
      <c r="D2744" t="inlineStr">
        <is>
          <t>1869</t>
        </is>
      </c>
      <c r="E2744" t="n">
        <v>0.199770899505843</v>
      </c>
      <c r="F2744" t="n">
        <v>0.5759055565642826</v>
      </c>
      <c r="G2744" t="n">
        <v>0.2243235439298744</v>
      </c>
      <c r="H2744" t="n">
        <v>5.3</v>
      </c>
      <c r="I2744" t="n">
        <v>1.67</v>
      </c>
      <c r="J2744" t="n">
        <v>4.7</v>
      </c>
      <c r="K2744" t="inlineStr">
        <is>
          <t>betano</t>
        </is>
      </c>
      <c r="L2744" t="inlineStr">
        <is>
          <t>betano</t>
        </is>
      </c>
      <c r="M2744" t="inlineStr">
        <is>
          <t>betano</t>
        </is>
      </c>
      <c r="N2744" t="n">
        <v>0</v>
      </c>
      <c r="O2744" t="n">
        <v>1</v>
      </c>
      <c r="P2744" t="n">
        <v>0</v>
      </c>
      <c r="Q2744">
        <f>IF((($AC$1*E2744)^($AB$1))-(1-(($AC$1*E2744)^($AB$1)))/(H2744-1)&lt;0, 0,(($AC$1*E2744)^($AB$1))-(1-(($AC$1*E2744)^($AB$1)))/(H2744-1))</f>
        <v/>
      </c>
      <c r="R2744">
        <f>IF((($AC$1*F2744)^($AB$1))-(1-(($AC$1*F2744)^($AB$1)))/(I2744-1)&lt;0, 0,(($AC$1*F2744)^($AB$1))-(1-(($AC$1*F2744)^($AB$1)))/(I2744-1))</f>
        <v/>
      </c>
      <c r="S2744">
        <f>IF((($AC$1*G2744)^($AB$1))-(1-(($AC$1*G2744)^($AB$1)))/(J2744-1)&lt;0, 0,(($AC$1*G2744)^($AB$1))-(1-(($AC$1*G2744)^($AB$1)))/(J2744-1))</f>
        <v/>
      </c>
      <c r="T2744">
        <f>H2744*Q2744*N2744</f>
        <v/>
      </c>
      <c r="U2744">
        <f>I2744*R2744*O2744</f>
        <v/>
      </c>
      <c r="V2744">
        <f>J2744*S2744*P2744</f>
        <v/>
      </c>
      <c r="AL2744">
        <f>Q2744*COUNT(N2744)</f>
        <v/>
      </c>
      <c r="AM2744">
        <f>R2744*COUNT(O2744)</f>
        <v/>
      </c>
      <c r="AN2744">
        <f>S2744*COUNT(P2744)</f>
        <v/>
      </c>
      <c r="AO2744">
        <f>IF(AL2744=0,"",T2744-AL2744)</f>
        <v/>
      </c>
      <c r="AP2744">
        <f>IF(AM2744=0,"",U2744-AM2744)</f>
        <v/>
      </c>
      <c r="AQ2744">
        <f>IF(AN2744=0,"",V2744-AN2744)</f>
        <v/>
      </c>
    </row>
    <row r="2745">
      <c r="A2745" t="inlineStr">
        <is>
          <t>25-04-2021</t>
        </is>
      </c>
      <c r="B2745" t="inlineStr">
        <is>
          <t>Twente</t>
        </is>
      </c>
      <c r="C2745" t="inlineStr">
        <is>
          <t>Utrecht</t>
        </is>
      </c>
      <c r="D2745" t="inlineStr">
        <is>
          <t>1849</t>
        </is>
      </c>
      <c r="E2745" t="n">
        <v>0.3515311995700987</v>
      </c>
      <c r="F2745" t="n">
        <v>0.3865469938055937</v>
      </c>
      <c r="G2745" t="n">
        <v>0.2619218066243077</v>
      </c>
      <c r="H2745" t="n">
        <v>3.5</v>
      </c>
      <c r="I2745" t="n">
        <v>1.86</v>
      </c>
      <c r="J2745" t="n">
        <v>3.6</v>
      </c>
      <c r="K2745" t="inlineStr">
        <is>
          <t>luckia</t>
        </is>
      </c>
      <c r="L2745" t="inlineStr">
        <is>
          <t>luckia</t>
        </is>
      </c>
      <c r="M2745" t="inlineStr">
        <is>
          <t>luckia</t>
        </is>
      </c>
      <c r="N2745" t="n">
        <v>0</v>
      </c>
      <c r="O2745" t="n">
        <v>1</v>
      </c>
      <c r="P2745" t="n">
        <v>0</v>
      </c>
      <c r="Q2745">
        <f>IF((($AC$1*E2745)^($AB$1))-(1-(($AC$1*E2745)^($AB$1)))/(H2745-1)&lt;0, 0,(($AC$1*E2745)^($AB$1))-(1-(($AC$1*E2745)^($AB$1)))/(H2745-1))</f>
        <v/>
      </c>
      <c r="R2745">
        <f>IF((($AC$1*F2745)^($AB$1))-(1-(($AC$1*F2745)^($AB$1)))/(I2745-1)&lt;0, 0,(($AC$1*F2745)^($AB$1))-(1-(($AC$1*F2745)^($AB$1)))/(I2745-1))</f>
        <v/>
      </c>
      <c r="S2745">
        <f>IF((($AC$1*G2745)^($AB$1))-(1-(($AC$1*G2745)^($AB$1)))/(J2745-1)&lt;0, 0,(($AC$1*G2745)^($AB$1))-(1-(($AC$1*G2745)^($AB$1)))/(J2745-1))</f>
        <v/>
      </c>
      <c r="T2745">
        <f>H2745*Q2745*N2745</f>
        <v/>
      </c>
      <c r="U2745">
        <f>I2745*R2745*O2745</f>
        <v/>
      </c>
      <c r="V2745">
        <f>J2745*S2745*P2745</f>
        <v/>
      </c>
      <c r="AL2745">
        <f>Q2745*COUNT(N2745)</f>
        <v/>
      </c>
      <c r="AM2745">
        <f>R2745*COUNT(O2745)</f>
        <v/>
      </c>
      <c r="AN2745">
        <f>S2745*COUNT(P2745)</f>
        <v/>
      </c>
      <c r="AO2745">
        <f>IF(AL2745=0,"",T2745-AL2745)</f>
        <v/>
      </c>
      <c r="AP2745">
        <f>IF(AM2745=0,"",U2745-AM2745)</f>
        <v/>
      </c>
      <c r="AQ2745">
        <f>IF(AN2745=0,"",V2745-AN2745)</f>
        <v/>
      </c>
    </row>
    <row r="2746">
      <c r="A2746" t="inlineStr">
        <is>
          <t>25-04-2021</t>
        </is>
      </c>
      <c r="B2746" t="inlineStr">
        <is>
          <t>Feyenoord</t>
        </is>
      </c>
      <c r="C2746" t="inlineStr">
        <is>
          <t>Vitesse</t>
        </is>
      </c>
      <c r="D2746" t="inlineStr">
        <is>
          <t>1849</t>
        </is>
      </c>
      <c r="E2746" t="n">
        <v>0.5743573697862904</v>
      </c>
      <c r="F2746" t="n">
        <v>0.1950485124919379</v>
      </c>
      <c r="G2746" t="n">
        <v>0.2305941177217717</v>
      </c>
      <c r="H2746" t="n">
        <v>1.8</v>
      </c>
      <c r="I2746" t="n">
        <v>3.95</v>
      </c>
      <c r="J2746" t="n">
        <v>3.8</v>
      </c>
      <c r="K2746" t="inlineStr">
        <is>
          <t>betano</t>
        </is>
      </c>
      <c r="L2746" t="inlineStr">
        <is>
          <t>betano</t>
        </is>
      </c>
      <c r="M2746" t="inlineStr">
        <is>
          <t>luckia</t>
        </is>
      </c>
      <c r="N2746" t="n">
        <v>0</v>
      </c>
      <c r="O2746" t="n">
        <v>0</v>
      </c>
      <c r="P2746" t="n">
        <v>1</v>
      </c>
      <c r="Q2746">
        <f>IF((($AC$1*E2746)^($AB$1))-(1-(($AC$1*E2746)^($AB$1)))/(H2746-1)&lt;0, 0,(($AC$1*E2746)^($AB$1))-(1-(($AC$1*E2746)^($AB$1)))/(H2746-1))</f>
        <v/>
      </c>
      <c r="R2746">
        <f>IF((($AC$1*F2746)^($AB$1))-(1-(($AC$1*F2746)^($AB$1)))/(I2746-1)&lt;0, 0,(($AC$1*F2746)^($AB$1))-(1-(($AC$1*F2746)^($AB$1)))/(I2746-1))</f>
        <v/>
      </c>
      <c r="S2746">
        <f>IF((($AC$1*G2746)^($AB$1))-(1-(($AC$1*G2746)^($AB$1)))/(J2746-1)&lt;0, 0,(($AC$1*G2746)^($AB$1))-(1-(($AC$1*G2746)^($AB$1)))/(J2746-1))</f>
        <v/>
      </c>
      <c r="T2746">
        <f>H2746*Q2746*N2746</f>
        <v/>
      </c>
      <c r="U2746">
        <f>I2746*R2746*O2746</f>
        <v/>
      </c>
      <c r="V2746">
        <f>J2746*S2746*P2746</f>
        <v/>
      </c>
      <c r="AL2746">
        <f>Q2746*COUNT(N2746)</f>
        <v/>
      </c>
      <c r="AM2746">
        <f>R2746*COUNT(O2746)</f>
        <v/>
      </c>
      <c r="AN2746">
        <f>S2746*COUNT(P2746)</f>
        <v/>
      </c>
      <c r="AO2746">
        <f>IF(AL2746=0,"",T2746-AL2746)</f>
        <v/>
      </c>
      <c r="AP2746">
        <f>IF(AM2746=0,"",U2746-AM2746)</f>
        <v/>
      </c>
      <c r="AQ2746">
        <f>IF(AN2746=0,"",V2746-AN2746)</f>
        <v/>
      </c>
    </row>
    <row r="2747">
      <c r="A2747" t="inlineStr">
        <is>
          <t>25-04-2021</t>
        </is>
      </c>
      <c r="B2747" t="inlineStr">
        <is>
          <t>Sturm Graz</t>
        </is>
      </c>
      <c r="C2747" t="inlineStr">
        <is>
          <t>LASK</t>
        </is>
      </c>
      <c r="D2747" t="inlineStr">
        <is>
          <t>1827</t>
        </is>
      </c>
      <c r="E2747" t="n">
        <v>0.2124003220262402</v>
      </c>
      <c r="F2747" t="n">
        <v>0.5527647547262821</v>
      </c>
      <c r="G2747" t="n">
        <v>0.2348349232474777</v>
      </c>
      <c r="H2747" t="n">
        <v>3.2</v>
      </c>
      <c r="I2747" t="n">
        <v>2.07</v>
      </c>
      <c r="J2747" t="n">
        <v>3.6</v>
      </c>
      <c r="K2747" t="inlineStr">
        <is>
          <t>betano</t>
        </is>
      </c>
      <c r="L2747" t="inlineStr">
        <is>
          <t>betano</t>
        </is>
      </c>
      <c r="M2747" t="inlineStr">
        <is>
          <t>luckia</t>
        </is>
      </c>
      <c r="N2747" t="n">
        <v>1</v>
      </c>
      <c r="O2747" t="n">
        <v>0</v>
      </c>
      <c r="P2747" t="n">
        <v>0</v>
      </c>
      <c r="Q2747">
        <f>IF((($AC$1*E2747)^($AB$1))-(1-(($AC$1*E2747)^($AB$1)))/(H2747-1)&lt;0, 0,(($AC$1*E2747)^($AB$1))-(1-(($AC$1*E2747)^($AB$1)))/(H2747-1))</f>
        <v/>
      </c>
      <c r="R2747">
        <f>IF((($AC$1*F2747)^($AB$1))-(1-(($AC$1*F2747)^($AB$1)))/(I2747-1)&lt;0, 0,(($AC$1*F2747)^($AB$1))-(1-(($AC$1*F2747)^($AB$1)))/(I2747-1))</f>
        <v/>
      </c>
      <c r="S2747">
        <f>IF((($AC$1*G2747)^($AB$1))-(1-(($AC$1*G2747)^($AB$1)))/(J2747-1)&lt;0, 0,(($AC$1*G2747)^($AB$1))-(1-(($AC$1*G2747)^($AB$1)))/(J2747-1))</f>
        <v/>
      </c>
      <c r="T2747">
        <f>H2747*Q2747*N2747</f>
        <v/>
      </c>
      <c r="U2747">
        <f>I2747*R2747*O2747</f>
        <v/>
      </c>
      <c r="V2747">
        <f>J2747*S2747*P2747</f>
        <v/>
      </c>
      <c r="AL2747">
        <f>Q2747*COUNT(N2747)</f>
        <v/>
      </c>
      <c r="AM2747">
        <f>R2747*COUNT(O2747)</f>
        <v/>
      </c>
      <c r="AN2747">
        <f>S2747*COUNT(P2747)</f>
        <v/>
      </c>
      <c r="AO2747">
        <f>IF(AL2747=0,"",T2747-AL2747)</f>
        <v/>
      </c>
      <c r="AP2747">
        <f>IF(AM2747=0,"",U2747-AM2747)</f>
        <v/>
      </c>
      <c r="AQ2747">
        <f>IF(AN2747=0,"",V2747-AN2747)</f>
        <v/>
      </c>
    </row>
    <row r="2748">
      <c r="A2748" t="inlineStr">
        <is>
          <t>25-04-2021</t>
        </is>
      </c>
      <c r="B2748" t="inlineStr">
        <is>
          <t>Angers</t>
        </is>
      </c>
      <c r="C2748" t="inlineStr">
        <is>
          <t>Monaco</t>
        </is>
      </c>
      <c r="D2748" t="inlineStr">
        <is>
          <t>1843</t>
        </is>
      </c>
      <c r="E2748" t="n">
        <v>0.1505605678328394</v>
      </c>
      <c r="F2748" t="n">
        <v>0.66417394456384</v>
      </c>
      <c r="G2748" t="n">
        <v>0.1852654876033205</v>
      </c>
      <c r="H2748" t="n">
        <v>7.75</v>
      </c>
      <c r="I2748" t="n">
        <v>1.4</v>
      </c>
      <c r="J2748" t="n">
        <v>4.6</v>
      </c>
      <c r="K2748" t="inlineStr">
        <is>
          <t>luckia</t>
        </is>
      </c>
      <c r="L2748" t="inlineStr">
        <is>
          <t>betano</t>
        </is>
      </c>
      <c r="M2748" t="inlineStr">
        <is>
          <t>luckia</t>
        </is>
      </c>
      <c r="N2748" t="n">
        <v>0</v>
      </c>
      <c r="O2748" t="n">
        <v>1</v>
      </c>
      <c r="P2748" t="n">
        <v>0</v>
      </c>
      <c r="Q2748">
        <f>IF((($AC$1*E2748)^($AB$1))-(1-(($AC$1*E2748)^($AB$1)))/(H2748-1)&lt;0, 0,(($AC$1*E2748)^($AB$1))-(1-(($AC$1*E2748)^($AB$1)))/(H2748-1))</f>
        <v/>
      </c>
      <c r="R2748">
        <f>IF((($AC$1*F2748)^($AB$1))-(1-(($AC$1*F2748)^($AB$1)))/(I2748-1)&lt;0, 0,(($AC$1*F2748)^($AB$1))-(1-(($AC$1*F2748)^($AB$1)))/(I2748-1))</f>
        <v/>
      </c>
      <c r="S2748">
        <f>IF((($AC$1*G2748)^($AB$1))-(1-(($AC$1*G2748)^($AB$1)))/(J2748-1)&lt;0, 0,(($AC$1*G2748)^($AB$1))-(1-(($AC$1*G2748)^($AB$1)))/(J2748-1))</f>
        <v/>
      </c>
      <c r="T2748">
        <f>H2748*Q2748*N2748</f>
        <v/>
      </c>
      <c r="U2748">
        <f>I2748*R2748*O2748</f>
        <v/>
      </c>
      <c r="V2748">
        <f>J2748*S2748*P2748</f>
        <v/>
      </c>
      <c r="AL2748">
        <f>Q2748*COUNT(N2748)</f>
        <v/>
      </c>
      <c r="AM2748">
        <f>R2748*COUNT(O2748)</f>
        <v/>
      </c>
      <c r="AN2748">
        <f>S2748*COUNT(P2748)</f>
        <v/>
      </c>
      <c r="AO2748">
        <f>IF(AL2748=0,"",T2748-AL2748)</f>
        <v/>
      </c>
      <c r="AP2748">
        <f>IF(AM2748=0,"",U2748-AM2748)</f>
        <v/>
      </c>
      <c r="AQ2748">
        <f>IF(AN2748=0,"",V2748-AN2748)</f>
        <v/>
      </c>
    </row>
    <row r="2749">
      <c r="A2749" t="inlineStr">
        <is>
          <t>25-04-2021</t>
        </is>
      </c>
      <c r="B2749" t="inlineStr">
        <is>
          <t>AIK</t>
        </is>
      </c>
      <c r="C2749" t="inlineStr">
        <is>
          <t>Hammarby</t>
        </is>
      </c>
      <c r="D2749" t="inlineStr">
        <is>
          <t>1874</t>
        </is>
      </c>
      <c r="E2749" t="n">
        <v>0.4012500940102237</v>
      </c>
      <c r="F2749" t="n">
        <v>0.33207177794413</v>
      </c>
      <c r="G2749" t="n">
        <v>0.2666781280456463</v>
      </c>
      <c r="H2749" t="n">
        <v>1.001</v>
      </c>
      <c r="I2749" t="n">
        <v>1.001</v>
      </c>
      <c r="J2749" t="n">
        <v>1.001</v>
      </c>
      <c r="N2749" t="n">
        <v>1</v>
      </c>
      <c r="O2749" t="n">
        <v>0</v>
      </c>
      <c r="P2749" t="n">
        <v>0</v>
      </c>
      <c r="Q2749">
        <f>IF((($AC$1*E2749)^($AB$1))-(1-(($AC$1*E2749)^($AB$1)))/(H2749-1)&lt;0, 0,(($AC$1*E2749)^($AB$1))-(1-(($AC$1*E2749)^($AB$1)))/(H2749-1))</f>
        <v/>
      </c>
      <c r="R2749">
        <f>IF((($AC$1*F2749)^($AB$1))-(1-(($AC$1*F2749)^($AB$1)))/(I2749-1)&lt;0, 0,(($AC$1*F2749)^($AB$1))-(1-(($AC$1*F2749)^($AB$1)))/(I2749-1))</f>
        <v/>
      </c>
      <c r="S2749">
        <f>IF((($AC$1*G2749)^($AB$1))-(1-(($AC$1*G2749)^($AB$1)))/(J2749-1)&lt;0, 0,(($AC$1*G2749)^($AB$1))-(1-(($AC$1*G2749)^($AB$1)))/(J2749-1))</f>
        <v/>
      </c>
      <c r="T2749">
        <f>H2749*Q2749*N2749</f>
        <v/>
      </c>
      <c r="U2749">
        <f>I2749*R2749*O2749</f>
        <v/>
      </c>
      <c r="V2749">
        <f>J2749*S2749*P2749</f>
        <v/>
      </c>
      <c r="AL2749">
        <f>Q2749*COUNT(N2749)</f>
        <v/>
      </c>
      <c r="AM2749">
        <f>R2749*COUNT(O2749)</f>
        <v/>
      </c>
      <c r="AN2749">
        <f>S2749*COUNT(P2749)</f>
        <v/>
      </c>
      <c r="AO2749">
        <f>IF(AL2749=0,"",T2749-AL2749)</f>
        <v/>
      </c>
      <c r="AP2749">
        <f>IF(AM2749=0,"",U2749-AM2749)</f>
        <v/>
      </c>
      <c r="AQ2749">
        <f>IF(AN2749=0,"",V2749-AN2749)</f>
        <v/>
      </c>
    </row>
    <row r="2750">
      <c r="A2750" t="inlineStr">
        <is>
          <t>25-04-2021</t>
        </is>
      </c>
      <c r="B2750" t="inlineStr">
        <is>
          <t>Malmo FF</t>
        </is>
      </c>
      <c r="C2750" t="inlineStr">
        <is>
          <t>Ostersunds</t>
        </is>
      </c>
      <c r="D2750" t="inlineStr">
        <is>
          <t>1874</t>
        </is>
      </c>
      <c r="E2750" t="n">
        <v>0.791994427242947</v>
      </c>
      <c r="F2750" t="n">
        <v>0.07655002273828618</v>
      </c>
      <c r="G2750" t="n">
        <v>0.1314555500187668</v>
      </c>
      <c r="H2750" t="n">
        <v>1.001</v>
      </c>
      <c r="I2750" t="n">
        <v>1.001</v>
      </c>
      <c r="J2750" t="n">
        <v>1.001</v>
      </c>
      <c r="N2750" t="n">
        <v>0</v>
      </c>
      <c r="O2750" t="n">
        <v>0</v>
      </c>
      <c r="P2750" t="n">
        <v>1</v>
      </c>
      <c r="Q2750">
        <f>IF((($AC$1*E2750)^($AB$1))-(1-(($AC$1*E2750)^($AB$1)))/(H2750-1)&lt;0, 0,(($AC$1*E2750)^($AB$1))-(1-(($AC$1*E2750)^($AB$1)))/(H2750-1))</f>
        <v/>
      </c>
      <c r="R2750">
        <f>IF((($AC$1*F2750)^($AB$1))-(1-(($AC$1*F2750)^($AB$1)))/(I2750-1)&lt;0, 0,(($AC$1*F2750)^($AB$1))-(1-(($AC$1*F2750)^($AB$1)))/(I2750-1))</f>
        <v/>
      </c>
      <c r="S2750">
        <f>IF((($AC$1*G2750)^($AB$1))-(1-(($AC$1*G2750)^($AB$1)))/(J2750-1)&lt;0, 0,(($AC$1*G2750)^($AB$1))-(1-(($AC$1*G2750)^($AB$1)))/(J2750-1))</f>
        <v/>
      </c>
      <c r="T2750">
        <f>H2750*Q2750*N2750</f>
        <v/>
      </c>
      <c r="U2750">
        <f>I2750*R2750*O2750</f>
        <v/>
      </c>
      <c r="V2750">
        <f>J2750*S2750*P2750</f>
        <v/>
      </c>
      <c r="AL2750">
        <f>Q2750*COUNT(N2750)</f>
        <v/>
      </c>
      <c r="AM2750">
        <f>R2750*COUNT(O2750)</f>
        <v/>
      </c>
      <c r="AN2750">
        <f>S2750*COUNT(P2750)</f>
        <v/>
      </c>
      <c r="AO2750">
        <f>IF(AL2750=0,"",T2750-AL2750)</f>
        <v/>
      </c>
      <c r="AP2750">
        <f>IF(AM2750=0,"",U2750-AM2750)</f>
        <v/>
      </c>
      <c r="AQ2750">
        <f>IF(AN2750=0,"",V2750-AN2750)</f>
        <v/>
      </c>
    </row>
    <row r="2751">
      <c r="A2751" t="inlineStr">
        <is>
          <t>25-04-2021</t>
        </is>
      </c>
      <c r="B2751" t="inlineStr">
        <is>
          <t>Odense</t>
        </is>
      </c>
      <c r="C2751" t="inlineStr">
        <is>
          <t>Lyngby</t>
        </is>
      </c>
      <c r="D2751" t="inlineStr">
        <is>
          <t>1837</t>
        </is>
      </c>
      <c r="E2751" t="n">
        <v>0.3963022150365763</v>
      </c>
      <c r="F2751" t="n">
        <v>0.3404157498320542</v>
      </c>
      <c r="G2751" t="n">
        <v>0.2632820351313695</v>
      </c>
      <c r="H2751" t="n">
        <v>2.3</v>
      </c>
      <c r="I2751" t="n">
        <v>2.85</v>
      </c>
      <c r="J2751" t="n">
        <v>3.2</v>
      </c>
      <c r="K2751" t="inlineStr">
        <is>
          <t>luckia</t>
        </is>
      </c>
      <c r="L2751" t="inlineStr">
        <is>
          <t>luckia</t>
        </is>
      </c>
      <c r="M2751" t="inlineStr">
        <is>
          <t>luckia</t>
        </is>
      </c>
      <c r="N2751" t="n">
        <v>1</v>
      </c>
      <c r="O2751" t="n">
        <v>0</v>
      </c>
      <c r="P2751" t="n">
        <v>0</v>
      </c>
      <c r="Q2751">
        <f>IF((($AC$1*E2751)^($AB$1))-(1-(($AC$1*E2751)^($AB$1)))/(H2751-1)&lt;0, 0,(($AC$1*E2751)^($AB$1))-(1-(($AC$1*E2751)^($AB$1)))/(H2751-1))</f>
        <v/>
      </c>
      <c r="R2751">
        <f>IF((($AC$1*F2751)^($AB$1))-(1-(($AC$1*F2751)^($AB$1)))/(I2751-1)&lt;0, 0,(($AC$1*F2751)^($AB$1))-(1-(($AC$1*F2751)^($AB$1)))/(I2751-1))</f>
        <v/>
      </c>
      <c r="S2751">
        <f>IF((($AC$1*G2751)^($AB$1))-(1-(($AC$1*G2751)^($AB$1)))/(J2751-1)&lt;0, 0,(($AC$1*G2751)^($AB$1))-(1-(($AC$1*G2751)^($AB$1)))/(J2751-1))</f>
        <v/>
      </c>
      <c r="T2751">
        <f>H2751*Q2751*N2751</f>
        <v/>
      </c>
      <c r="U2751">
        <f>I2751*R2751*O2751</f>
        <v/>
      </c>
      <c r="V2751">
        <f>J2751*S2751*P2751</f>
        <v/>
      </c>
      <c r="AL2751">
        <f>Q2751*COUNT(N2751)</f>
        <v/>
      </c>
      <c r="AM2751">
        <f>R2751*COUNT(O2751)</f>
        <v/>
      </c>
      <c r="AN2751">
        <f>S2751*COUNT(P2751)</f>
        <v/>
      </c>
      <c r="AO2751">
        <f>IF(AL2751=0,"",T2751-AL2751)</f>
        <v/>
      </c>
      <c r="AP2751">
        <f>IF(AM2751=0,"",U2751-AM2751)</f>
        <v/>
      </c>
      <c r="AQ2751">
        <f>IF(AN2751=0,"",V2751-AN2751)</f>
        <v/>
      </c>
    </row>
    <row r="2752">
      <c r="A2752" t="inlineStr">
        <is>
          <t>25-04-2021</t>
        </is>
      </c>
      <c r="B2752" t="inlineStr">
        <is>
          <t>B. Monchengladbach</t>
        </is>
      </c>
      <c r="C2752" t="inlineStr">
        <is>
          <t>Arminia Bielefeld</t>
        </is>
      </c>
      <c r="D2752" t="inlineStr">
        <is>
          <t>1845</t>
        </is>
      </c>
      <c r="E2752" t="n">
        <v>0.6018447558091052</v>
      </c>
      <c r="F2752" t="n">
        <v>0.1695014120350063</v>
      </c>
      <c r="G2752" t="n">
        <v>0.2286538321558886</v>
      </c>
      <c r="H2752" t="n">
        <v>1.57</v>
      </c>
      <c r="I2752" t="n">
        <v>6</v>
      </c>
      <c r="J2752" t="n">
        <v>3.8</v>
      </c>
      <c r="K2752" t="inlineStr">
        <is>
          <t>betano</t>
        </is>
      </c>
      <c r="L2752" t="inlineStr">
        <is>
          <t>luckia</t>
        </is>
      </c>
      <c r="M2752" t="inlineStr">
        <is>
          <t>luckia</t>
        </is>
      </c>
      <c r="N2752" t="n">
        <v>1</v>
      </c>
      <c r="O2752" t="n">
        <v>0</v>
      </c>
      <c r="P2752" t="n">
        <v>0</v>
      </c>
      <c r="Q2752">
        <f>IF((($AC$1*E2752)^($AB$1))-(1-(($AC$1*E2752)^($AB$1)))/(H2752-1)&lt;0, 0,(($AC$1*E2752)^($AB$1))-(1-(($AC$1*E2752)^($AB$1)))/(H2752-1))</f>
        <v/>
      </c>
      <c r="R2752">
        <f>IF((($AC$1*F2752)^($AB$1))-(1-(($AC$1*F2752)^($AB$1)))/(I2752-1)&lt;0, 0,(($AC$1*F2752)^($AB$1))-(1-(($AC$1*F2752)^($AB$1)))/(I2752-1))</f>
        <v/>
      </c>
      <c r="S2752">
        <f>IF((($AC$1*G2752)^($AB$1))-(1-(($AC$1*G2752)^($AB$1)))/(J2752-1)&lt;0, 0,(($AC$1*G2752)^($AB$1))-(1-(($AC$1*G2752)^($AB$1)))/(J2752-1))</f>
        <v/>
      </c>
      <c r="T2752">
        <f>H2752*Q2752*N2752</f>
        <v/>
      </c>
      <c r="U2752">
        <f>I2752*R2752*O2752</f>
        <v/>
      </c>
      <c r="V2752">
        <f>J2752*S2752*P2752</f>
        <v/>
      </c>
      <c r="AL2752">
        <f>Q2752*COUNT(N2752)</f>
        <v/>
      </c>
      <c r="AM2752">
        <f>R2752*COUNT(O2752)</f>
        <v/>
      </c>
      <c r="AN2752">
        <f>S2752*COUNT(P2752)</f>
        <v/>
      </c>
      <c r="AO2752">
        <f>IF(AL2752=0,"",T2752-AL2752)</f>
        <v/>
      </c>
      <c r="AP2752">
        <f>IF(AM2752=0,"",U2752-AM2752)</f>
        <v/>
      </c>
      <c r="AQ2752">
        <f>IF(AN2752=0,"",V2752-AN2752)</f>
        <v/>
      </c>
    </row>
    <row r="2753">
      <c r="A2753" t="inlineStr">
        <is>
          <t>25-04-2021</t>
        </is>
      </c>
      <c r="B2753" t="inlineStr">
        <is>
          <t>Cagliari</t>
        </is>
      </c>
      <c r="C2753" t="inlineStr">
        <is>
          <t>AS Roma</t>
        </is>
      </c>
      <c r="D2753" t="inlineStr">
        <is>
          <t>1854</t>
        </is>
      </c>
      <c r="E2753" t="n">
        <v>0.2806042178329988</v>
      </c>
      <c r="F2753" t="n">
        <v>0.4529769117098764</v>
      </c>
      <c r="G2753" t="n">
        <v>0.2664188704571248</v>
      </c>
      <c r="H2753" t="n">
        <v>2.85</v>
      </c>
      <c r="I2753" t="n">
        <v>2.37</v>
      </c>
      <c r="J2753" t="n">
        <v>3.4</v>
      </c>
      <c r="K2753" t="inlineStr">
        <is>
          <t>luckia</t>
        </is>
      </c>
      <c r="L2753" t="inlineStr">
        <is>
          <t>betano</t>
        </is>
      </c>
      <c r="M2753" t="inlineStr">
        <is>
          <t>betano</t>
        </is>
      </c>
      <c r="N2753" t="n">
        <v>1</v>
      </c>
      <c r="O2753" t="n">
        <v>0</v>
      </c>
      <c r="P2753" t="n">
        <v>0</v>
      </c>
      <c r="Q2753">
        <f>IF((($AC$1*E2753)^($AB$1))-(1-(($AC$1*E2753)^($AB$1)))/(H2753-1)&lt;0, 0,(($AC$1*E2753)^($AB$1))-(1-(($AC$1*E2753)^($AB$1)))/(H2753-1))</f>
        <v/>
      </c>
      <c r="R2753">
        <f>IF((($AC$1*F2753)^($AB$1))-(1-(($AC$1*F2753)^($AB$1)))/(I2753-1)&lt;0, 0,(($AC$1*F2753)^($AB$1))-(1-(($AC$1*F2753)^($AB$1)))/(I2753-1))</f>
        <v/>
      </c>
      <c r="S2753">
        <f>IF((($AC$1*G2753)^($AB$1))-(1-(($AC$1*G2753)^($AB$1)))/(J2753-1)&lt;0, 0,(($AC$1*G2753)^($AB$1))-(1-(($AC$1*G2753)^($AB$1)))/(J2753-1))</f>
        <v/>
      </c>
      <c r="T2753">
        <f>H2753*Q2753*N2753</f>
        <v/>
      </c>
      <c r="U2753">
        <f>I2753*R2753*O2753</f>
        <v/>
      </c>
      <c r="V2753">
        <f>J2753*S2753*P2753</f>
        <v/>
      </c>
      <c r="AL2753">
        <f>Q2753*COUNT(N2753)</f>
        <v/>
      </c>
      <c r="AM2753">
        <f>R2753*COUNT(O2753)</f>
        <v/>
      </c>
      <c r="AN2753">
        <f>S2753*COUNT(P2753)</f>
        <v/>
      </c>
      <c r="AO2753">
        <f>IF(AL2753=0,"",T2753-AL2753)</f>
        <v/>
      </c>
      <c r="AP2753">
        <f>IF(AM2753=0,"",U2753-AM2753)</f>
        <v/>
      </c>
      <c r="AQ2753">
        <f>IF(AN2753=0,"",V2753-AN2753)</f>
        <v/>
      </c>
    </row>
    <row r="2754">
      <c r="A2754" t="inlineStr">
        <is>
          <t>25-04-2021</t>
        </is>
      </c>
      <c r="B2754" t="inlineStr">
        <is>
          <t>Rubin Kazan</t>
        </is>
      </c>
      <c r="C2754" t="inlineStr">
        <is>
          <t>Krasnodar</t>
        </is>
      </c>
      <c r="D2754" t="inlineStr">
        <is>
          <t>1866</t>
        </is>
      </c>
      <c r="E2754" t="n">
        <v>0.3588532377513435</v>
      </c>
      <c r="F2754" t="n">
        <v>0.3673129632960527</v>
      </c>
      <c r="G2754" t="n">
        <v>0.2738337989526037</v>
      </c>
      <c r="H2754" t="n">
        <v>2.5</v>
      </c>
      <c r="I2754" t="n">
        <v>2.55</v>
      </c>
      <c r="J2754" t="n">
        <v>3.25</v>
      </c>
      <c r="K2754" t="inlineStr">
        <is>
          <t>luckia</t>
        </is>
      </c>
      <c r="L2754" t="inlineStr">
        <is>
          <t>luckia</t>
        </is>
      </c>
      <c r="M2754" t="inlineStr">
        <is>
          <t>luckia</t>
        </is>
      </c>
      <c r="N2754" t="n">
        <v>0</v>
      </c>
      <c r="O2754" t="n">
        <v>1</v>
      </c>
      <c r="P2754" t="n">
        <v>0</v>
      </c>
      <c r="Q2754">
        <f>IF((($AC$1*E2754)^($AB$1))-(1-(($AC$1*E2754)^($AB$1)))/(H2754-1)&lt;0, 0,(($AC$1*E2754)^($AB$1))-(1-(($AC$1*E2754)^($AB$1)))/(H2754-1))</f>
        <v/>
      </c>
      <c r="R2754">
        <f>IF((($AC$1*F2754)^($AB$1))-(1-(($AC$1*F2754)^($AB$1)))/(I2754-1)&lt;0, 0,(($AC$1*F2754)^($AB$1))-(1-(($AC$1*F2754)^($AB$1)))/(I2754-1))</f>
        <v/>
      </c>
      <c r="S2754">
        <f>IF((($AC$1*G2754)^($AB$1))-(1-(($AC$1*G2754)^($AB$1)))/(J2754-1)&lt;0, 0,(($AC$1*G2754)^($AB$1))-(1-(($AC$1*G2754)^($AB$1)))/(J2754-1))</f>
        <v/>
      </c>
      <c r="T2754">
        <f>H2754*Q2754*N2754</f>
        <v/>
      </c>
      <c r="U2754">
        <f>I2754*R2754*O2754</f>
        <v/>
      </c>
      <c r="V2754">
        <f>J2754*S2754*P2754</f>
        <v/>
      </c>
      <c r="AL2754">
        <f>Q2754*COUNT(N2754)</f>
        <v/>
      </c>
      <c r="AM2754">
        <f>R2754*COUNT(O2754)</f>
        <v/>
      </c>
      <c r="AN2754">
        <f>S2754*COUNT(P2754)</f>
        <v/>
      </c>
      <c r="AO2754">
        <f>IF(AL2754=0,"",T2754-AL2754)</f>
        <v/>
      </c>
      <c r="AP2754">
        <f>IF(AM2754=0,"",U2754-AM2754)</f>
        <v/>
      </c>
      <c r="AQ2754">
        <f>IF(AN2754=0,"",V2754-AN2754)</f>
        <v/>
      </c>
    </row>
    <row r="2755">
      <c r="A2755" t="inlineStr">
        <is>
          <t>25-04-2021</t>
        </is>
      </c>
      <c r="B2755" t="inlineStr">
        <is>
          <t>Alcorcon</t>
        </is>
      </c>
      <c r="C2755" t="inlineStr">
        <is>
          <t>Leganes</t>
        </is>
      </c>
      <c r="D2755" t="inlineStr">
        <is>
          <t>1871</t>
        </is>
      </c>
      <c r="E2755" t="n">
        <v>0.3104580399144993</v>
      </c>
      <c r="F2755" t="n">
        <v>0.3825183704738763</v>
      </c>
      <c r="G2755" t="n">
        <v>0.3070235896116243</v>
      </c>
      <c r="H2755" t="n">
        <v>3.2</v>
      </c>
      <c r="I2755" t="n">
        <v>2.55</v>
      </c>
      <c r="J2755" t="n">
        <v>2.7</v>
      </c>
      <c r="K2755" t="inlineStr">
        <is>
          <t>luckia</t>
        </is>
      </c>
      <c r="L2755" t="inlineStr">
        <is>
          <t>betano</t>
        </is>
      </c>
      <c r="M2755" t="inlineStr">
        <is>
          <t>betano</t>
        </is>
      </c>
      <c r="N2755" t="n">
        <v>0</v>
      </c>
      <c r="O2755" t="n">
        <v>1</v>
      </c>
      <c r="P2755" t="n">
        <v>0</v>
      </c>
      <c r="Q2755">
        <f>IF((($AC$1*E2755)^($AB$1))-(1-(($AC$1*E2755)^($AB$1)))/(H2755-1)&lt;0, 0,(($AC$1*E2755)^($AB$1))-(1-(($AC$1*E2755)^($AB$1)))/(H2755-1))</f>
        <v/>
      </c>
      <c r="R2755">
        <f>IF((($AC$1*F2755)^($AB$1))-(1-(($AC$1*F2755)^($AB$1)))/(I2755-1)&lt;0, 0,(($AC$1*F2755)^($AB$1))-(1-(($AC$1*F2755)^($AB$1)))/(I2755-1))</f>
        <v/>
      </c>
      <c r="S2755">
        <f>IF((($AC$1*G2755)^($AB$1))-(1-(($AC$1*G2755)^($AB$1)))/(J2755-1)&lt;0, 0,(($AC$1*G2755)^($AB$1))-(1-(($AC$1*G2755)^($AB$1)))/(J2755-1))</f>
        <v/>
      </c>
      <c r="T2755">
        <f>H2755*Q2755*N2755</f>
        <v/>
      </c>
      <c r="U2755">
        <f>I2755*R2755*O2755</f>
        <v/>
      </c>
      <c r="V2755">
        <f>J2755*S2755*P2755</f>
        <v/>
      </c>
      <c r="AL2755">
        <f>Q2755*COUNT(N2755)</f>
        <v/>
      </c>
      <c r="AM2755">
        <f>R2755*COUNT(O2755)</f>
        <v/>
      </c>
      <c r="AN2755">
        <f>S2755*COUNT(P2755)</f>
        <v/>
      </c>
      <c r="AO2755">
        <f>IF(AL2755=0,"",T2755-AL2755)</f>
        <v/>
      </c>
      <c r="AP2755">
        <f>IF(AM2755=0,"",U2755-AM2755)</f>
        <v/>
      </c>
      <c r="AQ2755">
        <f>IF(AN2755=0,"",V2755-AN2755)</f>
        <v/>
      </c>
    </row>
    <row r="2756">
      <c r="A2756" t="inlineStr">
        <is>
          <t>25-04-2021</t>
        </is>
      </c>
      <c r="B2756" t="inlineStr">
        <is>
          <t>Sevilla</t>
        </is>
      </c>
      <c r="C2756" t="inlineStr">
        <is>
          <t>Granada CF</t>
        </is>
      </c>
      <c r="D2756" t="inlineStr">
        <is>
          <t>1869</t>
        </is>
      </c>
      <c r="E2756" t="n">
        <v>0.6710611073441389</v>
      </c>
      <c r="F2756" t="n">
        <v>0.1251996591873701</v>
      </c>
      <c r="G2756" t="n">
        <v>0.203739233468491</v>
      </c>
      <c r="H2756" t="n">
        <v>1.42</v>
      </c>
      <c r="I2756" t="n">
        <v>7.5</v>
      </c>
      <c r="J2756" t="n">
        <v>4.75</v>
      </c>
      <c r="K2756" t="inlineStr">
        <is>
          <t>betano</t>
        </is>
      </c>
      <c r="L2756" t="inlineStr">
        <is>
          <t>betano</t>
        </is>
      </c>
      <c r="M2756" t="inlineStr">
        <is>
          <t>luckia</t>
        </is>
      </c>
      <c r="N2756" t="n">
        <v>1</v>
      </c>
      <c r="O2756" t="n">
        <v>0</v>
      </c>
      <c r="P2756" t="n">
        <v>0</v>
      </c>
      <c r="Q2756">
        <f>IF((($AC$1*E2756)^($AB$1))-(1-(($AC$1*E2756)^($AB$1)))/(H2756-1)&lt;0, 0,(($AC$1*E2756)^($AB$1))-(1-(($AC$1*E2756)^($AB$1)))/(H2756-1))</f>
        <v/>
      </c>
      <c r="R2756">
        <f>IF((($AC$1*F2756)^($AB$1))-(1-(($AC$1*F2756)^($AB$1)))/(I2756-1)&lt;0, 0,(($AC$1*F2756)^($AB$1))-(1-(($AC$1*F2756)^($AB$1)))/(I2756-1))</f>
        <v/>
      </c>
      <c r="S2756">
        <f>IF((($AC$1*G2756)^($AB$1))-(1-(($AC$1*G2756)^($AB$1)))/(J2756-1)&lt;0, 0,(($AC$1*G2756)^($AB$1))-(1-(($AC$1*G2756)^($AB$1)))/(J2756-1))</f>
        <v/>
      </c>
      <c r="T2756">
        <f>H2756*Q2756*N2756</f>
        <v/>
      </c>
      <c r="U2756">
        <f>I2756*R2756*O2756</f>
        <v/>
      </c>
      <c r="V2756">
        <f>J2756*S2756*P2756</f>
        <v/>
      </c>
      <c r="AL2756">
        <f>Q2756*COUNT(N2756)</f>
        <v/>
      </c>
      <c r="AM2756">
        <f>R2756*COUNT(O2756)</f>
        <v/>
      </c>
      <c r="AN2756">
        <f>S2756*COUNT(P2756)</f>
        <v/>
      </c>
      <c r="AO2756">
        <f>IF(AL2756=0,"",T2756-AL2756)</f>
        <v/>
      </c>
      <c r="AP2756">
        <f>IF(AM2756=0,"",U2756-AM2756)</f>
        <v/>
      </c>
      <c r="AQ2756">
        <f>IF(AN2756=0,"",V2756-AN2756)</f>
        <v/>
      </c>
    </row>
    <row r="2757">
      <c r="A2757" t="inlineStr">
        <is>
          <t>25-04-2021</t>
        </is>
      </c>
      <c r="B2757" t="inlineStr">
        <is>
          <t>Celta Vigo</t>
        </is>
      </c>
      <c r="C2757" t="inlineStr">
        <is>
          <t>Osasuna</t>
        </is>
      </c>
      <c r="D2757" t="inlineStr">
        <is>
          <t>1869</t>
        </is>
      </c>
      <c r="E2757" t="n">
        <v>0.4294974115240033</v>
      </c>
      <c r="F2757" t="n">
        <v>0.2783567552202306</v>
      </c>
      <c r="G2757" t="n">
        <v>0.2921458332557662</v>
      </c>
      <c r="H2757" t="n">
        <v>2.12</v>
      </c>
      <c r="I2757" t="n">
        <v>3.4</v>
      </c>
      <c r="J2757" t="n">
        <v>3.35</v>
      </c>
      <c r="K2757" t="inlineStr">
        <is>
          <t>betano</t>
        </is>
      </c>
      <c r="L2757" t="inlineStr">
        <is>
          <t>betano</t>
        </is>
      </c>
      <c r="M2757" t="inlineStr">
        <is>
          <t>luckia</t>
        </is>
      </c>
      <c r="N2757" t="n">
        <v>1</v>
      </c>
      <c r="O2757" t="n">
        <v>0</v>
      </c>
      <c r="P2757" t="n">
        <v>0</v>
      </c>
      <c r="Q2757">
        <f>IF((($AC$1*E2757)^($AB$1))-(1-(($AC$1*E2757)^($AB$1)))/(H2757-1)&lt;0, 0,(($AC$1*E2757)^($AB$1))-(1-(($AC$1*E2757)^($AB$1)))/(H2757-1))</f>
        <v/>
      </c>
      <c r="R2757">
        <f>IF((($AC$1*F2757)^($AB$1))-(1-(($AC$1*F2757)^($AB$1)))/(I2757-1)&lt;0, 0,(($AC$1*F2757)^($AB$1))-(1-(($AC$1*F2757)^($AB$1)))/(I2757-1))</f>
        <v/>
      </c>
      <c r="S2757">
        <f>IF((($AC$1*G2757)^($AB$1))-(1-(($AC$1*G2757)^($AB$1)))/(J2757-1)&lt;0, 0,(($AC$1*G2757)^($AB$1))-(1-(($AC$1*G2757)^($AB$1)))/(J2757-1))</f>
        <v/>
      </c>
      <c r="T2757">
        <f>H2757*Q2757*N2757</f>
        <v/>
      </c>
      <c r="U2757">
        <f>I2757*R2757*O2757</f>
        <v/>
      </c>
      <c r="V2757">
        <f>J2757*S2757*P2757</f>
        <v/>
      </c>
      <c r="AL2757">
        <f>Q2757*COUNT(N2757)</f>
        <v/>
      </c>
      <c r="AM2757">
        <f>R2757*COUNT(O2757)</f>
        <v/>
      </c>
      <c r="AN2757">
        <f>S2757*COUNT(P2757)</f>
        <v/>
      </c>
      <c r="AO2757">
        <f>IF(AL2757=0,"",T2757-AL2757)</f>
        <v/>
      </c>
      <c r="AP2757">
        <f>IF(AM2757=0,"",U2757-AM2757)</f>
        <v/>
      </c>
      <c r="AQ2757">
        <f>IF(AN2757=0,"",V2757-AN2757)</f>
        <v/>
      </c>
    </row>
    <row r="2758">
      <c r="A2758" t="inlineStr">
        <is>
          <t>25-04-2021</t>
        </is>
      </c>
      <c r="B2758" t="inlineStr">
        <is>
          <t>Rio Ave</t>
        </is>
      </c>
      <c r="C2758" t="inlineStr">
        <is>
          <t>Ferreira</t>
        </is>
      </c>
      <c r="D2758" t="inlineStr">
        <is>
          <t>1864</t>
        </is>
      </c>
      <c r="E2758" t="n">
        <v>0.3783852650461041</v>
      </c>
      <c r="F2758" t="n">
        <v>0.3510880705569702</v>
      </c>
      <c r="G2758" t="n">
        <v>0.2705266643969257</v>
      </c>
      <c r="H2758" t="n">
        <v>2.2</v>
      </c>
      <c r="I2758" t="n">
        <v>3.5</v>
      </c>
      <c r="J2758" t="n">
        <v>3.35</v>
      </c>
      <c r="K2758" t="inlineStr">
        <is>
          <t>luckia</t>
        </is>
      </c>
      <c r="L2758" t="inlineStr">
        <is>
          <t>betano</t>
        </is>
      </c>
      <c r="M2758" t="inlineStr">
        <is>
          <t>betano</t>
        </is>
      </c>
      <c r="N2758" t="n">
        <v>0</v>
      </c>
      <c r="O2758" t="n">
        <v>0</v>
      </c>
      <c r="P2758" t="n">
        <v>1</v>
      </c>
      <c r="Q2758">
        <f>IF((($AC$1*E2758)^($AB$1))-(1-(($AC$1*E2758)^($AB$1)))/(H2758-1)&lt;0, 0,(($AC$1*E2758)^($AB$1))-(1-(($AC$1*E2758)^($AB$1)))/(H2758-1))</f>
        <v/>
      </c>
      <c r="R2758">
        <f>IF((($AC$1*F2758)^($AB$1))-(1-(($AC$1*F2758)^($AB$1)))/(I2758-1)&lt;0, 0,(($AC$1*F2758)^($AB$1))-(1-(($AC$1*F2758)^($AB$1)))/(I2758-1))</f>
        <v/>
      </c>
      <c r="S2758">
        <f>IF((($AC$1*G2758)^($AB$1))-(1-(($AC$1*G2758)^($AB$1)))/(J2758-1)&lt;0, 0,(($AC$1*G2758)^($AB$1))-(1-(($AC$1*G2758)^($AB$1)))/(J2758-1))</f>
        <v/>
      </c>
      <c r="T2758">
        <f>H2758*Q2758*N2758</f>
        <v/>
      </c>
      <c r="U2758">
        <f>I2758*R2758*O2758</f>
        <v/>
      </c>
      <c r="V2758">
        <f>J2758*S2758*P2758</f>
        <v/>
      </c>
      <c r="AL2758">
        <f>Q2758*COUNT(N2758)</f>
        <v/>
      </c>
      <c r="AM2758">
        <f>R2758*COUNT(O2758)</f>
        <v/>
      </c>
      <c r="AN2758">
        <f>S2758*COUNT(P2758)</f>
        <v/>
      </c>
      <c r="AO2758">
        <f>IF(AL2758=0,"",T2758-AL2758)</f>
        <v/>
      </c>
      <c r="AP2758">
        <f>IF(AM2758=0,"",U2758-AM2758)</f>
        <v/>
      </c>
      <c r="AQ2758">
        <f>IF(AN2758=0,"",V2758-AN2758)</f>
        <v/>
      </c>
    </row>
    <row r="2759">
      <c r="A2759" t="inlineStr">
        <is>
          <t>25-04-2021</t>
        </is>
      </c>
      <c r="B2759" t="inlineStr">
        <is>
          <t>Fenerbahce</t>
        </is>
      </c>
      <c r="C2759" t="inlineStr">
        <is>
          <t>Kasimpasa</t>
        </is>
      </c>
      <c r="D2759" t="inlineStr">
        <is>
          <t>1882</t>
        </is>
      </c>
      <c r="E2759" t="n">
        <v>0.6222830540265667</v>
      </c>
      <c r="F2759" t="n">
        <v>0.1652171742517144</v>
      </c>
      <c r="G2759" t="n">
        <v>0.212499771721719</v>
      </c>
      <c r="H2759" t="n">
        <v>1.57</v>
      </c>
      <c r="I2759" t="n">
        <v>5.5</v>
      </c>
      <c r="J2759" t="n">
        <v>4.05</v>
      </c>
      <c r="K2759" t="inlineStr">
        <is>
          <t>betano</t>
        </is>
      </c>
      <c r="L2759" t="inlineStr">
        <is>
          <t>luckia</t>
        </is>
      </c>
      <c r="M2759" t="inlineStr">
        <is>
          <t>luckia</t>
        </is>
      </c>
      <c r="N2759" t="n">
        <v>1</v>
      </c>
      <c r="O2759" t="n">
        <v>0</v>
      </c>
      <c r="P2759" t="n">
        <v>0</v>
      </c>
      <c r="Q2759">
        <f>IF((($AC$1*E2759)^($AB$1))-(1-(($AC$1*E2759)^($AB$1)))/(H2759-1)&lt;0, 0,(($AC$1*E2759)^($AB$1))-(1-(($AC$1*E2759)^($AB$1)))/(H2759-1))</f>
        <v/>
      </c>
      <c r="R2759">
        <f>IF((($AC$1*F2759)^($AB$1))-(1-(($AC$1*F2759)^($AB$1)))/(I2759-1)&lt;0, 0,(($AC$1*F2759)^($AB$1))-(1-(($AC$1*F2759)^($AB$1)))/(I2759-1))</f>
        <v/>
      </c>
      <c r="S2759">
        <f>IF((($AC$1*G2759)^($AB$1))-(1-(($AC$1*G2759)^($AB$1)))/(J2759-1)&lt;0, 0,(($AC$1*G2759)^($AB$1))-(1-(($AC$1*G2759)^($AB$1)))/(J2759-1))</f>
        <v/>
      </c>
      <c r="T2759">
        <f>H2759*Q2759*N2759</f>
        <v/>
      </c>
      <c r="U2759">
        <f>I2759*R2759*O2759</f>
        <v/>
      </c>
      <c r="V2759">
        <f>J2759*S2759*P2759</f>
        <v/>
      </c>
      <c r="AL2759">
        <f>Q2759*COUNT(N2759)</f>
        <v/>
      </c>
      <c r="AM2759">
        <f>R2759*COUNT(O2759)</f>
        <v/>
      </c>
      <c r="AN2759">
        <f>S2759*COUNT(P2759)</f>
        <v/>
      </c>
      <c r="AO2759">
        <f>IF(AL2759=0,"",T2759-AL2759)</f>
        <v/>
      </c>
      <c r="AP2759">
        <f>IF(AM2759=0,"",U2759-AM2759)</f>
        <v/>
      </c>
      <c r="AQ2759">
        <f>IF(AN2759=0,"",V2759-AN2759)</f>
        <v/>
      </c>
    </row>
    <row r="2760">
      <c r="A2760" t="inlineStr">
        <is>
          <t>25-04-2021</t>
        </is>
      </c>
      <c r="B2760" t="inlineStr">
        <is>
          <t>Aarhus</t>
        </is>
      </c>
      <c r="C2760" t="inlineStr">
        <is>
          <t>FC Copenhagen</t>
        </is>
      </c>
      <c r="D2760" t="inlineStr">
        <is>
          <t>1837</t>
        </is>
      </c>
      <c r="E2760" t="n">
        <v>0.3557391038787879</v>
      </c>
      <c r="F2760" t="n">
        <v>0.3848978421540507</v>
      </c>
      <c r="G2760" t="n">
        <v>0.2593630539671614</v>
      </c>
      <c r="H2760" t="n">
        <v>2.85</v>
      </c>
      <c r="I2760" t="n">
        <v>2.25</v>
      </c>
      <c r="J2760" t="n">
        <v>3.35</v>
      </c>
      <c r="K2760" t="inlineStr">
        <is>
          <t>luckia</t>
        </is>
      </c>
      <c r="L2760" t="inlineStr">
        <is>
          <t>luckia</t>
        </is>
      </c>
      <c r="M2760" t="inlineStr">
        <is>
          <t>luckia</t>
        </is>
      </c>
      <c r="N2760" t="n">
        <v>0</v>
      </c>
      <c r="O2760" t="n">
        <v>1</v>
      </c>
      <c r="P2760" t="n">
        <v>0</v>
      </c>
      <c r="Q2760">
        <f>IF((($AC$1*E2760)^($AB$1))-(1-(($AC$1*E2760)^($AB$1)))/(H2760-1)&lt;0, 0,(($AC$1*E2760)^($AB$1))-(1-(($AC$1*E2760)^($AB$1)))/(H2760-1))</f>
        <v/>
      </c>
      <c r="R2760">
        <f>IF((($AC$1*F2760)^($AB$1))-(1-(($AC$1*F2760)^($AB$1)))/(I2760-1)&lt;0, 0,(($AC$1*F2760)^($AB$1))-(1-(($AC$1*F2760)^($AB$1)))/(I2760-1))</f>
        <v/>
      </c>
      <c r="S2760">
        <f>IF((($AC$1*G2760)^($AB$1))-(1-(($AC$1*G2760)^($AB$1)))/(J2760-1)&lt;0, 0,(($AC$1*G2760)^($AB$1))-(1-(($AC$1*G2760)^($AB$1)))/(J2760-1))</f>
        <v/>
      </c>
      <c r="T2760">
        <f>H2760*Q2760*N2760</f>
        <v/>
      </c>
      <c r="U2760">
        <f>I2760*R2760*O2760</f>
        <v/>
      </c>
      <c r="V2760">
        <f>J2760*S2760*P2760</f>
        <v/>
      </c>
      <c r="AL2760">
        <f>Q2760*COUNT(N2760)</f>
        <v/>
      </c>
      <c r="AM2760">
        <f>R2760*COUNT(O2760)</f>
        <v/>
      </c>
      <c r="AN2760">
        <f>S2760*COUNT(P2760)</f>
        <v/>
      </c>
      <c r="AO2760">
        <f>IF(AL2760=0,"",T2760-AL2760)</f>
        <v/>
      </c>
      <c r="AP2760">
        <f>IF(AM2760=0,"",U2760-AM2760)</f>
        <v/>
      </c>
      <c r="AQ2760">
        <f>IF(AN2760=0,"",V2760-AN2760)</f>
        <v/>
      </c>
    </row>
    <row r="2761">
      <c r="A2761" t="inlineStr">
        <is>
          <t>25-04-2021</t>
        </is>
      </c>
      <c r="B2761" t="inlineStr">
        <is>
          <t>Aston Villa</t>
        </is>
      </c>
      <c r="C2761" t="inlineStr">
        <is>
          <t>West Brom</t>
        </is>
      </c>
      <c r="D2761" t="inlineStr">
        <is>
          <t>2411</t>
        </is>
      </c>
      <c r="E2761" t="n">
        <v>0.5020920176681397</v>
      </c>
      <c r="F2761" t="n">
        <v>0.2449076251040641</v>
      </c>
      <c r="G2761" t="n">
        <v>0.2530003572277963</v>
      </c>
      <c r="H2761" t="n">
        <v>1.95</v>
      </c>
      <c r="I2761" t="n">
        <v>3.8</v>
      </c>
      <c r="J2761" t="n">
        <v>3.5</v>
      </c>
      <c r="K2761" t="inlineStr">
        <is>
          <t>betano</t>
        </is>
      </c>
      <c r="L2761" t="inlineStr">
        <is>
          <t>luckia</t>
        </is>
      </c>
      <c r="M2761" t="inlineStr">
        <is>
          <t>luckia</t>
        </is>
      </c>
      <c r="N2761" t="n">
        <v>0</v>
      </c>
      <c r="O2761" t="n">
        <v>0</v>
      </c>
      <c r="P2761" t="n">
        <v>1</v>
      </c>
      <c r="Q2761">
        <f>IF((($AC$1*E2761)^($AB$1))-(1-(($AC$1*E2761)^($AB$1)))/(H2761-1)&lt;0, 0,(($AC$1*E2761)^($AB$1))-(1-(($AC$1*E2761)^($AB$1)))/(H2761-1))</f>
        <v/>
      </c>
      <c r="R2761">
        <f>IF((($AC$1*F2761)^($AB$1))-(1-(($AC$1*F2761)^($AB$1)))/(I2761-1)&lt;0, 0,(($AC$1*F2761)^($AB$1))-(1-(($AC$1*F2761)^($AB$1)))/(I2761-1))</f>
        <v/>
      </c>
      <c r="S2761">
        <f>IF((($AC$1*G2761)^($AB$1))-(1-(($AC$1*G2761)^($AB$1)))/(J2761-1)&lt;0, 0,(($AC$1*G2761)^($AB$1))-(1-(($AC$1*G2761)^($AB$1)))/(J2761-1))</f>
        <v/>
      </c>
      <c r="T2761">
        <f>H2761*Q2761*N2761</f>
        <v/>
      </c>
      <c r="U2761">
        <f>I2761*R2761*O2761</f>
        <v/>
      </c>
      <c r="V2761">
        <f>J2761*S2761*P2761</f>
        <v/>
      </c>
      <c r="AL2761">
        <f>Q2761*COUNT(N2761)</f>
        <v/>
      </c>
      <c r="AM2761">
        <f>R2761*COUNT(O2761)</f>
        <v/>
      </c>
      <c r="AN2761">
        <f>S2761*COUNT(P2761)</f>
        <v/>
      </c>
      <c r="AO2761">
        <f>IF(AL2761=0,"",T2761-AL2761)</f>
        <v/>
      </c>
      <c r="AP2761">
        <f>IF(AM2761=0,"",U2761-AM2761)</f>
        <v/>
      </c>
      <c r="AQ2761">
        <f>IF(AN2761=0,"",V2761-AN2761)</f>
        <v/>
      </c>
    </row>
    <row r="2762">
      <c r="A2762" t="inlineStr">
        <is>
          <t>25-04-2021</t>
        </is>
      </c>
      <c r="B2762" t="inlineStr">
        <is>
          <t>Tenerife</t>
        </is>
      </c>
      <c r="C2762" t="inlineStr">
        <is>
          <t>Castellon</t>
        </is>
      </c>
      <c r="D2762" t="inlineStr">
        <is>
          <t>1871</t>
        </is>
      </c>
      <c r="E2762" t="n">
        <v>0.5182109850400023</v>
      </c>
      <c r="F2762" t="n">
        <v>0.1895425417356191</v>
      </c>
      <c r="G2762" t="n">
        <v>0.2922464732243785</v>
      </c>
      <c r="H2762" t="n">
        <v>1.75</v>
      </c>
      <c r="I2762" t="n">
        <v>5.75</v>
      </c>
      <c r="J2762" t="n">
        <v>3.2</v>
      </c>
      <c r="K2762" t="inlineStr">
        <is>
          <t>betano</t>
        </is>
      </c>
      <c r="L2762" t="inlineStr">
        <is>
          <t>luckia</t>
        </is>
      </c>
      <c r="M2762" t="inlineStr">
        <is>
          <t>betano</t>
        </is>
      </c>
      <c r="N2762" t="n">
        <v>0</v>
      </c>
      <c r="O2762" t="n">
        <v>0</v>
      </c>
      <c r="P2762" t="n">
        <v>1</v>
      </c>
      <c r="Q2762">
        <f>IF((($AC$1*E2762)^($AB$1))-(1-(($AC$1*E2762)^($AB$1)))/(H2762-1)&lt;0, 0,(($AC$1*E2762)^($AB$1))-(1-(($AC$1*E2762)^($AB$1)))/(H2762-1))</f>
        <v/>
      </c>
      <c r="R2762">
        <f>IF((($AC$1*F2762)^($AB$1))-(1-(($AC$1*F2762)^($AB$1)))/(I2762-1)&lt;0, 0,(($AC$1*F2762)^($AB$1))-(1-(($AC$1*F2762)^($AB$1)))/(I2762-1))</f>
        <v/>
      </c>
      <c r="S2762">
        <f>IF((($AC$1*G2762)^($AB$1))-(1-(($AC$1*G2762)^($AB$1)))/(J2762-1)&lt;0, 0,(($AC$1*G2762)^($AB$1))-(1-(($AC$1*G2762)^($AB$1)))/(J2762-1))</f>
        <v/>
      </c>
      <c r="T2762">
        <f>H2762*Q2762*N2762</f>
        <v/>
      </c>
      <c r="U2762">
        <f>I2762*R2762*O2762</f>
        <v/>
      </c>
      <c r="V2762">
        <f>J2762*S2762*P2762</f>
        <v/>
      </c>
      <c r="AL2762">
        <f>Q2762*COUNT(N2762)</f>
        <v/>
      </c>
      <c r="AM2762">
        <f>R2762*COUNT(O2762)</f>
        <v/>
      </c>
      <c r="AN2762">
        <f>S2762*COUNT(P2762)</f>
        <v/>
      </c>
      <c r="AO2762">
        <f>IF(AL2762=0,"",T2762-AL2762)</f>
        <v/>
      </c>
      <c r="AP2762">
        <f>IF(AM2762=0,"",U2762-AM2762)</f>
        <v/>
      </c>
      <c r="AQ2762">
        <f>IF(AN2762=0,"",V2762-AN2762)</f>
        <v/>
      </c>
    </row>
    <row r="2763">
      <c r="A2763" t="inlineStr">
        <is>
          <t>25-04-2021</t>
        </is>
      </c>
      <c r="B2763" t="inlineStr">
        <is>
          <t>Atalanta</t>
        </is>
      </c>
      <c r="C2763" t="inlineStr">
        <is>
          <t>Bologna</t>
        </is>
      </c>
      <c r="D2763" t="inlineStr">
        <is>
          <t>1854</t>
        </is>
      </c>
      <c r="E2763" t="n">
        <v>0.7323987029982417</v>
      </c>
      <c r="F2763" t="n">
        <v>0.1055654935367447</v>
      </c>
      <c r="G2763" t="n">
        <v>0.1620358034650137</v>
      </c>
      <c r="H2763" t="n">
        <v>1.3</v>
      </c>
      <c r="I2763" t="n">
        <v>9.5</v>
      </c>
      <c r="J2763" t="n">
        <v>6</v>
      </c>
      <c r="K2763" t="inlineStr">
        <is>
          <t>betano</t>
        </is>
      </c>
      <c r="L2763" t="inlineStr">
        <is>
          <t>betano</t>
        </is>
      </c>
      <c r="M2763" t="inlineStr">
        <is>
          <t>luckia</t>
        </is>
      </c>
      <c r="N2763" t="n">
        <v>1</v>
      </c>
      <c r="O2763" t="n">
        <v>0</v>
      </c>
      <c r="P2763" t="n">
        <v>0</v>
      </c>
      <c r="Q2763">
        <f>IF((($AC$1*E2763)^($AB$1))-(1-(($AC$1*E2763)^($AB$1)))/(H2763-1)&lt;0, 0,(($AC$1*E2763)^($AB$1))-(1-(($AC$1*E2763)^($AB$1)))/(H2763-1))</f>
        <v/>
      </c>
      <c r="R2763">
        <f>IF((($AC$1*F2763)^($AB$1))-(1-(($AC$1*F2763)^($AB$1)))/(I2763-1)&lt;0, 0,(($AC$1*F2763)^($AB$1))-(1-(($AC$1*F2763)^($AB$1)))/(I2763-1))</f>
        <v/>
      </c>
      <c r="S2763">
        <f>IF((($AC$1*G2763)^($AB$1))-(1-(($AC$1*G2763)^($AB$1)))/(J2763-1)&lt;0, 0,(($AC$1*G2763)^($AB$1))-(1-(($AC$1*G2763)^($AB$1)))/(J2763-1))</f>
        <v/>
      </c>
      <c r="T2763">
        <f>H2763*Q2763*N2763</f>
        <v/>
      </c>
      <c r="U2763">
        <f>I2763*R2763*O2763</f>
        <v/>
      </c>
      <c r="V2763">
        <f>J2763*S2763*P2763</f>
        <v/>
      </c>
      <c r="AL2763">
        <f>Q2763*COUNT(N2763)</f>
        <v/>
      </c>
      <c r="AM2763">
        <f>R2763*COUNT(O2763)</f>
        <v/>
      </c>
      <c r="AN2763">
        <f>S2763*COUNT(P2763)</f>
        <v/>
      </c>
      <c r="AO2763">
        <f>IF(AL2763=0,"",T2763-AL2763)</f>
        <v/>
      </c>
      <c r="AP2763">
        <f>IF(AM2763=0,"",U2763-AM2763)</f>
        <v/>
      </c>
      <c r="AQ2763">
        <f>IF(AN2763=0,"",V2763-AN2763)</f>
        <v/>
      </c>
    </row>
    <row r="2764">
      <c r="A2764" t="inlineStr">
        <is>
          <t>25-04-2021</t>
        </is>
      </c>
      <c r="B2764" t="inlineStr">
        <is>
          <t>Lyon</t>
        </is>
      </c>
      <c r="C2764" t="inlineStr">
        <is>
          <t>Lille</t>
        </is>
      </c>
      <c r="D2764" t="inlineStr">
        <is>
          <t>1843</t>
        </is>
      </c>
      <c r="E2764" t="n">
        <v>0.4028475861720697</v>
      </c>
      <c r="F2764" t="n">
        <v>0.3211808037674214</v>
      </c>
      <c r="G2764" t="n">
        <v>0.275971610060509</v>
      </c>
      <c r="H2764" t="n">
        <v>2.05</v>
      </c>
      <c r="I2764" t="n">
        <v>3.55</v>
      </c>
      <c r="J2764" t="n">
        <v>3.35</v>
      </c>
      <c r="K2764" t="inlineStr">
        <is>
          <t>luckia</t>
        </is>
      </c>
      <c r="L2764" t="inlineStr">
        <is>
          <t>betano</t>
        </is>
      </c>
      <c r="M2764" t="inlineStr">
        <is>
          <t>betano</t>
        </is>
      </c>
      <c r="N2764" t="n">
        <v>0</v>
      </c>
      <c r="O2764" t="n">
        <v>1</v>
      </c>
      <c r="P2764" t="n">
        <v>0</v>
      </c>
      <c r="Q2764">
        <f>IF((($AC$1*E2764)^($AB$1))-(1-(($AC$1*E2764)^($AB$1)))/(H2764-1)&lt;0, 0,(($AC$1*E2764)^($AB$1))-(1-(($AC$1*E2764)^($AB$1)))/(H2764-1))</f>
        <v/>
      </c>
      <c r="R2764">
        <f>IF((($AC$1*F2764)^($AB$1))-(1-(($AC$1*F2764)^($AB$1)))/(I2764-1)&lt;0, 0,(($AC$1*F2764)^($AB$1))-(1-(($AC$1*F2764)^($AB$1)))/(I2764-1))</f>
        <v/>
      </c>
      <c r="S2764">
        <f>IF((($AC$1*G2764)^($AB$1))-(1-(($AC$1*G2764)^($AB$1)))/(J2764-1)&lt;0, 0,(($AC$1*G2764)^($AB$1))-(1-(($AC$1*G2764)^($AB$1)))/(J2764-1))</f>
        <v/>
      </c>
      <c r="T2764">
        <f>H2764*Q2764*N2764</f>
        <v/>
      </c>
      <c r="U2764">
        <f>I2764*R2764*O2764</f>
        <v/>
      </c>
      <c r="V2764">
        <f>J2764*S2764*P2764</f>
        <v/>
      </c>
      <c r="AL2764">
        <f>Q2764*COUNT(N2764)</f>
        <v/>
      </c>
      <c r="AM2764">
        <f>R2764*COUNT(O2764)</f>
        <v/>
      </c>
      <c r="AN2764">
        <f>S2764*COUNT(P2764)</f>
        <v/>
      </c>
      <c r="AO2764">
        <f>IF(AL2764=0,"",T2764-AL2764)</f>
        <v/>
      </c>
      <c r="AP2764">
        <f>IF(AM2764=0,"",U2764-AM2764)</f>
        <v/>
      </c>
      <c r="AQ2764">
        <f>IF(AN2764=0,"",V2764-AN2764)</f>
        <v/>
      </c>
    </row>
    <row r="2765">
      <c r="A2765" t="inlineStr">
        <is>
          <t>25-04-2021</t>
        </is>
      </c>
      <c r="B2765" t="inlineStr">
        <is>
          <t>Ath Bilbao</t>
        </is>
      </c>
      <c r="C2765" t="inlineStr">
        <is>
          <t>Atl. Madrid</t>
        </is>
      </c>
      <c r="D2765" t="inlineStr">
        <is>
          <t>1869</t>
        </is>
      </c>
      <c r="E2765" t="n">
        <v>0.2748325166904496</v>
      </c>
      <c r="F2765" t="n">
        <v>0.4480135972380137</v>
      </c>
      <c r="G2765" t="n">
        <v>0.2771538860715366</v>
      </c>
      <c r="H2765" t="n">
        <v>4.2</v>
      </c>
      <c r="I2765" t="n">
        <v>1.93</v>
      </c>
      <c r="J2765" t="n">
        <v>3.2</v>
      </c>
      <c r="K2765" t="inlineStr">
        <is>
          <t>luckia</t>
        </is>
      </c>
      <c r="L2765" t="inlineStr">
        <is>
          <t>betano</t>
        </is>
      </c>
      <c r="M2765" t="inlineStr">
        <is>
          <t>luckia</t>
        </is>
      </c>
      <c r="N2765" t="n">
        <v>1</v>
      </c>
      <c r="O2765" t="n">
        <v>0</v>
      </c>
      <c r="P2765" t="n">
        <v>0</v>
      </c>
      <c r="Q2765">
        <f>IF((($AC$1*E2765)^($AB$1))-(1-(($AC$1*E2765)^($AB$1)))/(H2765-1)&lt;0, 0,(($AC$1*E2765)^($AB$1))-(1-(($AC$1*E2765)^($AB$1)))/(H2765-1))</f>
        <v/>
      </c>
      <c r="R2765">
        <f>IF((($AC$1*F2765)^($AB$1))-(1-(($AC$1*F2765)^($AB$1)))/(I2765-1)&lt;0, 0,(($AC$1*F2765)^($AB$1))-(1-(($AC$1*F2765)^($AB$1)))/(I2765-1))</f>
        <v/>
      </c>
      <c r="S2765">
        <f>IF((($AC$1*G2765)^($AB$1))-(1-(($AC$1*G2765)^($AB$1)))/(J2765-1)&lt;0, 0,(($AC$1*G2765)^($AB$1))-(1-(($AC$1*G2765)^($AB$1)))/(J2765-1))</f>
        <v/>
      </c>
      <c r="T2765">
        <f>H2765*Q2765*N2765</f>
        <v/>
      </c>
      <c r="U2765">
        <f>I2765*R2765*O2765</f>
        <v/>
      </c>
      <c r="V2765">
        <f>J2765*S2765*P2765</f>
        <v/>
      </c>
      <c r="AL2765">
        <f>Q2765*COUNT(N2765)</f>
        <v/>
      </c>
      <c r="AM2765">
        <f>R2765*COUNT(O2765)</f>
        <v/>
      </c>
      <c r="AN2765">
        <f>S2765*COUNT(P2765)</f>
        <v/>
      </c>
      <c r="AO2765">
        <f>IF(AL2765=0,"",T2765-AL2765)</f>
        <v/>
      </c>
      <c r="AP2765">
        <f>IF(AM2765=0,"",U2765-AM2765)</f>
        <v/>
      </c>
      <c r="AQ2765">
        <f>IF(AN2765=0,"",V2765-AN2765)</f>
        <v/>
      </c>
    </row>
    <row r="2766">
      <c r="A2766" t="inlineStr">
        <is>
          <t>25-04-2021</t>
        </is>
      </c>
      <c r="B2766" t="inlineStr">
        <is>
          <t>Braga</t>
        </is>
      </c>
      <c r="C2766" t="inlineStr">
        <is>
          <t>Sporting</t>
        </is>
      </c>
      <c r="D2766" t="inlineStr">
        <is>
          <t>1864</t>
        </is>
      </c>
      <c r="E2766" t="n">
        <v>0.3111272732578495</v>
      </c>
      <c r="F2766" t="n">
        <v>0.4157630866779445</v>
      </c>
      <c r="G2766" t="n">
        <v>0.273109640064206</v>
      </c>
      <c r="H2766" t="n">
        <v>2.84</v>
      </c>
      <c r="I2766" t="n">
        <v>2.7</v>
      </c>
      <c r="J2766" t="n">
        <v>3.6</v>
      </c>
      <c r="K2766" t="inlineStr">
        <is>
          <t>betano</t>
        </is>
      </c>
      <c r="L2766" t="inlineStr">
        <is>
          <t>betano</t>
        </is>
      </c>
      <c r="M2766" t="inlineStr">
        <is>
          <t>betano</t>
        </is>
      </c>
      <c r="N2766" t="n">
        <v>0</v>
      </c>
      <c r="O2766" t="n">
        <v>1</v>
      </c>
      <c r="P2766" t="n">
        <v>0</v>
      </c>
      <c r="Q2766">
        <f>IF((($AC$1*E2766)^($AB$1))-(1-(($AC$1*E2766)^($AB$1)))/(H2766-1)&lt;0, 0,(($AC$1*E2766)^($AB$1))-(1-(($AC$1*E2766)^($AB$1)))/(H2766-1))</f>
        <v/>
      </c>
      <c r="R2766">
        <f>IF((($AC$1*F2766)^($AB$1))-(1-(($AC$1*F2766)^($AB$1)))/(I2766-1)&lt;0, 0,(($AC$1*F2766)^($AB$1))-(1-(($AC$1*F2766)^($AB$1)))/(I2766-1))</f>
        <v/>
      </c>
      <c r="S2766">
        <f>IF((($AC$1*G2766)^($AB$1))-(1-(($AC$1*G2766)^($AB$1)))/(J2766-1)&lt;0, 0,(($AC$1*G2766)^($AB$1))-(1-(($AC$1*G2766)^($AB$1)))/(J2766-1))</f>
        <v/>
      </c>
      <c r="T2766">
        <f>H2766*Q2766*N2766</f>
        <v/>
      </c>
      <c r="U2766">
        <f>I2766*R2766*O2766</f>
        <v/>
      </c>
      <c r="V2766">
        <f>J2766*S2766*P2766</f>
        <v/>
      </c>
      <c r="AL2766">
        <f>Q2766*COUNT(N2766)</f>
        <v/>
      </c>
      <c r="AM2766">
        <f>R2766*COUNT(O2766)</f>
        <v/>
      </c>
      <c r="AN2766">
        <f>S2766*COUNT(P2766)</f>
        <v/>
      </c>
      <c r="AO2766">
        <f>IF(AL2766=0,"",T2766-AL2766)</f>
        <v/>
      </c>
      <c r="AP2766">
        <f>IF(AM2766=0,"",U2766-AM2766)</f>
        <v/>
      </c>
      <c r="AQ2766">
        <f>IF(AN2766=0,"",V2766-AN2766)</f>
        <v/>
      </c>
    </row>
    <row r="2767">
      <c r="A2767" t="inlineStr">
        <is>
          <t>25-04-2021</t>
        </is>
      </c>
      <c r="B2767" t="inlineStr">
        <is>
          <t>Los Angeles Galaxy</t>
        </is>
      </c>
      <c r="C2767" t="inlineStr">
        <is>
          <t>New York Red Bulls</t>
        </is>
      </c>
      <c r="D2767" t="inlineStr">
        <is>
          <t>1951</t>
        </is>
      </c>
      <c r="E2767" t="n">
        <v>0.3853319016163288</v>
      </c>
      <c r="F2767" t="n">
        <v>0.3336715573174573</v>
      </c>
      <c r="G2767" t="n">
        <v>0.2809965410662139</v>
      </c>
      <c r="H2767" t="n">
        <v>1.001</v>
      </c>
      <c r="I2767" t="n">
        <v>1.001</v>
      </c>
      <c r="J2767" t="n">
        <v>1.001</v>
      </c>
      <c r="N2767" t="n">
        <v>1</v>
      </c>
      <c r="O2767" t="n">
        <v>0</v>
      </c>
      <c r="P2767" t="n">
        <v>0</v>
      </c>
      <c r="Q2767">
        <f>IF((($AC$1*E2767)^($AB$1))-(1-(($AC$1*E2767)^($AB$1)))/(H2767-1)&lt;0, 0,(($AC$1*E2767)^($AB$1))-(1-(($AC$1*E2767)^($AB$1)))/(H2767-1))</f>
        <v/>
      </c>
      <c r="R2767">
        <f>IF((($AC$1*F2767)^($AB$1))-(1-(($AC$1*F2767)^($AB$1)))/(I2767-1)&lt;0, 0,(($AC$1*F2767)^($AB$1))-(1-(($AC$1*F2767)^($AB$1)))/(I2767-1))</f>
        <v/>
      </c>
      <c r="S2767">
        <f>IF((($AC$1*G2767)^($AB$1))-(1-(($AC$1*G2767)^($AB$1)))/(J2767-1)&lt;0, 0,(($AC$1*G2767)^($AB$1))-(1-(($AC$1*G2767)^($AB$1)))/(J2767-1))</f>
        <v/>
      </c>
      <c r="T2767">
        <f>H2767*Q2767*N2767</f>
        <v/>
      </c>
      <c r="U2767">
        <f>I2767*R2767*O2767</f>
        <v/>
      </c>
      <c r="V2767">
        <f>J2767*S2767*P2767</f>
        <v/>
      </c>
      <c r="AL2767">
        <f>Q2767*COUNT(N2767)</f>
        <v/>
      </c>
      <c r="AM2767">
        <f>R2767*COUNT(O2767)</f>
        <v/>
      </c>
      <c r="AN2767">
        <f>S2767*COUNT(P2767)</f>
        <v/>
      </c>
      <c r="AO2767">
        <f>IF(AL2767=0,"",T2767-AL2767)</f>
        <v/>
      </c>
      <c r="AP2767">
        <f>IF(AM2767=0,"",U2767-AM2767)</f>
        <v/>
      </c>
      <c r="AQ2767">
        <f>IF(AN2767=0,"",V2767-AN2767)</f>
        <v/>
      </c>
    </row>
    <row r="2768">
      <c r="A2768" t="inlineStr">
        <is>
          <t>25-04-2021</t>
        </is>
      </c>
      <c r="B2768" t="inlineStr">
        <is>
          <t>Toluca</t>
        </is>
      </c>
      <c r="C2768" t="inlineStr">
        <is>
          <t>Club America</t>
        </is>
      </c>
      <c r="D2768" t="inlineStr">
        <is>
          <t>1975</t>
        </is>
      </c>
      <c r="E2768" t="n">
        <v>0.2859239899161513</v>
      </c>
      <c r="F2768" t="n">
        <v>0.4629137701391041</v>
      </c>
      <c r="G2768" t="n">
        <v>0.2511622399447447</v>
      </c>
      <c r="H2768" t="n">
        <v>3.25</v>
      </c>
      <c r="I2768" t="n">
        <v>2.05</v>
      </c>
      <c r="J2768" t="n">
        <v>3.4</v>
      </c>
      <c r="K2768" t="inlineStr">
        <is>
          <t>luckia</t>
        </is>
      </c>
      <c r="L2768" t="inlineStr">
        <is>
          <t>luckia</t>
        </is>
      </c>
      <c r="M2768" t="inlineStr">
        <is>
          <t>betano</t>
        </is>
      </c>
      <c r="N2768" t="n">
        <v>1</v>
      </c>
      <c r="O2768" t="n">
        <v>0</v>
      </c>
      <c r="P2768" t="n">
        <v>0</v>
      </c>
      <c r="Q2768">
        <f>IF((($AC$1*E2768)^($AB$1))-(1-(($AC$1*E2768)^($AB$1)))/(H2768-1)&lt;0, 0,(($AC$1*E2768)^($AB$1))-(1-(($AC$1*E2768)^($AB$1)))/(H2768-1))</f>
        <v/>
      </c>
      <c r="R2768">
        <f>IF((($AC$1*F2768)^($AB$1))-(1-(($AC$1*F2768)^($AB$1)))/(I2768-1)&lt;0, 0,(($AC$1*F2768)^($AB$1))-(1-(($AC$1*F2768)^($AB$1)))/(I2768-1))</f>
        <v/>
      </c>
      <c r="S2768">
        <f>IF((($AC$1*G2768)^($AB$1))-(1-(($AC$1*G2768)^($AB$1)))/(J2768-1)&lt;0, 0,(($AC$1*G2768)^($AB$1))-(1-(($AC$1*G2768)^($AB$1)))/(J2768-1))</f>
        <v/>
      </c>
      <c r="T2768">
        <f>H2768*Q2768*N2768</f>
        <v/>
      </c>
      <c r="U2768">
        <f>I2768*R2768*O2768</f>
        <v/>
      </c>
      <c r="V2768">
        <f>J2768*S2768*P2768</f>
        <v/>
      </c>
      <c r="AL2768">
        <f>Q2768*COUNT(N2768)</f>
        <v/>
      </c>
      <c r="AM2768">
        <f>R2768*COUNT(O2768)</f>
        <v/>
      </c>
      <c r="AN2768">
        <f>S2768*COUNT(P2768)</f>
        <v/>
      </c>
      <c r="AO2768">
        <f>IF(AL2768=0,"",T2768-AL2768)</f>
        <v/>
      </c>
      <c r="AP2768">
        <f>IF(AM2768=0,"",U2768-AM2768)</f>
        <v/>
      </c>
      <c r="AQ2768">
        <f>IF(AN2768=0,"",V2768-AN2768)</f>
        <v/>
      </c>
    </row>
    <row r="2769">
      <c r="A2769" t="inlineStr">
        <is>
          <t>26-04-2021</t>
        </is>
      </c>
      <c r="B2769" t="inlineStr">
        <is>
          <t>Karlsruher</t>
        </is>
      </c>
      <c r="C2769" t="inlineStr">
        <is>
          <t>Aue</t>
        </is>
      </c>
      <c r="D2769" t="inlineStr">
        <is>
          <t>1846</t>
        </is>
      </c>
      <c r="E2769" t="n">
        <v>0.460823359313186</v>
      </c>
      <c r="F2769" t="n">
        <v>0.2405014397222787</v>
      </c>
      <c r="G2769" t="n">
        <v>0.2986752009645353</v>
      </c>
      <c r="H2769" t="n">
        <v>1.93</v>
      </c>
      <c r="I2769" t="n">
        <v>3.65</v>
      </c>
      <c r="J2769" t="n">
        <v>3.5</v>
      </c>
      <c r="K2769" t="inlineStr">
        <is>
          <t>betano</t>
        </is>
      </c>
      <c r="L2769" t="inlineStr">
        <is>
          <t>luckia</t>
        </is>
      </c>
      <c r="M2769" t="inlineStr">
        <is>
          <t>betano</t>
        </is>
      </c>
      <c r="N2769" t="n">
        <v>0</v>
      </c>
      <c r="O2769" t="n">
        <v>0</v>
      </c>
      <c r="P2769" t="n">
        <v>1</v>
      </c>
      <c r="Q2769">
        <f>IF((($AC$1*E2769)^($AB$1))-(1-(($AC$1*E2769)^($AB$1)))/(H2769-1)&lt;0, 0,(($AC$1*E2769)^($AB$1))-(1-(($AC$1*E2769)^($AB$1)))/(H2769-1))</f>
        <v/>
      </c>
      <c r="R2769">
        <f>IF((($AC$1*F2769)^($AB$1))-(1-(($AC$1*F2769)^($AB$1)))/(I2769-1)&lt;0, 0,(($AC$1*F2769)^($AB$1))-(1-(($AC$1*F2769)^($AB$1)))/(I2769-1))</f>
        <v/>
      </c>
      <c r="S2769">
        <f>IF((($AC$1*G2769)^($AB$1))-(1-(($AC$1*G2769)^($AB$1)))/(J2769-1)&lt;0, 0,(($AC$1*G2769)^($AB$1))-(1-(($AC$1*G2769)^($AB$1)))/(J2769-1))</f>
        <v/>
      </c>
      <c r="T2769">
        <f>H2769*Q2769*N2769</f>
        <v/>
      </c>
      <c r="U2769">
        <f>I2769*R2769*O2769</f>
        <v/>
      </c>
      <c r="V2769">
        <f>J2769*S2769*P2769</f>
        <v/>
      </c>
      <c r="AL2769">
        <f>Q2769*COUNT(N2769)</f>
        <v/>
      </c>
      <c r="AM2769">
        <f>R2769*COUNT(O2769)</f>
        <v/>
      </c>
      <c r="AN2769">
        <f>S2769*COUNT(P2769)</f>
        <v/>
      </c>
      <c r="AO2769">
        <f>IF(AL2769=0,"",T2769-AL2769)</f>
        <v/>
      </c>
      <c r="AP2769">
        <f>IF(AM2769=0,"",U2769-AM2769)</f>
        <v/>
      </c>
      <c r="AQ2769">
        <f>IF(AN2769=0,"",V2769-AN2769)</f>
        <v/>
      </c>
    </row>
    <row r="2770">
      <c r="A2770" t="inlineStr">
        <is>
          <t>26-04-2021</t>
        </is>
      </c>
      <c r="B2770" t="inlineStr">
        <is>
          <t>Belenenses</t>
        </is>
      </c>
      <c r="C2770" t="inlineStr">
        <is>
          <t>Gil Vicente</t>
        </is>
      </c>
      <c r="D2770" t="inlineStr">
        <is>
          <t>1864</t>
        </is>
      </c>
      <c r="E2770" t="n">
        <v>0.3315968184902484</v>
      </c>
      <c r="F2770" t="n">
        <v>0.3535855277086611</v>
      </c>
      <c r="G2770" t="n">
        <v>0.3148176538010906</v>
      </c>
      <c r="H2770" t="n">
        <v>2.75</v>
      </c>
      <c r="I2770" t="n">
        <v>2.87</v>
      </c>
      <c r="J2770" t="n">
        <v>3</v>
      </c>
      <c r="K2770" t="inlineStr">
        <is>
          <t>luckia</t>
        </is>
      </c>
      <c r="L2770" t="inlineStr">
        <is>
          <t>betano</t>
        </is>
      </c>
      <c r="M2770" t="inlineStr">
        <is>
          <t>betano</t>
        </is>
      </c>
      <c r="N2770" t="n">
        <v>1</v>
      </c>
      <c r="O2770" t="n">
        <v>0</v>
      </c>
      <c r="P2770" t="n">
        <v>0</v>
      </c>
      <c r="Q2770">
        <f>IF((($AC$1*E2770)^($AB$1))-(1-(($AC$1*E2770)^($AB$1)))/(H2770-1)&lt;0, 0,(($AC$1*E2770)^($AB$1))-(1-(($AC$1*E2770)^($AB$1)))/(H2770-1))</f>
        <v/>
      </c>
      <c r="R2770">
        <f>IF((($AC$1*F2770)^($AB$1))-(1-(($AC$1*F2770)^($AB$1)))/(I2770-1)&lt;0, 0,(($AC$1*F2770)^($AB$1))-(1-(($AC$1*F2770)^($AB$1)))/(I2770-1))</f>
        <v/>
      </c>
      <c r="S2770">
        <f>IF((($AC$1*G2770)^($AB$1))-(1-(($AC$1*G2770)^($AB$1)))/(J2770-1)&lt;0, 0,(($AC$1*G2770)^($AB$1))-(1-(($AC$1*G2770)^($AB$1)))/(J2770-1))</f>
        <v/>
      </c>
      <c r="T2770">
        <f>H2770*Q2770*N2770</f>
        <v/>
      </c>
      <c r="U2770">
        <f>I2770*R2770*O2770</f>
        <v/>
      </c>
      <c r="V2770">
        <f>J2770*S2770*P2770</f>
        <v/>
      </c>
      <c r="AL2770">
        <f>Q2770*COUNT(N2770)</f>
        <v/>
      </c>
      <c r="AM2770">
        <f>R2770*COUNT(O2770)</f>
        <v/>
      </c>
      <c r="AN2770">
        <f>S2770*COUNT(P2770)</f>
        <v/>
      </c>
      <c r="AO2770">
        <f>IF(AL2770=0,"",T2770-AL2770)</f>
        <v/>
      </c>
      <c r="AP2770">
        <f>IF(AM2770=0,"",U2770-AM2770)</f>
        <v/>
      </c>
      <c r="AQ2770">
        <f>IF(AN2770=0,"",V2770-AN2770)</f>
        <v/>
      </c>
    </row>
    <row r="2771">
      <c r="A2771" t="inlineStr">
        <is>
          <t>26-04-2021</t>
        </is>
      </c>
      <c r="B2771" t="inlineStr">
        <is>
          <t>Torino</t>
        </is>
      </c>
      <c r="C2771" t="inlineStr">
        <is>
          <t>Napoli</t>
        </is>
      </c>
      <c r="D2771" t="inlineStr">
        <is>
          <t>1854</t>
        </is>
      </c>
      <c r="E2771" t="n">
        <v>0.2112587679702375</v>
      </c>
      <c r="F2771" t="n">
        <v>0.5422061927225509</v>
      </c>
      <c r="G2771" t="n">
        <v>0.2465350393072116</v>
      </c>
      <c r="H2771" t="n">
        <v>3.75</v>
      </c>
      <c r="I2771" t="n">
        <v>1.86</v>
      </c>
      <c r="J2771" t="n">
        <v>3.8</v>
      </c>
      <c r="K2771" t="inlineStr">
        <is>
          <t>betano</t>
        </is>
      </c>
      <c r="L2771" t="inlineStr">
        <is>
          <t>luckia</t>
        </is>
      </c>
      <c r="M2771" t="inlineStr">
        <is>
          <t>betano</t>
        </is>
      </c>
      <c r="N2771" t="n">
        <v>0</v>
      </c>
      <c r="O2771" t="n">
        <v>1</v>
      </c>
      <c r="P2771" t="n">
        <v>0</v>
      </c>
      <c r="Q2771">
        <f>IF((($AC$1*E2771)^($AB$1))-(1-(($AC$1*E2771)^($AB$1)))/(H2771-1)&lt;0, 0,(($AC$1*E2771)^($AB$1))-(1-(($AC$1*E2771)^($AB$1)))/(H2771-1))</f>
        <v/>
      </c>
      <c r="R2771">
        <f>IF((($AC$1*F2771)^($AB$1))-(1-(($AC$1*F2771)^($AB$1)))/(I2771-1)&lt;0, 0,(($AC$1*F2771)^($AB$1))-(1-(($AC$1*F2771)^($AB$1)))/(I2771-1))</f>
        <v/>
      </c>
      <c r="S2771">
        <f>IF((($AC$1*G2771)^($AB$1))-(1-(($AC$1*G2771)^($AB$1)))/(J2771-1)&lt;0, 0,(($AC$1*G2771)^($AB$1))-(1-(($AC$1*G2771)^($AB$1)))/(J2771-1))</f>
        <v/>
      </c>
      <c r="T2771">
        <f>H2771*Q2771*N2771</f>
        <v/>
      </c>
      <c r="U2771">
        <f>I2771*R2771*O2771</f>
        <v/>
      </c>
      <c r="V2771">
        <f>J2771*S2771*P2771</f>
        <v/>
      </c>
      <c r="AL2771">
        <f>Q2771*COUNT(N2771)</f>
        <v/>
      </c>
      <c r="AM2771">
        <f>R2771*COUNT(O2771)</f>
        <v/>
      </c>
      <c r="AN2771">
        <f>S2771*COUNT(P2771)</f>
        <v/>
      </c>
      <c r="AO2771">
        <f>IF(AL2771=0,"",T2771-AL2771)</f>
        <v/>
      </c>
      <c r="AP2771">
        <f>IF(AM2771=0,"",U2771-AM2771)</f>
        <v/>
      </c>
      <c r="AQ2771">
        <f>IF(AN2771=0,"",V2771-AN2771)</f>
        <v/>
      </c>
    </row>
    <row r="2772">
      <c r="A2772" t="inlineStr">
        <is>
          <t>26-04-2021</t>
        </is>
      </c>
      <c r="B2772" t="inlineStr">
        <is>
          <t>Elfsborg</t>
        </is>
      </c>
      <c r="C2772" t="inlineStr">
        <is>
          <t>Mjallby</t>
        </is>
      </c>
      <c r="D2772" t="inlineStr">
        <is>
          <t>1874</t>
        </is>
      </c>
      <c r="E2772" t="n">
        <v>0.534634271348757</v>
      </c>
      <c r="F2772" t="n">
        <v>0.2114110811092022</v>
      </c>
      <c r="G2772" t="n">
        <v>0.2539546475420409</v>
      </c>
      <c r="H2772" t="n">
        <v>1.001</v>
      </c>
      <c r="I2772" t="n">
        <v>1.001</v>
      </c>
      <c r="J2772" t="n">
        <v>1.001</v>
      </c>
      <c r="N2772" t="n">
        <v>1</v>
      </c>
      <c r="O2772" t="n">
        <v>0</v>
      </c>
      <c r="P2772" t="n">
        <v>0</v>
      </c>
      <c r="Q2772">
        <f>IF((($AC$1*E2772)^($AB$1))-(1-(($AC$1*E2772)^($AB$1)))/(H2772-1)&lt;0, 0,(($AC$1*E2772)^($AB$1))-(1-(($AC$1*E2772)^($AB$1)))/(H2772-1))</f>
        <v/>
      </c>
      <c r="R2772">
        <f>IF((($AC$1*F2772)^($AB$1))-(1-(($AC$1*F2772)^($AB$1)))/(I2772-1)&lt;0, 0,(($AC$1*F2772)^($AB$1))-(1-(($AC$1*F2772)^($AB$1)))/(I2772-1))</f>
        <v/>
      </c>
      <c r="S2772">
        <f>IF((($AC$1*G2772)^($AB$1))-(1-(($AC$1*G2772)^($AB$1)))/(J2772-1)&lt;0, 0,(($AC$1*G2772)^($AB$1))-(1-(($AC$1*G2772)^($AB$1)))/(J2772-1))</f>
        <v/>
      </c>
      <c r="T2772">
        <f>H2772*Q2772*N2772</f>
        <v/>
      </c>
      <c r="U2772">
        <f>I2772*R2772*O2772</f>
        <v/>
      </c>
      <c r="V2772">
        <f>J2772*S2772*P2772</f>
        <v/>
      </c>
      <c r="AL2772">
        <f>Q2772*COUNT(N2772)</f>
        <v/>
      </c>
      <c r="AM2772">
        <f>R2772*COUNT(O2772)</f>
        <v/>
      </c>
      <c r="AN2772">
        <f>S2772*COUNT(P2772)</f>
        <v/>
      </c>
      <c r="AO2772">
        <f>IF(AL2772=0,"",T2772-AL2772)</f>
        <v/>
      </c>
      <c r="AP2772">
        <f>IF(AM2772=0,"",U2772-AM2772)</f>
        <v/>
      </c>
      <c r="AQ2772">
        <f>IF(AN2772=0,"",V2772-AN2772)</f>
        <v/>
      </c>
    </row>
    <row r="2773">
      <c r="A2773" t="inlineStr">
        <is>
          <t>26-04-2021</t>
        </is>
      </c>
      <c r="B2773" t="inlineStr">
        <is>
          <t>Goteborg</t>
        </is>
      </c>
      <c r="C2773" t="inlineStr">
        <is>
          <t>Degerfors</t>
        </is>
      </c>
      <c r="D2773" t="inlineStr">
        <is>
          <t>1874</t>
        </is>
      </c>
      <c r="E2773" t="n">
        <v>0.5126051045321813</v>
      </c>
      <c r="F2773" t="n">
        <v>0.205106945212637</v>
      </c>
      <c r="G2773" t="n">
        <v>0.2822879502551816</v>
      </c>
      <c r="H2773" t="n">
        <v>1.001</v>
      </c>
      <c r="I2773" t="n">
        <v>1.001</v>
      </c>
      <c r="J2773" t="n">
        <v>1.001</v>
      </c>
      <c r="N2773" t="n">
        <v>0</v>
      </c>
      <c r="O2773" t="n">
        <v>1</v>
      </c>
      <c r="P2773" t="n">
        <v>0</v>
      </c>
      <c r="Q2773">
        <f>IF((($AC$1*E2773)^($AB$1))-(1-(($AC$1*E2773)^($AB$1)))/(H2773-1)&lt;0, 0,(($AC$1*E2773)^($AB$1))-(1-(($AC$1*E2773)^($AB$1)))/(H2773-1))</f>
        <v/>
      </c>
      <c r="R2773">
        <f>IF((($AC$1*F2773)^($AB$1))-(1-(($AC$1*F2773)^($AB$1)))/(I2773-1)&lt;0, 0,(($AC$1*F2773)^($AB$1))-(1-(($AC$1*F2773)^($AB$1)))/(I2773-1))</f>
        <v/>
      </c>
      <c r="S2773">
        <f>IF((($AC$1*G2773)^($AB$1))-(1-(($AC$1*G2773)^($AB$1)))/(J2773-1)&lt;0, 0,(($AC$1*G2773)^($AB$1))-(1-(($AC$1*G2773)^($AB$1)))/(J2773-1))</f>
        <v/>
      </c>
      <c r="T2773">
        <f>H2773*Q2773*N2773</f>
        <v/>
      </c>
      <c r="U2773">
        <f>I2773*R2773*O2773</f>
        <v/>
      </c>
      <c r="V2773">
        <f>J2773*S2773*P2773</f>
        <v/>
      </c>
      <c r="AL2773">
        <f>Q2773*COUNT(N2773)</f>
        <v/>
      </c>
      <c r="AM2773">
        <f>R2773*COUNT(O2773)</f>
        <v/>
      </c>
      <c r="AN2773">
        <f>S2773*COUNT(P2773)</f>
        <v/>
      </c>
      <c r="AO2773">
        <f>IF(AL2773=0,"",T2773-AL2773)</f>
        <v/>
      </c>
      <c r="AP2773">
        <f>IF(AM2773=0,"",U2773-AM2773)</f>
        <v/>
      </c>
      <c r="AQ2773">
        <f>IF(AN2773=0,"",V2773-AN2773)</f>
        <v/>
      </c>
    </row>
    <row r="2774">
      <c r="A2774" t="inlineStr">
        <is>
          <t>26-04-2021</t>
        </is>
      </c>
      <c r="B2774" t="inlineStr">
        <is>
          <t>Nordsjaelland</t>
        </is>
      </c>
      <c r="C2774" t="inlineStr">
        <is>
          <t>Midtjylland</t>
        </is>
      </c>
      <c r="D2774" t="inlineStr">
        <is>
          <t>1837</t>
        </is>
      </c>
      <c r="E2774" t="n">
        <v>0.1788725445999694</v>
      </c>
      <c r="F2774" t="n">
        <v>0.6021168079126199</v>
      </c>
      <c r="G2774" t="n">
        <v>0.2190106474874107</v>
      </c>
      <c r="H2774" t="n">
        <v>6</v>
      </c>
      <c r="I2774" t="n">
        <v>1.44</v>
      </c>
      <c r="J2774" t="n">
        <v>4.2</v>
      </c>
      <c r="K2774" t="inlineStr">
        <is>
          <t>luckia</t>
        </is>
      </c>
      <c r="L2774" t="inlineStr">
        <is>
          <t>betano</t>
        </is>
      </c>
      <c r="M2774" t="inlineStr">
        <is>
          <t>luckia</t>
        </is>
      </c>
      <c r="N2774" t="n">
        <v>1</v>
      </c>
      <c r="O2774" t="n">
        <v>0</v>
      </c>
      <c r="P2774" t="n">
        <v>0</v>
      </c>
      <c r="Q2774">
        <f>IF((($AC$1*E2774)^($AB$1))-(1-(($AC$1*E2774)^($AB$1)))/(H2774-1)&lt;0, 0,(($AC$1*E2774)^($AB$1))-(1-(($AC$1*E2774)^($AB$1)))/(H2774-1))</f>
        <v/>
      </c>
      <c r="R2774">
        <f>IF((($AC$1*F2774)^($AB$1))-(1-(($AC$1*F2774)^($AB$1)))/(I2774-1)&lt;0, 0,(($AC$1*F2774)^($AB$1))-(1-(($AC$1*F2774)^($AB$1)))/(I2774-1))</f>
        <v/>
      </c>
      <c r="S2774">
        <f>IF((($AC$1*G2774)^($AB$1))-(1-(($AC$1*G2774)^($AB$1)))/(J2774-1)&lt;0, 0,(($AC$1*G2774)^($AB$1))-(1-(($AC$1*G2774)^($AB$1)))/(J2774-1))</f>
        <v/>
      </c>
      <c r="T2774">
        <f>H2774*Q2774*N2774</f>
        <v/>
      </c>
      <c r="U2774">
        <f>I2774*R2774*O2774</f>
        <v/>
      </c>
      <c r="V2774">
        <f>J2774*S2774*P2774</f>
        <v/>
      </c>
      <c r="AL2774">
        <f>Q2774*COUNT(N2774)</f>
        <v/>
      </c>
      <c r="AM2774">
        <f>R2774*COUNT(O2774)</f>
        <v/>
      </c>
      <c r="AN2774">
        <f>S2774*COUNT(P2774)</f>
        <v/>
      </c>
      <c r="AO2774">
        <f>IF(AL2774=0,"",T2774-AL2774)</f>
        <v/>
      </c>
      <c r="AP2774">
        <f>IF(AM2774=0,"",U2774-AM2774)</f>
        <v/>
      </c>
      <c r="AQ2774">
        <f>IF(AN2774=0,"",V2774-AN2774)</f>
        <v/>
      </c>
    </row>
    <row r="2775">
      <c r="A2775" t="inlineStr">
        <is>
          <t>26-04-2021</t>
        </is>
      </c>
      <c r="B2775" t="inlineStr">
        <is>
          <t>Rayo Vallecano</t>
        </is>
      </c>
      <c r="C2775" t="inlineStr">
        <is>
          <t>Albacete</t>
        </is>
      </c>
      <c r="D2775" t="inlineStr">
        <is>
          <t>1871</t>
        </is>
      </c>
      <c r="E2775" t="n">
        <v>0.5499114624242353</v>
      </c>
      <c r="F2775" t="n">
        <v>0.1742212283822193</v>
      </c>
      <c r="G2775" t="n">
        <v>0.2758673091935452</v>
      </c>
      <c r="H2775" t="n">
        <v>1.57</v>
      </c>
      <c r="I2775" t="n">
        <v>6</v>
      </c>
      <c r="J2775" t="n">
        <v>3.6</v>
      </c>
      <c r="K2775" t="inlineStr">
        <is>
          <t>betano</t>
        </is>
      </c>
      <c r="L2775" t="inlineStr">
        <is>
          <t>luckia</t>
        </is>
      </c>
      <c r="M2775" t="inlineStr">
        <is>
          <t>betano</t>
        </is>
      </c>
      <c r="N2775" t="n">
        <v>0</v>
      </c>
      <c r="O2775" t="n">
        <v>0</v>
      </c>
      <c r="P2775" t="n">
        <v>1</v>
      </c>
      <c r="Q2775">
        <f>IF((($AC$1*E2775)^($AB$1))-(1-(($AC$1*E2775)^($AB$1)))/(H2775-1)&lt;0, 0,(($AC$1*E2775)^($AB$1))-(1-(($AC$1*E2775)^($AB$1)))/(H2775-1))</f>
        <v/>
      </c>
      <c r="R2775">
        <f>IF((($AC$1*F2775)^($AB$1))-(1-(($AC$1*F2775)^($AB$1)))/(I2775-1)&lt;0, 0,(($AC$1*F2775)^($AB$1))-(1-(($AC$1*F2775)^($AB$1)))/(I2775-1))</f>
        <v/>
      </c>
      <c r="S2775">
        <f>IF((($AC$1*G2775)^($AB$1))-(1-(($AC$1*G2775)^($AB$1)))/(J2775-1)&lt;0, 0,(($AC$1*G2775)^($AB$1))-(1-(($AC$1*G2775)^($AB$1)))/(J2775-1))</f>
        <v/>
      </c>
      <c r="T2775">
        <f>H2775*Q2775*N2775</f>
        <v/>
      </c>
      <c r="U2775">
        <f>I2775*R2775*O2775</f>
        <v/>
      </c>
      <c r="V2775">
        <f>J2775*S2775*P2775</f>
        <v/>
      </c>
      <c r="AL2775">
        <f>Q2775*COUNT(N2775)</f>
        <v/>
      </c>
      <c r="AM2775">
        <f>R2775*COUNT(O2775)</f>
        <v/>
      </c>
      <c r="AN2775">
        <f>S2775*COUNT(P2775)</f>
        <v/>
      </c>
      <c r="AO2775">
        <f>IF(AL2775=0,"",T2775-AL2775)</f>
        <v/>
      </c>
      <c r="AP2775">
        <f>IF(AM2775=0,"",U2775-AM2775)</f>
        <v/>
      </c>
      <c r="AQ2775">
        <f>IF(AN2775=0,"",V2775-AN2775)</f>
        <v/>
      </c>
    </row>
    <row r="2776">
      <c r="A2776" t="inlineStr">
        <is>
          <t>26-04-2021</t>
        </is>
      </c>
      <c r="B2776" t="inlineStr">
        <is>
          <t>Nacional</t>
        </is>
      </c>
      <c r="C2776" t="inlineStr">
        <is>
          <t>Vitoria Guimaraes</t>
        </is>
      </c>
      <c r="D2776" t="inlineStr">
        <is>
          <t>1864</t>
        </is>
      </c>
      <c r="E2776" t="n">
        <v>0.2668782888469795</v>
      </c>
      <c r="F2776" t="n">
        <v>0.4503925355769081</v>
      </c>
      <c r="G2776" t="n">
        <v>0.2827291755761125</v>
      </c>
      <c r="H2776" t="n">
        <v>3.5</v>
      </c>
      <c r="I2776" t="n">
        <v>2.2</v>
      </c>
      <c r="J2776" t="n">
        <v>3.35</v>
      </c>
      <c r="K2776" t="inlineStr">
        <is>
          <t>betano</t>
        </is>
      </c>
      <c r="L2776" t="inlineStr">
        <is>
          <t>luckia</t>
        </is>
      </c>
      <c r="M2776" t="inlineStr">
        <is>
          <t>betano</t>
        </is>
      </c>
      <c r="N2776" t="n">
        <v>1</v>
      </c>
      <c r="O2776" t="n">
        <v>0</v>
      </c>
      <c r="P2776" t="n">
        <v>0</v>
      </c>
      <c r="Q2776">
        <f>IF((($AC$1*E2776)^($AB$1))-(1-(($AC$1*E2776)^($AB$1)))/(H2776-1)&lt;0, 0,(($AC$1*E2776)^($AB$1))-(1-(($AC$1*E2776)^($AB$1)))/(H2776-1))</f>
        <v/>
      </c>
      <c r="R2776">
        <f>IF((($AC$1*F2776)^($AB$1))-(1-(($AC$1*F2776)^($AB$1)))/(I2776-1)&lt;0, 0,(($AC$1*F2776)^($AB$1))-(1-(($AC$1*F2776)^($AB$1)))/(I2776-1))</f>
        <v/>
      </c>
      <c r="S2776">
        <f>IF((($AC$1*G2776)^($AB$1))-(1-(($AC$1*G2776)^($AB$1)))/(J2776-1)&lt;0, 0,(($AC$1*G2776)^($AB$1))-(1-(($AC$1*G2776)^($AB$1)))/(J2776-1))</f>
        <v/>
      </c>
      <c r="T2776">
        <f>H2776*Q2776*N2776</f>
        <v/>
      </c>
      <c r="U2776">
        <f>I2776*R2776*O2776</f>
        <v/>
      </c>
      <c r="V2776">
        <f>J2776*S2776*P2776</f>
        <v/>
      </c>
      <c r="AL2776">
        <f>Q2776*COUNT(N2776)</f>
        <v/>
      </c>
      <c r="AM2776">
        <f>R2776*COUNT(O2776)</f>
        <v/>
      </c>
      <c r="AN2776">
        <f>S2776*COUNT(P2776)</f>
        <v/>
      </c>
      <c r="AO2776">
        <f>IF(AL2776=0,"",T2776-AL2776)</f>
        <v/>
      </c>
      <c r="AP2776">
        <f>IF(AM2776=0,"",U2776-AM2776)</f>
        <v/>
      </c>
      <c r="AQ2776">
        <f>IF(AN2776=0,"",V2776-AN2776)</f>
        <v/>
      </c>
    </row>
    <row r="2777">
      <c r="A2777" t="inlineStr">
        <is>
          <t>26-04-2021</t>
        </is>
      </c>
      <c r="B2777" t="inlineStr">
        <is>
          <t>Famalicao</t>
        </is>
      </c>
      <c r="C2777" t="inlineStr">
        <is>
          <t>Tondela</t>
        </is>
      </c>
      <c r="D2777" t="inlineStr">
        <is>
          <t>1864</t>
        </is>
      </c>
      <c r="E2777" t="n">
        <v>0.4397934164611055</v>
      </c>
      <c r="F2777" t="n">
        <v>0.2698014070283235</v>
      </c>
      <c r="G2777" t="n">
        <v>0.290405176510571</v>
      </c>
      <c r="H2777" t="n">
        <v>1.93</v>
      </c>
      <c r="I2777" t="n">
        <v>4.65</v>
      </c>
      <c r="J2777" t="n">
        <v>3.6</v>
      </c>
      <c r="K2777" t="inlineStr">
        <is>
          <t>betano</t>
        </is>
      </c>
      <c r="L2777" t="inlineStr">
        <is>
          <t>luckia</t>
        </is>
      </c>
      <c r="M2777" t="inlineStr">
        <is>
          <t>luckia</t>
        </is>
      </c>
      <c r="N2777" t="n">
        <v>0</v>
      </c>
      <c r="O2777" t="n">
        <v>0</v>
      </c>
      <c r="P2777" t="n">
        <v>1</v>
      </c>
      <c r="Q2777">
        <f>IF((($AC$1*E2777)^($AB$1))-(1-(($AC$1*E2777)^($AB$1)))/(H2777-1)&lt;0, 0,(($AC$1*E2777)^($AB$1))-(1-(($AC$1*E2777)^($AB$1)))/(H2777-1))</f>
        <v/>
      </c>
      <c r="R2777">
        <f>IF((($AC$1*F2777)^($AB$1))-(1-(($AC$1*F2777)^($AB$1)))/(I2777-1)&lt;0, 0,(($AC$1*F2777)^($AB$1))-(1-(($AC$1*F2777)^($AB$1)))/(I2777-1))</f>
        <v/>
      </c>
      <c r="S2777">
        <f>IF((($AC$1*G2777)^($AB$1))-(1-(($AC$1*G2777)^($AB$1)))/(J2777-1)&lt;0, 0,(($AC$1*G2777)^($AB$1))-(1-(($AC$1*G2777)^($AB$1)))/(J2777-1))</f>
        <v/>
      </c>
      <c r="T2777">
        <f>H2777*Q2777*N2777</f>
        <v/>
      </c>
      <c r="U2777">
        <f>I2777*R2777*O2777</f>
        <v/>
      </c>
      <c r="V2777">
        <f>J2777*S2777*P2777</f>
        <v/>
      </c>
      <c r="AL2777">
        <f>Q2777*COUNT(N2777)</f>
        <v/>
      </c>
      <c r="AM2777">
        <f>R2777*COUNT(O2777)</f>
        <v/>
      </c>
      <c r="AN2777">
        <f>S2777*COUNT(P2777)</f>
        <v/>
      </c>
      <c r="AO2777">
        <f>IF(AL2777=0,"",T2777-AL2777)</f>
        <v/>
      </c>
      <c r="AP2777">
        <f>IF(AM2777=0,"",U2777-AM2777)</f>
        <v/>
      </c>
      <c r="AQ2777">
        <f>IF(AN2777=0,"",V2777-AN2777)</f>
        <v/>
      </c>
    </row>
    <row r="2778">
      <c r="A2778" t="inlineStr">
        <is>
          <t>26-04-2021</t>
        </is>
      </c>
      <c r="B2778" t="inlineStr">
        <is>
          <t>Benfica</t>
        </is>
      </c>
      <c r="C2778" t="inlineStr">
        <is>
          <t>Santa Clara</t>
        </is>
      </c>
      <c r="D2778" t="inlineStr">
        <is>
          <t>1864</t>
        </is>
      </c>
      <c r="E2778" t="n">
        <v>0.7100788695187229</v>
      </c>
      <c r="F2778" t="n">
        <v>0.1007536854066305</v>
      </c>
      <c r="G2778" t="n">
        <v>0.1891674450746467</v>
      </c>
      <c r="H2778" t="n">
        <v>1.3</v>
      </c>
      <c r="I2778" t="n">
        <v>11.75</v>
      </c>
      <c r="J2778" t="n">
        <v>5.5</v>
      </c>
      <c r="K2778" t="inlineStr">
        <is>
          <t>betano</t>
        </is>
      </c>
      <c r="L2778" t="inlineStr">
        <is>
          <t>betano</t>
        </is>
      </c>
      <c r="M2778" t="inlineStr">
        <is>
          <t>luckia</t>
        </is>
      </c>
      <c r="N2778" t="n">
        <v>1</v>
      </c>
      <c r="O2778" t="n">
        <v>0</v>
      </c>
      <c r="P2778" t="n">
        <v>0</v>
      </c>
      <c r="Q2778">
        <f>IF((($AC$1*E2778)^($AB$1))-(1-(($AC$1*E2778)^($AB$1)))/(H2778-1)&lt;0, 0,(($AC$1*E2778)^($AB$1))-(1-(($AC$1*E2778)^($AB$1)))/(H2778-1))</f>
        <v/>
      </c>
      <c r="R2778">
        <f>IF((($AC$1*F2778)^($AB$1))-(1-(($AC$1*F2778)^($AB$1)))/(I2778-1)&lt;0, 0,(($AC$1*F2778)^($AB$1))-(1-(($AC$1*F2778)^($AB$1)))/(I2778-1))</f>
        <v/>
      </c>
      <c r="S2778">
        <f>IF((($AC$1*G2778)^($AB$1))-(1-(($AC$1*G2778)^($AB$1)))/(J2778-1)&lt;0, 0,(($AC$1*G2778)^($AB$1))-(1-(($AC$1*G2778)^($AB$1)))/(J2778-1))</f>
        <v/>
      </c>
      <c r="T2778">
        <f>H2778*Q2778*N2778</f>
        <v/>
      </c>
      <c r="U2778">
        <f>I2778*R2778*O2778</f>
        <v/>
      </c>
      <c r="V2778">
        <f>J2778*S2778*P2778</f>
        <v/>
      </c>
      <c r="AL2778">
        <f>Q2778*COUNT(N2778)</f>
        <v/>
      </c>
      <c r="AM2778">
        <f>R2778*COUNT(O2778)</f>
        <v/>
      </c>
      <c r="AN2778">
        <f>S2778*COUNT(P2778)</f>
        <v/>
      </c>
      <c r="AO2778">
        <f>IF(AL2778=0,"",T2778-AL2778)</f>
        <v/>
      </c>
      <c r="AP2778">
        <f>IF(AM2778=0,"",U2778-AM2778)</f>
        <v/>
      </c>
      <c r="AQ2778">
        <f>IF(AN2778=0,"",V2778-AN2778)</f>
        <v/>
      </c>
    </row>
    <row r="2779">
      <c r="A2779" t="inlineStr">
        <is>
          <t>26-04-2021</t>
        </is>
      </c>
      <c r="B2779" t="inlineStr">
        <is>
          <t>Darmstadt</t>
        </is>
      </c>
      <c r="C2779" t="inlineStr">
        <is>
          <t>Bochum</t>
        </is>
      </c>
      <c r="D2779" t="inlineStr">
        <is>
          <t>1846</t>
        </is>
      </c>
      <c r="E2779" t="n">
        <v>0.2958693215195956</v>
      </c>
      <c r="F2779" t="n">
        <v>0.4101052520913313</v>
      </c>
      <c r="G2779" t="n">
        <v>0.2940254263890731</v>
      </c>
      <c r="H2779" t="n">
        <v>3.1</v>
      </c>
      <c r="I2779" t="n">
        <v>2.1</v>
      </c>
      <c r="J2779" t="n">
        <v>3.8</v>
      </c>
      <c r="K2779" t="inlineStr">
        <is>
          <t>luckia</t>
        </is>
      </c>
      <c r="L2779" t="inlineStr">
        <is>
          <t>luckia</t>
        </is>
      </c>
      <c r="M2779" t="inlineStr">
        <is>
          <t>betano</t>
        </is>
      </c>
      <c r="N2779" t="n">
        <v>1</v>
      </c>
      <c r="O2779" t="n">
        <v>0</v>
      </c>
      <c r="P2779" t="n">
        <v>0</v>
      </c>
      <c r="Q2779">
        <f>IF((($AC$1*E2779)^($AB$1))-(1-(($AC$1*E2779)^($AB$1)))/(H2779-1)&lt;0, 0,(($AC$1*E2779)^($AB$1))-(1-(($AC$1*E2779)^($AB$1)))/(H2779-1))</f>
        <v/>
      </c>
      <c r="R2779">
        <f>IF((($AC$1*F2779)^($AB$1))-(1-(($AC$1*F2779)^($AB$1)))/(I2779-1)&lt;0, 0,(($AC$1*F2779)^($AB$1))-(1-(($AC$1*F2779)^($AB$1)))/(I2779-1))</f>
        <v/>
      </c>
      <c r="S2779">
        <f>IF((($AC$1*G2779)^($AB$1))-(1-(($AC$1*G2779)^($AB$1)))/(J2779-1)&lt;0, 0,(($AC$1*G2779)^($AB$1))-(1-(($AC$1*G2779)^($AB$1)))/(J2779-1))</f>
        <v/>
      </c>
      <c r="T2779">
        <f>H2779*Q2779*N2779</f>
        <v/>
      </c>
      <c r="U2779">
        <f>I2779*R2779*O2779</f>
        <v/>
      </c>
      <c r="V2779">
        <f>J2779*S2779*P2779</f>
        <v/>
      </c>
      <c r="AL2779">
        <f>Q2779*COUNT(N2779)</f>
        <v/>
      </c>
      <c r="AM2779">
        <f>R2779*COUNT(O2779)</f>
        <v/>
      </c>
      <c r="AN2779">
        <f>S2779*COUNT(P2779)</f>
        <v/>
      </c>
      <c r="AO2779">
        <f>IF(AL2779=0,"",T2779-AL2779)</f>
        <v/>
      </c>
      <c r="AP2779">
        <f>IF(AM2779=0,"",U2779-AM2779)</f>
        <v/>
      </c>
      <c r="AQ2779">
        <f>IF(AN2779=0,"",V2779-AN2779)</f>
        <v/>
      </c>
    </row>
    <row r="2780">
      <c r="A2780" t="inlineStr">
        <is>
          <t>26-04-2021</t>
        </is>
      </c>
      <c r="B2780" t="inlineStr">
        <is>
          <t>Clermont</t>
        </is>
      </c>
      <c r="C2780" t="inlineStr">
        <is>
          <t>Chateauroux</t>
        </is>
      </c>
      <c r="D2780" t="inlineStr">
        <is>
          <t>1844</t>
        </is>
      </c>
      <c r="E2780" t="n">
        <v>0.6945539092755704</v>
      </c>
      <c r="F2780" t="n">
        <v>0.1156207160570929</v>
      </c>
      <c r="G2780" t="n">
        <v>0.1898253746673367</v>
      </c>
      <c r="H2780" t="n">
        <v>1.23</v>
      </c>
      <c r="I2780" t="n">
        <v>10.5</v>
      </c>
      <c r="J2780" t="n">
        <v>5.75</v>
      </c>
      <c r="K2780" t="inlineStr">
        <is>
          <t>betano</t>
        </is>
      </c>
      <c r="L2780" t="inlineStr">
        <is>
          <t>luckia</t>
        </is>
      </c>
      <c r="M2780" t="inlineStr">
        <is>
          <t>luckia</t>
        </is>
      </c>
      <c r="N2780" t="n">
        <v>1</v>
      </c>
      <c r="O2780" t="n">
        <v>0</v>
      </c>
      <c r="P2780" t="n">
        <v>0</v>
      </c>
      <c r="Q2780">
        <f>IF((($AC$1*E2780)^($AB$1))-(1-(($AC$1*E2780)^($AB$1)))/(H2780-1)&lt;0, 0,(($AC$1*E2780)^($AB$1))-(1-(($AC$1*E2780)^($AB$1)))/(H2780-1))</f>
        <v/>
      </c>
      <c r="R2780">
        <f>IF((($AC$1*F2780)^($AB$1))-(1-(($AC$1*F2780)^($AB$1)))/(I2780-1)&lt;0, 0,(($AC$1*F2780)^($AB$1))-(1-(($AC$1*F2780)^($AB$1)))/(I2780-1))</f>
        <v/>
      </c>
      <c r="S2780">
        <f>IF((($AC$1*G2780)^($AB$1))-(1-(($AC$1*G2780)^($AB$1)))/(J2780-1)&lt;0, 0,(($AC$1*G2780)^($AB$1))-(1-(($AC$1*G2780)^($AB$1)))/(J2780-1))</f>
        <v/>
      </c>
      <c r="T2780">
        <f>H2780*Q2780*N2780</f>
        <v/>
      </c>
      <c r="U2780">
        <f>I2780*R2780*O2780</f>
        <v/>
      </c>
      <c r="V2780">
        <f>J2780*S2780*P2780</f>
        <v/>
      </c>
      <c r="AL2780">
        <f>Q2780*COUNT(N2780)</f>
        <v/>
      </c>
      <c r="AM2780">
        <f>R2780*COUNT(O2780)</f>
        <v/>
      </c>
      <c r="AN2780">
        <f>S2780*COUNT(P2780)</f>
        <v/>
      </c>
      <c r="AO2780">
        <f>IF(AL2780=0,"",T2780-AL2780)</f>
        <v/>
      </c>
      <c r="AP2780">
        <f>IF(AM2780=0,"",U2780-AM2780)</f>
        <v/>
      </c>
      <c r="AQ2780">
        <f>IF(AN2780=0,"",V2780-AN2780)</f>
        <v/>
      </c>
    </row>
    <row r="2781">
      <c r="A2781" t="inlineStr">
        <is>
          <t>26-04-2021</t>
        </is>
      </c>
      <c r="B2781" t="inlineStr">
        <is>
          <t>Lazio</t>
        </is>
      </c>
      <c r="C2781" t="inlineStr">
        <is>
          <t>AC Milan</t>
        </is>
      </c>
      <c r="D2781" t="inlineStr">
        <is>
          <t>1854</t>
        </is>
      </c>
      <c r="E2781" t="n">
        <v>0.3345625571665419</v>
      </c>
      <c r="F2781" t="n">
        <v>0.3841902165882994</v>
      </c>
      <c r="G2781" t="n">
        <v>0.2812472262451588</v>
      </c>
      <c r="H2781" t="n">
        <v>2.27</v>
      </c>
      <c r="I2781" t="n">
        <v>2.92</v>
      </c>
      <c r="J2781" t="n">
        <v>3.6</v>
      </c>
      <c r="K2781" t="inlineStr">
        <is>
          <t>betano</t>
        </is>
      </c>
      <c r="L2781" t="inlineStr">
        <is>
          <t>betano</t>
        </is>
      </c>
      <c r="M2781" t="inlineStr">
        <is>
          <t>luckia</t>
        </is>
      </c>
      <c r="N2781" t="n">
        <v>1</v>
      </c>
      <c r="O2781" t="n">
        <v>0</v>
      </c>
      <c r="P2781" t="n">
        <v>0</v>
      </c>
      <c r="Q2781">
        <f>IF((($AC$1*E2781)^($AB$1))-(1-(($AC$1*E2781)^($AB$1)))/(H2781-1)&lt;0, 0,(($AC$1*E2781)^($AB$1))-(1-(($AC$1*E2781)^($AB$1)))/(H2781-1))</f>
        <v/>
      </c>
      <c r="R2781">
        <f>IF((($AC$1*F2781)^($AB$1))-(1-(($AC$1*F2781)^($AB$1)))/(I2781-1)&lt;0, 0,(($AC$1*F2781)^($AB$1))-(1-(($AC$1*F2781)^($AB$1)))/(I2781-1))</f>
        <v/>
      </c>
      <c r="S2781">
        <f>IF((($AC$1*G2781)^($AB$1))-(1-(($AC$1*G2781)^($AB$1)))/(J2781-1)&lt;0, 0,(($AC$1*G2781)^($AB$1))-(1-(($AC$1*G2781)^($AB$1)))/(J2781-1))</f>
        <v/>
      </c>
      <c r="T2781">
        <f>H2781*Q2781*N2781</f>
        <v/>
      </c>
      <c r="U2781">
        <f>I2781*R2781*O2781</f>
        <v/>
      </c>
      <c r="V2781">
        <f>J2781*S2781*P2781</f>
        <v/>
      </c>
      <c r="AL2781">
        <f>Q2781*COUNT(N2781)</f>
        <v/>
      </c>
      <c r="AM2781">
        <f>R2781*COUNT(O2781)</f>
        <v/>
      </c>
      <c r="AN2781">
        <f>S2781*COUNT(P2781)</f>
        <v/>
      </c>
      <c r="AO2781">
        <f>IF(AL2781=0,"",T2781-AL2781)</f>
        <v/>
      </c>
      <c r="AP2781">
        <f>IF(AM2781=0,"",U2781-AM2781)</f>
        <v/>
      </c>
      <c r="AQ2781">
        <f>IF(AN2781=0,"",V2781-AN2781)</f>
        <v/>
      </c>
    </row>
    <row r="2782">
      <c r="A2782" t="inlineStr">
        <is>
          <t>26-04-2021</t>
        </is>
      </c>
      <c r="B2782" t="inlineStr">
        <is>
          <t>Leicester</t>
        </is>
      </c>
      <c r="C2782" t="inlineStr">
        <is>
          <t>Crystal Palace</t>
        </is>
      </c>
      <c r="D2782" t="inlineStr">
        <is>
          <t>2411</t>
        </is>
      </c>
      <c r="E2782" t="n">
        <v>0.6639525038274877</v>
      </c>
      <c r="F2782" t="n">
        <v>0.1281399902572244</v>
      </c>
      <c r="G2782" t="n">
        <v>0.207907505915288</v>
      </c>
      <c r="H2782" t="n">
        <v>1.42</v>
      </c>
      <c r="I2782" t="n">
        <v>8</v>
      </c>
      <c r="J2782" t="n">
        <v>4.5</v>
      </c>
      <c r="K2782" t="inlineStr">
        <is>
          <t>betano</t>
        </is>
      </c>
      <c r="L2782" t="inlineStr">
        <is>
          <t>betano</t>
        </is>
      </c>
      <c r="M2782" t="inlineStr">
        <is>
          <t>betano</t>
        </is>
      </c>
      <c r="N2782" t="n">
        <v>1</v>
      </c>
      <c r="O2782" t="n">
        <v>0</v>
      </c>
      <c r="P2782" t="n">
        <v>0</v>
      </c>
      <c r="Q2782">
        <f>IF((($AC$1*E2782)^($AB$1))-(1-(($AC$1*E2782)^($AB$1)))/(H2782-1)&lt;0, 0,(($AC$1*E2782)^($AB$1))-(1-(($AC$1*E2782)^($AB$1)))/(H2782-1))</f>
        <v/>
      </c>
      <c r="R2782">
        <f>IF((($AC$1*F2782)^($AB$1))-(1-(($AC$1*F2782)^($AB$1)))/(I2782-1)&lt;0, 0,(($AC$1*F2782)^($AB$1))-(1-(($AC$1*F2782)^($AB$1)))/(I2782-1))</f>
        <v/>
      </c>
      <c r="S2782">
        <f>IF((($AC$1*G2782)^($AB$1))-(1-(($AC$1*G2782)^($AB$1)))/(J2782-1)&lt;0, 0,(($AC$1*G2782)^($AB$1))-(1-(($AC$1*G2782)^($AB$1)))/(J2782-1))</f>
        <v/>
      </c>
      <c r="T2782">
        <f>H2782*Q2782*N2782</f>
        <v/>
      </c>
      <c r="U2782">
        <f>I2782*R2782*O2782</f>
        <v/>
      </c>
      <c r="V2782">
        <f>J2782*S2782*P2782</f>
        <v/>
      </c>
      <c r="AL2782">
        <f>Q2782*COUNT(N2782)</f>
        <v/>
      </c>
      <c r="AM2782">
        <f>R2782*COUNT(O2782)</f>
        <v/>
      </c>
      <c r="AN2782">
        <f>S2782*COUNT(P2782)</f>
        <v/>
      </c>
      <c r="AO2782">
        <f>IF(AL2782=0,"",T2782-AL2782)</f>
        <v/>
      </c>
      <c r="AP2782">
        <f>IF(AM2782=0,"",U2782-AM2782)</f>
        <v/>
      </c>
      <c r="AQ2782">
        <f>IF(AN2782=0,"",V2782-AN2782)</f>
        <v/>
      </c>
    </row>
    <row r="2783">
      <c r="A2783" t="inlineStr">
        <is>
          <t>26-04-2021</t>
        </is>
      </c>
      <c r="B2783" t="inlineStr">
        <is>
          <t>Eibar</t>
        </is>
      </c>
      <c r="C2783" t="inlineStr">
        <is>
          <t>Real Sociedad</t>
        </is>
      </c>
      <c r="D2783" t="inlineStr">
        <is>
          <t>1869</t>
        </is>
      </c>
      <c r="E2783" t="n">
        <v>0.2337443543644057</v>
      </c>
      <c r="F2783" t="n">
        <v>0.4916844769870441</v>
      </c>
      <c r="G2783" t="n">
        <v>0.2745711686485503</v>
      </c>
      <c r="H2783" t="n">
        <v>4.15</v>
      </c>
      <c r="I2783" t="n">
        <v>1.85</v>
      </c>
      <c r="J2783" t="n">
        <v>3.5</v>
      </c>
      <c r="K2783" t="inlineStr">
        <is>
          <t>betano</t>
        </is>
      </c>
      <c r="L2783" t="inlineStr">
        <is>
          <t>betano</t>
        </is>
      </c>
      <c r="M2783" t="inlineStr">
        <is>
          <t>luckia</t>
        </is>
      </c>
      <c r="N2783" t="n">
        <v>0</v>
      </c>
      <c r="O2783" t="n">
        <v>1</v>
      </c>
      <c r="P2783" t="n">
        <v>0</v>
      </c>
      <c r="Q2783">
        <f>IF((($AC$1*E2783)^($AB$1))-(1-(($AC$1*E2783)^($AB$1)))/(H2783-1)&lt;0, 0,(($AC$1*E2783)^($AB$1))-(1-(($AC$1*E2783)^($AB$1)))/(H2783-1))</f>
        <v/>
      </c>
      <c r="R2783">
        <f>IF((($AC$1*F2783)^($AB$1))-(1-(($AC$1*F2783)^($AB$1)))/(I2783-1)&lt;0, 0,(($AC$1*F2783)^($AB$1))-(1-(($AC$1*F2783)^($AB$1)))/(I2783-1))</f>
        <v/>
      </c>
      <c r="S2783">
        <f>IF((($AC$1*G2783)^($AB$1))-(1-(($AC$1*G2783)^($AB$1)))/(J2783-1)&lt;0, 0,(($AC$1*G2783)^($AB$1))-(1-(($AC$1*G2783)^($AB$1)))/(J2783-1))</f>
        <v/>
      </c>
      <c r="T2783">
        <f>H2783*Q2783*N2783</f>
        <v/>
      </c>
      <c r="U2783">
        <f>I2783*R2783*O2783</f>
        <v/>
      </c>
      <c r="V2783">
        <f>J2783*S2783*P2783</f>
        <v/>
      </c>
      <c r="AL2783">
        <f>Q2783*COUNT(N2783)</f>
        <v/>
      </c>
      <c r="AM2783">
        <f>R2783*COUNT(O2783)</f>
        <v/>
      </c>
      <c r="AN2783">
        <f>S2783*COUNT(P2783)</f>
        <v/>
      </c>
      <c r="AO2783">
        <f>IF(AL2783=0,"",T2783-AL2783)</f>
        <v/>
      </c>
      <c r="AP2783">
        <f>IF(AM2783=0,"",U2783-AM2783)</f>
        <v/>
      </c>
      <c r="AQ2783">
        <f>IF(AN2783=0,"",V2783-AN2783)</f>
        <v/>
      </c>
    </row>
    <row r="2784">
      <c r="A2784" t="inlineStr">
        <is>
          <t>26-04-2021</t>
        </is>
      </c>
      <c r="B2784" t="inlineStr">
        <is>
          <t>Sabadell</t>
        </is>
      </c>
      <c r="C2784" t="inlineStr">
        <is>
          <t>Mallorca</t>
        </is>
      </c>
      <c r="D2784" t="inlineStr">
        <is>
          <t>1871</t>
        </is>
      </c>
      <c r="E2784" t="n">
        <v>0.2575315847570273</v>
      </c>
      <c r="F2784" t="n">
        <v>0.4479618774320764</v>
      </c>
      <c r="G2784" t="n">
        <v>0.2945065378108964</v>
      </c>
      <c r="H2784" t="n">
        <v>3.8</v>
      </c>
      <c r="I2784" t="n">
        <v>2.05</v>
      </c>
      <c r="J2784" t="n">
        <v>3</v>
      </c>
      <c r="K2784" t="inlineStr">
        <is>
          <t>betano</t>
        </is>
      </c>
      <c r="L2784" t="inlineStr">
        <is>
          <t>betano</t>
        </is>
      </c>
      <c r="M2784" t="inlineStr">
        <is>
          <t>luckia</t>
        </is>
      </c>
      <c r="N2784" t="n">
        <v>1</v>
      </c>
      <c r="O2784" t="n">
        <v>0</v>
      </c>
      <c r="P2784" t="n">
        <v>0</v>
      </c>
      <c r="Q2784">
        <f>IF((($AC$1*E2784)^($AB$1))-(1-(($AC$1*E2784)^($AB$1)))/(H2784-1)&lt;0, 0,(($AC$1*E2784)^($AB$1))-(1-(($AC$1*E2784)^($AB$1)))/(H2784-1))</f>
        <v/>
      </c>
      <c r="R2784">
        <f>IF((($AC$1*F2784)^($AB$1))-(1-(($AC$1*F2784)^($AB$1)))/(I2784-1)&lt;0, 0,(($AC$1*F2784)^($AB$1))-(1-(($AC$1*F2784)^($AB$1)))/(I2784-1))</f>
        <v/>
      </c>
      <c r="S2784">
        <f>IF((($AC$1*G2784)^($AB$1))-(1-(($AC$1*G2784)^($AB$1)))/(J2784-1)&lt;0, 0,(($AC$1*G2784)^($AB$1))-(1-(($AC$1*G2784)^($AB$1)))/(J2784-1))</f>
        <v/>
      </c>
      <c r="T2784">
        <f>H2784*Q2784*N2784</f>
        <v/>
      </c>
      <c r="U2784">
        <f>I2784*R2784*O2784</f>
        <v/>
      </c>
      <c r="V2784">
        <f>J2784*S2784*P2784</f>
        <v/>
      </c>
      <c r="AL2784">
        <f>Q2784*COUNT(N2784)</f>
        <v/>
      </c>
      <c r="AM2784">
        <f>R2784*COUNT(O2784)</f>
        <v/>
      </c>
      <c r="AN2784">
        <f>S2784*COUNT(P2784)</f>
        <v/>
      </c>
      <c r="AO2784">
        <f>IF(AL2784=0,"",T2784-AL2784)</f>
        <v/>
      </c>
      <c r="AP2784">
        <f>IF(AM2784=0,"",U2784-AM2784)</f>
        <v/>
      </c>
      <c r="AQ2784">
        <f>IF(AN2784=0,"",V2784-AN2784)</f>
        <v/>
      </c>
    </row>
    <row r="2785">
      <c r="A2785" t="inlineStr">
        <is>
          <t>26-04-2021</t>
        </is>
      </c>
      <c r="B2785" t="inlineStr">
        <is>
          <t>Moreirense</t>
        </is>
      </c>
      <c r="C2785" t="inlineStr">
        <is>
          <t>FC Porto</t>
        </is>
      </c>
      <c r="D2785" t="inlineStr">
        <is>
          <t>1864</t>
        </is>
      </c>
      <c r="E2785" t="n">
        <v>0.1010474853539048</v>
      </c>
      <c r="F2785" t="n">
        <v>0.7592195888512405</v>
      </c>
      <c r="G2785" t="n">
        <v>0.1397329257948546</v>
      </c>
      <c r="H2785" t="n">
        <v>13.5</v>
      </c>
      <c r="I2785" t="n">
        <v>1.25</v>
      </c>
      <c r="J2785" t="n">
        <v>5.75</v>
      </c>
      <c r="K2785" t="inlineStr">
        <is>
          <t>betano</t>
        </is>
      </c>
      <c r="L2785" t="inlineStr">
        <is>
          <t>luckia</t>
        </is>
      </c>
      <c r="M2785" t="inlineStr">
        <is>
          <t>luckia</t>
        </is>
      </c>
      <c r="N2785" t="n">
        <v>0</v>
      </c>
      <c r="O2785" t="n">
        <v>0</v>
      </c>
      <c r="P2785" t="n">
        <v>1</v>
      </c>
      <c r="Q2785">
        <f>IF((($AC$1*E2785)^($AB$1))-(1-(($AC$1*E2785)^($AB$1)))/(H2785-1)&lt;0, 0,(($AC$1*E2785)^($AB$1))-(1-(($AC$1*E2785)^($AB$1)))/(H2785-1))</f>
        <v/>
      </c>
      <c r="R2785">
        <f>IF((($AC$1*F2785)^($AB$1))-(1-(($AC$1*F2785)^($AB$1)))/(I2785-1)&lt;0, 0,(($AC$1*F2785)^($AB$1))-(1-(($AC$1*F2785)^($AB$1)))/(I2785-1))</f>
        <v/>
      </c>
      <c r="S2785">
        <f>IF((($AC$1*G2785)^($AB$1))-(1-(($AC$1*G2785)^($AB$1)))/(J2785-1)&lt;0, 0,(($AC$1*G2785)^($AB$1))-(1-(($AC$1*G2785)^($AB$1)))/(J2785-1))</f>
        <v/>
      </c>
      <c r="T2785">
        <f>H2785*Q2785*N2785</f>
        <v/>
      </c>
      <c r="U2785">
        <f>I2785*R2785*O2785</f>
        <v/>
      </c>
      <c r="V2785">
        <f>J2785*S2785*P2785</f>
        <v/>
      </c>
      <c r="AL2785">
        <f>Q2785*COUNT(N2785)</f>
        <v/>
      </c>
      <c r="AM2785">
        <f>R2785*COUNT(O2785)</f>
        <v/>
      </c>
      <c r="AN2785">
        <f>S2785*COUNT(P2785)</f>
        <v/>
      </c>
      <c r="AO2785">
        <f>IF(AL2785=0,"",T2785-AL2785)</f>
        <v/>
      </c>
      <c r="AP2785">
        <f>IF(AM2785=0,"",U2785-AM2785)</f>
        <v/>
      </c>
      <c r="AQ2785">
        <f>IF(AN2785=0,"",V2785-AN2785)</f>
        <v/>
      </c>
    </row>
    <row r="2786">
      <c r="A2786" t="inlineStr">
        <is>
          <t>26-04-2021</t>
        </is>
      </c>
      <c r="B2786" t="inlineStr">
        <is>
          <t>Racing Louisville W</t>
        </is>
      </c>
      <c r="C2786" t="inlineStr">
        <is>
          <t>North Carolina Courage W</t>
        </is>
      </c>
      <c r="D2786" t="inlineStr">
        <is>
          <t>9541</t>
        </is>
      </c>
      <c r="E2786" t="n">
        <v>0.2826217334190562</v>
      </c>
      <c r="F2786" t="n">
        <v>0.4487994306436282</v>
      </c>
      <c r="G2786" t="n">
        <v>0.2685788359373157</v>
      </c>
      <c r="H2786" t="n">
        <v>1.001</v>
      </c>
      <c r="I2786" t="n">
        <v>1.001</v>
      </c>
      <c r="J2786" t="n">
        <v>1.001</v>
      </c>
      <c r="N2786" t="n">
        <v>0</v>
      </c>
      <c r="O2786" t="n">
        <v>1</v>
      </c>
      <c r="P2786" t="n">
        <v>0</v>
      </c>
      <c r="Q2786">
        <f>IF((($AC$1*E2786)^($AB$1))-(1-(($AC$1*E2786)^($AB$1)))/(H2786-1)&lt;0, 0,(($AC$1*E2786)^($AB$1))-(1-(($AC$1*E2786)^($AB$1)))/(H2786-1))</f>
        <v/>
      </c>
      <c r="R2786">
        <f>IF((($AC$1*F2786)^($AB$1))-(1-(($AC$1*F2786)^($AB$1)))/(I2786-1)&lt;0, 0,(($AC$1*F2786)^($AB$1))-(1-(($AC$1*F2786)^($AB$1)))/(I2786-1))</f>
        <v/>
      </c>
      <c r="S2786">
        <f>IF((($AC$1*G2786)^($AB$1))-(1-(($AC$1*G2786)^($AB$1)))/(J2786-1)&lt;0, 0,(($AC$1*G2786)^($AB$1))-(1-(($AC$1*G2786)^($AB$1)))/(J2786-1))</f>
        <v/>
      </c>
      <c r="T2786">
        <f>H2786*Q2786*N2786</f>
        <v/>
      </c>
      <c r="U2786">
        <f>I2786*R2786*O2786</f>
        <v/>
      </c>
      <c r="V2786">
        <f>J2786*S2786*P2786</f>
        <v/>
      </c>
      <c r="AL2786">
        <f>Q2786*COUNT(N2786)</f>
        <v/>
      </c>
      <c r="AM2786">
        <f>R2786*COUNT(O2786)</f>
        <v/>
      </c>
      <c r="AN2786">
        <f>S2786*COUNT(P2786)</f>
        <v/>
      </c>
      <c r="AO2786">
        <f>IF(AL2786=0,"",T2786-AL2786)</f>
        <v/>
      </c>
      <c r="AP2786">
        <f>IF(AM2786=0,"",U2786-AM2786)</f>
        <v/>
      </c>
      <c r="AQ2786">
        <f>IF(AN2786=0,"",V2786-AN2786)</f>
        <v/>
      </c>
    </row>
    <row r="2787">
      <c r="A2787" t="inlineStr">
        <is>
          <t>27-04-2021</t>
        </is>
      </c>
      <c r="B2787" t="inlineStr">
        <is>
          <t>Pescara</t>
        </is>
      </c>
      <c r="C2787" t="inlineStr">
        <is>
          <t>Entella</t>
        </is>
      </c>
      <c r="D2787" t="inlineStr">
        <is>
          <t>1856</t>
        </is>
      </c>
      <c r="E2787" t="n">
        <v>0.4513246728111699</v>
      </c>
      <c r="F2787" t="n">
        <v>0.2454115785898879</v>
      </c>
      <c r="G2787" t="n">
        <v>0.3032637485989422</v>
      </c>
      <c r="H2787" t="n">
        <v>1.83</v>
      </c>
      <c r="I2787" t="n">
        <v>4.45</v>
      </c>
      <c r="J2787" t="n">
        <v>3.2</v>
      </c>
      <c r="K2787" t="inlineStr">
        <is>
          <t>betano</t>
        </is>
      </c>
      <c r="L2787" t="inlineStr">
        <is>
          <t>betano</t>
        </is>
      </c>
      <c r="M2787" t="inlineStr">
        <is>
          <t>betano</t>
        </is>
      </c>
      <c r="N2787" t="n">
        <v>0</v>
      </c>
      <c r="O2787" t="n">
        <v>0</v>
      </c>
      <c r="P2787" t="n">
        <v>1</v>
      </c>
      <c r="Q2787">
        <f>IF((($AC$1*E2787)^($AB$1))-(1-(($AC$1*E2787)^($AB$1)))/(H2787-1)&lt;0, 0,(($AC$1*E2787)^($AB$1))-(1-(($AC$1*E2787)^($AB$1)))/(H2787-1))</f>
        <v/>
      </c>
      <c r="R2787">
        <f>IF((($AC$1*F2787)^($AB$1))-(1-(($AC$1*F2787)^($AB$1)))/(I2787-1)&lt;0, 0,(($AC$1*F2787)^($AB$1))-(1-(($AC$1*F2787)^($AB$1)))/(I2787-1))</f>
        <v/>
      </c>
      <c r="S2787">
        <f>IF((($AC$1*G2787)^($AB$1))-(1-(($AC$1*G2787)^($AB$1)))/(J2787-1)&lt;0, 0,(($AC$1*G2787)^($AB$1))-(1-(($AC$1*G2787)^($AB$1)))/(J2787-1))</f>
        <v/>
      </c>
      <c r="T2787">
        <f>H2787*Q2787*N2787</f>
        <v/>
      </c>
      <c r="U2787">
        <f>I2787*R2787*O2787</f>
        <v/>
      </c>
      <c r="V2787">
        <f>J2787*S2787*P2787</f>
        <v/>
      </c>
      <c r="AL2787">
        <f>Q2787*COUNT(N2787)</f>
        <v/>
      </c>
      <c r="AM2787">
        <f>R2787*COUNT(O2787)</f>
        <v/>
      </c>
      <c r="AN2787">
        <f>S2787*COUNT(P2787)</f>
        <v/>
      </c>
      <c r="AO2787">
        <f>IF(AL2787=0,"",T2787-AL2787)</f>
        <v/>
      </c>
      <c r="AP2787">
        <f>IF(AM2787=0,"",U2787-AM2787)</f>
        <v/>
      </c>
      <c r="AQ2787">
        <f>IF(AN2787=0,"",V2787-AN2787)</f>
        <v/>
      </c>
    </row>
    <row r="2788">
      <c r="A2788" t="inlineStr">
        <is>
          <t>27-04-2021</t>
        </is>
      </c>
      <c r="B2788" t="inlineStr">
        <is>
          <t>Empoli</t>
        </is>
      </c>
      <c r="C2788" t="inlineStr">
        <is>
          <t>Chievo</t>
        </is>
      </c>
      <c r="D2788" t="inlineStr">
        <is>
          <t>1856</t>
        </is>
      </c>
      <c r="E2788" t="n">
        <v>0.4638960150903651</v>
      </c>
      <c r="F2788" t="n">
        <v>0.2408183497532038</v>
      </c>
      <c r="G2788" t="n">
        <v>0.2952856351564311</v>
      </c>
      <c r="H2788" t="n">
        <v>1.88</v>
      </c>
      <c r="I2788" t="n">
        <v>4.3</v>
      </c>
      <c r="J2788" t="n">
        <v>3.15</v>
      </c>
      <c r="K2788" t="inlineStr">
        <is>
          <t>betano</t>
        </is>
      </c>
      <c r="L2788" t="inlineStr">
        <is>
          <t>betano</t>
        </is>
      </c>
      <c r="M2788" t="inlineStr">
        <is>
          <t>betano</t>
        </is>
      </c>
      <c r="N2788" t="n">
        <v>0</v>
      </c>
      <c r="O2788" t="n">
        <v>0</v>
      </c>
      <c r="P2788" t="n">
        <v>1</v>
      </c>
      <c r="Q2788">
        <f>IF((($AC$1*E2788)^($AB$1))-(1-(($AC$1*E2788)^($AB$1)))/(H2788-1)&lt;0, 0,(($AC$1*E2788)^($AB$1))-(1-(($AC$1*E2788)^($AB$1)))/(H2788-1))</f>
        <v/>
      </c>
      <c r="R2788">
        <f>IF((($AC$1*F2788)^($AB$1))-(1-(($AC$1*F2788)^($AB$1)))/(I2788-1)&lt;0, 0,(($AC$1*F2788)^($AB$1))-(1-(($AC$1*F2788)^($AB$1)))/(I2788-1))</f>
        <v/>
      </c>
      <c r="S2788">
        <f>IF((($AC$1*G2788)^($AB$1))-(1-(($AC$1*G2788)^($AB$1)))/(J2788-1)&lt;0, 0,(($AC$1*G2788)^($AB$1))-(1-(($AC$1*G2788)^($AB$1)))/(J2788-1))</f>
        <v/>
      </c>
      <c r="T2788">
        <f>H2788*Q2788*N2788</f>
        <v/>
      </c>
      <c r="U2788">
        <f>I2788*R2788*O2788</f>
        <v/>
      </c>
      <c r="V2788">
        <f>J2788*S2788*P2788</f>
        <v/>
      </c>
      <c r="AL2788">
        <f>Q2788*COUNT(N2788)</f>
        <v/>
      </c>
      <c r="AM2788">
        <f>R2788*COUNT(O2788)</f>
        <v/>
      </c>
      <c r="AN2788">
        <f>S2788*COUNT(P2788)</f>
        <v/>
      </c>
      <c r="AO2788">
        <f>IF(AL2788=0,"",T2788-AL2788)</f>
        <v/>
      </c>
      <c r="AP2788">
        <f>IF(AM2788=0,"",U2788-AM2788)</f>
        <v/>
      </c>
      <c r="AQ2788">
        <f>IF(AN2788=0,"",V2788-AN2788)</f>
        <v/>
      </c>
    </row>
    <row r="2789">
      <c r="A2789" t="inlineStr">
        <is>
          <t>27-04-2021</t>
        </is>
      </c>
      <c r="B2789" t="inlineStr">
        <is>
          <t>Nurnberg</t>
        </is>
      </c>
      <c r="C2789" t="inlineStr">
        <is>
          <t>Holstein Kiel</t>
        </is>
      </c>
      <c r="D2789" t="inlineStr">
        <is>
          <t>1846</t>
        </is>
      </c>
      <c r="E2789" t="n">
        <v>0.3299654308994404</v>
      </c>
      <c r="F2789" t="n">
        <v>0.3627434288527414</v>
      </c>
      <c r="G2789" t="n">
        <v>0.3072911402478182</v>
      </c>
      <c r="H2789" t="n">
        <v>3.1</v>
      </c>
      <c r="I2789" t="n">
        <v>2.18</v>
      </c>
      <c r="J2789" t="n">
        <v>3.4</v>
      </c>
      <c r="K2789" t="inlineStr">
        <is>
          <t>betano</t>
        </is>
      </c>
      <c r="L2789" t="inlineStr">
        <is>
          <t>betano</t>
        </is>
      </c>
      <c r="M2789" t="inlineStr">
        <is>
          <t>luckia</t>
        </is>
      </c>
      <c r="N2789" t="n">
        <v>0</v>
      </c>
      <c r="O2789" t="n">
        <v>0</v>
      </c>
      <c r="P2789" t="n">
        <v>1</v>
      </c>
      <c r="Q2789">
        <f>IF((($AC$1*E2789)^($AB$1))-(1-(($AC$1*E2789)^($AB$1)))/(H2789-1)&lt;0, 0,(($AC$1*E2789)^($AB$1))-(1-(($AC$1*E2789)^($AB$1)))/(H2789-1))</f>
        <v/>
      </c>
      <c r="R2789">
        <f>IF((($AC$1*F2789)^($AB$1))-(1-(($AC$1*F2789)^($AB$1)))/(I2789-1)&lt;0, 0,(($AC$1*F2789)^($AB$1))-(1-(($AC$1*F2789)^($AB$1)))/(I2789-1))</f>
        <v/>
      </c>
      <c r="S2789">
        <f>IF((($AC$1*G2789)^($AB$1))-(1-(($AC$1*G2789)^($AB$1)))/(J2789-1)&lt;0, 0,(($AC$1*G2789)^($AB$1))-(1-(($AC$1*G2789)^($AB$1)))/(J2789-1))</f>
        <v/>
      </c>
      <c r="T2789">
        <f>H2789*Q2789*N2789</f>
        <v/>
      </c>
      <c r="U2789">
        <f>I2789*R2789*O2789</f>
        <v/>
      </c>
      <c r="V2789">
        <f>J2789*S2789*P2789</f>
        <v/>
      </c>
      <c r="AL2789">
        <f>Q2789*COUNT(N2789)</f>
        <v/>
      </c>
      <c r="AM2789">
        <f>R2789*COUNT(O2789)</f>
        <v/>
      </c>
      <c r="AN2789">
        <f>S2789*COUNT(P2789)</f>
        <v/>
      </c>
      <c r="AO2789">
        <f>IF(AL2789=0,"",T2789-AL2789)</f>
        <v/>
      </c>
      <c r="AP2789">
        <f>IF(AM2789=0,"",U2789-AM2789)</f>
        <v/>
      </c>
      <c r="AQ2789">
        <f>IF(AN2789=0,"",V2789-AN2789)</f>
        <v/>
      </c>
    </row>
    <row r="2790">
      <c r="A2790" t="inlineStr">
        <is>
          <t>27-04-2021</t>
        </is>
      </c>
      <c r="B2790" t="inlineStr">
        <is>
          <t>St. Polten</t>
        </is>
      </c>
      <c r="C2790" t="inlineStr">
        <is>
          <t>Ried</t>
        </is>
      </c>
      <c r="D2790" t="inlineStr">
        <is>
          <t>1827</t>
        </is>
      </c>
      <c r="E2790" t="n">
        <v>0.2792350789492852</v>
      </c>
      <c r="F2790" t="n">
        <v>0.4668466695370437</v>
      </c>
      <c r="G2790" t="n">
        <v>0.2539182515136711</v>
      </c>
      <c r="H2790" t="n">
        <v>2.45</v>
      </c>
      <c r="I2790" t="n">
        <v>2.72</v>
      </c>
      <c r="J2790" t="n">
        <v>3.35</v>
      </c>
      <c r="K2790" t="inlineStr">
        <is>
          <t>betano</t>
        </is>
      </c>
      <c r="L2790" t="inlineStr">
        <is>
          <t>betano</t>
        </is>
      </c>
      <c r="M2790" t="inlineStr">
        <is>
          <t>luckia</t>
        </is>
      </c>
      <c r="N2790" t="n">
        <v>0</v>
      </c>
      <c r="O2790" t="n">
        <v>0</v>
      </c>
      <c r="P2790" t="n">
        <v>1</v>
      </c>
      <c r="Q2790">
        <f>IF((($AC$1*E2790)^($AB$1))-(1-(($AC$1*E2790)^($AB$1)))/(H2790-1)&lt;0, 0,(($AC$1*E2790)^($AB$1))-(1-(($AC$1*E2790)^($AB$1)))/(H2790-1))</f>
        <v/>
      </c>
      <c r="R2790">
        <f>IF((($AC$1*F2790)^($AB$1))-(1-(($AC$1*F2790)^($AB$1)))/(I2790-1)&lt;0, 0,(($AC$1*F2790)^($AB$1))-(1-(($AC$1*F2790)^($AB$1)))/(I2790-1))</f>
        <v/>
      </c>
      <c r="S2790">
        <f>IF((($AC$1*G2790)^($AB$1))-(1-(($AC$1*G2790)^($AB$1)))/(J2790-1)&lt;0, 0,(($AC$1*G2790)^($AB$1))-(1-(($AC$1*G2790)^($AB$1)))/(J2790-1))</f>
        <v/>
      </c>
      <c r="T2790">
        <f>H2790*Q2790*N2790</f>
        <v/>
      </c>
      <c r="U2790">
        <f>I2790*R2790*O2790</f>
        <v/>
      </c>
      <c r="V2790">
        <f>J2790*S2790*P2790</f>
        <v/>
      </c>
      <c r="AL2790">
        <f>Q2790*COUNT(N2790)</f>
        <v/>
      </c>
      <c r="AM2790">
        <f>R2790*COUNT(O2790)</f>
        <v/>
      </c>
      <c r="AN2790">
        <f>S2790*COUNT(P2790)</f>
        <v/>
      </c>
      <c r="AO2790">
        <f>IF(AL2790=0,"",T2790-AL2790)</f>
        <v/>
      </c>
      <c r="AP2790">
        <f>IF(AM2790=0,"",U2790-AM2790)</f>
        <v/>
      </c>
      <c r="AQ2790">
        <f>IF(AN2790=0,"",V2790-AN2790)</f>
        <v/>
      </c>
    </row>
    <row r="2791">
      <c r="A2791" t="inlineStr">
        <is>
          <t>27-04-2021</t>
        </is>
      </c>
      <c r="B2791" t="inlineStr">
        <is>
          <t>Austria Vienna</t>
        </is>
      </c>
      <c r="C2791" t="inlineStr">
        <is>
          <t>Admira</t>
        </is>
      </c>
      <c r="D2791" t="inlineStr">
        <is>
          <t>1827</t>
        </is>
      </c>
      <c r="E2791" t="n">
        <v>0.3525033643545095</v>
      </c>
      <c r="F2791" t="n">
        <v>0.3816105868222385</v>
      </c>
      <c r="G2791" t="n">
        <v>0.2658860488232518</v>
      </c>
      <c r="H2791" t="n">
        <v>1.8</v>
      </c>
      <c r="I2791" t="n">
        <v>4</v>
      </c>
      <c r="J2791" t="n">
        <v>3.75</v>
      </c>
      <c r="K2791" t="inlineStr">
        <is>
          <t>betano</t>
        </is>
      </c>
      <c r="L2791" t="inlineStr">
        <is>
          <t>betano</t>
        </is>
      </c>
      <c r="M2791" t="inlineStr">
        <is>
          <t>luckia</t>
        </is>
      </c>
      <c r="N2791" t="n">
        <v>0</v>
      </c>
      <c r="O2791" t="n">
        <v>0</v>
      </c>
      <c r="P2791" t="n">
        <v>1</v>
      </c>
      <c r="Q2791">
        <f>IF((($AC$1*E2791)^($AB$1))-(1-(($AC$1*E2791)^($AB$1)))/(H2791-1)&lt;0, 0,(($AC$1*E2791)^($AB$1))-(1-(($AC$1*E2791)^($AB$1)))/(H2791-1))</f>
        <v/>
      </c>
      <c r="R2791">
        <f>IF((($AC$1*F2791)^($AB$1))-(1-(($AC$1*F2791)^($AB$1)))/(I2791-1)&lt;0, 0,(($AC$1*F2791)^($AB$1))-(1-(($AC$1*F2791)^($AB$1)))/(I2791-1))</f>
        <v/>
      </c>
      <c r="S2791">
        <f>IF((($AC$1*G2791)^($AB$1))-(1-(($AC$1*G2791)^($AB$1)))/(J2791-1)&lt;0, 0,(($AC$1*G2791)^($AB$1))-(1-(($AC$1*G2791)^($AB$1)))/(J2791-1))</f>
        <v/>
      </c>
      <c r="T2791">
        <f>H2791*Q2791*N2791</f>
        <v/>
      </c>
      <c r="U2791">
        <f>I2791*R2791*O2791</f>
        <v/>
      </c>
      <c r="V2791">
        <f>J2791*S2791*P2791</f>
        <v/>
      </c>
      <c r="AL2791">
        <f>Q2791*COUNT(N2791)</f>
        <v/>
      </c>
      <c r="AM2791">
        <f>R2791*COUNT(O2791)</f>
        <v/>
      </c>
      <c r="AN2791">
        <f>S2791*COUNT(P2791)</f>
        <v/>
      </c>
      <c r="AO2791">
        <f>IF(AL2791=0,"",T2791-AL2791)</f>
        <v/>
      </c>
      <c r="AP2791">
        <f>IF(AM2791=0,"",U2791-AM2791)</f>
        <v/>
      </c>
      <c r="AQ2791">
        <f>IF(AN2791=0,"",V2791-AN2791)</f>
        <v/>
      </c>
    </row>
    <row r="2792">
      <c r="A2792" t="inlineStr">
        <is>
          <t>27-04-2021</t>
        </is>
      </c>
      <c r="B2792" t="inlineStr">
        <is>
          <t>Hartberg</t>
        </is>
      </c>
      <c r="C2792" t="inlineStr">
        <is>
          <t>Altach</t>
        </is>
      </c>
      <c r="D2792" t="inlineStr">
        <is>
          <t>1827</t>
        </is>
      </c>
      <c r="E2792" t="n">
        <v>0.3201019464633973</v>
      </c>
      <c r="F2792" t="n">
        <v>0.4151621775094328</v>
      </c>
      <c r="G2792" t="n">
        <v>0.2647358760271697</v>
      </c>
      <c r="H2792" t="n">
        <v>2.05</v>
      </c>
      <c r="I2792" t="n">
        <v>3.15</v>
      </c>
      <c r="J2792" t="n">
        <v>3.45</v>
      </c>
      <c r="K2792" t="inlineStr">
        <is>
          <t>luckia</t>
        </is>
      </c>
      <c r="L2792" t="inlineStr">
        <is>
          <t>luckia</t>
        </is>
      </c>
      <c r="M2792" t="inlineStr">
        <is>
          <t>luckia</t>
        </is>
      </c>
      <c r="N2792" t="n">
        <v>1</v>
      </c>
      <c r="O2792" t="n">
        <v>0</v>
      </c>
      <c r="P2792" t="n">
        <v>0</v>
      </c>
      <c r="Q2792">
        <f>IF((($AC$1*E2792)^($AB$1))-(1-(($AC$1*E2792)^($AB$1)))/(H2792-1)&lt;0, 0,(($AC$1*E2792)^($AB$1))-(1-(($AC$1*E2792)^($AB$1)))/(H2792-1))</f>
        <v/>
      </c>
      <c r="R2792">
        <f>IF((($AC$1*F2792)^($AB$1))-(1-(($AC$1*F2792)^($AB$1)))/(I2792-1)&lt;0, 0,(($AC$1*F2792)^($AB$1))-(1-(($AC$1*F2792)^($AB$1)))/(I2792-1))</f>
        <v/>
      </c>
      <c r="S2792">
        <f>IF((($AC$1*G2792)^($AB$1))-(1-(($AC$1*G2792)^($AB$1)))/(J2792-1)&lt;0, 0,(($AC$1*G2792)^($AB$1))-(1-(($AC$1*G2792)^($AB$1)))/(J2792-1))</f>
        <v/>
      </c>
      <c r="T2792">
        <f>H2792*Q2792*N2792</f>
        <v/>
      </c>
      <c r="U2792">
        <f>I2792*R2792*O2792</f>
        <v/>
      </c>
      <c r="V2792">
        <f>J2792*S2792*P2792</f>
        <v/>
      </c>
      <c r="AL2792">
        <f>Q2792*COUNT(N2792)</f>
        <v/>
      </c>
      <c r="AM2792">
        <f>R2792*COUNT(O2792)</f>
        <v/>
      </c>
      <c r="AN2792">
        <f>S2792*COUNT(P2792)</f>
        <v/>
      </c>
      <c r="AO2792">
        <f>IF(AL2792=0,"",T2792-AL2792)</f>
        <v/>
      </c>
      <c r="AP2792">
        <f>IF(AM2792=0,"",U2792-AM2792)</f>
        <v/>
      </c>
      <c r="AQ2792">
        <f>IF(AN2792=0,"",V2792-AN2792)</f>
        <v/>
      </c>
    </row>
    <row r="2793">
      <c r="A2793" t="inlineStr">
        <is>
          <t>27-04-2021</t>
        </is>
      </c>
      <c r="B2793" t="inlineStr">
        <is>
          <t>Newport</t>
        </is>
      </c>
      <c r="C2793" t="inlineStr">
        <is>
          <t>Scunthorpe</t>
        </is>
      </c>
      <c r="D2793" t="inlineStr">
        <is>
          <t>2414</t>
        </is>
      </c>
      <c r="E2793" t="n">
        <v>0.5649168394469095</v>
      </c>
      <c r="F2793" t="n">
        <v>0.1742703762515819</v>
      </c>
      <c r="G2793" t="n">
        <v>0.2608127843015086</v>
      </c>
      <c r="H2793" t="n">
        <v>1.001</v>
      </c>
      <c r="I2793" t="n">
        <v>1.001</v>
      </c>
      <c r="J2793" t="n">
        <v>1.001</v>
      </c>
      <c r="N2793" t="n">
        <v>1</v>
      </c>
      <c r="O2793" t="n">
        <v>0</v>
      </c>
      <c r="P2793" t="n">
        <v>0</v>
      </c>
      <c r="Q2793">
        <f>IF((($AC$1*E2793)^($AB$1))-(1-(($AC$1*E2793)^($AB$1)))/(H2793-1)&lt;0, 0,(($AC$1*E2793)^($AB$1))-(1-(($AC$1*E2793)^($AB$1)))/(H2793-1))</f>
        <v/>
      </c>
      <c r="R2793">
        <f>IF((($AC$1*F2793)^($AB$1))-(1-(($AC$1*F2793)^($AB$1)))/(I2793-1)&lt;0, 0,(($AC$1*F2793)^($AB$1))-(1-(($AC$1*F2793)^($AB$1)))/(I2793-1))</f>
        <v/>
      </c>
      <c r="S2793">
        <f>IF((($AC$1*G2793)^($AB$1))-(1-(($AC$1*G2793)^($AB$1)))/(J2793-1)&lt;0, 0,(($AC$1*G2793)^($AB$1))-(1-(($AC$1*G2793)^($AB$1)))/(J2793-1))</f>
        <v/>
      </c>
      <c r="T2793">
        <f>H2793*Q2793*N2793</f>
        <v/>
      </c>
      <c r="U2793">
        <f>I2793*R2793*O2793</f>
        <v/>
      </c>
      <c r="V2793">
        <f>J2793*S2793*P2793</f>
        <v/>
      </c>
      <c r="AL2793">
        <f>Q2793*COUNT(N2793)</f>
        <v/>
      </c>
      <c r="AM2793">
        <f>R2793*COUNT(O2793)</f>
        <v/>
      </c>
      <c r="AN2793">
        <f>S2793*COUNT(P2793)</f>
        <v/>
      </c>
      <c r="AO2793">
        <f>IF(AL2793=0,"",T2793-AL2793)</f>
        <v/>
      </c>
      <c r="AP2793">
        <f>IF(AM2793=0,"",U2793-AM2793)</f>
        <v/>
      </c>
      <c r="AQ2793">
        <f>IF(AN2793=0,"",V2793-AN2793)</f>
        <v/>
      </c>
    </row>
    <row r="2794">
      <c r="A2794" t="inlineStr">
        <is>
          <t>27-04-2021</t>
        </is>
      </c>
      <c r="B2794" t="inlineStr">
        <is>
          <t>Hatayspor</t>
        </is>
      </c>
      <c r="C2794" t="inlineStr">
        <is>
          <t>Genclerbirligi</t>
        </is>
      </c>
      <c r="D2794" t="inlineStr">
        <is>
          <t>1882</t>
        </is>
      </c>
      <c r="E2794" t="n">
        <v>0.5326608849653316</v>
      </c>
      <c r="F2794" t="n">
        <v>0.2061188289153063</v>
      </c>
      <c r="G2794" t="n">
        <v>0.261220286119362</v>
      </c>
      <c r="H2794" t="n">
        <v>1.65</v>
      </c>
      <c r="I2794" t="n">
        <v>4.5</v>
      </c>
      <c r="J2794" t="n">
        <v>3.95</v>
      </c>
      <c r="K2794" t="inlineStr">
        <is>
          <t>betano</t>
        </is>
      </c>
      <c r="L2794" t="inlineStr">
        <is>
          <t>betano</t>
        </is>
      </c>
      <c r="M2794" t="inlineStr">
        <is>
          <t>luckia</t>
        </is>
      </c>
      <c r="N2794" t="n">
        <v>1</v>
      </c>
      <c r="O2794" t="n">
        <v>0</v>
      </c>
      <c r="P2794" t="n">
        <v>0</v>
      </c>
      <c r="Q2794">
        <f>IF((($AC$1*E2794)^($AB$1))-(1-(($AC$1*E2794)^($AB$1)))/(H2794-1)&lt;0, 0,(($AC$1*E2794)^($AB$1))-(1-(($AC$1*E2794)^($AB$1)))/(H2794-1))</f>
        <v/>
      </c>
      <c r="R2794">
        <f>IF((($AC$1*F2794)^($AB$1))-(1-(($AC$1*F2794)^($AB$1)))/(I2794-1)&lt;0, 0,(($AC$1*F2794)^($AB$1))-(1-(($AC$1*F2794)^($AB$1)))/(I2794-1))</f>
        <v/>
      </c>
      <c r="S2794">
        <f>IF((($AC$1*G2794)^($AB$1))-(1-(($AC$1*G2794)^($AB$1)))/(J2794-1)&lt;0, 0,(($AC$1*G2794)^($AB$1))-(1-(($AC$1*G2794)^($AB$1)))/(J2794-1))</f>
        <v/>
      </c>
      <c r="T2794">
        <f>H2794*Q2794*N2794</f>
        <v/>
      </c>
      <c r="U2794">
        <f>I2794*R2794*O2794</f>
        <v/>
      </c>
      <c r="V2794">
        <f>J2794*S2794*P2794</f>
        <v/>
      </c>
      <c r="AL2794">
        <f>Q2794*COUNT(N2794)</f>
        <v/>
      </c>
      <c r="AM2794">
        <f>R2794*COUNT(O2794)</f>
        <v/>
      </c>
      <c r="AN2794">
        <f>S2794*COUNT(P2794)</f>
        <v/>
      </c>
      <c r="AO2794">
        <f>IF(AL2794=0,"",T2794-AL2794)</f>
        <v/>
      </c>
      <c r="AP2794">
        <f>IF(AM2794=0,"",U2794-AM2794)</f>
        <v/>
      </c>
      <c r="AQ2794">
        <f>IF(AN2794=0,"",V2794-AN2794)</f>
        <v/>
      </c>
    </row>
    <row r="2795">
      <c r="A2795" t="inlineStr">
        <is>
          <t>27-04-2021</t>
        </is>
      </c>
      <c r="B2795" t="inlineStr">
        <is>
          <t>Cheltenham</t>
        </is>
      </c>
      <c r="C2795" t="inlineStr">
        <is>
          <t>Carlisle</t>
        </is>
      </c>
      <c r="D2795" t="inlineStr">
        <is>
          <t>2414</t>
        </is>
      </c>
      <c r="E2795" t="n">
        <v>0.4214906215779302</v>
      </c>
      <c r="F2795" t="n">
        <v>0.2839136521436786</v>
      </c>
      <c r="G2795" t="n">
        <v>0.2945957262783913</v>
      </c>
      <c r="H2795" t="n">
        <v>1.001</v>
      </c>
      <c r="I2795" t="n">
        <v>1.001</v>
      </c>
      <c r="J2795" t="n">
        <v>1.001</v>
      </c>
      <c r="N2795" t="n">
        <v>0</v>
      </c>
      <c r="O2795" t="n">
        <v>0</v>
      </c>
      <c r="P2795" t="n">
        <v>1</v>
      </c>
      <c r="Q2795">
        <f>IF((($AC$1*E2795)^($AB$1))-(1-(($AC$1*E2795)^($AB$1)))/(H2795-1)&lt;0, 0,(($AC$1*E2795)^($AB$1))-(1-(($AC$1*E2795)^($AB$1)))/(H2795-1))</f>
        <v/>
      </c>
      <c r="R2795">
        <f>IF((($AC$1*F2795)^($AB$1))-(1-(($AC$1*F2795)^($AB$1)))/(I2795-1)&lt;0, 0,(($AC$1*F2795)^($AB$1))-(1-(($AC$1*F2795)^($AB$1)))/(I2795-1))</f>
        <v/>
      </c>
      <c r="S2795">
        <f>IF((($AC$1*G2795)^($AB$1))-(1-(($AC$1*G2795)^($AB$1)))/(J2795-1)&lt;0, 0,(($AC$1*G2795)^($AB$1))-(1-(($AC$1*G2795)^($AB$1)))/(J2795-1))</f>
        <v/>
      </c>
      <c r="T2795">
        <f>H2795*Q2795*N2795</f>
        <v/>
      </c>
      <c r="U2795">
        <f>I2795*R2795*O2795</f>
        <v/>
      </c>
      <c r="V2795">
        <f>J2795*S2795*P2795</f>
        <v/>
      </c>
      <c r="AL2795">
        <f>Q2795*COUNT(N2795)</f>
        <v/>
      </c>
      <c r="AM2795">
        <f>R2795*COUNT(O2795)</f>
        <v/>
      </c>
      <c r="AN2795">
        <f>S2795*COUNT(P2795)</f>
        <v/>
      </c>
      <c r="AO2795">
        <f>IF(AL2795=0,"",T2795-AL2795)</f>
        <v/>
      </c>
      <c r="AP2795">
        <f>IF(AM2795=0,"",U2795-AM2795)</f>
        <v/>
      </c>
      <c r="AQ2795">
        <f>IF(AN2795=0,"",V2795-AN2795)</f>
        <v/>
      </c>
    </row>
    <row r="2796">
      <c r="A2796" t="inlineStr">
        <is>
          <t>27-04-2021</t>
        </is>
      </c>
      <c r="B2796" t="inlineStr">
        <is>
          <t>Brentford</t>
        </is>
      </c>
      <c r="C2796" t="inlineStr">
        <is>
          <t>Rotherham</t>
        </is>
      </c>
      <c r="D2796" t="inlineStr">
        <is>
          <t>2412</t>
        </is>
      </c>
      <c r="E2796" t="n">
        <v>0.5446019938182871</v>
      </c>
      <c r="F2796" t="n">
        <v>0.2030463958374764</v>
      </c>
      <c r="G2796" t="n">
        <v>0.2523516103442363</v>
      </c>
      <c r="H2796" t="n">
        <v>1.57</v>
      </c>
      <c r="I2796" t="n">
        <v>5.5</v>
      </c>
      <c r="J2796" t="n">
        <v>3.9</v>
      </c>
      <c r="K2796" t="inlineStr">
        <is>
          <t>betano</t>
        </is>
      </c>
      <c r="L2796" t="inlineStr">
        <is>
          <t>luckia</t>
        </is>
      </c>
      <c r="M2796" t="inlineStr">
        <is>
          <t>luckia</t>
        </is>
      </c>
      <c r="N2796" t="n">
        <v>1</v>
      </c>
      <c r="O2796" t="n">
        <v>0</v>
      </c>
      <c r="P2796" t="n">
        <v>0</v>
      </c>
      <c r="Q2796">
        <f>IF((($AC$1*E2796)^($AB$1))-(1-(($AC$1*E2796)^($AB$1)))/(H2796-1)&lt;0, 0,(($AC$1*E2796)^($AB$1))-(1-(($AC$1*E2796)^($AB$1)))/(H2796-1))</f>
        <v/>
      </c>
      <c r="R2796">
        <f>IF((($AC$1*F2796)^($AB$1))-(1-(($AC$1*F2796)^($AB$1)))/(I2796-1)&lt;0, 0,(($AC$1*F2796)^($AB$1))-(1-(($AC$1*F2796)^($AB$1)))/(I2796-1))</f>
        <v/>
      </c>
      <c r="S2796">
        <f>IF((($AC$1*G2796)^($AB$1))-(1-(($AC$1*G2796)^($AB$1)))/(J2796-1)&lt;0, 0,(($AC$1*G2796)^($AB$1))-(1-(($AC$1*G2796)^($AB$1)))/(J2796-1))</f>
        <v/>
      </c>
      <c r="T2796">
        <f>H2796*Q2796*N2796</f>
        <v/>
      </c>
      <c r="U2796">
        <f>I2796*R2796*O2796</f>
        <v/>
      </c>
      <c r="V2796">
        <f>J2796*S2796*P2796</f>
        <v/>
      </c>
      <c r="AL2796">
        <f>Q2796*COUNT(N2796)</f>
        <v/>
      </c>
      <c r="AM2796">
        <f>R2796*COUNT(O2796)</f>
        <v/>
      </c>
      <c r="AN2796">
        <f>S2796*COUNT(P2796)</f>
        <v/>
      </c>
      <c r="AO2796">
        <f>IF(AL2796=0,"",T2796-AL2796)</f>
        <v/>
      </c>
      <c r="AP2796">
        <f>IF(AM2796=0,"",U2796-AM2796)</f>
        <v/>
      </c>
      <c r="AQ2796">
        <f>IF(AN2796=0,"",V2796-AN2796)</f>
        <v/>
      </c>
    </row>
    <row r="2797">
      <c r="A2797" t="inlineStr">
        <is>
          <t>27-04-2021</t>
        </is>
      </c>
      <c r="B2797" t="inlineStr">
        <is>
          <t>AFC Wimbledon</t>
        </is>
      </c>
      <c r="C2797" t="inlineStr">
        <is>
          <t>Rochdale</t>
        </is>
      </c>
      <c r="D2797" t="inlineStr">
        <is>
          <t>2413</t>
        </is>
      </c>
      <c r="E2797" t="n">
        <v>0.4156823032986671</v>
      </c>
      <c r="F2797" t="n">
        <v>0.3031819311767411</v>
      </c>
      <c r="G2797" t="n">
        <v>0.2811357655245919</v>
      </c>
      <c r="H2797" t="n">
        <v>2.2</v>
      </c>
      <c r="I2797" t="n">
        <v>3.2</v>
      </c>
      <c r="J2797" t="n">
        <v>3.25</v>
      </c>
      <c r="K2797" t="inlineStr">
        <is>
          <t>betano</t>
        </is>
      </c>
      <c r="L2797" t="inlineStr">
        <is>
          <t>betano</t>
        </is>
      </c>
      <c r="M2797" t="inlineStr">
        <is>
          <t>luckia</t>
        </is>
      </c>
      <c r="N2797" t="n">
        <v>0</v>
      </c>
      <c r="O2797" t="n">
        <v>0</v>
      </c>
      <c r="P2797" t="n">
        <v>1</v>
      </c>
      <c r="Q2797">
        <f>IF((($AC$1*E2797)^($AB$1))-(1-(($AC$1*E2797)^($AB$1)))/(H2797-1)&lt;0, 0,(($AC$1*E2797)^($AB$1))-(1-(($AC$1*E2797)^($AB$1)))/(H2797-1))</f>
        <v/>
      </c>
      <c r="R2797">
        <f>IF((($AC$1*F2797)^($AB$1))-(1-(($AC$1*F2797)^($AB$1)))/(I2797-1)&lt;0, 0,(($AC$1*F2797)^($AB$1))-(1-(($AC$1*F2797)^($AB$1)))/(I2797-1))</f>
        <v/>
      </c>
      <c r="S2797">
        <f>IF((($AC$1*G2797)^($AB$1))-(1-(($AC$1*G2797)^($AB$1)))/(J2797-1)&lt;0, 0,(($AC$1*G2797)^($AB$1))-(1-(($AC$1*G2797)^($AB$1)))/(J2797-1))</f>
        <v/>
      </c>
      <c r="T2797">
        <f>H2797*Q2797*N2797</f>
        <v/>
      </c>
      <c r="U2797">
        <f>I2797*R2797*O2797</f>
        <v/>
      </c>
      <c r="V2797">
        <f>J2797*S2797*P2797</f>
        <v/>
      </c>
      <c r="AL2797">
        <f>Q2797*COUNT(N2797)</f>
        <v/>
      </c>
      <c r="AM2797">
        <f>R2797*COUNT(O2797)</f>
        <v/>
      </c>
      <c r="AN2797">
        <f>S2797*COUNT(P2797)</f>
        <v/>
      </c>
      <c r="AO2797">
        <f>IF(AL2797=0,"",T2797-AL2797)</f>
        <v/>
      </c>
      <c r="AP2797">
        <f>IF(AM2797=0,"",U2797-AM2797)</f>
        <v/>
      </c>
      <c r="AQ2797">
        <f>IF(AN2797=0,"",V2797-AN2797)</f>
        <v/>
      </c>
    </row>
    <row r="2798">
      <c r="A2798" t="inlineStr">
        <is>
          <t>27-04-2021</t>
        </is>
      </c>
      <c r="B2798" t="inlineStr">
        <is>
          <t>Forest Green</t>
        </is>
      </c>
      <c r="C2798" t="inlineStr">
        <is>
          <t>Barrow</t>
        </is>
      </c>
      <c r="D2798" t="inlineStr">
        <is>
          <t>2414</t>
        </is>
      </c>
      <c r="E2798" t="n">
        <v>0.4375524500925999</v>
      </c>
      <c r="F2798" t="n">
        <v>0.2621733452312189</v>
      </c>
      <c r="G2798" t="n">
        <v>0.300274204676181</v>
      </c>
      <c r="H2798" t="n">
        <v>1.001</v>
      </c>
      <c r="I2798" t="n">
        <v>1.001</v>
      </c>
      <c r="J2798" t="n">
        <v>1.001</v>
      </c>
      <c r="N2798" t="n">
        <v>0</v>
      </c>
      <c r="O2798" t="n">
        <v>1</v>
      </c>
      <c r="P2798" t="n">
        <v>0</v>
      </c>
      <c r="Q2798">
        <f>IF((($AC$1*E2798)^($AB$1))-(1-(($AC$1*E2798)^($AB$1)))/(H2798-1)&lt;0, 0,(($AC$1*E2798)^($AB$1))-(1-(($AC$1*E2798)^($AB$1)))/(H2798-1))</f>
        <v/>
      </c>
      <c r="R2798">
        <f>IF((($AC$1*F2798)^($AB$1))-(1-(($AC$1*F2798)^($AB$1)))/(I2798-1)&lt;0, 0,(($AC$1*F2798)^($AB$1))-(1-(($AC$1*F2798)^($AB$1)))/(I2798-1))</f>
        <v/>
      </c>
      <c r="S2798">
        <f>IF((($AC$1*G2798)^($AB$1))-(1-(($AC$1*G2798)^($AB$1)))/(J2798-1)&lt;0, 0,(($AC$1*G2798)^($AB$1))-(1-(($AC$1*G2798)^($AB$1)))/(J2798-1))</f>
        <v/>
      </c>
      <c r="T2798">
        <f>H2798*Q2798*N2798</f>
        <v/>
      </c>
      <c r="U2798">
        <f>I2798*R2798*O2798</f>
        <v/>
      </c>
      <c r="V2798">
        <f>J2798*S2798*P2798</f>
        <v/>
      </c>
      <c r="AL2798">
        <f>Q2798*COUNT(N2798)</f>
        <v/>
      </c>
      <c r="AM2798">
        <f>R2798*COUNT(O2798)</f>
        <v/>
      </c>
      <c r="AN2798">
        <f>S2798*COUNT(P2798)</f>
        <v/>
      </c>
      <c r="AO2798">
        <f>IF(AL2798=0,"",T2798-AL2798)</f>
        <v/>
      </c>
      <c r="AP2798">
        <f>IF(AM2798=0,"",U2798-AM2798)</f>
        <v/>
      </c>
      <c r="AQ2798">
        <f>IF(AN2798=0,"",V2798-AN2798)</f>
        <v/>
      </c>
    </row>
    <row r="2799">
      <c r="A2799" t="inlineStr">
        <is>
          <t>27-04-2021</t>
        </is>
      </c>
      <c r="B2799" t="inlineStr">
        <is>
          <t>Sunderland</t>
        </is>
      </c>
      <c r="C2799" t="inlineStr">
        <is>
          <t>Blackpool</t>
        </is>
      </c>
      <c r="D2799" t="inlineStr">
        <is>
          <t>2413</t>
        </is>
      </c>
      <c r="E2799" t="n">
        <v>0.4426123462544254</v>
      </c>
      <c r="F2799" t="n">
        <v>0.2702561504582073</v>
      </c>
      <c r="G2799" t="n">
        <v>0.2871315032873674</v>
      </c>
      <c r="H2799" t="n">
        <v>2.05</v>
      </c>
      <c r="I2799" t="n">
        <v>3.65</v>
      </c>
      <c r="J2799" t="n">
        <v>3.2</v>
      </c>
      <c r="K2799" t="inlineStr">
        <is>
          <t>betano</t>
        </is>
      </c>
      <c r="L2799" t="inlineStr">
        <is>
          <t>luckia</t>
        </is>
      </c>
      <c r="M2799" t="inlineStr">
        <is>
          <t>betano</t>
        </is>
      </c>
      <c r="N2799" t="n">
        <v>0</v>
      </c>
      <c r="O2799" t="n">
        <v>1</v>
      </c>
      <c r="P2799" t="n">
        <v>0</v>
      </c>
      <c r="Q2799">
        <f>IF((($AC$1*E2799)^($AB$1))-(1-(($AC$1*E2799)^($AB$1)))/(H2799-1)&lt;0, 0,(($AC$1*E2799)^($AB$1))-(1-(($AC$1*E2799)^($AB$1)))/(H2799-1))</f>
        <v/>
      </c>
      <c r="R2799">
        <f>IF((($AC$1*F2799)^($AB$1))-(1-(($AC$1*F2799)^($AB$1)))/(I2799-1)&lt;0, 0,(($AC$1*F2799)^($AB$1))-(1-(($AC$1*F2799)^($AB$1)))/(I2799-1))</f>
        <v/>
      </c>
      <c r="S2799">
        <f>IF((($AC$1*G2799)^($AB$1))-(1-(($AC$1*G2799)^($AB$1)))/(J2799-1)&lt;0, 0,(($AC$1*G2799)^($AB$1))-(1-(($AC$1*G2799)^($AB$1)))/(J2799-1))</f>
        <v/>
      </c>
      <c r="T2799">
        <f>H2799*Q2799*N2799</f>
        <v/>
      </c>
      <c r="U2799">
        <f>I2799*R2799*O2799</f>
        <v/>
      </c>
      <c r="V2799">
        <f>J2799*S2799*P2799</f>
        <v/>
      </c>
      <c r="AL2799">
        <f>Q2799*COUNT(N2799)</f>
        <v/>
      </c>
      <c r="AM2799">
        <f>R2799*COUNT(O2799)</f>
        <v/>
      </c>
      <c r="AN2799">
        <f>S2799*COUNT(P2799)</f>
        <v/>
      </c>
      <c r="AO2799">
        <f>IF(AL2799=0,"",T2799-AL2799)</f>
        <v/>
      </c>
      <c r="AP2799">
        <f>IF(AM2799=0,"",U2799-AM2799)</f>
        <v/>
      </c>
      <c r="AQ2799">
        <f>IF(AN2799=0,"",V2799-AN2799)</f>
        <v/>
      </c>
    </row>
    <row r="2800">
      <c r="A2800" t="inlineStr">
        <is>
          <t>27-04-2021</t>
        </is>
      </c>
      <c r="B2800" t="inlineStr">
        <is>
          <t>Accrington</t>
        </is>
      </c>
      <c r="C2800" t="inlineStr">
        <is>
          <t>Portsmouth</t>
        </is>
      </c>
      <c r="D2800" t="inlineStr">
        <is>
          <t>2413</t>
        </is>
      </c>
      <c r="E2800" t="n">
        <v>0.3002718525252634</v>
      </c>
      <c r="F2800" t="n">
        <v>0.4280509205264031</v>
      </c>
      <c r="G2800" t="n">
        <v>0.2716772269483335</v>
      </c>
      <c r="H2800" t="n">
        <v>3.25</v>
      </c>
      <c r="I2800" t="n">
        <v>2.07</v>
      </c>
      <c r="J2800" t="n">
        <v>3.45</v>
      </c>
      <c r="K2800" t="inlineStr">
        <is>
          <t>luckia</t>
        </is>
      </c>
      <c r="L2800" t="inlineStr">
        <is>
          <t>betano</t>
        </is>
      </c>
      <c r="M2800" t="inlineStr">
        <is>
          <t>betano</t>
        </is>
      </c>
      <c r="N2800" t="n">
        <v>0</v>
      </c>
      <c r="O2800" t="n">
        <v>0</v>
      </c>
      <c r="P2800" t="n">
        <v>1</v>
      </c>
      <c r="Q2800">
        <f>IF((($AC$1*E2800)^($AB$1))-(1-(($AC$1*E2800)^($AB$1)))/(H2800-1)&lt;0, 0,(($AC$1*E2800)^($AB$1))-(1-(($AC$1*E2800)^($AB$1)))/(H2800-1))</f>
        <v/>
      </c>
      <c r="R2800">
        <f>IF((($AC$1*F2800)^($AB$1))-(1-(($AC$1*F2800)^($AB$1)))/(I2800-1)&lt;0, 0,(($AC$1*F2800)^($AB$1))-(1-(($AC$1*F2800)^($AB$1)))/(I2800-1))</f>
        <v/>
      </c>
      <c r="S2800">
        <f>IF((($AC$1*G2800)^($AB$1))-(1-(($AC$1*G2800)^($AB$1)))/(J2800-1)&lt;0, 0,(($AC$1*G2800)^($AB$1))-(1-(($AC$1*G2800)^($AB$1)))/(J2800-1))</f>
        <v/>
      </c>
      <c r="T2800">
        <f>H2800*Q2800*N2800</f>
        <v/>
      </c>
      <c r="U2800">
        <f>I2800*R2800*O2800</f>
        <v/>
      </c>
      <c r="V2800">
        <f>J2800*S2800*P2800</f>
        <v/>
      </c>
      <c r="AL2800">
        <f>Q2800*COUNT(N2800)</f>
        <v/>
      </c>
      <c r="AM2800">
        <f>R2800*COUNT(O2800)</f>
        <v/>
      </c>
      <c r="AN2800">
        <f>S2800*COUNT(P2800)</f>
        <v/>
      </c>
      <c r="AO2800">
        <f>IF(AL2800=0,"",T2800-AL2800)</f>
        <v/>
      </c>
      <c r="AP2800">
        <f>IF(AM2800=0,"",U2800-AM2800)</f>
        <v/>
      </c>
      <c r="AQ2800">
        <f>IF(AN2800=0,"",V2800-AN2800)</f>
        <v/>
      </c>
    </row>
    <row r="2801">
      <c r="A2801" t="inlineStr">
        <is>
          <t>27-04-2021</t>
        </is>
      </c>
      <c r="B2801" t="inlineStr">
        <is>
          <t>Shrewsbury</t>
        </is>
      </c>
      <c r="C2801" t="inlineStr">
        <is>
          <t>Lincoln</t>
        </is>
      </c>
      <c r="D2801" t="inlineStr">
        <is>
          <t>2413</t>
        </is>
      </c>
      <c r="E2801" t="n">
        <v>0.2949443377640312</v>
      </c>
      <c r="F2801" t="n">
        <v>0.4254271081559893</v>
      </c>
      <c r="G2801" t="n">
        <v>0.2796285540799794</v>
      </c>
      <c r="H2801" t="n">
        <v>3.75</v>
      </c>
      <c r="I2801" t="n">
        <v>2.05</v>
      </c>
      <c r="J2801" t="n">
        <v>3.2</v>
      </c>
      <c r="K2801" t="inlineStr">
        <is>
          <t>betano</t>
        </is>
      </c>
      <c r="L2801" t="inlineStr">
        <is>
          <t>betano</t>
        </is>
      </c>
      <c r="M2801" t="inlineStr">
        <is>
          <t>luckia</t>
        </is>
      </c>
      <c r="N2801" t="n">
        <v>0</v>
      </c>
      <c r="O2801" t="n">
        <v>1</v>
      </c>
      <c r="P2801" t="n">
        <v>0</v>
      </c>
      <c r="Q2801">
        <f>IF((($AC$1*E2801)^($AB$1))-(1-(($AC$1*E2801)^($AB$1)))/(H2801-1)&lt;0, 0,(($AC$1*E2801)^($AB$1))-(1-(($AC$1*E2801)^($AB$1)))/(H2801-1))</f>
        <v/>
      </c>
      <c r="R2801">
        <f>IF((($AC$1*F2801)^($AB$1))-(1-(($AC$1*F2801)^($AB$1)))/(I2801-1)&lt;0, 0,(($AC$1*F2801)^($AB$1))-(1-(($AC$1*F2801)^($AB$1)))/(I2801-1))</f>
        <v/>
      </c>
      <c r="S2801">
        <f>IF((($AC$1*G2801)^($AB$1))-(1-(($AC$1*G2801)^($AB$1)))/(J2801-1)&lt;0, 0,(($AC$1*G2801)^($AB$1))-(1-(($AC$1*G2801)^($AB$1)))/(J2801-1))</f>
        <v/>
      </c>
      <c r="T2801">
        <f>H2801*Q2801*N2801</f>
        <v/>
      </c>
      <c r="U2801">
        <f>I2801*R2801*O2801</f>
        <v/>
      </c>
      <c r="V2801">
        <f>J2801*S2801*P2801</f>
        <v/>
      </c>
      <c r="AL2801">
        <f>Q2801*COUNT(N2801)</f>
        <v/>
      </c>
      <c r="AM2801">
        <f>R2801*COUNT(O2801)</f>
        <v/>
      </c>
      <c r="AN2801">
        <f>S2801*COUNT(P2801)</f>
        <v/>
      </c>
      <c r="AO2801">
        <f>IF(AL2801=0,"",T2801-AL2801)</f>
        <v/>
      </c>
      <c r="AP2801">
        <f>IF(AM2801=0,"",U2801-AM2801)</f>
        <v/>
      </c>
      <c r="AQ2801">
        <f>IF(AN2801=0,"",V2801-AN2801)</f>
        <v/>
      </c>
    </row>
    <row r="2802">
      <c r="A2802" t="inlineStr">
        <is>
          <t>27-04-2021</t>
        </is>
      </c>
      <c r="B2802" t="inlineStr">
        <is>
          <t>Bradford City</t>
        </is>
      </c>
      <c r="C2802" t="inlineStr">
        <is>
          <t>Salford</t>
        </is>
      </c>
      <c r="D2802" t="inlineStr">
        <is>
          <t>2414</t>
        </is>
      </c>
      <c r="E2802" t="n">
        <v>0.2758989914595073</v>
      </c>
      <c r="F2802" t="n">
        <v>0.4316665600134606</v>
      </c>
      <c r="G2802" t="n">
        <v>0.292434448527032</v>
      </c>
      <c r="H2802" t="n">
        <v>1.001</v>
      </c>
      <c r="I2802" t="n">
        <v>1.001</v>
      </c>
      <c r="J2802" t="n">
        <v>1.001</v>
      </c>
      <c r="N2802" t="n">
        <v>0</v>
      </c>
      <c r="O2802" t="n">
        <v>1</v>
      </c>
      <c r="P2802" t="n">
        <v>0</v>
      </c>
      <c r="Q2802">
        <f>IF((($AC$1*E2802)^($AB$1))-(1-(($AC$1*E2802)^($AB$1)))/(H2802-1)&lt;0, 0,(($AC$1*E2802)^($AB$1))-(1-(($AC$1*E2802)^($AB$1)))/(H2802-1))</f>
        <v/>
      </c>
      <c r="R2802">
        <f>IF((($AC$1*F2802)^($AB$1))-(1-(($AC$1*F2802)^($AB$1)))/(I2802-1)&lt;0, 0,(($AC$1*F2802)^($AB$1))-(1-(($AC$1*F2802)^($AB$1)))/(I2802-1))</f>
        <v/>
      </c>
      <c r="S2802">
        <f>IF((($AC$1*G2802)^($AB$1))-(1-(($AC$1*G2802)^($AB$1)))/(J2802-1)&lt;0, 0,(($AC$1*G2802)^($AB$1))-(1-(($AC$1*G2802)^($AB$1)))/(J2802-1))</f>
        <v/>
      </c>
      <c r="T2802">
        <f>H2802*Q2802*N2802</f>
        <v/>
      </c>
      <c r="U2802">
        <f>I2802*R2802*O2802</f>
        <v/>
      </c>
      <c r="V2802">
        <f>J2802*S2802*P2802</f>
        <v/>
      </c>
      <c r="AL2802">
        <f>Q2802*COUNT(N2802)</f>
        <v/>
      </c>
      <c r="AM2802">
        <f>R2802*COUNT(O2802)</f>
        <v/>
      </c>
      <c r="AN2802">
        <f>S2802*COUNT(P2802)</f>
        <v/>
      </c>
      <c r="AO2802">
        <f>IF(AL2802=0,"",T2802-AL2802)</f>
        <v/>
      </c>
      <c r="AP2802">
        <f>IF(AM2802=0,"",U2802-AM2802)</f>
        <v/>
      </c>
      <c r="AQ2802">
        <f>IF(AN2802=0,"",V2802-AN2802)</f>
        <v/>
      </c>
    </row>
    <row r="2803">
      <c r="A2803" t="inlineStr">
        <is>
          <t>27-04-2021</t>
        </is>
      </c>
      <c r="B2803" t="inlineStr">
        <is>
          <t>Charlton</t>
        </is>
      </c>
      <c r="C2803" t="inlineStr">
        <is>
          <t>Crewe</t>
        </is>
      </c>
      <c r="D2803" t="inlineStr">
        <is>
          <t>2413</t>
        </is>
      </c>
      <c r="E2803" t="n">
        <v>0.5774861907569293</v>
      </c>
      <c r="F2803" t="n">
        <v>0.1822620896769805</v>
      </c>
      <c r="G2803" t="n">
        <v>0.2402517195660903</v>
      </c>
      <c r="H2803" t="n">
        <v>1.65</v>
      </c>
      <c r="I2803" t="n">
        <v>4.9</v>
      </c>
      <c r="J2803" t="n">
        <v>3.75</v>
      </c>
      <c r="K2803" t="inlineStr">
        <is>
          <t>betano</t>
        </is>
      </c>
      <c r="L2803" t="inlineStr">
        <is>
          <t>betano</t>
        </is>
      </c>
      <c r="M2803" t="inlineStr">
        <is>
          <t>luckia</t>
        </is>
      </c>
      <c r="N2803" t="n">
        <v>0</v>
      </c>
      <c r="O2803" t="n">
        <v>0</v>
      </c>
      <c r="P2803" t="n">
        <v>1</v>
      </c>
      <c r="Q2803">
        <f>IF((($AC$1*E2803)^($AB$1))-(1-(($AC$1*E2803)^($AB$1)))/(H2803-1)&lt;0, 0,(($AC$1*E2803)^($AB$1))-(1-(($AC$1*E2803)^($AB$1)))/(H2803-1))</f>
        <v/>
      </c>
      <c r="R2803">
        <f>IF((($AC$1*F2803)^($AB$1))-(1-(($AC$1*F2803)^($AB$1)))/(I2803-1)&lt;0, 0,(($AC$1*F2803)^($AB$1))-(1-(($AC$1*F2803)^($AB$1)))/(I2803-1))</f>
        <v/>
      </c>
      <c r="S2803">
        <f>IF((($AC$1*G2803)^($AB$1))-(1-(($AC$1*G2803)^($AB$1)))/(J2803-1)&lt;0, 0,(($AC$1*G2803)^($AB$1))-(1-(($AC$1*G2803)^($AB$1)))/(J2803-1))</f>
        <v/>
      </c>
      <c r="T2803">
        <f>H2803*Q2803*N2803</f>
        <v/>
      </c>
      <c r="U2803">
        <f>I2803*R2803*O2803</f>
        <v/>
      </c>
      <c r="V2803">
        <f>J2803*S2803*P2803</f>
        <v/>
      </c>
      <c r="AL2803">
        <f>Q2803*COUNT(N2803)</f>
        <v/>
      </c>
      <c r="AM2803">
        <f>R2803*COUNT(O2803)</f>
        <v/>
      </c>
      <c r="AN2803">
        <f>S2803*COUNT(P2803)</f>
        <v/>
      </c>
      <c r="AO2803">
        <f>IF(AL2803=0,"",T2803-AL2803)</f>
        <v/>
      </c>
      <c r="AP2803">
        <f>IF(AM2803=0,"",U2803-AM2803)</f>
        <v/>
      </c>
      <c r="AQ2803">
        <f>IF(AN2803=0,"",V2803-AN2803)</f>
        <v/>
      </c>
    </row>
    <row r="2804">
      <c r="A2804" t="inlineStr">
        <is>
          <t>27-04-2021</t>
        </is>
      </c>
      <c r="B2804" t="inlineStr">
        <is>
          <t>Burton</t>
        </is>
      </c>
      <c r="C2804" t="inlineStr">
        <is>
          <t>Fleetwood</t>
        </is>
      </c>
      <c r="D2804" t="inlineStr">
        <is>
          <t>2413</t>
        </is>
      </c>
      <c r="E2804" t="n">
        <v>0.3824186914094805</v>
      </c>
      <c r="F2804" t="n">
        <v>0.3153434981592662</v>
      </c>
      <c r="G2804" t="n">
        <v>0.3022378104312535</v>
      </c>
      <c r="H2804" t="n">
        <v>2.42</v>
      </c>
      <c r="I2804" t="n">
        <v>2.75</v>
      </c>
      <c r="J2804" t="n">
        <v>3.3</v>
      </c>
      <c r="K2804" t="inlineStr">
        <is>
          <t>betano</t>
        </is>
      </c>
      <c r="L2804" t="inlineStr">
        <is>
          <t>luckia</t>
        </is>
      </c>
      <c r="M2804" t="inlineStr">
        <is>
          <t>betano</t>
        </is>
      </c>
      <c r="N2804" t="n">
        <v>1</v>
      </c>
      <c r="O2804" t="n">
        <v>0</v>
      </c>
      <c r="P2804" t="n">
        <v>0</v>
      </c>
      <c r="Q2804">
        <f>IF((($AC$1*E2804)^($AB$1))-(1-(($AC$1*E2804)^($AB$1)))/(H2804-1)&lt;0, 0,(($AC$1*E2804)^($AB$1))-(1-(($AC$1*E2804)^($AB$1)))/(H2804-1))</f>
        <v/>
      </c>
      <c r="R2804">
        <f>IF((($AC$1*F2804)^($AB$1))-(1-(($AC$1*F2804)^($AB$1)))/(I2804-1)&lt;0, 0,(($AC$1*F2804)^($AB$1))-(1-(($AC$1*F2804)^($AB$1)))/(I2804-1))</f>
        <v/>
      </c>
      <c r="S2804">
        <f>IF((($AC$1*G2804)^($AB$1))-(1-(($AC$1*G2804)^($AB$1)))/(J2804-1)&lt;0, 0,(($AC$1*G2804)^($AB$1))-(1-(($AC$1*G2804)^($AB$1)))/(J2804-1))</f>
        <v/>
      </c>
      <c r="T2804">
        <f>H2804*Q2804*N2804</f>
        <v/>
      </c>
      <c r="U2804">
        <f>I2804*R2804*O2804</f>
        <v/>
      </c>
      <c r="V2804">
        <f>J2804*S2804*P2804</f>
        <v/>
      </c>
      <c r="AL2804">
        <f>Q2804*COUNT(N2804)</f>
        <v/>
      </c>
      <c r="AM2804">
        <f>R2804*COUNT(O2804)</f>
        <v/>
      </c>
      <c r="AN2804">
        <f>S2804*COUNT(P2804)</f>
        <v/>
      </c>
      <c r="AO2804">
        <f>IF(AL2804=0,"",T2804-AL2804)</f>
        <v/>
      </c>
      <c r="AP2804">
        <f>IF(AM2804=0,"",U2804-AM2804)</f>
        <v/>
      </c>
      <c r="AQ2804">
        <f>IF(AN2804=0,"",V2804-AN2804)</f>
        <v/>
      </c>
    </row>
    <row r="2805">
      <c r="A2805" t="inlineStr">
        <is>
          <t>27-04-2021</t>
        </is>
      </c>
      <c r="B2805" t="inlineStr">
        <is>
          <t>Exeter</t>
        </is>
      </c>
      <c r="C2805" t="inlineStr">
        <is>
          <t>Grimsby</t>
        </is>
      </c>
      <c r="D2805" t="inlineStr">
        <is>
          <t>2414</t>
        </is>
      </c>
      <c r="E2805" t="n">
        <v>0.5209012577676834</v>
      </c>
      <c r="F2805" t="n">
        <v>0.206058874988321</v>
      </c>
      <c r="G2805" t="n">
        <v>0.2730398672439955</v>
      </c>
      <c r="H2805" t="n">
        <v>1.001</v>
      </c>
      <c r="I2805" t="n">
        <v>1.001</v>
      </c>
      <c r="J2805" t="n">
        <v>1.001</v>
      </c>
      <c r="N2805" t="n">
        <v>1</v>
      </c>
      <c r="O2805" t="n">
        <v>0</v>
      </c>
      <c r="P2805" t="n">
        <v>0</v>
      </c>
      <c r="Q2805">
        <f>IF((($AC$1*E2805)^($AB$1))-(1-(($AC$1*E2805)^($AB$1)))/(H2805-1)&lt;0, 0,(($AC$1*E2805)^($AB$1))-(1-(($AC$1*E2805)^($AB$1)))/(H2805-1))</f>
        <v/>
      </c>
      <c r="R2805">
        <f>IF((($AC$1*F2805)^($AB$1))-(1-(($AC$1*F2805)^($AB$1)))/(I2805-1)&lt;0, 0,(($AC$1*F2805)^($AB$1))-(1-(($AC$1*F2805)^($AB$1)))/(I2805-1))</f>
        <v/>
      </c>
      <c r="S2805">
        <f>IF((($AC$1*G2805)^($AB$1))-(1-(($AC$1*G2805)^($AB$1)))/(J2805-1)&lt;0, 0,(($AC$1*G2805)^($AB$1))-(1-(($AC$1*G2805)^($AB$1)))/(J2805-1))</f>
        <v/>
      </c>
      <c r="T2805">
        <f>H2805*Q2805*N2805</f>
        <v/>
      </c>
      <c r="U2805">
        <f>I2805*R2805*O2805</f>
        <v/>
      </c>
      <c r="V2805">
        <f>J2805*S2805*P2805</f>
        <v/>
      </c>
      <c r="AL2805">
        <f>Q2805*COUNT(N2805)</f>
        <v/>
      </c>
      <c r="AM2805">
        <f>R2805*COUNT(O2805)</f>
        <v/>
      </c>
      <c r="AN2805">
        <f>S2805*COUNT(P2805)</f>
        <v/>
      </c>
      <c r="AO2805">
        <f>IF(AL2805=0,"",T2805-AL2805)</f>
        <v/>
      </c>
      <c r="AP2805">
        <f>IF(AM2805=0,"",U2805-AM2805)</f>
        <v/>
      </c>
      <c r="AQ2805">
        <f>IF(AN2805=0,"",V2805-AN2805)</f>
        <v/>
      </c>
    </row>
    <row r="2806">
      <c r="A2806" t="inlineStr">
        <is>
          <t>27-04-2021</t>
        </is>
      </c>
      <c r="B2806" t="inlineStr">
        <is>
          <t>Peterborough</t>
        </is>
      </c>
      <c r="C2806" t="inlineStr">
        <is>
          <t>Doncaster</t>
        </is>
      </c>
      <c r="D2806" t="inlineStr">
        <is>
          <t>2413</t>
        </is>
      </c>
      <c r="E2806" t="n">
        <v>0.6650083768640001</v>
      </c>
      <c r="F2806" t="n">
        <v>0.1372734427697932</v>
      </c>
      <c r="G2806" t="n">
        <v>0.1977181803662067</v>
      </c>
      <c r="H2806" t="n">
        <v>1.45</v>
      </c>
      <c r="I2806" t="n">
        <v>6.5</v>
      </c>
      <c r="J2806" t="n">
        <v>4.45</v>
      </c>
      <c r="K2806" t="inlineStr">
        <is>
          <t>betano</t>
        </is>
      </c>
      <c r="L2806" t="inlineStr">
        <is>
          <t>luckia</t>
        </is>
      </c>
      <c r="M2806" t="inlineStr">
        <is>
          <t>luckia</t>
        </is>
      </c>
      <c r="N2806" t="n">
        <v>0</v>
      </c>
      <c r="O2806" t="n">
        <v>0</v>
      </c>
      <c r="P2806" t="n">
        <v>1</v>
      </c>
      <c r="Q2806">
        <f>IF((($AC$1*E2806)^($AB$1))-(1-(($AC$1*E2806)^($AB$1)))/(H2806-1)&lt;0, 0,(($AC$1*E2806)^($AB$1))-(1-(($AC$1*E2806)^($AB$1)))/(H2806-1))</f>
        <v/>
      </c>
      <c r="R2806">
        <f>IF((($AC$1*F2806)^($AB$1))-(1-(($AC$1*F2806)^($AB$1)))/(I2806-1)&lt;0, 0,(($AC$1*F2806)^($AB$1))-(1-(($AC$1*F2806)^($AB$1)))/(I2806-1))</f>
        <v/>
      </c>
      <c r="S2806">
        <f>IF((($AC$1*G2806)^($AB$1))-(1-(($AC$1*G2806)^($AB$1)))/(J2806-1)&lt;0, 0,(($AC$1*G2806)^($AB$1))-(1-(($AC$1*G2806)^($AB$1)))/(J2806-1))</f>
        <v/>
      </c>
      <c r="T2806">
        <f>H2806*Q2806*N2806</f>
        <v/>
      </c>
      <c r="U2806">
        <f>I2806*R2806*O2806</f>
        <v/>
      </c>
      <c r="V2806">
        <f>J2806*S2806*P2806</f>
        <v/>
      </c>
      <c r="AL2806">
        <f>Q2806*COUNT(N2806)</f>
        <v/>
      </c>
      <c r="AM2806">
        <f>R2806*COUNT(O2806)</f>
        <v/>
      </c>
      <c r="AN2806">
        <f>S2806*COUNT(P2806)</f>
        <v/>
      </c>
      <c r="AO2806">
        <f>IF(AL2806=0,"",T2806-AL2806)</f>
        <v/>
      </c>
      <c r="AP2806">
        <f>IF(AM2806=0,"",U2806-AM2806)</f>
        <v/>
      </c>
      <c r="AQ2806">
        <f>IF(AN2806=0,"",V2806-AN2806)</f>
        <v/>
      </c>
    </row>
    <row r="2807">
      <c r="A2807" t="inlineStr">
        <is>
          <t>27-04-2021</t>
        </is>
      </c>
      <c r="B2807" t="inlineStr">
        <is>
          <t>Real Madrid</t>
        </is>
      </c>
      <c r="C2807" t="inlineStr">
        <is>
          <t>Chelsea</t>
        </is>
      </c>
      <c r="D2807" t="inlineStr">
        <is>
          <t>1818</t>
        </is>
      </c>
      <c r="E2807" t="n">
        <v>0.3403818686110532</v>
      </c>
      <c r="F2807" t="n">
        <v>0.3814736758562001</v>
      </c>
      <c r="G2807" t="n">
        <v>0.2781444555327467</v>
      </c>
      <c r="H2807" t="n">
        <v>2.46</v>
      </c>
      <c r="I2807" t="n">
        <v>3.51</v>
      </c>
      <c r="J2807" t="n">
        <v>3.24</v>
      </c>
      <c r="K2807" t="inlineStr">
        <is>
          <t>betano</t>
        </is>
      </c>
      <c r="L2807" t="inlineStr">
        <is>
          <t>betano</t>
        </is>
      </c>
      <c r="M2807" t="inlineStr">
        <is>
          <t>betano</t>
        </is>
      </c>
      <c r="N2807" t="n">
        <v>0</v>
      </c>
      <c r="O2807" t="n">
        <v>0</v>
      </c>
      <c r="P2807" t="n">
        <v>1</v>
      </c>
      <c r="Q2807">
        <f>IF((($AC$1*E2807)^($AB$1))-(1-(($AC$1*E2807)^($AB$1)))/(H2807-1)&lt;0, 0,(($AC$1*E2807)^($AB$1))-(1-(($AC$1*E2807)^($AB$1)))/(H2807-1))</f>
        <v/>
      </c>
      <c r="R2807">
        <f>IF((($AC$1*F2807)^($AB$1))-(1-(($AC$1*F2807)^($AB$1)))/(I2807-1)&lt;0, 0,(($AC$1*F2807)^($AB$1))-(1-(($AC$1*F2807)^($AB$1)))/(I2807-1))</f>
        <v/>
      </c>
      <c r="S2807">
        <f>IF((($AC$1*G2807)^($AB$1))-(1-(($AC$1*G2807)^($AB$1)))/(J2807-1)&lt;0, 0,(($AC$1*G2807)^($AB$1))-(1-(($AC$1*G2807)^($AB$1)))/(J2807-1))</f>
        <v/>
      </c>
      <c r="T2807">
        <f>H2807*Q2807*N2807</f>
        <v/>
      </c>
      <c r="U2807">
        <f>I2807*R2807*O2807</f>
        <v/>
      </c>
      <c r="V2807">
        <f>J2807*S2807*P2807</f>
        <v/>
      </c>
      <c r="AL2807">
        <f>Q2807*COUNT(N2807)</f>
        <v/>
      </c>
      <c r="AM2807">
        <f>R2807*COUNT(O2807)</f>
        <v/>
      </c>
      <c r="AN2807">
        <f>S2807*COUNT(P2807)</f>
        <v/>
      </c>
      <c r="AO2807">
        <f>IF(AL2807=0,"",T2807-AL2807)</f>
        <v/>
      </c>
      <c r="AP2807">
        <f>IF(AM2807=0,"",U2807-AM2807)</f>
        <v/>
      </c>
      <c r="AQ2807">
        <f>IF(AN2807=0,"",V2807-AN2807)</f>
        <v/>
      </c>
    </row>
    <row r="2808">
      <c r="A2808" t="inlineStr">
        <is>
          <t>27-04-2021</t>
        </is>
      </c>
      <c r="B2808" t="inlineStr">
        <is>
          <t>SC Farense</t>
        </is>
      </c>
      <c r="C2808" t="inlineStr">
        <is>
          <t>Portimonense</t>
        </is>
      </c>
      <c r="D2808" t="inlineStr">
        <is>
          <t>1864</t>
        </is>
      </c>
      <c r="E2808" t="n">
        <v>0.3353561481381999</v>
      </c>
      <c r="F2808" t="n">
        <v>0.3722592012763166</v>
      </c>
      <c r="G2808" t="n">
        <v>0.2923846505854835</v>
      </c>
      <c r="H2808" t="n">
        <v>2.15</v>
      </c>
      <c r="I2808" t="n">
        <v>3.6</v>
      </c>
      <c r="J2808" t="n">
        <v>3.2</v>
      </c>
      <c r="K2808" t="inlineStr">
        <is>
          <t>luckia</t>
        </is>
      </c>
      <c r="L2808" t="inlineStr">
        <is>
          <t>luckia</t>
        </is>
      </c>
      <c r="M2808" t="inlineStr">
        <is>
          <t>luckia</t>
        </is>
      </c>
      <c r="N2808" t="n">
        <v>0</v>
      </c>
      <c r="O2808" t="n">
        <v>0</v>
      </c>
      <c r="P2808" t="n">
        <v>1</v>
      </c>
      <c r="Q2808">
        <f>IF((($AC$1*E2808)^($AB$1))-(1-(($AC$1*E2808)^($AB$1)))/(H2808-1)&lt;0, 0,(($AC$1*E2808)^($AB$1))-(1-(($AC$1*E2808)^($AB$1)))/(H2808-1))</f>
        <v/>
      </c>
      <c r="R2808">
        <f>IF((($AC$1*F2808)^($AB$1))-(1-(($AC$1*F2808)^($AB$1)))/(I2808-1)&lt;0, 0,(($AC$1*F2808)^($AB$1))-(1-(($AC$1*F2808)^($AB$1)))/(I2808-1))</f>
        <v/>
      </c>
      <c r="S2808">
        <f>IF((($AC$1*G2808)^($AB$1))-(1-(($AC$1*G2808)^($AB$1)))/(J2808-1)&lt;0, 0,(($AC$1*G2808)^($AB$1))-(1-(($AC$1*G2808)^($AB$1)))/(J2808-1))</f>
        <v/>
      </c>
      <c r="T2808">
        <f>H2808*Q2808*N2808</f>
        <v/>
      </c>
      <c r="U2808">
        <f>I2808*R2808*O2808</f>
        <v/>
      </c>
      <c r="V2808">
        <f>J2808*S2808*P2808</f>
        <v/>
      </c>
      <c r="AL2808">
        <f>Q2808*COUNT(N2808)</f>
        <v/>
      </c>
      <c r="AM2808">
        <f>R2808*COUNT(O2808)</f>
        <v/>
      </c>
      <c r="AN2808">
        <f>S2808*COUNT(P2808)</f>
        <v/>
      </c>
      <c r="AO2808">
        <f>IF(AL2808=0,"",T2808-AL2808)</f>
        <v/>
      </c>
      <c r="AP2808">
        <f>IF(AM2808=0,"",U2808-AM2808)</f>
        <v/>
      </c>
      <c r="AQ2808">
        <f>IF(AN2808=0,"",V2808-AN2808)</f>
        <v/>
      </c>
    </row>
    <row r="2809">
      <c r="A2809" t="inlineStr">
        <is>
          <t>28-04-2021</t>
        </is>
      </c>
      <c r="B2809" t="inlineStr">
        <is>
          <t>Kayserispor</t>
        </is>
      </c>
      <c r="C2809" t="inlineStr">
        <is>
          <t>Denizlispor</t>
        </is>
      </c>
      <c r="D2809" t="inlineStr">
        <is>
          <t>1882</t>
        </is>
      </c>
      <c r="E2809" t="n">
        <v>0.485899026264389</v>
      </c>
      <c r="F2809" t="n">
        <v>0.2307081281912534</v>
      </c>
      <c r="G2809" t="n">
        <v>0.2833928455443576</v>
      </c>
      <c r="H2809" t="n">
        <v>1.72</v>
      </c>
      <c r="I2809" t="n">
        <v>4.6</v>
      </c>
      <c r="J2809" t="n">
        <v>3.5</v>
      </c>
      <c r="K2809" t="inlineStr">
        <is>
          <t>betano</t>
        </is>
      </c>
      <c r="L2809" t="inlineStr">
        <is>
          <t>betano</t>
        </is>
      </c>
      <c r="M2809" t="inlineStr">
        <is>
          <t>luckia</t>
        </is>
      </c>
      <c r="N2809" t="n">
        <v>1</v>
      </c>
      <c r="O2809" t="n">
        <v>0</v>
      </c>
      <c r="P2809" t="n">
        <v>0</v>
      </c>
      <c r="Q2809">
        <f>IF((($AC$1*E2809)^($AB$1))-(1-(($AC$1*E2809)^($AB$1)))/(H2809-1)&lt;0, 0,(($AC$1*E2809)^($AB$1))-(1-(($AC$1*E2809)^($AB$1)))/(H2809-1))</f>
        <v/>
      </c>
      <c r="R2809">
        <f>IF((($AC$1*F2809)^($AB$1))-(1-(($AC$1*F2809)^($AB$1)))/(I2809-1)&lt;0, 0,(($AC$1*F2809)^($AB$1))-(1-(($AC$1*F2809)^($AB$1)))/(I2809-1))</f>
        <v/>
      </c>
      <c r="S2809">
        <f>IF((($AC$1*G2809)^($AB$1))-(1-(($AC$1*G2809)^($AB$1)))/(J2809-1)&lt;0, 0,(($AC$1*G2809)^($AB$1))-(1-(($AC$1*G2809)^($AB$1)))/(J2809-1))</f>
        <v/>
      </c>
      <c r="T2809">
        <f>H2809*Q2809*N2809</f>
        <v/>
      </c>
      <c r="U2809">
        <f>I2809*R2809*O2809</f>
        <v/>
      </c>
      <c r="V2809">
        <f>J2809*S2809*P2809</f>
        <v/>
      </c>
      <c r="AL2809">
        <f>Q2809*COUNT(N2809)</f>
        <v/>
      </c>
      <c r="AM2809">
        <f>R2809*COUNT(O2809)</f>
        <v/>
      </c>
      <c r="AN2809">
        <f>S2809*COUNT(P2809)</f>
        <v/>
      </c>
      <c r="AO2809">
        <f>IF(AL2809=0,"",T2809-AL2809)</f>
        <v/>
      </c>
      <c r="AP2809">
        <f>IF(AM2809=0,"",U2809-AM2809)</f>
        <v/>
      </c>
      <c r="AQ2809">
        <f>IF(AN2809=0,"",V2809-AN2809)</f>
        <v/>
      </c>
    </row>
    <row r="2810">
      <c r="A2810" t="inlineStr">
        <is>
          <t>28-04-2021</t>
        </is>
      </c>
      <c r="B2810" t="inlineStr">
        <is>
          <t>Goztepe</t>
        </is>
      </c>
      <c r="C2810" t="inlineStr">
        <is>
          <t>Trabzonspor</t>
        </is>
      </c>
      <c r="D2810" t="inlineStr">
        <is>
          <t>1882</t>
        </is>
      </c>
      <c r="E2810" t="n">
        <v>0.3125548782470269</v>
      </c>
      <c r="F2810" t="n">
        <v>0.3883012369904383</v>
      </c>
      <c r="G2810" t="n">
        <v>0.2991438847625349</v>
      </c>
      <c r="H2810" t="n">
        <v>3.15</v>
      </c>
      <c r="I2810" t="n">
        <v>2.18</v>
      </c>
      <c r="J2810" t="n">
        <v>3.4</v>
      </c>
      <c r="K2810" t="inlineStr">
        <is>
          <t>luckia</t>
        </is>
      </c>
      <c r="L2810" t="inlineStr">
        <is>
          <t>betano</t>
        </is>
      </c>
      <c r="M2810" t="inlineStr">
        <is>
          <t>betano</t>
        </is>
      </c>
      <c r="N2810" t="n">
        <v>0</v>
      </c>
      <c r="O2810" t="n">
        <v>0</v>
      </c>
      <c r="P2810" t="n">
        <v>1</v>
      </c>
      <c r="Q2810">
        <f>IF((($AC$1*E2810)^($AB$1))-(1-(($AC$1*E2810)^($AB$1)))/(H2810-1)&lt;0, 0,(($AC$1*E2810)^($AB$1))-(1-(($AC$1*E2810)^($AB$1)))/(H2810-1))</f>
        <v/>
      </c>
      <c r="R2810">
        <f>IF((($AC$1*F2810)^($AB$1))-(1-(($AC$1*F2810)^($AB$1)))/(I2810-1)&lt;0, 0,(($AC$1*F2810)^($AB$1))-(1-(($AC$1*F2810)^($AB$1)))/(I2810-1))</f>
        <v/>
      </c>
      <c r="S2810">
        <f>IF((($AC$1*G2810)^($AB$1))-(1-(($AC$1*G2810)^($AB$1)))/(J2810-1)&lt;0, 0,(($AC$1*G2810)^($AB$1))-(1-(($AC$1*G2810)^($AB$1)))/(J2810-1))</f>
        <v/>
      </c>
      <c r="T2810">
        <f>H2810*Q2810*N2810</f>
        <v/>
      </c>
      <c r="U2810">
        <f>I2810*R2810*O2810</f>
        <v/>
      </c>
      <c r="V2810">
        <f>J2810*S2810*P2810</f>
        <v/>
      </c>
      <c r="AL2810">
        <f>Q2810*COUNT(N2810)</f>
        <v/>
      </c>
      <c r="AM2810">
        <f>R2810*COUNT(O2810)</f>
        <v/>
      </c>
      <c r="AN2810">
        <f>S2810*COUNT(P2810)</f>
        <v/>
      </c>
      <c r="AO2810">
        <f>IF(AL2810=0,"",T2810-AL2810)</f>
        <v/>
      </c>
      <c r="AP2810">
        <f>IF(AM2810=0,"",U2810-AM2810)</f>
        <v/>
      </c>
      <c r="AQ2810">
        <f>IF(AN2810=0,"",V2810-AN2810)</f>
        <v/>
      </c>
    </row>
    <row r="2811">
      <c r="A2811" t="inlineStr">
        <is>
          <t>28-04-2021</t>
        </is>
      </c>
      <c r="B2811" t="inlineStr">
        <is>
          <t>Karagumruk</t>
        </is>
      </c>
      <c r="C2811" t="inlineStr">
        <is>
          <t>Antalyaspor</t>
        </is>
      </c>
      <c r="D2811" t="inlineStr">
        <is>
          <t>1882</t>
        </is>
      </c>
      <c r="E2811" t="n">
        <v>0.4566387929285878</v>
      </c>
      <c r="F2811" t="n">
        <v>0.2444271652303035</v>
      </c>
      <c r="G2811" t="n">
        <v>0.2989340418411086</v>
      </c>
      <c r="H2811" t="n">
        <v>2</v>
      </c>
      <c r="I2811" t="n">
        <v>3.45</v>
      </c>
      <c r="J2811" t="n">
        <v>3.6</v>
      </c>
      <c r="K2811" t="inlineStr">
        <is>
          <t>betano</t>
        </is>
      </c>
      <c r="L2811" t="inlineStr">
        <is>
          <t>luckia</t>
        </is>
      </c>
      <c r="M2811" t="inlineStr">
        <is>
          <t>betano</t>
        </is>
      </c>
      <c r="N2811" t="n">
        <v>0</v>
      </c>
      <c r="O2811" t="n">
        <v>0</v>
      </c>
      <c r="P2811" t="n">
        <v>1</v>
      </c>
      <c r="Q2811">
        <f>IF((($AC$1*E2811)^($AB$1))-(1-(($AC$1*E2811)^($AB$1)))/(H2811-1)&lt;0, 0,(($AC$1*E2811)^($AB$1))-(1-(($AC$1*E2811)^($AB$1)))/(H2811-1))</f>
        <v/>
      </c>
      <c r="R2811">
        <f>IF((($AC$1*F2811)^($AB$1))-(1-(($AC$1*F2811)^($AB$1)))/(I2811-1)&lt;0, 0,(($AC$1*F2811)^($AB$1))-(1-(($AC$1*F2811)^($AB$1)))/(I2811-1))</f>
        <v/>
      </c>
      <c r="S2811">
        <f>IF((($AC$1*G2811)^($AB$1))-(1-(($AC$1*G2811)^($AB$1)))/(J2811-1)&lt;0, 0,(($AC$1*G2811)^($AB$1))-(1-(($AC$1*G2811)^($AB$1)))/(J2811-1))</f>
        <v/>
      </c>
      <c r="T2811">
        <f>H2811*Q2811*N2811</f>
        <v/>
      </c>
      <c r="U2811">
        <f>I2811*R2811*O2811</f>
        <v/>
      </c>
      <c r="V2811">
        <f>J2811*S2811*P2811</f>
        <v/>
      </c>
      <c r="AL2811">
        <f>Q2811*COUNT(N2811)</f>
        <v/>
      </c>
      <c r="AM2811">
        <f>R2811*COUNT(O2811)</f>
        <v/>
      </c>
      <c r="AN2811">
        <f>S2811*COUNT(P2811)</f>
        <v/>
      </c>
      <c r="AO2811">
        <f>IF(AL2811=0,"",T2811-AL2811)</f>
        <v/>
      </c>
      <c r="AP2811">
        <f>IF(AM2811=0,"",U2811-AM2811)</f>
        <v/>
      </c>
      <c r="AQ2811">
        <f>IF(AN2811=0,"",V2811-AN2811)</f>
        <v/>
      </c>
    </row>
    <row r="2812">
      <c r="A2812" t="inlineStr">
        <is>
          <t>28-04-2021</t>
        </is>
      </c>
      <c r="B2812" t="inlineStr">
        <is>
          <t>Tirol</t>
        </is>
      </c>
      <c r="C2812" t="inlineStr">
        <is>
          <t>Rapid Vienna</t>
        </is>
      </c>
      <c r="D2812" t="inlineStr">
        <is>
          <t>1827</t>
        </is>
      </c>
      <c r="E2812" t="n">
        <v>0.1512555799703976</v>
      </c>
      <c r="F2812" t="n">
        <v>0.6582355725418603</v>
      </c>
      <c r="G2812" t="n">
        <v>0.190508847487742</v>
      </c>
      <c r="H2812" t="n">
        <v>4.75</v>
      </c>
      <c r="I2812" t="n">
        <v>1.6</v>
      </c>
      <c r="J2812" t="n">
        <v>4.35</v>
      </c>
      <c r="K2812" t="inlineStr">
        <is>
          <t>betano</t>
        </is>
      </c>
      <c r="L2812" t="inlineStr">
        <is>
          <t>betano</t>
        </is>
      </c>
      <c r="M2812" t="inlineStr">
        <is>
          <t>luckia</t>
        </is>
      </c>
      <c r="N2812" t="n">
        <v>0</v>
      </c>
      <c r="O2812" t="n">
        <v>1</v>
      </c>
      <c r="P2812" t="n">
        <v>0</v>
      </c>
      <c r="Q2812">
        <f>IF((($AC$1*E2812)^($AB$1))-(1-(($AC$1*E2812)^($AB$1)))/(H2812-1)&lt;0, 0,(($AC$1*E2812)^($AB$1))-(1-(($AC$1*E2812)^($AB$1)))/(H2812-1))</f>
        <v/>
      </c>
      <c r="R2812">
        <f>IF((($AC$1*F2812)^($AB$1))-(1-(($AC$1*F2812)^($AB$1)))/(I2812-1)&lt;0, 0,(($AC$1*F2812)^($AB$1))-(1-(($AC$1*F2812)^($AB$1)))/(I2812-1))</f>
        <v/>
      </c>
      <c r="S2812">
        <f>IF((($AC$1*G2812)^($AB$1))-(1-(($AC$1*G2812)^($AB$1)))/(J2812-1)&lt;0, 0,(($AC$1*G2812)^($AB$1))-(1-(($AC$1*G2812)^($AB$1)))/(J2812-1))</f>
        <v/>
      </c>
      <c r="T2812">
        <f>H2812*Q2812*N2812</f>
        <v/>
      </c>
      <c r="U2812">
        <f>I2812*R2812*O2812</f>
        <v/>
      </c>
      <c r="V2812">
        <f>J2812*S2812*P2812</f>
        <v/>
      </c>
      <c r="AL2812">
        <f>Q2812*COUNT(N2812)</f>
        <v/>
      </c>
      <c r="AM2812">
        <f>R2812*COUNT(O2812)</f>
        <v/>
      </c>
      <c r="AN2812">
        <f>S2812*COUNT(P2812)</f>
        <v/>
      </c>
      <c r="AO2812">
        <f>IF(AL2812=0,"",T2812-AL2812)</f>
        <v/>
      </c>
      <c r="AP2812">
        <f>IF(AM2812=0,"",U2812-AM2812)</f>
        <v/>
      </c>
      <c r="AQ2812">
        <f>IF(AN2812=0,"",V2812-AN2812)</f>
        <v/>
      </c>
    </row>
    <row r="2813">
      <c r="A2813" t="inlineStr">
        <is>
          <t>28-04-2021</t>
        </is>
      </c>
      <c r="B2813" t="inlineStr">
        <is>
          <t>Salzburg</t>
        </is>
      </c>
      <c r="C2813" t="inlineStr">
        <is>
          <t>Wolfsberger AC</t>
        </is>
      </c>
      <c r="D2813" t="inlineStr">
        <is>
          <t>1827</t>
        </is>
      </c>
      <c r="E2813" t="n">
        <v>0.6714182672857365</v>
      </c>
      <c r="F2813" t="n">
        <v>0.1399692359414637</v>
      </c>
      <c r="G2813" t="n">
        <v>0.1886124967727998</v>
      </c>
      <c r="H2813" t="n">
        <v>1.26</v>
      </c>
      <c r="I2813" t="n">
        <v>8.75</v>
      </c>
      <c r="J2813" t="n">
        <v>6</v>
      </c>
      <c r="K2813" t="inlineStr">
        <is>
          <t>betano</t>
        </is>
      </c>
      <c r="L2813" t="inlineStr">
        <is>
          <t>betano</t>
        </is>
      </c>
      <c r="M2813" t="inlineStr">
        <is>
          <t>luckia</t>
        </is>
      </c>
      <c r="N2813" t="n">
        <v>0</v>
      </c>
      <c r="O2813" t="n">
        <v>0</v>
      </c>
      <c r="P2813" t="n">
        <v>1</v>
      </c>
      <c r="Q2813">
        <f>IF((($AC$1*E2813)^($AB$1))-(1-(($AC$1*E2813)^($AB$1)))/(H2813-1)&lt;0, 0,(($AC$1*E2813)^($AB$1))-(1-(($AC$1*E2813)^($AB$1)))/(H2813-1))</f>
        <v/>
      </c>
      <c r="R2813">
        <f>IF((($AC$1*F2813)^($AB$1))-(1-(($AC$1*F2813)^($AB$1)))/(I2813-1)&lt;0, 0,(($AC$1*F2813)^($AB$1))-(1-(($AC$1*F2813)^($AB$1)))/(I2813-1))</f>
        <v/>
      </c>
      <c r="S2813">
        <f>IF((($AC$1*G2813)^($AB$1))-(1-(($AC$1*G2813)^($AB$1)))/(J2813-1)&lt;0, 0,(($AC$1*G2813)^($AB$1))-(1-(($AC$1*G2813)^($AB$1)))/(J2813-1))</f>
        <v/>
      </c>
      <c r="T2813">
        <f>H2813*Q2813*N2813</f>
        <v/>
      </c>
      <c r="U2813">
        <f>I2813*R2813*O2813</f>
        <v/>
      </c>
      <c r="V2813">
        <f>J2813*S2813*P2813</f>
        <v/>
      </c>
      <c r="AL2813">
        <f>Q2813*COUNT(N2813)</f>
        <v/>
      </c>
      <c r="AM2813">
        <f>R2813*COUNT(O2813)</f>
        <v/>
      </c>
      <c r="AN2813">
        <f>S2813*COUNT(P2813)</f>
        <v/>
      </c>
      <c r="AO2813">
        <f>IF(AL2813=0,"",T2813-AL2813)</f>
        <v/>
      </c>
      <c r="AP2813">
        <f>IF(AM2813=0,"",U2813-AM2813)</f>
        <v/>
      </c>
      <c r="AQ2813">
        <f>IF(AN2813=0,"",V2813-AN2813)</f>
        <v/>
      </c>
    </row>
    <row r="2814">
      <c r="A2814" t="inlineStr">
        <is>
          <t>28-04-2021</t>
        </is>
      </c>
      <c r="B2814" t="inlineStr">
        <is>
          <t>LASK</t>
        </is>
      </c>
      <c r="C2814" t="inlineStr">
        <is>
          <t>Sturm Graz</t>
        </is>
      </c>
      <c r="D2814" t="inlineStr">
        <is>
          <t>1827</t>
        </is>
      </c>
      <c r="E2814" t="n">
        <v>0.333306597733675</v>
      </c>
      <c r="F2814" t="n">
        <v>0.399437499346432</v>
      </c>
      <c r="G2814" t="n">
        <v>0.267255902919893</v>
      </c>
      <c r="H2814" t="n">
        <v>1.88</v>
      </c>
      <c r="I2814" t="n">
        <v>3.95</v>
      </c>
      <c r="J2814" t="n">
        <v>3.45</v>
      </c>
      <c r="K2814" t="inlineStr">
        <is>
          <t>betano</t>
        </is>
      </c>
      <c r="L2814" t="inlineStr">
        <is>
          <t>betano</t>
        </is>
      </c>
      <c r="M2814" t="inlineStr">
        <is>
          <t>luckia</t>
        </is>
      </c>
      <c r="N2814" t="n">
        <v>0</v>
      </c>
      <c r="O2814" t="n">
        <v>0</v>
      </c>
      <c r="P2814" t="n">
        <v>1</v>
      </c>
      <c r="Q2814">
        <f>IF((($AC$1*E2814)^($AB$1))-(1-(($AC$1*E2814)^($AB$1)))/(H2814-1)&lt;0, 0,(($AC$1*E2814)^($AB$1))-(1-(($AC$1*E2814)^($AB$1)))/(H2814-1))</f>
        <v/>
      </c>
      <c r="R2814">
        <f>IF((($AC$1*F2814)^($AB$1))-(1-(($AC$1*F2814)^($AB$1)))/(I2814-1)&lt;0, 0,(($AC$1*F2814)^($AB$1))-(1-(($AC$1*F2814)^($AB$1)))/(I2814-1))</f>
        <v/>
      </c>
      <c r="S2814">
        <f>IF((($AC$1*G2814)^($AB$1))-(1-(($AC$1*G2814)^($AB$1)))/(J2814-1)&lt;0, 0,(($AC$1*G2814)^($AB$1))-(1-(($AC$1*G2814)^($AB$1)))/(J2814-1))</f>
        <v/>
      </c>
      <c r="T2814">
        <f>H2814*Q2814*N2814</f>
        <v/>
      </c>
      <c r="U2814">
        <f>I2814*R2814*O2814</f>
        <v/>
      </c>
      <c r="V2814">
        <f>J2814*S2814*P2814</f>
        <v/>
      </c>
      <c r="AL2814">
        <f>Q2814*COUNT(N2814)</f>
        <v/>
      </c>
      <c r="AM2814">
        <f>R2814*COUNT(O2814)</f>
        <v/>
      </c>
      <c r="AN2814">
        <f>S2814*COUNT(P2814)</f>
        <v/>
      </c>
      <c r="AO2814">
        <f>IF(AL2814=0,"",T2814-AL2814)</f>
        <v/>
      </c>
      <c r="AP2814">
        <f>IF(AM2814=0,"",U2814-AM2814)</f>
        <v/>
      </c>
      <c r="AQ2814">
        <f>IF(AN2814=0,"",V2814-AN2814)</f>
        <v/>
      </c>
    </row>
    <row r="2815">
      <c r="A2815" t="inlineStr">
        <is>
          <t>28-04-2021</t>
        </is>
      </c>
      <c r="B2815" t="inlineStr">
        <is>
          <t>Greuther Furth</t>
        </is>
      </c>
      <c r="C2815" t="inlineStr">
        <is>
          <t>Sandhausen</t>
        </is>
      </c>
      <c r="D2815" t="inlineStr">
        <is>
          <t>1846</t>
        </is>
      </c>
      <c r="E2815" t="n">
        <v>0.5259809580647981</v>
      </c>
      <c r="F2815" t="n">
        <v>0.2139973488851002</v>
      </c>
      <c r="G2815" t="n">
        <v>0.2600216930501019</v>
      </c>
      <c r="H2815" t="n">
        <v>1.65</v>
      </c>
      <c r="I2815" t="n">
        <v>4.85</v>
      </c>
      <c r="J2815" t="n">
        <v>3.8</v>
      </c>
      <c r="K2815" t="inlineStr">
        <is>
          <t>betano</t>
        </is>
      </c>
      <c r="L2815" t="inlineStr">
        <is>
          <t>luckia</t>
        </is>
      </c>
      <c r="M2815" t="inlineStr">
        <is>
          <t>betano</t>
        </is>
      </c>
      <c r="N2815" t="n">
        <v>1</v>
      </c>
      <c r="O2815" t="n">
        <v>0</v>
      </c>
      <c r="P2815" t="n">
        <v>0</v>
      </c>
      <c r="Q2815">
        <f>IF((($AC$1*E2815)^($AB$1))-(1-(($AC$1*E2815)^($AB$1)))/(H2815-1)&lt;0, 0,(($AC$1*E2815)^($AB$1))-(1-(($AC$1*E2815)^($AB$1)))/(H2815-1))</f>
        <v/>
      </c>
      <c r="R2815">
        <f>IF((($AC$1*F2815)^($AB$1))-(1-(($AC$1*F2815)^($AB$1)))/(I2815-1)&lt;0, 0,(($AC$1*F2815)^($AB$1))-(1-(($AC$1*F2815)^($AB$1)))/(I2815-1))</f>
        <v/>
      </c>
      <c r="S2815">
        <f>IF((($AC$1*G2815)^($AB$1))-(1-(($AC$1*G2815)^($AB$1)))/(J2815-1)&lt;0, 0,(($AC$1*G2815)^($AB$1))-(1-(($AC$1*G2815)^($AB$1)))/(J2815-1))</f>
        <v/>
      </c>
      <c r="T2815">
        <f>H2815*Q2815*N2815</f>
        <v/>
      </c>
      <c r="U2815">
        <f>I2815*R2815*O2815</f>
        <v/>
      </c>
      <c r="V2815">
        <f>J2815*S2815*P2815</f>
        <v/>
      </c>
      <c r="AL2815">
        <f>Q2815*COUNT(N2815)</f>
        <v/>
      </c>
      <c r="AM2815">
        <f>R2815*COUNT(O2815)</f>
        <v/>
      </c>
      <c r="AN2815">
        <f>S2815*COUNT(P2815)</f>
        <v/>
      </c>
      <c r="AO2815">
        <f>IF(AL2815=0,"",T2815-AL2815)</f>
        <v/>
      </c>
      <c r="AP2815">
        <f>IF(AM2815=0,"",U2815-AM2815)</f>
        <v/>
      </c>
      <c r="AQ2815">
        <f>IF(AN2815=0,"",V2815-AN2815)</f>
        <v/>
      </c>
    </row>
    <row r="2816">
      <c r="A2816" t="inlineStr">
        <is>
          <t>28-04-2021</t>
        </is>
      </c>
      <c r="B2816" t="inlineStr">
        <is>
          <t>Dunkerque</t>
        </is>
      </c>
      <c r="C2816" t="inlineStr">
        <is>
          <t>Amiens</t>
        </is>
      </c>
      <c r="D2816" t="inlineStr">
        <is>
          <t>1844</t>
        </is>
      </c>
      <c r="E2816" t="n">
        <v>0.3304242132474496</v>
      </c>
      <c r="F2816" t="n">
        <v>0.3705076341531282</v>
      </c>
      <c r="G2816" t="n">
        <v>0.2990681525994221</v>
      </c>
      <c r="H2816" t="n">
        <v>2.57</v>
      </c>
      <c r="I2816" t="n">
        <v>2.9</v>
      </c>
      <c r="J2816" t="n">
        <v>2.95</v>
      </c>
      <c r="K2816" t="inlineStr">
        <is>
          <t>betano</t>
        </is>
      </c>
      <c r="L2816" t="inlineStr">
        <is>
          <t>luckia</t>
        </is>
      </c>
      <c r="M2816" t="inlineStr">
        <is>
          <t>betano</t>
        </is>
      </c>
      <c r="N2816" t="n">
        <v>0</v>
      </c>
      <c r="O2816" t="n">
        <v>0</v>
      </c>
      <c r="P2816" t="n">
        <v>1</v>
      </c>
      <c r="Q2816">
        <f>IF((($AC$1*E2816)^($AB$1))-(1-(($AC$1*E2816)^($AB$1)))/(H2816-1)&lt;0, 0,(($AC$1*E2816)^($AB$1))-(1-(($AC$1*E2816)^($AB$1)))/(H2816-1))</f>
        <v/>
      </c>
      <c r="R2816">
        <f>IF((($AC$1*F2816)^($AB$1))-(1-(($AC$1*F2816)^($AB$1)))/(I2816-1)&lt;0, 0,(($AC$1*F2816)^($AB$1))-(1-(($AC$1*F2816)^($AB$1)))/(I2816-1))</f>
        <v/>
      </c>
      <c r="S2816">
        <f>IF((($AC$1*G2816)^($AB$1))-(1-(($AC$1*G2816)^($AB$1)))/(J2816-1)&lt;0, 0,(($AC$1*G2816)^($AB$1))-(1-(($AC$1*G2816)^($AB$1)))/(J2816-1))</f>
        <v/>
      </c>
      <c r="T2816">
        <f>H2816*Q2816*N2816</f>
        <v/>
      </c>
      <c r="U2816">
        <f>I2816*R2816*O2816</f>
        <v/>
      </c>
      <c r="V2816">
        <f>J2816*S2816*P2816</f>
        <v/>
      </c>
      <c r="AL2816">
        <f>Q2816*COUNT(N2816)</f>
        <v/>
      </c>
      <c r="AM2816">
        <f>R2816*COUNT(O2816)</f>
        <v/>
      </c>
      <c r="AN2816">
        <f>S2816*COUNT(P2816)</f>
        <v/>
      </c>
      <c r="AO2816">
        <f>IF(AL2816=0,"",T2816-AL2816)</f>
        <v/>
      </c>
      <c r="AP2816">
        <f>IF(AM2816=0,"",U2816-AM2816)</f>
        <v/>
      </c>
      <c r="AQ2816">
        <f>IF(AN2816=0,"",V2816-AN2816)</f>
        <v/>
      </c>
    </row>
    <row r="2817">
      <c r="A2817" t="inlineStr">
        <is>
          <t>28-04-2021</t>
        </is>
      </c>
      <c r="B2817" t="inlineStr">
        <is>
          <t>Ath Bilbao</t>
        </is>
      </c>
      <c r="C2817" t="inlineStr">
        <is>
          <t>Valladolid</t>
        </is>
      </c>
      <c r="D2817" t="inlineStr">
        <is>
          <t>1869</t>
        </is>
      </c>
      <c r="E2817" t="n">
        <v>0.4643935011584799</v>
      </c>
      <c r="F2817" t="n">
        <v>0.2386755941342748</v>
      </c>
      <c r="G2817" t="n">
        <v>0.2969309047072454</v>
      </c>
      <c r="H2817" t="n">
        <v>1.91</v>
      </c>
      <c r="I2817" t="n">
        <v>4.4</v>
      </c>
      <c r="J2817" t="n">
        <v>3.2</v>
      </c>
      <c r="K2817" t="inlineStr">
        <is>
          <t>betano</t>
        </is>
      </c>
      <c r="L2817" t="inlineStr">
        <is>
          <t>betano</t>
        </is>
      </c>
      <c r="M2817" t="inlineStr">
        <is>
          <t>luckia</t>
        </is>
      </c>
      <c r="N2817" t="n">
        <v>0</v>
      </c>
      <c r="O2817" t="n">
        <v>0</v>
      </c>
      <c r="P2817" t="n">
        <v>1</v>
      </c>
      <c r="Q2817">
        <f>IF((($AC$1*E2817)^($AB$1))-(1-(($AC$1*E2817)^($AB$1)))/(H2817-1)&lt;0, 0,(($AC$1*E2817)^($AB$1))-(1-(($AC$1*E2817)^($AB$1)))/(H2817-1))</f>
        <v/>
      </c>
      <c r="R2817">
        <f>IF((($AC$1*F2817)^($AB$1))-(1-(($AC$1*F2817)^($AB$1)))/(I2817-1)&lt;0, 0,(($AC$1*F2817)^($AB$1))-(1-(($AC$1*F2817)^($AB$1)))/(I2817-1))</f>
        <v/>
      </c>
      <c r="S2817">
        <f>IF((($AC$1*G2817)^($AB$1))-(1-(($AC$1*G2817)^($AB$1)))/(J2817-1)&lt;0, 0,(($AC$1*G2817)^($AB$1))-(1-(($AC$1*G2817)^($AB$1)))/(J2817-1))</f>
        <v/>
      </c>
      <c r="T2817">
        <f>H2817*Q2817*N2817</f>
        <v/>
      </c>
      <c r="U2817">
        <f>I2817*R2817*O2817</f>
        <v/>
      </c>
      <c r="V2817">
        <f>J2817*S2817*P2817</f>
        <v/>
      </c>
      <c r="AL2817">
        <f>Q2817*COUNT(N2817)</f>
        <v/>
      </c>
      <c r="AM2817">
        <f>R2817*COUNT(O2817)</f>
        <v/>
      </c>
      <c r="AN2817">
        <f>S2817*COUNT(P2817)</f>
        <v/>
      </c>
      <c r="AO2817">
        <f>IF(AL2817=0,"",T2817-AL2817)</f>
        <v/>
      </c>
      <c r="AP2817">
        <f>IF(AM2817=0,"",U2817-AM2817)</f>
        <v/>
      </c>
      <c r="AQ2817">
        <f>IF(AN2817=0,"",V2817-AN2817)</f>
        <v/>
      </c>
    </row>
    <row r="2818">
      <c r="A2818" t="inlineStr">
        <is>
          <t>28-04-2021</t>
        </is>
      </c>
      <c r="B2818" t="inlineStr">
        <is>
          <t>Rizespor</t>
        </is>
      </c>
      <c r="C2818" t="inlineStr">
        <is>
          <t>Besiktas</t>
        </is>
      </c>
      <c r="D2818" t="inlineStr">
        <is>
          <t>1882</t>
        </is>
      </c>
      <c r="E2818" t="n">
        <v>0.1882426688789457</v>
      </c>
      <c r="F2818" t="n">
        <v>0.5862062232575085</v>
      </c>
      <c r="G2818" t="n">
        <v>0.2255511078635457</v>
      </c>
      <c r="H2818" t="n">
        <v>4.6</v>
      </c>
      <c r="I2818" t="n">
        <v>1.7</v>
      </c>
      <c r="J2818" t="n">
        <v>3.7</v>
      </c>
      <c r="K2818" t="inlineStr">
        <is>
          <t>betano</t>
        </is>
      </c>
      <c r="L2818" t="inlineStr">
        <is>
          <t>betano</t>
        </is>
      </c>
      <c r="M2818" t="inlineStr">
        <is>
          <t>luckia</t>
        </is>
      </c>
      <c r="N2818" t="n">
        <v>0</v>
      </c>
      <c r="O2818" t="n">
        <v>1</v>
      </c>
      <c r="P2818" t="n">
        <v>0</v>
      </c>
      <c r="Q2818">
        <f>IF((($AC$1*E2818)^($AB$1))-(1-(($AC$1*E2818)^($AB$1)))/(H2818-1)&lt;0, 0,(($AC$1*E2818)^($AB$1))-(1-(($AC$1*E2818)^($AB$1)))/(H2818-1))</f>
        <v/>
      </c>
      <c r="R2818">
        <f>IF((($AC$1*F2818)^($AB$1))-(1-(($AC$1*F2818)^($AB$1)))/(I2818-1)&lt;0, 0,(($AC$1*F2818)^($AB$1))-(1-(($AC$1*F2818)^($AB$1)))/(I2818-1))</f>
        <v/>
      </c>
      <c r="S2818">
        <f>IF((($AC$1*G2818)^($AB$1))-(1-(($AC$1*G2818)^($AB$1)))/(J2818-1)&lt;0, 0,(($AC$1*G2818)^($AB$1))-(1-(($AC$1*G2818)^($AB$1)))/(J2818-1))</f>
        <v/>
      </c>
      <c r="T2818">
        <f>H2818*Q2818*N2818</f>
        <v/>
      </c>
      <c r="U2818">
        <f>I2818*R2818*O2818</f>
        <v/>
      </c>
      <c r="V2818">
        <f>J2818*S2818*P2818</f>
        <v/>
      </c>
      <c r="AL2818">
        <f>Q2818*COUNT(N2818)</f>
        <v/>
      </c>
      <c r="AM2818">
        <f>R2818*COUNT(O2818)</f>
        <v/>
      </c>
      <c r="AN2818">
        <f>S2818*COUNT(P2818)</f>
        <v/>
      </c>
      <c r="AO2818">
        <f>IF(AL2818=0,"",T2818-AL2818)</f>
        <v/>
      </c>
      <c r="AP2818">
        <f>IF(AM2818=0,"",U2818-AM2818)</f>
        <v/>
      </c>
      <c r="AQ2818">
        <f>IF(AN2818=0,"",V2818-AN2818)</f>
        <v/>
      </c>
    </row>
    <row r="2819">
      <c r="A2819" t="inlineStr">
        <is>
          <t>28-04-2021</t>
        </is>
      </c>
      <c r="B2819" t="inlineStr">
        <is>
          <t>Galatasaray</t>
        </is>
      </c>
      <c r="C2819" t="inlineStr">
        <is>
          <t>Konyaspor</t>
        </is>
      </c>
      <c r="D2819" t="inlineStr">
        <is>
          <t>1882</t>
        </is>
      </c>
      <c r="E2819" t="n">
        <v>0.6439730917826004</v>
      </c>
      <c r="F2819" t="n">
        <v>0.1417456469164717</v>
      </c>
      <c r="G2819" t="n">
        <v>0.2142812613009278</v>
      </c>
      <c r="H2819" t="n">
        <v>1.47</v>
      </c>
      <c r="I2819" t="n">
        <v>6.5</v>
      </c>
      <c r="J2819" t="n">
        <v>4.45</v>
      </c>
      <c r="K2819" t="inlineStr">
        <is>
          <t>betano</t>
        </is>
      </c>
      <c r="L2819" t="inlineStr">
        <is>
          <t>luckia</t>
        </is>
      </c>
      <c r="M2819" t="inlineStr">
        <is>
          <t>luckia</t>
        </is>
      </c>
      <c r="N2819" t="n">
        <v>1</v>
      </c>
      <c r="O2819" t="n">
        <v>0</v>
      </c>
      <c r="P2819" t="n">
        <v>0</v>
      </c>
      <c r="Q2819">
        <f>IF((($AC$1*E2819)^($AB$1))-(1-(($AC$1*E2819)^($AB$1)))/(H2819-1)&lt;0, 0,(($AC$1*E2819)^($AB$1))-(1-(($AC$1*E2819)^($AB$1)))/(H2819-1))</f>
        <v/>
      </c>
      <c r="R2819">
        <f>IF((($AC$1*F2819)^($AB$1))-(1-(($AC$1*F2819)^($AB$1)))/(I2819-1)&lt;0, 0,(($AC$1*F2819)^($AB$1))-(1-(($AC$1*F2819)^($AB$1)))/(I2819-1))</f>
        <v/>
      </c>
      <c r="S2819">
        <f>IF((($AC$1*G2819)^($AB$1))-(1-(($AC$1*G2819)^($AB$1)))/(J2819-1)&lt;0, 0,(($AC$1*G2819)^($AB$1))-(1-(($AC$1*G2819)^($AB$1)))/(J2819-1))</f>
        <v/>
      </c>
      <c r="T2819">
        <f>H2819*Q2819*N2819</f>
        <v/>
      </c>
      <c r="U2819">
        <f>I2819*R2819*O2819</f>
        <v/>
      </c>
      <c r="V2819">
        <f>J2819*S2819*P2819</f>
        <v/>
      </c>
      <c r="AL2819">
        <f>Q2819*COUNT(N2819)</f>
        <v/>
      </c>
      <c r="AM2819">
        <f>R2819*COUNT(O2819)</f>
        <v/>
      </c>
      <c r="AN2819">
        <f>S2819*COUNT(P2819)</f>
        <v/>
      </c>
      <c r="AO2819">
        <f>IF(AL2819=0,"",T2819-AL2819)</f>
        <v/>
      </c>
      <c r="AP2819">
        <f>IF(AM2819=0,"",U2819-AM2819)</f>
        <v/>
      </c>
      <c r="AQ2819">
        <f>IF(AN2819=0,"",V2819-AN2819)</f>
        <v/>
      </c>
    </row>
    <row r="2820">
      <c r="A2820" t="inlineStr">
        <is>
          <t>28-04-2021</t>
        </is>
      </c>
      <c r="B2820" t="inlineStr">
        <is>
          <t>Paris SG</t>
        </is>
      </c>
      <c r="C2820" t="inlineStr">
        <is>
          <t>Manchester City</t>
        </is>
      </c>
      <c r="D2820" t="inlineStr">
        <is>
          <t>1818</t>
        </is>
      </c>
      <c r="E2820" t="n">
        <v>0.2206975051981095</v>
      </c>
      <c r="F2820" t="n">
        <v>0.5431304872184481</v>
      </c>
      <c r="G2820" t="n">
        <v>0.2361720075834424</v>
      </c>
      <c r="H2820" t="n">
        <v>3.67</v>
      </c>
      <c r="I2820" t="n">
        <v>2.12</v>
      </c>
      <c r="J2820" t="n">
        <v>3.9</v>
      </c>
      <c r="K2820" t="inlineStr">
        <is>
          <t>betano</t>
        </is>
      </c>
      <c r="L2820" t="inlineStr">
        <is>
          <t>betano</t>
        </is>
      </c>
      <c r="M2820" t="inlineStr">
        <is>
          <t>betano</t>
        </is>
      </c>
      <c r="N2820" t="n">
        <v>0</v>
      </c>
      <c r="O2820" t="n">
        <v>1</v>
      </c>
      <c r="P2820" t="n">
        <v>0</v>
      </c>
      <c r="Q2820">
        <f>IF((($AC$1*E2820)^($AB$1))-(1-(($AC$1*E2820)^($AB$1)))/(H2820-1)&lt;0, 0,(($AC$1*E2820)^($AB$1))-(1-(($AC$1*E2820)^($AB$1)))/(H2820-1))</f>
        <v/>
      </c>
      <c r="R2820">
        <f>IF((($AC$1*F2820)^($AB$1))-(1-(($AC$1*F2820)^($AB$1)))/(I2820-1)&lt;0, 0,(($AC$1*F2820)^($AB$1))-(1-(($AC$1*F2820)^($AB$1)))/(I2820-1))</f>
        <v/>
      </c>
      <c r="S2820">
        <f>IF((($AC$1*G2820)^($AB$1))-(1-(($AC$1*G2820)^($AB$1)))/(J2820-1)&lt;0, 0,(($AC$1*G2820)^($AB$1))-(1-(($AC$1*G2820)^($AB$1)))/(J2820-1))</f>
        <v/>
      </c>
      <c r="T2820">
        <f>H2820*Q2820*N2820</f>
        <v/>
      </c>
      <c r="U2820">
        <f>I2820*R2820*O2820</f>
        <v/>
      </c>
      <c r="V2820">
        <f>J2820*S2820*P2820</f>
        <v/>
      </c>
      <c r="AL2820">
        <f>Q2820*COUNT(N2820)</f>
        <v/>
      </c>
      <c r="AM2820">
        <f>R2820*COUNT(O2820)</f>
        <v/>
      </c>
      <c r="AN2820">
        <f>S2820*COUNT(P2820)</f>
        <v/>
      </c>
      <c r="AO2820">
        <f>IF(AL2820=0,"",T2820-AL2820)</f>
        <v/>
      </c>
      <c r="AP2820">
        <f>IF(AM2820=0,"",U2820-AM2820)</f>
        <v/>
      </c>
      <c r="AQ2820">
        <f>IF(AN2820=0,"",V2820-AN2820)</f>
        <v/>
      </c>
    </row>
    <row r="2821">
      <c r="A2821" t="inlineStr">
        <is>
          <t>29-04-2021</t>
        </is>
      </c>
      <c r="B2821" t="inlineStr">
        <is>
          <t>Erzurum BB</t>
        </is>
      </c>
      <c r="C2821" t="inlineStr">
        <is>
          <t>Basaksehir</t>
        </is>
      </c>
      <c r="D2821" t="inlineStr">
        <is>
          <t>1882</t>
        </is>
      </c>
      <c r="E2821" t="n">
        <v>0.2874420543814337</v>
      </c>
      <c r="F2821" t="n">
        <v>0.4215543139174765</v>
      </c>
      <c r="G2821" t="n">
        <v>0.2910036317010898</v>
      </c>
      <c r="H2821" t="n">
        <v>2.95</v>
      </c>
      <c r="I2821" t="n">
        <v>2.35</v>
      </c>
      <c r="J2821" t="n">
        <v>3.25</v>
      </c>
      <c r="K2821" t="inlineStr">
        <is>
          <t>luckia</t>
        </is>
      </c>
      <c r="L2821" t="inlineStr">
        <is>
          <t>luckia</t>
        </is>
      </c>
      <c r="M2821" t="inlineStr">
        <is>
          <t>betano</t>
        </is>
      </c>
      <c r="N2821" t="n">
        <v>0</v>
      </c>
      <c r="O2821" t="n">
        <v>1</v>
      </c>
      <c r="P2821" t="n">
        <v>0</v>
      </c>
      <c r="Q2821">
        <f>IF((($AC$1*E2821)^($AB$1))-(1-(($AC$1*E2821)^($AB$1)))/(H2821-1)&lt;0, 0,(($AC$1*E2821)^($AB$1))-(1-(($AC$1*E2821)^($AB$1)))/(H2821-1))</f>
        <v/>
      </c>
      <c r="R2821">
        <f>IF((($AC$1*F2821)^($AB$1))-(1-(($AC$1*F2821)^($AB$1)))/(I2821-1)&lt;0, 0,(($AC$1*F2821)^($AB$1))-(1-(($AC$1*F2821)^($AB$1)))/(I2821-1))</f>
        <v/>
      </c>
      <c r="S2821">
        <f>IF((($AC$1*G2821)^($AB$1))-(1-(($AC$1*G2821)^($AB$1)))/(J2821-1)&lt;0, 0,(($AC$1*G2821)^($AB$1))-(1-(($AC$1*G2821)^($AB$1)))/(J2821-1))</f>
        <v/>
      </c>
      <c r="T2821">
        <f>H2821*Q2821*N2821</f>
        <v/>
      </c>
      <c r="U2821">
        <f>I2821*R2821*O2821</f>
        <v/>
      </c>
      <c r="V2821">
        <f>J2821*S2821*P2821</f>
        <v/>
      </c>
      <c r="AL2821">
        <f>Q2821*COUNT(N2821)</f>
        <v/>
      </c>
      <c r="AM2821">
        <f>R2821*COUNT(O2821)</f>
        <v/>
      </c>
      <c r="AN2821">
        <f>S2821*COUNT(P2821)</f>
        <v/>
      </c>
      <c r="AO2821">
        <f>IF(AL2821=0,"",T2821-AL2821)</f>
        <v/>
      </c>
      <c r="AP2821">
        <f>IF(AM2821=0,"",U2821-AM2821)</f>
        <v/>
      </c>
      <c r="AQ2821">
        <f>IF(AN2821=0,"",V2821-AN2821)</f>
        <v/>
      </c>
    </row>
    <row r="2822">
      <c r="A2822" t="inlineStr">
        <is>
          <t>29-04-2021</t>
        </is>
      </c>
      <c r="B2822" t="inlineStr">
        <is>
          <t>Sivasspor</t>
        </is>
      </c>
      <c r="C2822" t="inlineStr">
        <is>
          <t>Yeni Malatyaspor</t>
        </is>
      </c>
      <c r="D2822" t="inlineStr">
        <is>
          <t>1882</t>
        </is>
      </c>
      <c r="E2822" t="n">
        <v>0.4638072305219161</v>
      </c>
      <c r="F2822" t="n">
        <v>0.2500581236001272</v>
      </c>
      <c r="G2822" t="n">
        <v>0.2861346458779567</v>
      </c>
      <c r="H2822" t="n">
        <v>1.95</v>
      </c>
      <c r="I2822" t="n">
        <v>3.95</v>
      </c>
      <c r="J2822" t="n">
        <v>3.35</v>
      </c>
      <c r="K2822" t="inlineStr">
        <is>
          <t>betano</t>
        </is>
      </c>
      <c r="L2822" t="inlineStr">
        <is>
          <t>luckia</t>
        </is>
      </c>
      <c r="M2822" t="inlineStr">
        <is>
          <t>betano</t>
        </is>
      </c>
      <c r="N2822" t="n">
        <v>1</v>
      </c>
      <c r="O2822" t="n">
        <v>0</v>
      </c>
      <c r="P2822" t="n">
        <v>0</v>
      </c>
      <c r="Q2822">
        <f>IF((($AC$1*E2822)^($AB$1))-(1-(($AC$1*E2822)^($AB$1)))/(H2822-1)&lt;0, 0,(($AC$1*E2822)^($AB$1))-(1-(($AC$1*E2822)^($AB$1)))/(H2822-1))</f>
        <v/>
      </c>
      <c r="R2822">
        <f>IF((($AC$1*F2822)^($AB$1))-(1-(($AC$1*F2822)^($AB$1)))/(I2822-1)&lt;0, 0,(($AC$1*F2822)^($AB$1))-(1-(($AC$1*F2822)^($AB$1)))/(I2822-1))</f>
        <v/>
      </c>
      <c r="S2822">
        <f>IF((($AC$1*G2822)^($AB$1))-(1-(($AC$1*G2822)^($AB$1)))/(J2822-1)&lt;0, 0,(($AC$1*G2822)^($AB$1))-(1-(($AC$1*G2822)^($AB$1)))/(J2822-1))</f>
        <v/>
      </c>
      <c r="T2822">
        <f>H2822*Q2822*N2822</f>
        <v/>
      </c>
      <c r="U2822">
        <f>I2822*R2822*O2822</f>
        <v/>
      </c>
      <c r="V2822">
        <f>J2822*S2822*P2822</f>
        <v/>
      </c>
      <c r="AL2822">
        <f>Q2822*COUNT(N2822)</f>
        <v/>
      </c>
      <c r="AM2822">
        <f>R2822*COUNT(O2822)</f>
        <v/>
      </c>
      <c r="AN2822">
        <f>S2822*COUNT(P2822)</f>
        <v/>
      </c>
      <c r="AO2822">
        <f>IF(AL2822=0,"",T2822-AL2822)</f>
        <v/>
      </c>
      <c r="AP2822">
        <f>IF(AM2822=0,"",U2822-AM2822)</f>
        <v/>
      </c>
      <c r="AQ2822">
        <f>IF(AN2822=0,"",V2822-AN2822)</f>
        <v/>
      </c>
    </row>
    <row r="2823">
      <c r="A2823" t="inlineStr">
        <is>
          <t>29-04-2021</t>
        </is>
      </c>
      <c r="B2823" t="inlineStr">
        <is>
          <t>Hamburger SV</t>
        </is>
      </c>
      <c r="C2823" t="inlineStr">
        <is>
          <t>Karlsruher</t>
        </is>
      </c>
      <c r="D2823" t="inlineStr">
        <is>
          <t>1846</t>
        </is>
      </c>
      <c r="E2823" t="n">
        <v>0.5779203661982457</v>
      </c>
      <c r="F2823" t="n">
        <v>0.1810775867548069</v>
      </c>
      <c r="G2823" t="n">
        <v>0.2410020470469475</v>
      </c>
      <c r="H2823" t="n">
        <v>1.55</v>
      </c>
      <c r="I2823" t="n">
        <v>5.75</v>
      </c>
      <c r="J2823" t="n">
        <v>4</v>
      </c>
      <c r="K2823" t="inlineStr">
        <is>
          <t>betano</t>
        </is>
      </c>
      <c r="L2823" t="inlineStr">
        <is>
          <t>luckia</t>
        </is>
      </c>
      <c r="M2823" t="inlineStr">
        <is>
          <t>luckia</t>
        </is>
      </c>
      <c r="N2823" t="n">
        <v>0</v>
      </c>
      <c r="O2823" t="n">
        <v>0</v>
      </c>
      <c r="P2823" t="n">
        <v>1</v>
      </c>
      <c r="Q2823">
        <f>IF((($AC$1*E2823)^($AB$1))-(1-(($AC$1*E2823)^($AB$1)))/(H2823-1)&lt;0, 0,(($AC$1*E2823)^($AB$1))-(1-(($AC$1*E2823)^($AB$1)))/(H2823-1))</f>
        <v/>
      </c>
      <c r="R2823">
        <f>IF((($AC$1*F2823)^($AB$1))-(1-(($AC$1*F2823)^($AB$1)))/(I2823-1)&lt;0, 0,(($AC$1*F2823)^($AB$1))-(1-(($AC$1*F2823)^($AB$1)))/(I2823-1))</f>
        <v/>
      </c>
      <c r="S2823">
        <f>IF((($AC$1*G2823)^($AB$1))-(1-(($AC$1*G2823)^($AB$1)))/(J2823-1)&lt;0, 0,(($AC$1*G2823)^($AB$1))-(1-(($AC$1*G2823)^($AB$1)))/(J2823-1))</f>
        <v/>
      </c>
      <c r="T2823">
        <f>H2823*Q2823*N2823</f>
        <v/>
      </c>
      <c r="U2823">
        <f>I2823*R2823*O2823</f>
        <v/>
      </c>
      <c r="V2823">
        <f>J2823*S2823*P2823</f>
        <v/>
      </c>
      <c r="AL2823">
        <f>Q2823*COUNT(N2823)</f>
        <v/>
      </c>
      <c r="AM2823">
        <f>R2823*COUNT(O2823)</f>
        <v/>
      </c>
      <c r="AN2823">
        <f>S2823*COUNT(P2823)</f>
        <v/>
      </c>
      <c r="AO2823">
        <f>IF(AL2823=0,"",T2823-AL2823)</f>
        <v/>
      </c>
      <c r="AP2823">
        <f>IF(AM2823=0,"",U2823-AM2823)</f>
        <v/>
      </c>
      <c r="AQ2823">
        <f>IF(AN2823=0,"",V2823-AN2823)</f>
        <v/>
      </c>
    </row>
    <row r="2824">
      <c r="A2824" t="inlineStr">
        <is>
          <t>29-04-2021</t>
        </is>
      </c>
      <c r="B2824" t="inlineStr">
        <is>
          <t>Barcelona</t>
        </is>
      </c>
      <c r="C2824" t="inlineStr">
        <is>
          <t>Granada CF</t>
        </is>
      </c>
      <c r="D2824" t="inlineStr">
        <is>
          <t>1869</t>
        </is>
      </c>
      <c r="E2824" t="n">
        <v>0.8376407374934058</v>
      </c>
      <c r="F2824" t="n">
        <v>0.05086320662775012</v>
      </c>
      <c r="G2824" t="n">
        <v>0.111496055878844</v>
      </c>
      <c r="H2824" t="n">
        <v>1.13</v>
      </c>
      <c r="I2824" t="n">
        <v>21</v>
      </c>
      <c r="J2824" t="n">
        <v>9.25</v>
      </c>
      <c r="K2824" t="inlineStr">
        <is>
          <t>betano</t>
        </is>
      </c>
      <c r="L2824" t="inlineStr">
        <is>
          <t>betano</t>
        </is>
      </c>
      <c r="M2824" t="inlineStr">
        <is>
          <t>luckia</t>
        </is>
      </c>
      <c r="N2824" t="n">
        <v>0</v>
      </c>
      <c r="O2824" t="n">
        <v>1</v>
      </c>
      <c r="P2824" t="n">
        <v>0</v>
      </c>
      <c r="Q2824">
        <f>IF((($AC$1*E2824)^($AB$1))-(1-(($AC$1*E2824)^($AB$1)))/(H2824-1)&lt;0, 0,(($AC$1*E2824)^($AB$1))-(1-(($AC$1*E2824)^($AB$1)))/(H2824-1))</f>
        <v/>
      </c>
      <c r="R2824">
        <f>IF((($AC$1*F2824)^($AB$1))-(1-(($AC$1*F2824)^($AB$1)))/(I2824-1)&lt;0, 0,(($AC$1*F2824)^($AB$1))-(1-(($AC$1*F2824)^($AB$1)))/(I2824-1))</f>
        <v/>
      </c>
      <c r="S2824">
        <f>IF((($AC$1*G2824)^($AB$1))-(1-(($AC$1*G2824)^($AB$1)))/(J2824-1)&lt;0, 0,(($AC$1*G2824)^($AB$1))-(1-(($AC$1*G2824)^($AB$1)))/(J2824-1))</f>
        <v/>
      </c>
      <c r="T2824">
        <f>H2824*Q2824*N2824</f>
        <v/>
      </c>
      <c r="U2824">
        <f>I2824*R2824*O2824</f>
        <v/>
      </c>
      <c r="V2824">
        <f>J2824*S2824*P2824</f>
        <v/>
      </c>
      <c r="AL2824">
        <f>Q2824*COUNT(N2824)</f>
        <v/>
      </c>
      <c r="AM2824">
        <f>R2824*COUNT(O2824)</f>
        <v/>
      </c>
      <c r="AN2824">
        <f>S2824*COUNT(P2824)</f>
        <v/>
      </c>
      <c r="AO2824">
        <f>IF(AL2824=0,"",T2824-AL2824)</f>
        <v/>
      </c>
      <c r="AP2824">
        <f>IF(AM2824=0,"",U2824-AM2824)</f>
        <v/>
      </c>
      <c r="AQ2824">
        <f>IF(AN2824=0,"",V2824-AN2824)</f>
        <v/>
      </c>
    </row>
    <row r="2825">
      <c r="A2825" t="inlineStr">
        <is>
          <t>29-04-2021</t>
        </is>
      </c>
      <c r="B2825" t="inlineStr">
        <is>
          <t>Alanyaspor</t>
        </is>
      </c>
      <c r="C2825" t="inlineStr">
        <is>
          <t>Fenerbahce</t>
        </is>
      </c>
      <c r="D2825" t="inlineStr">
        <is>
          <t>1882</t>
        </is>
      </c>
      <c r="E2825" t="n">
        <v>0.2802797157485538</v>
      </c>
      <c r="F2825" t="n">
        <v>0.4442385522923538</v>
      </c>
      <c r="G2825" t="n">
        <v>0.2754817319590924</v>
      </c>
      <c r="H2825" t="n">
        <v>2.95</v>
      </c>
      <c r="I2825" t="n">
        <v>2.15</v>
      </c>
      <c r="J2825" t="n">
        <v>3.65</v>
      </c>
      <c r="K2825" t="inlineStr">
        <is>
          <t>luckia</t>
        </is>
      </c>
      <c r="L2825" t="inlineStr">
        <is>
          <t>betano</t>
        </is>
      </c>
      <c r="M2825" t="inlineStr">
        <is>
          <t>betano</t>
        </is>
      </c>
      <c r="N2825" t="n">
        <v>0</v>
      </c>
      <c r="O2825" t="n">
        <v>0</v>
      </c>
      <c r="P2825" t="n">
        <v>1</v>
      </c>
      <c r="Q2825">
        <f>IF((($AC$1*E2825)^($AB$1))-(1-(($AC$1*E2825)^($AB$1)))/(H2825-1)&lt;0, 0,(($AC$1*E2825)^($AB$1))-(1-(($AC$1*E2825)^($AB$1)))/(H2825-1))</f>
        <v/>
      </c>
      <c r="R2825">
        <f>IF((($AC$1*F2825)^($AB$1))-(1-(($AC$1*F2825)^($AB$1)))/(I2825-1)&lt;0, 0,(($AC$1*F2825)^($AB$1))-(1-(($AC$1*F2825)^($AB$1)))/(I2825-1))</f>
        <v/>
      </c>
      <c r="S2825">
        <f>IF((($AC$1*G2825)^($AB$1))-(1-(($AC$1*G2825)^($AB$1)))/(J2825-1)&lt;0, 0,(($AC$1*G2825)^($AB$1))-(1-(($AC$1*G2825)^($AB$1)))/(J2825-1))</f>
        <v/>
      </c>
      <c r="T2825">
        <f>H2825*Q2825*N2825</f>
        <v/>
      </c>
      <c r="U2825">
        <f>I2825*R2825*O2825</f>
        <v/>
      </c>
      <c r="V2825">
        <f>J2825*S2825*P2825</f>
        <v/>
      </c>
      <c r="AL2825">
        <f>Q2825*COUNT(N2825)</f>
        <v/>
      </c>
      <c r="AM2825">
        <f>R2825*COUNT(O2825)</f>
        <v/>
      </c>
      <c r="AN2825">
        <f>S2825*COUNT(P2825)</f>
        <v/>
      </c>
      <c r="AO2825">
        <f>IF(AL2825=0,"",T2825-AL2825)</f>
        <v/>
      </c>
      <c r="AP2825">
        <f>IF(AM2825=0,"",U2825-AM2825)</f>
        <v/>
      </c>
      <c r="AQ2825">
        <f>IF(AN2825=0,"",V2825-AN2825)</f>
        <v/>
      </c>
    </row>
    <row r="2826">
      <c r="A2826" t="inlineStr">
        <is>
          <t>29-04-2021</t>
        </is>
      </c>
      <c r="B2826" t="inlineStr">
        <is>
          <t>Ankaragucu</t>
        </is>
      </c>
      <c r="C2826" t="inlineStr">
        <is>
          <t>Gaziantep</t>
        </is>
      </c>
      <c r="D2826" t="inlineStr">
        <is>
          <t>1882</t>
        </is>
      </c>
      <c r="E2826" t="n">
        <v>0.3791966546618502</v>
      </c>
      <c r="F2826" t="n">
        <v>0.3407443847100389</v>
      </c>
      <c r="G2826" t="n">
        <v>0.280058960628111</v>
      </c>
      <c r="H2826" t="n">
        <v>2.1</v>
      </c>
      <c r="I2826" t="n">
        <v>3.2</v>
      </c>
      <c r="J2826" t="n">
        <v>3.5</v>
      </c>
      <c r="K2826" t="inlineStr">
        <is>
          <t>betano</t>
        </is>
      </c>
      <c r="L2826" t="inlineStr">
        <is>
          <t>luckia</t>
        </is>
      </c>
      <c r="M2826" t="inlineStr">
        <is>
          <t>luckia</t>
        </is>
      </c>
      <c r="N2826" t="n">
        <v>0</v>
      </c>
      <c r="O2826" t="n">
        <v>1</v>
      </c>
      <c r="P2826" t="n">
        <v>0</v>
      </c>
      <c r="Q2826">
        <f>IF((($AC$1*E2826)^($AB$1))-(1-(($AC$1*E2826)^($AB$1)))/(H2826-1)&lt;0, 0,(($AC$1*E2826)^($AB$1))-(1-(($AC$1*E2826)^($AB$1)))/(H2826-1))</f>
        <v/>
      </c>
      <c r="R2826">
        <f>IF((($AC$1*F2826)^($AB$1))-(1-(($AC$1*F2826)^($AB$1)))/(I2826-1)&lt;0, 0,(($AC$1*F2826)^($AB$1))-(1-(($AC$1*F2826)^($AB$1)))/(I2826-1))</f>
        <v/>
      </c>
      <c r="S2826">
        <f>IF((($AC$1*G2826)^($AB$1))-(1-(($AC$1*G2826)^($AB$1)))/(J2826-1)&lt;0, 0,(($AC$1*G2826)^($AB$1))-(1-(($AC$1*G2826)^($AB$1)))/(J2826-1))</f>
        <v/>
      </c>
      <c r="T2826">
        <f>H2826*Q2826*N2826</f>
        <v/>
      </c>
      <c r="U2826">
        <f>I2826*R2826*O2826</f>
        <v/>
      </c>
      <c r="V2826">
        <f>J2826*S2826*P2826</f>
        <v/>
      </c>
      <c r="AL2826">
        <f>Q2826*COUNT(N2826)</f>
        <v/>
      </c>
      <c r="AM2826">
        <f>R2826*COUNT(O2826)</f>
        <v/>
      </c>
      <c r="AN2826">
        <f>S2826*COUNT(P2826)</f>
        <v/>
      </c>
      <c r="AO2826">
        <f>IF(AL2826=0,"",T2826-AL2826)</f>
        <v/>
      </c>
      <c r="AP2826">
        <f>IF(AM2826=0,"",U2826-AM2826)</f>
        <v/>
      </c>
      <c r="AQ2826">
        <f>IF(AN2826=0,"",V2826-AN2826)</f>
        <v/>
      </c>
    </row>
    <row r="2827">
      <c r="A2827" t="inlineStr">
        <is>
          <t>29-04-2021</t>
        </is>
      </c>
      <c r="B2827" t="inlineStr">
        <is>
          <t>Villarreal</t>
        </is>
      </c>
      <c r="C2827" t="inlineStr">
        <is>
          <t>Arsenal</t>
        </is>
      </c>
      <c r="D2827" t="inlineStr">
        <is>
          <t>1820</t>
        </is>
      </c>
      <c r="E2827" t="n">
        <v>0.3506437299843164</v>
      </c>
      <c r="F2827" t="n">
        <v>0.3627969961691942</v>
      </c>
      <c r="G2827" t="n">
        <v>0.2865592738464893</v>
      </c>
      <c r="H2827" t="n">
        <v>2.65</v>
      </c>
      <c r="I2827" t="n">
        <v>3.95</v>
      </c>
      <c r="J2827" t="n">
        <v>3.52</v>
      </c>
      <c r="K2827" t="inlineStr">
        <is>
          <t>betano</t>
        </is>
      </c>
      <c r="L2827" t="inlineStr">
        <is>
          <t>luckia</t>
        </is>
      </c>
      <c r="M2827" t="inlineStr">
        <is>
          <t>betano</t>
        </is>
      </c>
      <c r="N2827" t="n">
        <v>1</v>
      </c>
      <c r="O2827" t="n">
        <v>0</v>
      </c>
      <c r="P2827" t="n">
        <v>0</v>
      </c>
      <c r="Q2827">
        <f>IF((($AC$1*E2827)^($AB$1))-(1-(($AC$1*E2827)^($AB$1)))/(H2827-1)&lt;0, 0,(($AC$1*E2827)^($AB$1))-(1-(($AC$1*E2827)^($AB$1)))/(H2827-1))</f>
        <v/>
      </c>
      <c r="R2827">
        <f>IF((($AC$1*F2827)^($AB$1))-(1-(($AC$1*F2827)^($AB$1)))/(I2827-1)&lt;0, 0,(($AC$1*F2827)^($AB$1))-(1-(($AC$1*F2827)^($AB$1)))/(I2827-1))</f>
        <v/>
      </c>
      <c r="S2827">
        <f>IF((($AC$1*G2827)^($AB$1))-(1-(($AC$1*G2827)^($AB$1)))/(J2827-1)&lt;0, 0,(($AC$1*G2827)^($AB$1))-(1-(($AC$1*G2827)^($AB$1)))/(J2827-1))</f>
        <v/>
      </c>
      <c r="T2827">
        <f>H2827*Q2827*N2827</f>
        <v/>
      </c>
      <c r="U2827">
        <f>I2827*R2827*O2827</f>
        <v/>
      </c>
      <c r="V2827">
        <f>J2827*S2827*P2827</f>
        <v/>
      </c>
      <c r="AL2827">
        <f>Q2827*COUNT(N2827)</f>
        <v/>
      </c>
      <c r="AM2827">
        <f>R2827*COUNT(O2827)</f>
        <v/>
      </c>
      <c r="AN2827">
        <f>S2827*COUNT(P2827)</f>
        <v/>
      </c>
      <c r="AO2827">
        <f>IF(AL2827=0,"",T2827-AL2827)</f>
        <v/>
      </c>
      <c r="AP2827">
        <f>IF(AM2827=0,"",U2827-AM2827)</f>
        <v/>
      </c>
      <c r="AQ2827">
        <f>IF(AN2827=0,"",V2827-AN2827)</f>
        <v/>
      </c>
    </row>
    <row r="2828">
      <c r="A2828" t="inlineStr">
        <is>
          <t>29-04-2021</t>
        </is>
      </c>
      <c r="B2828" t="inlineStr">
        <is>
          <t>Manchester Utd</t>
        </is>
      </c>
      <c r="C2828" t="inlineStr">
        <is>
          <t>AS Roma</t>
        </is>
      </c>
      <c r="D2828" t="inlineStr">
        <is>
          <t>1820</t>
        </is>
      </c>
      <c r="E2828" t="n">
        <v>0.6055720875741409</v>
      </c>
      <c r="F2828" t="n">
        <v>0.1525300724633814</v>
      </c>
      <c r="G2828" t="n">
        <v>0.2418978399624777</v>
      </c>
      <c r="H2828" t="n">
        <v>1.55</v>
      </c>
      <c r="I2828" t="n">
        <v>5.8</v>
      </c>
      <c r="J2828" t="n">
        <v>4.35</v>
      </c>
      <c r="K2828" t="inlineStr">
        <is>
          <t>betano</t>
        </is>
      </c>
      <c r="L2828" t="inlineStr">
        <is>
          <t>betano</t>
        </is>
      </c>
      <c r="M2828" t="inlineStr">
        <is>
          <t>betano</t>
        </is>
      </c>
      <c r="N2828" t="n">
        <v>1</v>
      </c>
      <c r="O2828" t="n">
        <v>0</v>
      </c>
      <c r="P2828" t="n">
        <v>0</v>
      </c>
      <c r="Q2828">
        <f>IF((($AC$1*E2828)^($AB$1))-(1-(($AC$1*E2828)^($AB$1)))/(H2828-1)&lt;0, 0,(($AC$1*E2828)^($AB$1))-(1-(($AC$1*E2828)^($AB$1)))/(H2828-1))</f>
        <v/>
      </c>
      <c r="R2828">
        <f>IF((($AC$1*F2828)^($AB$1))-(1-(($AC$1*F2828)^($AB$1)))/(I2828-1)&lt;0, 0,(($AC$1*F2828)^($AB$1))-(1-(($AC$1*F2828)^($AB$1)))/(I2828-1))</f>
        <v/>
      </c>
      <c r="S2828">
        <f>IF((($AC$1*G2828)^($AB$1))-(1-(($AC$1*G2828)^($AB$1)))/(J2828-1)&lt;0, 0,(($AC$1*G2828)^($AB$1))-(1-(($AC$1*G2828)^($AB$1)))/(J2828-1))</f>
        <v/>
      </c>
      <c r="T2828">
        <f>H2828*Q2828*N2828</f>
        <v/>
      </c>
      <c r="U2828">
        <f>I2828*R2828*O2828</f>
        <v/>
      </c>
      <c r="V2828">
        <f>J2828*S2828*P2828</f>
        <v/>
      </c>
      <c r="AL2828">
        <f>Q2828*COUNT(N2828)</f>
        <v/>
      </c>
      <c r="AM2828">
        <f>R2828*COUNT(O2828)</f>
        <v/>
      </c>
      <c r="AN2828">
        <f>S2828*COUNT(P2828)</f>
        <v/>
      </c>
      <c r="AO2828">
        <f>IF(AL2828=0,"",T2828-AL2828)</f>
        <v/>
      </c>
      <c r="AP2828">
        <f>IF(AM2828=0,"",U2828-AM2828)</f>
        <v/>
      </c>
      <c r="AQ2828">
        <f>IF(AN2828=0,"",V2828-AN2828)</f>
        <v/>
      </c>
    </row>
    <row r="2829">
      <c r="A2829" t="inlineStr">
        <is>
          <t>29-04-2021</t>
        </is>
      </c>
      <c r="B2829" t="inlineStr">
        <is>
          <t>Maritimo</t>
        </is>
      </c>
      <c r="C2829" t="inlineStr">
        <is>
          <t>Braga</t>
        </is>
      </c>
      <c r="D2829" t="inlineStr">
        <is>
          <t>1864</t>
        </is>
      </c>
      <c r="E2829" t="n">
        <v>0.1671335712170152</v>
      </c>
      <c r="F2829" t="n">
        <v>0.6223105716364022</v>
      </c>
      <c r="G2829" t="n">
        <v>0.2105558571465825</v>
      </c>
      <c r="H2829" t="n">
        <v>6.1</v>
      </c>
      <c r="I2829" t="n">
        <v>1.6</v>
      </c>
      <c r="J2829" t="n">
        <v>4</v>
      </c>
      <c r="K2829" t="inlineStr">
        <is>
          <t>betano</t>
        </is>
      </c>
      <c r="L2829" t="inlineStr">
        <is>
          <t>betano</t>
        </is>
      </c>
      <c r="M2829" t="inlineStr">
        <is>
          <t>luckia</t>
        </is>
      </c>
      <c r="N2829" t="n">
        <v>1</v>
      </c>
      <c r="O2829" t="n">
        <v>0</v>
      </c>
      <c r="P2829" t="n">
        <v>0</v>
      </c>
      <c r="Q2829">
        <f>IF((($AC$1*E2829)^($AB$1))-(1-(($AC$1*E2829)^($AB$1)))/(H2829-1)&lt;0, 0,(($AC$1*E2829)^($AB$1))-(1-(($AC$1*E2829)^($AB$1)))/(H2829-1))</f>
        <v/>
      </c>
      <c r="R2829">
        <f>IF((($AC$1*F2829)^($AB$1))-(1-(($AC$1*F2829)^($AB$1)))/(I2829-1)&lt;0, 0,(($AC$1*F2829)^($AB$1))-(1-(($AC$1*F2829)^($AB$1)))/(I2829-1))</f>
        <v/>
      </c>
      <c r="S2829">
        <f>IF((($AC$1*G2829)^($AB$1))-(1-(($AC$1*G2829)^($AB$1)))/(J2829-1)&lt;0, 0,(($AC$1*G2829)^($AB$1))-(1-(($AC$1*G2829)^($AB$1)))/(J2829-1))</f>
        <v/>
      </c>
      <c r="T2829">
        <f>H2829*Q2829*N2829</f>
        <v/>
      </c>
      <c r="U2829">
        <f>I2829*R2829*O2829</f>
        <v/>
      </c>
      <c r="V2829">
        <f>J2829*S2829*P2829</f>
        <v/>
      </c>
      <c r="AL2829">
        <f>Q2829*COUNT(N2829)</f>
        <v/>
      </c>
      <c r="AM2829">
        <f>R2829*COUNT(O2829)</f>
        <v/>
      </c>
      <c r="AN2829">
        <f>S2829*COUNT(P2829)</f>
        <v/>
      </c>
      <c r="AO2829">
        <f>IF(AL2829=0,"",T2829-AL2829)</f>
        <v/>
      </c>
      <c r="AP2829">
        <f>IF(AM2829=0,"",U2829-AM2829)</f>
        <v/>
      </c>
      <c r="AQ2829">
        <f>IF(AN2829=0,"",V2829-AN2829)</f>
        <v/>
      </c>
    </row>
    <row r="2830">
      <c r="A2830" t="inlineStr">
        <is>
          <t>30-04-2021</t>
        </is>
      </c>
      <c r="B2830" t="inlineStr">
        <is>
          <t>Horsens</t>
        </is>
      </c>
      <c r="C2830" t="inlineStr">
        <is>
          <t>Vejle</t>
        </is>
      </c>
      <c r="D2830" t="inlineStr">
        <is>
          <t>1837</t>
        </is>
      </c>
      <c r="E2830" t="n">
        <v>0.3529531511603535</v>
      </c>
      <c r="F2830" t="n">
        <v>0.3654117801146807</v>
      </c>
      <c r="G2830" t="n">
        <v>0.281635068724966</v>
      </c>
      <c r="H2830" t="n">
        <v>3</v>
      </c>
      <c r="I2830" t="n">
        <v>2.25</v>
      </c>
      <c r="J2830" t="n">
        <v>3.1</v>
      </c>
      <c r="K2830" t="inlineStr">
        <is>
          <t>luckia</t>
        </is>
      </c>
      <c r="L2830" t="inlineStr">
        <is>
          <t>luckia</t>
        </is>
      </c>
      <c r="M2830" t="inlineStr">
        <is>
          <t>luckia</t>
        </is>
      </c>
      <c r="Q2830">
        <f>IF((($AC$1*E2830)^($AB$1))-(1-(($AC$1*E2830)^($AB$1)))/(H2830-1)&lt;0, 0,(($AC$1*E2830)^($AB$1))-(1-(($AC$1*E2830)^($AB$1)))/(H2830-1))</f>
        <v/>
      </c>
      <c r="R2830">
        <f>IF((($AC$1*F2830)^($AB$1))-(1-(($AC$1*F2830)^($AB$1)))/(I2830-1)&lt;0, 0,(($AC$1*F2830)^($AB$1))-(1-(($AC$1*F2830)^($AB$1)))/(I2830-1))</f>
        <v/>
      </c>
      <c r="S2830">
        <f>IF((($AC$1*G2830)^($AB$1))-(1-(($AC$1*G2830)^($AB$1)))/(J2830-1)&lt;0, 0,(($AC$1*G2830)^($AB$1))-(1-(($AC$1*G2830)^($AB$1)))/(J2830-1))</f>
        <v/>
      </c>
      <c r="T2830">
        <f>H2830*Q2830*N2830</f>
        <v/>
      </c>
      <c r="U2830">
        <f>I2830*R2830*O2830</f>
        <v/>
      </c>
      <c r="V2830">
        <f>J2830*S2830*P2830</f>
        <v/>
      </c>
      <c r="AL2830">
        <f>Q2830*COUNT(N2830)</f>
        <v/>
      </c>
      <c r="AM2830">
        <f>R2830*COUNT(O2830)</f>
        <v/>
      </c>
      <c r="AN2830">
        <f>S2830*COUNT(P2830)</f>
        <v/>
      </c>
      <c r="AO2830">
        <f>IF(AL2830=0,"",T2830-AL2830)</f>
        <v/>
      </c>
      <c r="AP2830">
        <f>IF(AM2830=0,"",U2830-AM2830)</f>
        <v/>
      </c>
      <c r="AQ2830">
        <f>IF(AN2830=0,"",V2830-AN2830)</f>
        <v/>
      </c>
    </row>
    <row r="2831">
      <c r="A2831" t="inlineStr">
        <is>
          <t>30-04-2021</t>
        </is>
      </c>
      <c r="B2831" t="inlineStr">
        <is>
          <t>Ferreira</t>
        </is>
      </c>
      <c r="C2831" t="inlineStr">
        <is>
          <t>Belenenses</t>
        </is>
      </c>
      <c r="D2831" t="inlineStr">
        <is>
          <t>1864</t>
        </is>
      </c>
      <c r="E2831" t="n">
        <v>0.3800933262924754</v>
      </c>
      <c r="F2831" t="n">
        <v>0.3253093815549744</v>
      </c>
      <c r="G2831" t="n">
        <v>0.2945972921525501</v>
      </c>
      <c r="H2831" t="n">
        <v>2.27</v>
      </c>
      <c r="I2831" t="n">
        <v>3.35</v>
      </c>
      <c r="J2831" t="n">
        <v>3.3</v>
      </c>
      <c r="K2831" t="inlineStr">
        <is>
          <t>betano</t>
        </is>
      </c>
      <c r="L2831" t="inlineStr">
        <is>
          <t>luckia</t>
        </is>
      </c>
      <c r="M2831" t="inlineStr">
        <is>
          <t>betano</t>
        </is>
      </c>
      <c r="Q2831">
        <f>IF((($AC$1*E2831)^($AB$1))-(1-(($AC$1*E2831)^($AB$1)))/(H2831-1)&lt;0, 0,(($AC$1*E2831)^($AB$1))-(1-(($AC$1*E2831)^($AB$1)))/(H2831-1))</f>
        <v/>
      </c>
      <c r="R2831">
        <f>IF((($AC$1*F2831)^($AB$1))-(1-(($AC$1*F2831)^($AB$1)))/(I2831-1)&lt;0, 0,(($AC$1*F2831)^($AB$1))-(1-(($AC$1*F2831)^($AB$1)))/(I2831-1))</f>
        <v/>
      </c>
      <c r="S2831">
        <f>IF((($AC$1*G2831)^($AB$1))-(1-(($AC$1*G2831)^($AB$1)))/(J2831-1)&lt;0, 0,(($AC$1*G2831)^($AB$1))-(1-(($AC$1*G2831)^($AB$1)))/(J2831-1))</f>
        <v/>
      </c>
      <c r="T2831">
        <f>H2831*Q2831*N2831</f>
        <v/>
      </c>
      <c r="U2831">
        <f>I2831*R2831*O2831</f>
        <v/>
      </c>
      <c r="V2831">
        <f>J2831*S2831*P2831</f>
        <v/>
      </c>
      <c r="AL2831">
        <f>Q2831*COUNT(N2831)</f>
        <v/>
      </c>
      <c r="AM2831">
        <f>R2831*COUNT(O2831)</f>
        <v/>
      </c>
      <c r="AN2831">
        <f>S2831*COUNT(P2831)</f>
        <v/>
      </c>
      <c r="AO2831">
        <f>IF(AL2831=0,"",T2831-AL2831)</f>
        <v/>
      </c>
      <c r="AP2831">
        <f>IF(AM2831=0,"",U2831-AM2831)</f>
        <v/>
      </c>
      <c r="AQ2831">
        <f>IF(AN2831=0,"",V2831-AN2831)</f>
        <v/>
      </c>
    </row>
    <row r="2832">
      <c r="A2832" t="inlineStr">
        <is>
          <t>30-04-2021</t>
        </is>
      </c>
      <c r="B2832" t="inlineStr">
        <is>
          <t>Vitoria Guimaraes</t>
        </is>
      </c>
      <c r="C2832" t="inlineStr">
        <is>
          <t>Moreirense</t>
        </is>
      </c>
      <c r="D2832" t="inlineStr">
        <is>
          <t>1864</t>
        </is>
      </c>
      <c r="E2832" t="n">
        <v>0.447586498982082</v>
      </c>
      <c r="F2832" t="n">
        <v>0.2637135853274891</v>
      </c>
      <c r="G2832" t="n">
        <v>0.288699915690429</v>
      </c>
      <c r="H2832" t="n">
        <v>1.98</v>
      </c>
      <c r="I2832" t="n">
        <v>4.35</v>
      </c>
      <c r="J2832" t="n">
        <v>3.35</v>
      </c>
      <c r="K2832" t="inlineStr">
        <is>
          <t>betano</t>
        </is>
      </c>
      <c r="L2832" t="inlineStr">
        <is>
          <t>luckia</t>
        </is>
      </c>
      <c r="M2832" t="inlineStr">
        <is>
          <t>betano</t>
        </is>
      </c>
      <c r="Q2832">
        <f>IF((($AC$1*E2832)^($AB$1))-(1-(($AC$1*E2832)^($AB$1)))/(H2832-1)&lt;0, 0,(($AC$1*E2832)^($AB$1))-(1-(($AC$1*E2832)^($AB$1)))/(H2832-1))</f>
        <v/>
      </c>
      <c r="R2832">
        <f>IF((($AC$1*F2832)^($AB$1))-(1-(($AC$1*F2832)^($AB$1)))/(I2832-1)&lt;0, 0,(($AC$1*F2832)^($AB$1))-(1-(($AC$1*F2832)^($AB$1)))/(I2832-1))</f>
        <v/>
      </c>
      <c r="S2832">
        <f>IF((($AC$1*G2832)^($AB$1))-(1-(($AC$1*G2832)^($AB$1)))/(J2832-1)&lt;0, 0,(($AC$1*G2832)^($AB$1))-(1-(($AC$1*G2832)^($AB$1)))/(J2832-1))</f>
        <v/>
      </c>
      <c r="T2832">
        <f>H2832*Q2832*N2832</f>
        <v/>
      </c>
      <c r="U2832">
        <f>I2832*R2832*O2832</f>
        <v/>
      </c>
      <c r="V2832">
        <f>J2832*S2832*P2832</f>
        <v/>
      </c>
      <c r="AL2832">
        <f>Q2832*COUNT(N2832)</f>
        <v/>
      </c>
      <c r="AM2832">
        <f>R2832*COUNT(O2832)</f>
        <v/>
      </c>
      <c r="AN2832">
        <f>S2832*COUNT(P2832)</f>
        <v/>
      </c>
      <c r="AO2832">
        <f>IF(AL2832=0,"",T2832-AL2832)</f>
        <v/>
      </c>
      <c r="AP2832">
        <f>IF(AM2832=0,"",U2832-AM2832)</f>
        <v/>
      </c>
      <c r="AQ2832">
        <f>IF(AN2832=0,"",V2832-AN2832)</f>
        <v/>
      </c>
    </row>
    <row r="2833">
      <c r="A2833" t="inlineStr">
        <is>
          <t>30-04-2021</t>
        </is>
      </c>
      <c r="B2833" t="inlineStr">
        <is>
          <t>Aalborg</t>
        </is>
      </c>
      <c r="C2833" t="inlineStr">
        <is>
          <t>Lyngby</t>
        </is>
      </c>
      <c r="D2833" t="inlineStr">
        <is>
          <t>1837</t>
        </is>
      </c>
      <c r="E2833" t="n">
        <v>0.4435828153427448</v>
      </c>
      <c r="F2833" t="n">
        <v>0.2879685066650233</v>
      </c>
      <c r="G2833" t="n">
        <v>0.2684486779922319</v>
      </c>
      <c r="H2833" t="n">
        <v>2</v>
      </c>
      <c r="I2833" t="n">
        <v>3.1</v>
      </c>
      <c r="J2833" t="n">
        <v>3.65</v>
      </c>
      <c r="K2833" t="inlineStr">
        <is>
          <t>luckia</t>
        </is>
      </c>
      <c r="L2833" t="inlineStr">
        <is>
          <t>luckia</t>
        </is>
      </c>
      <c r="M2833" t="inlineStr">
        <is>
          <t>luckia</t>
        </is>
      </c>
      <c r="Q2833">
        <f>IF((($AC$1*E2833)^($AB$1))-(1-(($AC$1*E2833)^($AB$1)))/(H2833-1)&lt;0, 0,(($AC$1*E2833)^($AB$1))-(1-(($AC$1*E2833)^($AB$1)))/(H2833-1))</f>
        <v/>
      </c>
      <c r="R2833">
        <f>IF((($AC$1*F2833)^($AB$1))-(1-(($AC$1*F2833)^($AB$1)))/(I2833-1)&lt;0, 0,(($AC$1*F2833)^($AB$1))-(1-(($AC$1*F2833)^($AB$1)))/(I2833-1))</f>
        <v/>
      </c>
      <c r="S2833">
        <f>IF((($AC$1*G2833)^($AB$1))-(1-(($AC$1*G2833)^($AB$1)))/(J2833-1)&lt;0, 0,(($AC$1*G2833)^($AB$1))-(1-(($AC$1*G2833)^($AB$1)))/(J2833-1))</f>
        <v/>
      </c>
      <c r="T2833">
        <f>H2833*Q2833*N2833</f>
        <v/>
      </c>
      <c r="U2833">
        <f>I2833*R2833*O2833</f>
        <v/>
      </c>
      <c r="V2833">
        <f>J2833*S2833*P2833</f>
        <v/>
      </c>
      <c r="AL2833">
        <f>Q2833*COUNT(N2833)</f>
        <v/>
      </c>
      <c r="AM2833">
        <f>R2833*COUNT(O2833)</f>
        <v/>
      </c>
      <c r="AN2833">
        <f>S2833*COUNT(P2833)</f>
        <v/>
      </c>
      <c r="AO2833">
        <f>IF(AL2833=0,"",T2833-AL2833)</f>
        <v/>
      </c>
      <c r="AP2833">
        <f>IF(AM2833=0,"",U2833-AM2833)</f>
        <v/>
      </c>
      <c r="AQ2833">
        <f>IF(AN2833=0,"",V2833-AN2833)</f>
        <v/>
      </c>
    </row>
    <row r="2834">
      <c r="A2834" t="inlineStr">
        <is>
          <t>30-04-2021</t>
        </is>
      </c>
      <c r="B2834" t="inlineStr">
        <is>
          <t>Tondela</t>
        </is>
      </c>
      <c r="C2834" t="inlineStr">
        <is>
          <t>Benfica</t>
        </is>
      </c>
      <c r="D2834" t="inlineStr">
        <is>
          <t>1864</t>
        </is>
      </c>
      <c r="E2834" t="n">
        <v>0.1129731498270397</v>
      </c>
      <c r="F2834" t="n">
        <v>0.7370961821846344</v>
      </c>
      <c r="G2834" t="n">
        <v>0.1499306679883259</v>
      </c>
      <c r="H2834" t="n">
        <v>11</v>
      </c>
      <c r="I2834" t="n">
        <v>1.29</v>
      </c>
      <c r="J2834" t="n">
        <v>5.75</v>
      </c>
      <c r="K2834" t="inlineStr">
        <is>
          <t>betano</t>
        </is>
      </c>
      <c r="L2834" t="inlineStr">
        <is>
          <t>betano</t>
        </is>
      </c>
      <c r="M2834" t="inlineStr">
        <is>
          <t>luckia</t>
        </is>
      </c>
      <c r="Q2834">
        <f>IF((($AC$1*E2834)^($AB$1))-(1-(($AC$1*E2834)^($AB$1)))/(H2834-1)&lt;0, 0,(($AC$1*E2834)^($AB$1))-(1-(($AC$1*E2834)^($AB$1)))/(H2834-1))</f>
        <v/>
      </c>
      <c r="R2834">
        <f>IF((($AC$1*F2834)^($AB$1))-(1-(($AC$1*F2834)^($AB$1)))/(I2834-1)&lt;0, 0,(($AC$1*F2834)^($AB$1))-(1-(($AC$1*F2834)^($AB$1)))/(I2834-1))</f>
        <v/>
      </c>
      <c r="S2834">
        <f>IF((($AC$1*G2834)^($AB$1))-(1-(($AC$1*G2834)^($AB$1)))/(J2834-1)&lt;0, 0,(($AC$1*G2834)^($AB$1))-(1-(($AC$1*G2834)^($AB$1)))/(J2834-1))</f>
        <v/>
      </c>
      <c r="T2834">
        <f>H2834*Q2834*N2834</f>
        <v/>
      </c>
      <c r="U2834">
        <f>I2834*R2834*O2834</f>
        <v/>
      </c>
      <c r="V2834">
        <f>J2834*S2834*P2834</f>
        <v/>
      </c>
      <c r="AL2834">
        <f>Q2834*COUNT(N2834)</f>
        <v/>
      </c>
      <c r="AM2834">
        <f>R2834*COUNT(O2834)</f>
        <v/>
      </c>
      <c r="AN2834">
        <f>S2834*COUNT(P2834)</f>
        <v/>
      </c>
      <c r="AO2834">
        <f>IF(AL2834=0,"",T2834-AL2834)</f>
        <v/>
      </c>
      <c r="AP2834">
        <f>IF(AM2834=0,"",U2834-AM2834)</f>
        <v/>
      </c>
      <c r="AQ2834">
        <f>IF(AN2834=0,"",V2834-AN2834)</f>
        <v/>
      </c>
    </row>
    <row r="2835">
      <c r="A2835" t="inlineStr">
        <is>
          <t>30-04-2021</t>
        </is>
      </c>
      <c r="B2835" t="inlineStr">
        <is>
          <t>Antwerp</t>
        </is>
      </c>
      <c r="C2835" t="inlineStr">
        <is>
          <t>Genk</t>
        </is>
      </c>
      <c r="D2835" t="inlineStr">
        <is>
          <t>1832</t>
        </is>
      </c>
      <c r="E2835" t="n">
        <v>0.2933095147679771</v>
      </c>
      <c r="F2835" t="n">
        <v>0.4441421516436818</v>
      </c>
      <c r="G2835" t="n">
        <v>0.2625483335883412</v>
      </c>
      <c r="H2835" t="n">
        <v>2.75</v>
      </c>
      <c r="I2835" t="n">
        <v>2.32</v>
      </c>
      <c r="J2835" t="n">
        <v>3.55</v>
      </c>
      <c r="K2835" t="inlineStr">
        <is>
          <t>betano</t>
        </is>
      </c>
      <c r="L2835" t="inlineStr">
        <is>
          <t>betano</t>
        </is>
      </c>
      <c r="M2835" t="inlineStr">
        <is>
          <t>betano</t>
        </is>
      </c>
      <c r="Q2835">
        <f>IF((($AC$1*E2835)^($AB$1))-(1-(($AC$1*E2835)^($AB$1)))/(H2835-1)&lt;0, 0,(($AC$1*E2835)^($AB$1))-(1-(($AC$1*E2835)^($AB$1)))/(H2835-1))</f>
        <v/>
      </c>
      <c r="R2835">
        <f>IF((($AC$1*F2835)^($AB$1))-(1-(($AC$1*F2835)^($AB$1)))/(I2835-1)&lt;0, 0,(($AC$1*F2835)^($AB$1))-(1-(($AC$1*F2835)^($AB$1)))/(I2835-1))</f>
        <v/>
      </c>
      <c r="S2835">
        <f>IF((($AC$1*G2835)^($AB$1))-(1-(($AC$1*G2835)^($AB$1)))/(J2835-1)&lt;0, 0,(($AC$1*G2835)^($AB$1))-(1-(($AC$1*G2835)^($AB$1)))/(J2835-1))</f>
        <v/>
      </c>
      <c r="T2835">
        <f>H2835*Q2835*N2835</f>
        <v/>
      </c>
      <c r="U2835">
        <f>I2835*R2835*O2835</f>
        <v/>
      </c>
      <c r="V2835">
        <f>J2835*S2835*P2835</f>
        <v/>
      </c>
      <c r="AL2835">
        <f>Q2835*COUNT(N2835)</f>
        <v/>
      </c>
      <c r="AM2835">
        <f>R2835*COUNT(O2835)</f>
        <v/>
      </c>
      <c r="AN2835">
        <f>S2835*COUNT(P2835)</f>
        <v/>
      </c>
      <c r="AO2835">
        <f>IF(AL2835=0,"",T2835-AL2835)</f>
        <v/>
      </c>
      <c r="AP2835">
        <f>IF(AM2835=0,"",U2835-AM2835)</f>
        <v/>
      </c>
      <c r="AQ2835">
        <f>IF(AN2835=0,"",V2835-AN2835)</f>
        <v/>
      </c>
    </row>
    <row r="2836">
      <c r="A2836" t="inlineStr">
        <is>
          <t>30-04-2021</t>
        </is>
      </c>
      <c r="B2836" t="inlineStr">
        <is>
          <t>Celta Vigo</t>
        </is>
      </c>
      <c r="C2836" t="inlineStr">
        <is>
          <t>Levante</t>
        </is>
      </c>
      <c r="D2836" t="inlineStr">
        <is>
          <t>1869</t>
        </is>
      </c>
      <c r="E2836" t="n">
        <v>0.4821174205583672</v>
      </c>
      <c r="F2836" t="n">
        <v>0.2292960310826347</v>
      </c>
      <c r="G2836" t="n">
        <v>0.2885865483589982</v>
      </c>
      <c r="H2836" t="n">
        <v>1.75</v>
      </c>
      <c r="I2836" t="n">
        <v>4.45</v>
      </c>
      <c r="J2836" t="n">
        <v>3.6</v>
      </c>
      <c r="K2836" t="inlineStr">
        <is>
          <t>betano</t>
        </is>
      </c>
      <c r="L2836" t="inlineStr">
        <is>
          <t>luckia</t>
        </is>
      </c>
      <c r="M2836" t="inlineStr">
        <is>
          <t>betano</t>
        </is>
      </c>
      <c r="Q2836">
        <f>IF((($AC$1*E2836)^($AB$1))-(1-(($AC$1*E2836)^($AB$1)))/(H2836-1)&lt;0, 0,(($AC$1*E2836)^($AB$1))-(1-(($AC$1*E2836)^($AB$1)))/(H2836-1))</f>
        <v/>
      </c>
      <c r="R2836">
        <f>IF((($AC$1*F2836)^($AB$1))-(1-(($AC$1*F2836)^($AB$1)))/(I2836-1)&lt;0, 0,(($AC$1*F2836)^($AB$1))-(1-(($AC$1*F2836)^($AB$1)))/(I2836-1))</f>
        <v/>
      </c>
      <c r="S2836">
        <f>IF((($AC$1*G2836)^($AB$1))-(1-(($AC$1*G2836)^($AB$1)))/(J2836-1)&lt;0, 0,(($AC$1*G2836)^($AB$1))-(1-(($AC$1*G2836)^($AB$1)))/(J2836-1))</f>
        <v/>
      </c>
      <c r="T2836">
        <f>H2836*Q2836*N2836</f>
        <v/>
      </c>
      <c r="U2836">
        <f>I2836*R2836*O2836</f>
        <v/>
      </c>
      <c r="V2836">
        <f>J2836*S2836*P2836</f>
        <v/>
      </c>
      <c r="AL2836">
        <f>Q2836*COUNT(N2836)</f>
        <v/>
      </c>
      <c r="AM2836">
        <f>R2836*COUNT(O2836)</f>
        <v/>
      </c>
      <c r="AN2836">
        <f>S2836*COUNT(P2836)</f>
        <v/>
      </c>
      <c r="AO2836">
        <f>IF(AL2836=0,"",T2836-AL2836)</f>
        <v/>
      </c>
      <c r="AP2836">
        <f>IF(AM2836=0,"",U2836-AM2836)</f>
        <v/>
      </c>
      <c r="AQ2836">
        <f>IF(AN2836=0,"",V2836-AN2836)</f>
        <v/>
      </c>
    </row>
    <row r="2837">
      <c r="A2837" t="inlineStr">
        <is>
          <t>30-04-2021</t>
        </is>
      </c>
      <c r="B2837" t="inlineStr">
        <is>
          <t>Southampton</t>
        </is>
      </c>
      <c r="C2837" t="inlineStr">
        <is>
          <t>Leicester</t>
        </is>
      </c>
      <c r="D2837" t="inlineStr">
        <is>
          <t>2411</t>
        </is>
      </c>
      <c r="E2837" t="n">
        <v>0.2578589992345894</v>
      </c>
      <c r="F2837" t="n">
        <v>0.4849585403384125</v>
      </c>
      <c r="G2837" t="n">
        <v>0.257182460426998</v>
      </c>
      <c r="H2837" t="n">
        <v>3.75</v>
      </c>
      <c r="I2837" t="n">
        <v>1.95</v>
      </c>
      <c r="J2837" t="n">
        <v>3.75</v>
      </c>
      <c r="K2837" t="inlineStr">
        <is>
          <t>betano</t>
        </is>
      </c>
      <c r="L2837" t="inlineStr">
        <is>
          <t>betano</t>
        </is>
      </c>
      <c r="M2837" t="inlineStr">
        <is>
          <t>luckia</t>
        </is>
      </c>
      <c r="Q2837">
        <f>IF((($AC$1*E2837)^($AB$1))-(1-(($AC$1*E2837)^($AB$1)))/(H2837-1)&lt;0, 0,(($AC$1*E2837)^($AB$1))-(1-(($AC$1*E2837)^($AB$1)))/(H2837-1))</f>
        <v/>
      </c>
      <c r="R2837">
        <f>IF((($AC$1*F2837)^($AB$1))-(1-(($AC$1*F2837)^($AB$1)))/(I2837-1)&lt;0, 0,(($AC$1*F2837)^($AB$1))-(1-(($AC$1*F2837)^($AB$1)))/(I2837-1))</f>
        <v/>
      </c>
      <c r="S2837">
        <f>IF((($AC$1*G2837)^($AB$1))-(1-(($AC$1*G2837)^($AB$1)))/(J2837-1)&lt;0, 0,(($AC$1*G2837)^($AB$1))-(1-(($AC$1*G2837)^($AB$1)))/(J2837-1))</f>
        <v/>
      </c>
      <c r="T2837">
        <f>H2837*Q2837*N2837</f>
        <v/>
      </c>
      <c r="U2837">
        <f>I2837*R2837*O2837</f>
        <v/>
      </c>
      <c r="V2837">
        <f>J2837*S2837*P2837</f>
        <v/>
      </c>
      <c r="AL2837">
        <f>Q2837*COUNT(N2837)</f>
        <v/>
      </c>
      <c r="AM2837">
        <f>R2837*COUNT(O2837)</f>
        <v/>
      </c>
      <c r="AN2837">
        <f>S2837*COUNT(P2837)</f>
        <v/>
      </c>
      <c r="AO2837">
        <f>IF(AL2837=0,"",T2837-AL2837)</f>
        <v/>
      </c>
      <c r="AP2837">
        <f>IF(AM2837=0,"",U2837-AM2837)</f>
        <v/>
      </c>
      <c r="AQ2837">
        <f>IF(AN2837=0,"",V2837-AN2837)</f>
        <v/>
      </c>
    </row>
    <row r="2838">
      <c r="A2838" t="inlineStr">
        <is>
          <t>30-04-2021</t>
        </is>
      </c>
      <c r="B2838" t="inlineStr">
        <is>
          <t>Lugo</t>
        </is>
      </c>
      <c r="C2838" t="inlineStr">
        <is>
          <t>Zaragoza</t>
        </is>
      </c>
      <c r="D2838" t="inlineStr">
        <is>
          <t>1871</t>
        </is>
      </c>
      <c r="E2838" t="n">
        <v>0.307048945743956</v>
      </c>
      <c r="F2838" t="n">
        <v>0.3771932554790498</v>
      </c>
      <c r="G2838" t="n">
        <v>0.3157577987769942</v>
      </c>
      <c r="H2838" t="n">
        <v>2.95</v>
      </c>
      <c r="I2838" t="n">
        <v>2.7</v>
      </c>
      <c r="J2838" t="n">
        <v>2.75</v>
      </c>
      <c r="K2838" t="inlineStr">
        <is>
          <t>luckia</t>
        </is>
      </c>
      <c r="L2838" t="inlineStr">
        <is>
          <t>luckia</t>
        </is>
      </c>
      <c r="M2838" t="inlineStr">
        <is>
          <t>betano</t>
        </is>
      </c>
      <c r="Q2838">
        <f>IF((($AC$1*E2838)^($AB$1))-(1-(($AC$1*E2838)^($AB$1)))/(H2838-1)&lt;0, 0,(($AC$1*E2838)^($AB$1))-(1-(($AC$1*E2838)^($AB$1)))/(H2838-1))</f>
        <v/>
      </c>
      <c r="R2838">
        <f>IF((($AC$1*F2838)^($AB$1))-(1-(($AC$1*F2838)^($AB$1)))/(I2838-1)&lt;0, 0,(($AC$1*F2838)^($AB$1))-(1-(($AC$1*F2838)^($AB$1)))/(I2838-1))</f>
        <v/>
      </c>
      <c r="S2838">
        <f>IF((($AC$1*G2838)^($AB$1))-(1-(($AC$1*G2838)^($AB$1)))/(J2838-1)&lt;0, 0,(($AC$1*G2838)^($AB$1))-(1-(($AC$1*G2838)^($AB$1)))/(J2838-1))</f>
        <v/>
      </c>
      <c r="T2838">
        <f>H2838*Q2838*N2838</f>
        <v/>
      </c>
      <c r="U2838">
        <f>I2838*R2838*O2838</f>
        <v/>
      </c>
      <c r="V2838">
        <f>J2838*S2838*P2838</f>
        <v/>
      </c>
      <c r="AL2838">
        <f>Q2838*COUNT(N2838)</f>
        <v/>
      </c>
      <c r="AM2838">
        <f>R2838*COUNT(O2838)</f>
        <v/>
      </c>
      <c r="AN2838">
        <f>S2838*COUNT(P2838)</f>
        <v/>
      </c>
      <c r="AO2838">
        <f>IF(AL2838=0,"",T2838-AL2838)</f>
        <v/>
      </c>
      <c r="AP2838">
        <f>IF(AM2838=0,"",U2838-AM2838)</f>
        <v/>
      </c>
      <c r="AQ2838">
        <f>IF(AN2838=0,"",V2838-AN2838)</f>
        <v/>
      </c>
    </row>
    <row r="2839">
      <c r="A2839" t="inlineStr">
        <is>
          <t>30-04-2021</t>
        </is>
      </c>
      <c r="B2839" t="inlineStr">
        <is>
          <t>Marseille</t>
        </is>
      </c>
      <c r="C2839" t="inlineStr">
        <is>
          <t>Strasbourg</t>
        </is>
      </c>
      <c r="D2839" t="inlineStr">
        <is>
          <t>1843</t>
        </is>
      </c>
      <c r="E2839" t="n">
        <v>0.4645076137627616</v>
      </c>
      <c r="F2839" t="n">
        <v>0.2470987747280245</v>
      </c>
      <c r="G2839" t="n">
        <v>0.2883936115092139</v>
      </c>
      <c r="H2839" t="n">
        <v>1.88</v>
      </c>
      <c r="I2839" t="n">
        <v>3.95</v>
      </c>
      <c r="J2839" t="n">
        <v>3.6</v>
      </c>
      <c r="K2839" t="inlineStr">
        <is>
          <t>betano</t>
        </is>
      </c>
      <c r="L2839" t="inlineStr">
        <is>
          <t>betano</t>
        </is>
      </c>
      <c r="M2839" t="inlineStr">
        <is>
          <t>luckia</t>
        </is>
      </c>
      <c r="Q2839">
        <f>IF((($AC$1*E2839)^($AB$1))-(1-(($AC$1*E2839)^($AB$1)))/(H2839-1)&lt;0, 0,(($AC$1*E2839)^($AB$1))-(1-(($AC$1*E2839)^($AB$1)))/(H2839-1))</f>
        <v/>
      </c>
      <c r="R2839">
        <f>IF((($AC$1*F2839)^($AB$1))-(1-(($AC$1*F2839)^($AB$1)))/(I2839-1)&lt;0, 0,(($AC$1*F2839)^($AB$1))-(1-(($AC$1*F2839)^($AB$1)))/(I2839-1))</f>
        <v/>
      </c>
      <c r="S2839">
        <f>IF((($AC$1*G2839)^($AB$1))-(1-(($AC$1*G2839)^($AB$1)))/(J2839-1)&lt;0, 0,(($AC$1*G2839)^($AB$1))-(1-(($AC$1*G2839)^($AB$1)))/(J2839-1))</f>
        <v/>
      </c>
      <c r="T2839">
        <f>H2839*Q2839*N2839</f>
        <v/>
      </c>
      <c r="U2839">
        <f>I2839*R2839*O2839</f>
        <v/>
      </c>
      <c r="V2839">
        <f>J2839*S2839*P2839</f>
        <v/>
      </c>
      <c r="AL2839">
        <f>Q2839*COUNT(N2839)</f>
        <v/>
      </c>
      <c r="AM2839">
        <f>R2839*COUNT(O2839)</f>
        <v/>
      </c>
      <c r="AN2839">
        <f>S2839*COUNT(P2839)</f>
        <v/>
      </c>
      <c r="AO2839">
        <f>IF(AL2839=0,"",T2839-AL2839)</f>
        <v/>
      </c>
      <c r="AP2839">
        <f>IF(AM2839=0,"",U2839-AM2839)</f>
        <v/>
      </c>
      <c r="AQ2839">
        <f>IF(AN2839=0,"",V2839-AN2839)</f>
        <v/>
      </c>
    </row>
    <row r="2840">
      <c r="A2840" t="inlineStr">
        <is>
          <t>30-04-2021</t>
        </is>
      </c>
      <c r="B2840" t="inlineStr">
        <is>
          <t>FC Porto</t>
        </is>
      </c>
      <c r="C2840" t="inlineStr">
        <is>
          <t>Famalicao</t>
        </is>
      </c>
      <c r="D2840" t="inlineStr">
        <is>
          <t>1864</t>
        </is>
      </c>
      <c r="E2840" t="n">
        <v>0.7017919664325291</v>
      </c>
      <c r="F2840" t="n">
        <v>0.1136551826963963</v>
      </c>
      <c r="G2840" t="n">
        <v>0.1845528508710746</v>
      </c>
      <c r="H2840" t="n">
        <v>1.39</v>
      </c>
      <c r="I2840" t="n">
        <v>8.5</v>
      </c>
      <c r="J2840" t="n">
        <v>5</v>
      </c>
      <c r="K2840" t="inlineStr">
        <is>
          <t>betano</t>
        </is>
      </c>
      <c r="L2840" t="inlineStr">
        <is>
          <t>betano</t>
        </is>
      </c>
      <c r="M2840" t="inlineStr">
        <is>
          <t>luckia</t>
        </is>
      </c>
      <c r="Q2840">
        <f>IF((($AC$1*E2840)^($AB$1))-(1-(($AC$1*E2840)^($AB$1)))/(H2840-1)&lt;0, 0,(($AC$1*E2840)^($AB$1))-(1-(($AC$1*E2840)^($AB$1)))/(H2840-1))</f>
        <v/>
      </c>
      <c r="R2840">
        <f>IF((($AC$1*F2840)^($AB$1))-(1-(($AC$1*F2840)^($AB$1)))/(I2840-1)&lt;0, 0,(($AC$1*F2840)^($AB$1))-(1-(($AC$1*F2840)^($AB$1)))/(I2840-1))</f>
        <v/>
      </c>
      <c r="S2840">
        <f>IF((($AC$1*G2840)^($AB$1))-(1-(($AC$1*G2840)^($AB$1)))/(J2840-1)&lt;0, 0,(($AC$1*G2840)^($AB$1))-(1-(($AC$1*G2840)^($AB$1)))/(J2840-1))</f>
        <v/>
      </c>
      <c r="T2840">
        <f>H2840*Q2840*N2840</f>
        <v/>
      </c>
      <c r="U2840">
        <f>I2840*R2840*O2840</f>
        <v/>
      </c>
      <c r="V2840">
        <f>J2840*S2840*P2840</f>
        <v/>
      </c>
      <c r="AL2840">
        <f>Q2840*COUNT(N2840)</f>
        <v/>
      </c>
      <c r="AM2840">
        <f>R2840*COUNT(O2840)</f>
        <v/>
      </c>
      <c r="AN2840">
        <f>S2840*COUNT(P2840)</f>
        <v/>
      </c>
      <c r="AO2840">
        <f>IF(AL2840=0,"",T2840-AL2840)</f>
        <v/>
      </c>
      <c r="AP2840">
        <f>IF(AM2840=0,"",U2840-AM2840)</f>
        <v/>
      </c>
      <c r="AQ2840">
        <f>IF(AN2840=0,"",V2840-AN2840)</f>
        <v/>
      </c>
    </row>
    <row r="2841">
      <c r="A2841" t="inlineStr">
        <is>
          <t>02-05-2021</t>
        </is>
      </c>
      <c r="B2841" t="inlineStr">
        <is>
          <t>Rangers</t>
        </is>
      </c>
      <c r="C2841" t="inlineStr">
        <is>
          <t>Celtic</t>
        </is>
      </c>
      <c r="D2841" t="inlineStr">
        <is>
          <t>2417</t>
        </is>
      </c>
      <c r="E2841" t="n">
        <v>0.4363842470567099</v>
      </c>
      <c r="F2841" t="n">
        <v>0.3038806244352616</v>
      </c>
      <c r="G2841" t="n">
        <v>0.2597351285080285</v>
      </c>
      <c r="H2841" t="n">
        <v>2.45</v>
      </c>
      <c r="I2841" t="n">
        <v>2.8</v>
      </c>
      <c r="J2841" t="n">
        <v>3.3</v>
      </c>
      <c r="K2841" t="inlineStr">
        <is>
          <t>betano</t>
        </is>
      </c>
      <c r="L2841" t="inlineStr">
        <is>
          <t>betano</t>
        </is>
      </c>
      <c r="M2841" t="inlineStr">
        <is>
          <t>luckia</t>
        </is>
      </c>
      <c r="N2841" t="n">
        <v>1</v>
      </c>
      <c r="O2841" t="n">
        <v>0</v>
      </c>
      <c r="P2841" t="n">
        <v>0</v>
      </c>
      <c r="Q2841">
        <f>IF((($AC$1*E2841)^($AB$1))-(1-(($AC$1*E2841)^($AB$1)))/(H2841-1)&lt;0, 0,(($AC$1*E2841)^($AB$1))-(1-(($AC$1*E2841)^($AB$1)))/(H2841-1))</f>
        <v/>
      </c>
      <c r="R2841">
        <f>IF((($AC$1*F2841)^($AB$1))-(1-(($AC$1*F2841)^($AB$1)))/(I2841-1)&lt;0, 0,(($AC$1*F2841)^($AB$1))-(1-(($AC$1*F2841)^($AB$1)))/(I2841-1))</f>
        <v/>
      </c>
      <c r="S2841">
        <f>IF((($AC$1*G2841)^($AB$1))-(1-(($AC$1*G2841)^($AB$1)))/(J2841-1)&lt;0, 0,(($AC$1*G2841)^($AB$1))-(1-(($AC$1*G2841)^($AB$1)))/(J2841-1))</f>
        <v/>
      </c>
      <c r="T2841">
        <f>H2841*Q2841*N2841</f>
        <v/>
      </c>
      <c r="U2841">
        <f>I2841*R2841*O2841</f>
        <v/>
      </c>
      <c r="V2841">
        <f>J2841*S2841*P2841</f>
        <v/>
      </c>
      <c r="AL2841">
        <f>Q2841*COUNT(N2841)</f>
        <v/>
      </c>
      <c r="AM2841">
        <f>R2841*COUNT(O2841)</f>
        <v/>
      </c>
      <c r="AN2841">
        <f>S2841*COUNT(P2841)</f>
        <v/>
      </c>
      <c r="AO2841">
        <f>IF(AL2841=0,"",T2841-AL2841)</f>
        <v/>
      </c>
      <c r="AP2841">
        <f>IF(AM2841=0,"",U2841-AM2841)</f>
        <v/>
      </c>
      <c r="AQ2841">
        <f>IF(AN2841=0,"",V2841-AN2841)</f>
        <v/>
      </c>
    </row>
    <row r="2842">
      <c r="A2842" t="inlineStr">
        <is>
          <t>02-05-2021</t>
        </is>
      </c>
      <c r="B2842" t="inlineStr">
        <is>
          <t>Bordeaux</t>
        </is>
      </c>
      <c r="C2842" t="inlineStr">
        <is>
          <t>Rennes</t>
        </is>
      </c>
      <c r="D2842" t="inlineStr">
        <is>
          <t>1843</t>
        </is>
      </c>
      <c r="E2842" t="n">
        <v>0.2717071669151662</v>
      </c>
      <c r="F2842" t="n">
        <v>0.4720563188367611</v>
      </c>
      <c r="G2842" t="n">
        <v>0.2562365142480727</v>
      </c>
      <c r="H2842" t="n">
        <v>4.5</v>
      </c>
      <c r="I2842" t="n">
        <v>1.7</v>
      </c>
      <c r="J2842" t="n">
        <v>3.8</v>
      </c>
      <c r="K2842" t="inlineStr">
        <is>
          <t>luckia</t>
        </is>
      </c>
      <c r="L2842" t="inlineStr">
        <is>
          <t>betano</t>
        </is>
      </c>
      <c r="M2842" t="inlineStr">
        <is>
          <t>luckia</t>
        </is>
      </c>
      <c r="N2842" t="n">
        <v>1</v>
      </c>
      <c r="O2842" t="n">
        <v>0</v>
      </c>
      <c r="P2842" t="n">
        <v>0</v>
      </c>
      <c r="Q2842">
        <f>IF((($AC$1*E2842)^($AB$1))-(1-(($AC$1*E2842)^($AB$1)))/(H2842-1)&lt;0, 0,(($AC$1*E2842)^($AB$1))-(1-(($AC$1*E2842)^($AB$1)))/(H2842-1))</f>
        <v/>
      </c>
      <c r="R2842">
        <f>IF((($AC$1*F2842)^($AB$1))-(1-(($AC$1*F2842)^($AB$1)))/(I2842-1)&lt;0, 0,(($AC$1*F2842)^($AB$1))-(1-(($AC$1*F2842)^($AB$1)))/(I2842-1))</f>
        <v/>
      </c>
      <c r="S2842">
        <f>IF((($AC$1*G2842)^($AB$1))-(1-(($AC$1*G2842)^($AB$1)))/(J2842-1)&lt;0, 0,(($AC$1*G2842)^($AB$1))-(1-(($AC$1*G2842)^($AB$1)))/(J2842-1))</f>
        <v/>
      </c>
      <c r="T2842">
        <f>H2842*Q2842*N2842</f>
        <v/>
      </c>
      <c r="U2842">
        <f>I2842*R2842*O2842</f>
        <v/>
      </c>
      <c r="V2842">
        <f>J2842*S2842*P2842</f>
        <v/>
      </c>
      <c r="AL2842">
        <f>Q2842*COUNT(N2842)</f>
        <v/>
      </c>
      <c r="AM2842">
        <f>R2842*COUNT(O2842)</f>
        <v/>
      </c>
      <c r="AN2842">
        <f>S2842*COUNT(P2842)</f>
        <v/>
      </c>
      <c r="AO2842">
        <f>IF(AL2842=0,"",T2842-AL2842)</f>
        <v/>
      </c>
      <c r="AP2842">
        <f>IF(AM2842=0,"",U2842-AM2842)</f>
        <v/>
      </c>
      <c r="AQ2842">
        <f>IF(AN2842=0,"",V2842-AN2842)</f>
        <v/>
      </c>
    </row>
    <row r="2843">
      <c r="A2843" t="inlineStr">
        <is>
          <t>02-05-2021</t>
        </is>
      </c>
      <c r="B2843" t="inlineStr">
        <is>
          <t>Khimki</t>
        </is>
      </c>
      <c r="C2843" t="inlineStr">
        <is>
          <t>Ural</t>
        </is>
      </c>
      <c r="D2843" t="inlineStr">
        <is>
          <t>1866</t>
        </is>
      </c>
      <c r="E2843" t="n">
        <v>0.4028804231530552</v>
      </c>
      <c r="F2843" t="n">
        <v>0.3182861528596228</v>
      </c>
      <c r="G2843" t="n">
        <v>0.2788334239873221</v>
      </c>
      <c r="H2843" t="n">
        <v>1.001</v>
      </c>
      <c r="I2843" t="n">
        <v>1.001</v>
      </c>
      <c r="J2843" t="n">
        <v>1.001</v>
      </c>
      <c r="N2843" t="n">
        <v>1</v>
      </c>
      <c r="O2843" t="n">
        <v>0</v>
      </c>
      <c r="P2843" t="n">
        <v>0</v>
      </c>
      <c r="Q2843">
        <f>IF((($AC$1*E2843)^($AB$1))-(1-(($AC$1*E2843)^($AB$1)))/(H2843-1)&lt;0, 0,(($AC$1*E2843)^($AB$1))-(1-(($AC$1*E2843)^($AB$1)))/(H2843-1))</f>
        <v/>
      </c>
      <c r="R2843">
        <f>IF((($AC$1*F2843)^($AB$1))-(1-(($AC$1*F2843)^($AB$1)))/(I2843-1)&lt;0, 0,(($AC$1*F2843)^($AB$1))-(1-(($AC$1*F2843)^($AB$1)))/(I2843-1))</f>
        <v/>
      </c>
      <c r="S2843">
        <f>IF((($AC$1*G2843)^($AB$1))-(1-(($AC$1*G2843)^($AB$1)))/(J2843-1)&lt;0, 0,(($AC$1*G2843)^($AB$1))-(1-(($AC$1*G2843)^($AB$1)))/(J2843-1))</f>
        <v/>
      </c>
      <c r="T2843">
        <f>H2843*Q2843*N2843</f>
        <v/>
      </c>
      <c r="U2843">
        <f>I2843*R2843*O2843</f>
        <v/>
      </c>
      <c r="V2843">
        <f>J2843*S2843*P2843</f>
        <v/>
      </c>
      <c r="AL2843">
        <f>Q2843*COUNT(N2843)</f>
        <v/>
      </c>
      <c r="AM2843">
        <f>R2843*COUNT(O2843)</f>
        <v/>
      </c>
      <c r="AN2843">
        <f>S2843*COUNT(P2843)</f>
        <v/>
      </c>
      <c r="AO2843">
        <f>IF(AL2843=0,"",T2843-AL2843)</f>
        <v/>
      </c>
      <c r="AP2843">
        <f>IF(AM2843=0,"",U2843-AM2843)</f>
        <v/>
      </c>
      <c r="AQ2843">
        <f>IF(AN2843=0,"",V2843-AN2843)</f>
        <v/>
      </c>
    </row>
    <row r="2844">
      <c r="A2844" t="inlineStr">
        <is>
          <t>02-05-2021</t>
        </is>
      </c>
      <c r="B2844" t="inlineStr">
        <is>
          <t>Sonderjyske</t>
        </is>
      </c>
      <c r="C2844" t="inlineStr">
        <is>
          <t>Odense</t>
        </is>
      </c>
      <c r="D2844" t="inlineStr">
        <is>
          <t>1837</t>
        </is>
      </c>
      <c r="E2844" t="n">
        <v>0.4038041639656956</v>
      </c>
      <c r="F2844" t="n">
        <v>0.3329720347933837</v>
      </c>
      <c r="G2844" t="n">
        <v>0.2632238012409208</v>
      </c>
      <c r="H2844" t="n">
        <v>2.65</v>
      </c>
      <c r="I2844" t="n">
        <v>2.5</v>
      </c>
      <c r="J2844" t="n">
        <v>3.1</v>
      </c>
      <c r="K2844" t="inlineStr">
        <is>
          <t>luckia</t>
        </is>
      </c>
      <c r="L2844" t="inlineStr">
        <is>
          <t>luckia</t>
        </is>
      </c>
      <c r="M2844" t="inlineStr">
        <is>
          <t>luckia</t>
        </is>
      </c>
      <c r="N2844" t="n">
        <v>1</v>
      </c>
      <c r="O2844" t="n">
        <v>0</v>
      </c>
      <c r="P2844" t="n">
        <v>0</v>
      </c>
      <c r="Q2844">
        <f>IF((($AC$1*E2844)^($AB$1))-(1-(($AC$1*E2844)^($AB$1)))/(H2844-1)&lt;0, 0,(($AC$1*E2844)^($AB$1))-(1-(($AC$1*E2844)^($AB$1)))/(H2844-1))</f>
        <v/>
      </c>
      <c r="R2844">
        <f>IF((($AC$1*F2844)^($AB$1))-(1-(($AC$1*F2844)^($AB$1)))/(I2844-1)&lt;0, 0,(($AC$1*F2844)^($AB$1))-(1-(($AC$1*F2844)^($AB$1)))/(I2844-1))</f>
        <v/>
      </c>
      <c r="S2844">
        <f>IF((($AC$1*G2844)^($AB$1))-(1-(($AC$1*G2844)^($AB$1)))/(J2844-1)&lt;0, 0,(($AC$1*G2844)^($AB$1))-(1-(($AC$1*G2844)^($AB$1)))/(J2844-1))</f>
        <v/>
      </c>
      <c r="T2844">
        <f>H2844*Q2844*N2844</f>
        <v/>
      </c>
      <c r="U2844">
        <f>I2844*R2844*O2844</f>
        <v/>
      </c>
      <c r="V2844">
        <f>J2844*S2844*P2844</f>
        <v/>
      </c>
      <c r="AL2844">
        <f>Q2844*COUNT(N2844)</f>
        <v/>
      </c>
      <c r="AM2844">
        <f>R2844*COUNT(O2844)</f>
        <v/>
      </c>
      <c r="AN2844">
        <f>S2844*COUNT(P2844)</f>
        <v/>
      </c>
      <c r="AO2844">
        <f>IF(AL2844=0,"",T2844-AL2844)</f>
        <v/>
      </c>
      <c r="AP2844">
        <f>IF(AM2844=0,"",U2844-AM2844)</f>
        <v/>
      </c>
      <c r="AQ2844">
        <f>IF(AN2844=0,"",V2844-AN2844)</f>
        <v/>
      </c>
    </row>
    <row r="2845">
      <c r="A2845" t="inlineStr">
        <is>
          <t>02-05-2021</t>
        </is>
      </c>
      <c r="B2845" t="inlineStr">
        <is>
          <t>Valladolid</t>
        </is>
      </c>
      <c r="C2845" t="inlineStr">
        <is>
          <t>Betis</t>
        </is>
      </c>
      <c r="D2845" t="inlineStr">
        <is>
          <t>1869</t>
        </is>
      </c>
      <c r="E2845" t="n">
        <v>0.3005993267975766</v>
      </c>
      <c r="F2845" t="n">
        <v>0.4184292816446421</v>
      </c>
      <c r="G2845" t="n">
        <v>0.2809713915577813</v>
      </c>
      <c r="H2845" t="n">
        <v>3.25</v>
      </c>
      <c r="I2845" t="n">
        <v>2.2</v>
      </c>
      <c r="J2845" t="n">
        <v>3.35</v>
      </c>
      <c r="K2845" t="inlineStr">
        <is>
          <t>luckia</t>
        </is>
      </c>
      <c r="L2845" t="inlineStr">
        <is>
          <t>luckia</t>
        </is>
      </c>
      <c r="M2845" t="inlineStr">
        <is>
          <t>betano</t>
        </is>
      </c>
      <c r="N2845" t="n">
        <v>0</v>
      </c>
      <c r="O2845" t="n">
        <v>0</v>
      </c>
      <c r="P2845" t="n">
        <v>1</v>
      </c>
      <c r="Q2845">
        <f>IF((($AC$1*E2845)^($AB$1))-(1-(($AC$1*E2845)^($AB$1)))/(H2845-1)&lt;0, 0,(($AC$1*E2845)^($AB$1))-(1-(($AC$1*E2845)^($AB$1)))/(H2845-1))</f>
        <v/>
      </c>
      <c r="R2845">
        <f>IF((($AC$1*F2845)^($AB$1))-(1-(($AC$1*F2845)^($AB$1)))/(I2845-1)&lt;0, 0,(($AC$1*F2845)^($AB$1))-(1-(($AC$1*F2845)^($AB$1)))/(I2845-1))</f>
        <v/>
      </c>
      <c r="S2845">
        <f>IF((($AC$1*G2845)^($AB$1))-(1-(($AC$1*G2845)^($AB$1)))/(J2845-1)&lt;0, 0,(($AC$1*G2845)^($AB$1))-(1-(($AC$1*G2845)^($AB$1)))/(J2845-1))</f>
        <v/>
      </c>
      <c r="T2845">
        <f>H2845*Q2845*N2845</f>
        <v/>
      </c>
      <c r="U2845">
        <f>I2845*R2845*O2845</f>
        <v/>
      </c>
      <c r="V2845">
        <f>J2845*S2845*P2845</f>
        <v/>
      </c>
      <c r="AL2845">
        <f>Q2845*COUNT(N2845)</f>
        <v/>
      </c>
      <c r="AM2845">
        <f>R2845*COUNT(O2845)</f>
        <v/>
      </c>
      <c r="AN2845">
        <f>S2845*COUNT(P2845)</f>
        <v/>
      </c>
      <c r="AO2845">
        <f>IF(AL2845=0,"",T2845-AL2845)</f>
        <v/>
      </c>
      <c r="AP2845">
        <f>IF(AM2845=0,"",U2845-AM2845)</f>
        <v/>
      </c>
      <c r="AQ2845">
        <f>IF(AN2845=0,"",V2845-AN2845)</f>
        <v/>
      </c>
    </row>
    <row r="2846">
      <c r="A2846" t="inlineStr">
        <is>
          <t>02-05-2021</t>
        </is>
      </c>
      <c r="B2846" t="inlineStr">
        <is>
          <t>Ajax</t>
        </is>
      </c>
      <c r="C2846" t="inlineStr">
        <is>
          <t>FC Emmen</t>
        </is>
      </c>
      <c r="D2846" t="inlineStr">
        <is>
          <t>1849</t>
        </is>
      </c>
      <c r="E2846" t="n">
        <v>0.8614919697902956</v>
      </c>
      <c r="F2846" t="n">
        <v>0.0454811947167103</v>
      </c>
      <c r="G2846" t="n">
        <v>0.09302683549299412</v>
      </c>
      <c r="H2846" t="n">
        <v>1.12</v>
      </c>
      <c r="I2846" t="n">
        <v>16</v>
      </c>
      <c r="J2846" t="n">
        <v>8</v>
      </c>
      <c r="K2846" t="inlineStr">
        <is>
          <t>betano</t>
        </is>
      </c>
      <c r="L2846" t="inlineStr">
        <is>
          <t>betano</t>
        </is>
      </c>
      <c r="M2846" t="inlineStr">
        <is>
          <t>luckia</t>
        </is>
      </c>
      <c r="N2846" t="n">
        <v>1</v>
      </c>
      <c r="O2846" t="n">
        <v>0</v>
      </c>
      <c r="P2846" t="n">
        <v>0</v>
      </c>
      <c r="Q2846">
        <f>IF((($AC$1*E2846)^($AB$1))-(1-(($AC$1*E2846)^($AB$1)))/(H2846-1)&lt;0, 0,(($AC$1*E2846)^($AB$1))-(1-(($AC$1*E2846)^($AB$1)))/(H2846-1))</f>
        <v/>
      </c>
      <c r="R2846">
        <f>IF((($AC$1*F2846)^($AB$1))-(1-(($AC$1*F2846)^($AB$1)))/(I2846-1)&lt;0, 0,(($AC$1*F2846)^($AB$1))-(1-(($AC$1*F2846)^($AB$1)))/(I2846-1))</f>
        <v/>
      </c>
      <c r="S2846">
        <f>IF((($AC$1*G2846)^($AB$1))-(1-(($AC$1*G2846)^($AB$1)))/(J2846-1)&lt;0, 0,(($AC$1*G2846)^($AB$1))-(1-(($AC$1*G2846)^($AB$1)))/(J2846-1))</f>
        <v/>
      </c>
      <c r="T2846">
        <f>H2846*Q2846*N2846</f>
        <v/>
      </c>
      <c r="U2846">
        <f>I2846*R2846*O2846</f>
        <v/>
      </c>
      <c r="V2846">
        <f>J2846*S2846*P2846</f>
        <v/>
      </c>
      <c r="AL2846">
        <f>Q2846*COUNT(N2846)</f>
        <v/>
      </c>
      <c r="AM2846">
        <f>R2846*COUNT(O2846)</f>
        <v/>
      </c>
      <c r="AN2846">
        <f>S2846*COUNT(P2846)</f>
        <v/>
      </c>
      <c r="AO2846">
        <f>IF(AL2846=0,"",T2846-AL2846)</f>
        <v/>
      </c>
      <c r="AP2846">
        <f>IF(AM2846=0,"",U2846-AM2846)</f>
        <v/>
      </c>
      <c r="AQ2846">
        <f>IF(AN2846=0,"",V2846-AN2846)</f>
        <v/>
      </c>
    </row>
    <row r="2847">
      <c r="A2847" t="inlineStr">
        <is>
          <t>02-05-2021</t>
        </is>
      </c>
      <c r="B2847" t="inlineStr">
        <is>
          <t>Groningen</t>
        </is>
      </c>
      <c r="C2847" t="inlineStr">
        <is>
          <t>Sparta Rotterdam</t>
        </is>
      </c>
      <c r="D2847" t="inlineStr">
        <is>
          <t>1849</t>
        </is>
      </c>
      <c r="E2847" t="n">
        <v>0.4628139539926217</v>
      </c>
      <c r="F2847" t="n">
        <v>0.281342343196376</v>
      </c>
      <c r="G2847" t="n">
        <v>0.2558437028110024</v>
      </c>
      <c r="H2847" t="n">
        <v>2.4</v>
      </c>
      <c r="I2847" t="n">
        <v>2.87</v>
      </c>
      <c r="J2847" t="n">
        <v>3.2</v>
      </c>
      <c r="K2847" t="inlineStr">
        <is>
          <t>luckia</t>
        </is>
      </c>
      <c r="L2847" t="inlineStr">
        <is>
          <t>betano</t>
        </is>
      </c>
      <c r="M2847" t="inlineStr">
        <is>
          <t>betano</t>
        </is>
      </c>
      <c r="N2847" t="n">
        <v>0</v>
      </c>
      <c r="O2847" t="n">
        <v>1</v>
      </c>
      <c r="P2847" t="n">
        <v>0</v>
      </c>
      <c r="Q2847">
        <f>IF((($AC$1*E2847)^($AB$1))-(1-(($AC$1*E2847)^($AB$1)))/(H2847-1)&lt;0, 0,(($AC$1*E2847)^($AB$1))-(1-(($AC$1*E2847)^($AB$1)))/(H2847-1))</f>
        <v/>
      </c>
      <c r="R2847">
        <f>IF((($AC$1*F2847)^($AB$1))-(1-(($AC$1*F2847)^($AB$1)))/(I2847-1)&lt;0, 0,(($AC$1*F2847)^($AB$1))-(1-(($AC$1*F2847)^($AB$1)))/(I2847-1))</f>
        <v/>
      </c>
      <c r="S2847">
        <f>IF((($AC$1*G2847)^($AB$1))-(1-(($AC$1*G2847)^($AB$1)))/(J2847-1)&lt;0, 0,(($AC$1*G2847)^($AB$1))-(1-(($AC$1*G2847)^($AB$1)))/(J2847-1))</f>
        <v/>
      </c>
      <c r="T2847">
        <f>H2847*Q2847*N2847</f>
        <v/>
      </c>
      <c r="U2847">
        <f>I2847*R2847*O2847</f>
        <v/>
      </c>
      <c r="V2847">
        <f>J2847*S2847*P2847</f>
        <v/>
      </c>
      <c r="AL2847">
        <f>Q2847*COUNT(N2847)</f>
        <v/>
      </c>
      <c r="AM2847">
        <f>R2847*COUNT(O2847)</f>
        <v/>
      </c>
      <c r="AN2847">
        <f>S2847*COUNT(P2847)</f>
        <v/>
      </c>
      <c r="AO2847">
        <f>IF(AL2847=0,"",T2847-AL2847)</f>
        <v/>
      </c>
      <c r="AP2847">
        <f>IF(AM2847=0,"",U2847-AM2847)</f>
        <v/>
      </c>
      <c r="AQ2847">
        <f>IF(AN2847=0,"",V2847-AN2847)</f>
        <v/>
      </c>
    </row>
    <row r="2848">
      <c r="A2848" t="inlineStr">
        <is>
          <t>02-05-2021</t>
        </is>
      </c>
      <c r="B2848" t="inlineStr">
        <is>
          <t>Denizlispor</t>
        </is>
      </c>
      <c r="C2848" t="inlineStr">
        <is>
          <t>Rizespor</t>
        </is>
      </c>
      <c r="D2848" t="inlineStr">
        <is>
          <t>1882</t>
        </is>
      </c>
      <c r="E2848" t="n">
        <v>0.3570935216905685</v>
      </c>
      <c r="F2848" t="n">
        <v>0.3778076148593004</v>
      </c>
      <c r="G2848" t="n">
        <v>0.2650988634501311</v>
      </c>
      <c r="H2848" t="n">
        <v>2.9</v>
      </c>
      <c r="I2848" t="n">
        <v>2.25</v>
      </c>
      <c r="J2848" t="n">
        <v>3.5</v>
      </c>
      <c r="K2848" t="inlineStr">
        <is>
          <t>luckia</t>
        </is>
      </c>
      <c r="L2848" t="inlineStr">
        <is>
          <t>betano</t>
        </is>
      </c>
      <c r="M2848" t="inlineStr">
        <is>
          <t>betano</t>
        </is>
      </c>
      <c r="N2848" t="n">
        <v>0</v>
      </c>
      <c r="O2848" t="n">
        <v>1</v>
      </c>
      <c r="P2848" t="n">
        <v>0</v>
      </c>
      <c r="Q2848">
        <f>IF((($AC$1*E2848)^($AB$1))-(1-(($AC$1*E2848)^($AB$1)))/(H2848-1)&lt;0, 0,(($AC$1*E2848)^($AB$1))-(1-(($AC$1*E2848)^($AB$1)))/(H2848-1))</f>
        <v/>
      </c>
      <c r="R2848">
        <f>IF((($AC$1*F2848)^($AB$1))-(1-(($AC$1*F2848)^($AB$1)))/(I2848-1)&lt;0, 0,(($AC$1*F2848)^($AB$1))-(1-(($AC$1*F2848)^($AB$1)))/(I2848-1))</f>
        <v/>
      </c>
      <c r="S2848">
        <f>IF((($AC$1*G2848)^($AB$1))-(1-(($AC$1*G2848)^($AB$1)))/(J2848-1)&lt;0, 0,(($AC$1*G2848)^($AB$1))-(1-(($AC$1*G2848)^($AB$1)))/(J2848-1))</f>
        <v/>
      </c>
      <c r="T2848">
        <f>H2848*Q2848*N2848</f>
        <v/>
      </c>
      <c r="U2848">
        <f>I2848*R2848*O2848</f>
        <v/>
      </c>
      <c r="V2848">
        <f>J2848*S2848*P2848</f>
        <v/>
      </c>
      <c r="AL2848">
        <f>Q2848*COUNT(N2848)</f>
        <v/>
      </c>
      <c r="AM2848">
        <f>R2848*COUNT(O2848)</f>
        <v/>
      </c>
      <c r="AN2848">
        <f>S2848*COUNT(P2848)</f>
        <v/>
      </c>
      <c r="AO2848">
        <f>IF(AL2848=0,"",T2848-AL2848)</f>
        <v/>
      </c>
      <c r="AP2848">
        <f>IF(AM2848=0,"",U2848-AM2848)</f>
        <v/>
      </c>
      <c r="AQ2848">
        <f>IF(AN2848=0,"",V2848-AN2848)</f>
        <v/>
      </c>
    </row>
    <row r="2849">
      <c r="A2849" t="inlineStr">
        <is>
          <t>02-05-2021</t>
        </is>
      </c>
      <c r="B2849" t="inlineStr">
        <is>
          <t>Nimes</t>
        </is>
      </c>
      <c r="C2849" t="inlineStr">
        <is>
          <t>Reims</t>
        </is>
      </c>
      <c r="D2849" t="inlineStr">
        <is>
          <t>1843</t>
        </is>
      </c>
      <c r="E2849" t="n">
        <v>0.4170793154010775</v>
      </c>
      <c r="F2849" t="n">
        <v>0.3079942946451926</v>
      </c>
      <c r="G2849" t="n">
        <v>0.27492638995373</v>
      </c>
      <c r="H2849" t="n">
        <v>2.15</v>
      </c>
      <c r="I2849" t="n">
        <v>3.35</v>
      </c>
      <c r="J2849" t="n">
        <v>3.25</v>
      </c>
      <c r="K2849" t="inlineStr">
        <is>
          <t>betano</t>
        </is>
      </c>
      <c r="L2849" t="inlineStr">
        <is>
          <t>luckia</t>
        </is>
      </c>
      <c r="M2849" t="inlineStr">
        <is>
          <t>luckia</t>
        </is>
      </c>
      <c r="N2849" t="n">
        <v>0</v>
      </c>
      <c r="O2849" t="n">
        <v>0</v>
      </c>
      <c r="P2849" t="n">
        <v>1</v>
      </c>
      <c r="Q2849">
        <f>IF((($AC$1*E2849)^($AB$1))-(1-(($AC$1*E2849)^($AB$1)))/(H2849-1)&lt;0, 0,(($AC$1*E2849)^($AB$1))-(1-(($AC$1*E2849)^($AB$1)))/(H2849-1))</f>
        <v/>
      </c>
      <c r="R2849">
        <f>IF((($AC$1*F2849)^($AB$1))-(1-(($AC$1*F2849)^($AB$1)))/(I2849-1)&lt;0, 0,(($AC$1*F2849)^($AB$1))-(1-(($AC$1*F2849)^($AB$1)))/(I2849-1))</f>
        <v/>
      </c>
      <c r="S2849">
        <f>IF((($AC$1*G2849)^($AB$1))-(1-(($AC$1*G2849)^($AB$1)))/(J2849-1)&lt;0, 0,(($AC$1*G2849)^($AB$1))-(1-(($AC$1*G2849)^($AB$1)))/(J2849-1))</f>
        <v/>
      </c>
      <c r="T2849">
        <f>H2849*Q2849*N2849</f>
        <v/>
      </c>
      <c r="U2849">
        <f>I2849*R2849*O2849</f>
        <v/>
      </c>
      <c r="V2849">
        <f>J2849*S2849*P2849</f>
        <v/>
      </c>
      <c r="AL2849">
        <f>Q2849*COUNT(N2849)</f>
        <v/>
      </c>
      <c r="AM2849">
        <f>R2849*COUNT(O2849)</f>
        <v/>
      </c>
      <c r="AN2849">
        <f>S2849*COUNT(P2849)</f>
        <v/>
      </c>
      <c r="AO2849">
        <f>IF(AL2849=0,"",T2849-AL2849)</f>
        <v/>
      </c>
      <c r="AP2849">
        <f>IF(AM2849=0,"",U2849-AM2849)</f>
        <v/>
      </c>
      <c r="AQ2849">
        <f>IF(AN2849=0,"",V2849-AN2849)</f>
        <v/>
      </c>
    </row>
    <row r="2850">
      <c r="A2850" t="inlineStr">
        <is>
          <t>02-05-2021</t>
        </is>
      </c>
      <c r="B2850" t="inlineStr">
        <is>
          <t>Brest</t>
        </is>
      </c>
      <c r="C2850" t="inlineStr">
        <is>
          <t>Nantes</t>
        </is>
      </c>
      <c r="D2850" t="inlineStr">
        <is>
          <t>1843</t>
        </is>
      </c>
      <c r="E2850" t="n">
        <v>0.3826346933396769</v>
      </c>
      <c r="F2850" t="n">
        <v>0.3461540456992234</v>
      </c>
      <c r="G2850" t="n">
        <v>0.2712112609610999</v>
      </c>
      <c r="H2850" t="n">
        <v>2.62</v>
      </c>
      <c r="I2850" t="n">
        <v>2.6</v>
      </c>
      <c r="J2850" t="n">
        <v>3.2</v>
      </c>
      <c r="K2850" t="inlineStr">
        <is>
          <t>betano</t>
        </is>
      </c>
      <c r="L2850" t="inlineStr">
        <is>
          <t>luckia</t>
        </is>
      </c>
      <c r="M2850" t="inlineStr">
        <is>
          <t>betano</t>
        </is>
      </c>
      <c r="N2850" t="n">
        <v>0</v>
      </c>
      <c r="O2850" t="n">
        <v>1</v>
      </c>
      <c r="P2850" t="n">
        <v>0</v>
      </c>
      <c r="Q2850">
        <f>IF((($AC$1*E2850)^($AB$1))-(1-(($AC$1*E2850)^($AB$1)))/(H2850-1)&lt;0, 0,(($AC$1*E2850)^($AB$1))-(1-(($AC$1*E2850)^($AB$1)))/(H2850-1))</f>
        <v/>
      </c>
      <c r="R2850">
        <f>IF((($AC$1*F2850)^($AB$1))-(1-(($AC$1*F2850)^($AB$1)))/(I2850-1)&lt;0, 0,(($AC$1*F2850)^($AB$1))-(1-(($AC$1*F2850)^($AB$1)))/(I2850-1))</f>
        <v/>
      </c>
      <c r="S2850">
        <f>IF((($AC$1*G2850)^($AB$1))-(1-(($AC$1*G2850)^($AB$1)))/(J2850-1)&lt;0, 0,(($AC$1*G2850)^($AB$1))-(1-(($AC$1*G2850)^($AB$1)))/(J2850-1))</f>
        <v/>
      </c>
      <c r="T2850">
        <f>H2850*Q2850*N2850</f>
        <v/>
      </c>
      <c r="U2850">
        <f>I2850*R2850*O2850</f>
        <v/>
      </c>
      <c r="V2850">
        <f>J2850*S2850*P2850</f>
        <v/>
      </c>
      <c r="AL2850">
        <f>Q2850*COUNT(N2850)</f>
        <v/>
      </c>
      <c r="AM2850">
        <f>R2850*COUNT(O2850)</f>
        <v/>
      </c>
      <c r="AN2850">
        <f>S2850*COUNT(P2850)</f>
        <v/>
      </c>
      <c r="AO2850">
        <f>IF(AL2850=0,"",T2850-AL2850)</f>
        <v/>
      </c>
      <c r="AP2850">
        <f>IF(AM2850=0,"",U2850-AM2850)</f>
        <v/>
      </c>
      <c r="AQ2850">
        <f>IF(AN2850=0,"",V2850-AN2850)</f>
        <v/>
      </c>
    </row>
    <row r="2851">
      <c r="A2851" t="inlineStr">
        <is>
          <t>02-05-2021</t>
        </is>
      </c>
      <c r="B2851" t="inlineStr">
        <is>
          <t>Orebro</t>
        </is>
      </c>
      <c r="C2851" t="inlineStr">
        <is>
          <t>Norrkoping</t>
        </is>
      </c>
      <c r="D2851" t="inlineStr">
        <is>
          <t>1874</t>
        </is>
      </c>
      <c r="E2851" t="n">
        <v>0.2610032474450262</v>
      </c>
      <c r="F2851" t="n">
        <v>0.5046300586282081</v>
      </c>
      <c r="G2851" t="n">
        <v>0.2343666939267657</v>
      </c>
      <c r="H2851" t="n">
        <v>1.001</v>
      </c>
      <c r="I2851" t="n">
        <v>1.001</v>
      </c>
      <c r="J2851" t="n">
        <v>1.001</v>
      </c>
      <c r="N2851" t="n">
        <v>0</v>
      </c>
      <c r="O2851" t="n">
        <v>1</v>
      </c>
      <c r="P2851" t="n">
        <v>0</v>
      </c>
      <c r="Q2851">
        <f>IF((($AC$1*E2851)^($AB$1))-(1-(($AC$1*E2851)^($AB$1)))/(H2851-1)&lt;0, 0,(($AC$1*E2851)^($AB$1))-(1-(($AC$1*E2851)^($AB$1)))/(H2851-1))</f>
        <v/>
      </c>
      <c r="R2851">
        <f>IF((($AC$1*F2851)^($AB$1))-(1-(($AC$1*F2851)^($AB$1)))/(I2851-1)&lt;0, 0,(($AC$1*F2851)^($AB$1))-(1-(($AC$1*F2851)^($AB$1)))/(I2851-1))</f>
        <v/>
      </c>
      <c r="S2851">
        <f>IF((($AC$1*G2851)^($AB$1))-(1-(($AC$1*G2851)^($AB$1)))/(J2851-1)&lt;0, 0,(($AC$1*G2851)^($AB$1))-(1-(($AC$1*G2851)^($AB$1)))/(J2851-1))</f>
        <v/>
      </c>
      <c r="T2851">
        <f>H2851*Q2851*N2851</f>
        <v/>
      </c>
      <c r="U2851">
        <f>I2851*R2851*O2851</f>
        <v/>
      </c>
      <c r="V2851">
        <f>J2851*S2851*P2851</f>
        <v/>
      </c>
      <c r="AL2851">
        <f>Q2851*COUNT(N2851)</f>
        <v/>
      </c>
      <c r="AM2851">
        <f>R2851*COUNT(O2851)</f>
        <v/>
      </c>
      <c r="AN2851">
        <f>S2851*COUNT(P2851)</f>
        <v/>
      </c>
      <c r="AO2851">
        <f>IF(AL2851=0,"",T2851-AL2851)</f>
        <v/>
      </c>
      <c r="AP2851">
        <f>IF(AM2851=0,"",U2851-AM2851)</f>
        <v/>
      </c>
      <c r="AQ2851">
        <f>IF(AN2851=0,"",V2851-AN2851)</f>
        <v/>
      </c>
    </row>
    <row r="2852">
      <c r="A2852" t="inlineStr">
        <is>
          <t>02-05-2021</t>
        </is>
      </c>
      <c r="B2852" t="inlineStr">
        <is>
          <t>Ostersunds</t>
        </is>
      </c>
      <c r="C2852" t="inlineStr">
        <is>
          <t>Varbergs</t>
        </is>
      </c>
      <c r="D2852" t="inlineStr">
        <is>
          <t>1874</t>
        </is>
      </c>
      <c r="E2852" t="n">
        <v>0.3828769118217318</v>
      </c>
      <c r="F2852" t="n">
        <v>0.3553441736187428</v>
      </c>
      <c r="G2852" t="n">
        <v>0.2617789145595254</v>
      </c>
      <c r="H2852" t="n">
        <v>1.001</v>
      </c>
      <c r="I2852" t="n">
        <v>1.001</v>
      </c>
      <c r="J2852" t="n">
        <v>1.001</v>
      </c>
      <c r="N2852" t="n">
        <v>0</v>
      </c>
      <c r="O2852" t="n">
        <v>1</v>
      </c>
      <c r="P2852" t="n">
        <v>0</v>
      </c>
      <c r="Q2852">
        <f>IF((($AC$1*E2852)^($AB$1))-(1-(($AC$1*E2852)^($AB$1)))/(H2852-1)&lt;0, 0,(($AC$1*E2852)^($AB$1))-(1-(($AC$1*E2852)^($AB$1)))/(H2852-1))</f>
        <v/>
      </c>
      <c r="R2852">
        <f>IF((($AC$1*F2852)^($AB$1))-(1-(($AC$1*F2852)^($AB$1)))/(I2852-1)&lt;0, 0,(($AC$1*F2852)^($AB$1))-(1-(($AC$1*F2852)^($AB$1)))/(I2852-1))</f>
        <v/>
      </c>
      <c r="S2852">
        <f>IF((($AC$1*G2852)^($AB$1))-(1-(($AC$1*G2852)^($AB$1)))/(J2852-1)&lt;0, 0,(($AC$1*G2852)^($AB$1))-(1-(($AC$1*G2852)^($AB$1)))/(J2852-1))</f>
        <v/>
      </c>
      <c r="T2852">
        <f>H2852*Q2852*N2852</f>
        <v/>
      </c>
      <c r="U2852">
        <f>I2852*R2852*O2852</f>
        <v/>
      </c>
      <c r="V2852">
        <f>J2852*S2852*P2852</f>
        <v/>
      </c>
      <c r="AL2852">
        <f>Q2852*COUNT(N2852)</f>
        <v/>
      </c>
      <c r="AM2852">
        <f>R2852*COUNT(O2852)</f>
        <v/>
      </c>
      <c r="AN2852">
        <f>S2852*COUNT(P2852)</f>
        <v/>
      </c>
      <c r="AO2852">
        <f>IF(AL2852=0,"",T2852-AL2852)</f>
        <v/>
      </c>
      <c r="AP2852">
        <f>IF(AM2852=0,"",U2852-AM2852)</f>
        <v/>
      </c>
      <c r="AQ2852">
        <f>IF(AN2852=0,"",V2852-AN2852)</f>
        <v/>
      </c>
    </row>
    <row r="2853">
      <c r="A2853" t="inlineStr">
        <is>
          <t>02-05-2021</t>
        </is>
      </c>
      <c r="B2853" t="inlineStr">
        <is>
          <t>Halmstad</t>
        </is>
      </c>
      <c r="C2853" t="inlineStr">
        <is>
          <t>Goteborg</t>
        </is>
      </c>
      <c r="D2853" t="inlineStr">
        <is>
          <t>1874</t>
        </is>
      </c>
      <c r="E2853" t="n">
        <v>0.3453372818069666</v>
      </c>
      <c r="F2853" t="n">
        <v>0.392031833400479</v>
      </c>
      <c r="G2853" t="n">
        <v>0.2626308847925544</v>
      </c>
      <c r="H2853" t="n">
        <v>1.001</v>
      </c>
      <c r="I2853" t="n">
        <v>1.001</v>
      </c>
      <c r="J2853" t="n">
        <v>1.001</v>
      </c>
      <c r="N2853" t="n">
        <v>0</v>
      </c>
      <c r="O2853" t="n">
        <v>0</v>
      </c>
      <c r="P2853" t="n">
        <v>1</v>
      </c>
      <c r="Q2853">
        <f>IF((($AC$1*E2853)^($AB$1))-(1-(($AC$1*E2853)^($AB$1)))/(H2853-1)&lt;0, 0,(($AC$1*E2853)^($AB$1))-(1-(($AC$1*E2853)^($AB$1)))/(H2853-1))</f>
        <v/>
      </c>
      <c r="R2853">
        <f>IF((($AC$1*F2853)^($AB$1))-(1-(($AC$1*F2853)^($AB$1)))/(I2853-1)&lt;0, 0,(($AC$1*F2853)^($AB$1))-(1-(($AC$1*F2853)^($AB$1)))/(I2853-1))</f>
        <v/>
      </c>
      <c r="S2853">
        <f>IF((($AC$1*G2853)^($AB$1))-(1-(($AC$1*G2853)^($AB$1)))/(J2853-1)&lt;0, 0,(($AC$1*G2853)^($AB$1))-(1-(($AC$1*G2853)^($AB$1)))/(J2853-1))</f>
        <v/>
      </c>
      <c r="T2853">
        <f>H2853*Q2853*N2853</f>
        <v/>
      </c>
      <c r="U2853">
        <f>I2853*R2853*O2853</f>
        <v/>
      </c>
      <c r="V2853">
        <f>J2853*S2853*P2853</f>
        <v/>
      </c>
      <c r="AL2853">
        <f>Q2853*COUNT(N2853)</f>
        <v/>
      </c>
      <c r="AM2853">
        <f>R2853*COUNT(O2853)</f>
        <v/>
      </c>
      <c r="AN2853">
        <f>S2853*COUNT(P2853)</f>
        <v/>
      </c>
      <c r="AO2853">
        <f>IF(AL2853=0,"",T2853-AL2853)</f>
        <v/>
      </c>
      <c r="AP2853">
        <f>IF(AM2853=0,"",U2853-AM2853)</f>
        <v/>
      </c>
      <c r="AQ2853">
        <f>IF(AN2853=0,"",V2853-AN2853)</f>
        <v/>
      </c>
    </row>
    <row r="2854">
      <c r="A2854" t="inlineStr">
        <is>
          <t>02-05-2021</t>
        </is>
      </c>
      <c r="B2854" t="inlineStr">
        <is>
          <t>Lorient</t>
        </is>
      </c>
      <c r="C2854" t="inlineStr">
        <is>
          <t>Angers</t>
        </is>
      </c>
      <c r="D2854" t="inlineStr">
        <is>
          <t>1843</t>
        </is>
      </c>
      <c r="E2854" t="n">
        <v>0.5032061276674057</v>
      </c>
      <c r="F2854" t="n">
        <v>0.244362011215036</v>
      </c>
      <c r="G2854" t="n">
        <v>0.2524318611175584</v>
      </c>
      <c r="H2854" t="n">
        <v>1.8</v>
      </c>
      <c r="I2854" t="n">
        <v>4.3</v>
      </c>
      <c r="J2854" t="n">
        <v>3.45</v>
      </c>
      <c r="K2854" t="inlineStr">
        <is>
          <t>betano</t>
        </is>
      </c>
      <c r="L2854" t="inlineStr">
        <is>
          <t>betano</t>
        </is>
      </c>
      <c r="M2854" t="inlineStr">
        <is>
          <t>luckia</t>
        </is>
      </c>
      <c r="N2854" t="n">
        <v>1</v>
      </c>
      <c r="O2854" t="n">
        <v>0</v>
      </c>
      <c r="P2854" t="n">
        <v>0</v>
      </c>
      <c r="Q2854">
        <f>IF((($AC$1*E2854)^($AB$1))-(1-(($AC$1*E2854)^($AB$1)))/(H2854-1)&lt;0, 0,(($AC$1*E2854)^($AB$1))-(1-(($AC$1*E2854)^($AB$1)))/(H2854-1))</f>
        <v/>
      </c>
      <c r="R2854">
        <f>IF((($AC$1*F2854)^($AB$1))-(1-(($AC$1*F2854)^($AB$1)))/(I2854-1)&lt;0, 0,(($AC$1*F2854)^($AB$1))-(1-(($AC$1*F2854)^($AB$1)))/(I2854-1))</f>
        <v/>
      </c>
      <c r="S2854">
        <f>IF((($AC$1*G2854)^($AB$1))-(1-(($AC$1*G2854)^($AB$1)))/(J2854-1)&lt;0, 0,(($AC$1*G2854)^($AB$1))-(1-(($AC$1*G2854)^($AB$1)))/(J2854-1))</f>
        <v/>
      </c>
      <c r="T2854">
        <f>H2854*Q2854*N2854</f>
        <v/>
      </c>
      <c r="U2854">
        <f>I2854*R2854*O2854</f>
        <v/>
      </c>
      <c r="V2854">
        <f>J2854*S2854*P2854</f>
        <v/>
      </c>
      <c r="AL2854">
        <f>Q2854*COUNT(N2854)</f>
        <v/>
      </c>
      <c r="AM2854">
        <f>R2854*COUNT(O2854)</f>
        <v/>
      </c>
      <c r="AN2854">
        <f>S2854*COUNT(P2854)</f>
        <v/>
      </c>
      <c r="AO2854">
        <f>IF(AL2854=0,"",T2854-AL2854)</f>
        <v/>
      </c>
      <c r="AP2854">
        <f>IF(AM2854=0,"",U2854-AM2854)</f>
        <v/>
      </c>
      <c r="AQ2854">
        <f>IF(AN2854=0,"",V2854-AN2854)</f>
        <v/>
      </c>
    </row>
    <row r="2855">
      <c r="A2855" t="inlineStr">
        <is>
          <t>02-05-2021</t>
        </is>
      </c>
      <c r="B2855" t="inlineStr">
        <is>
          <t>Konyaspor</t>
        </is>
      </c>
      <c r="C2855" t="inlineStr">
        <is>
          <t>Karagumruk</t>
        </is>
      </c>
      <c r="D2855" t="inlineStr">
        <is>
          <t>1882</t>
        </is>
      </c>
      <c r="E2855" t="n">
        <v>0.4364493779496492</v>
      </c>
      <c r="F2855" t="n">
        <v>0.2937401094529526</v>
      </c>
      <c r="G2855" t="n">
        <v>0.2698105125973981</v>
      </c>
      <c r="H2855" t="n">
        <v>2.2</v>
      </c>
      <c r="I2855" t="n">
        <v>3.2</v>
      </c>
      <c r="J2855" t="n">
        <v>3.3</v>
      </c>
      <c r="K2855" t="inlineStr">
        <is>
          <t>betano</t>
        </is>
      </c>
      <c r="L2855" t="inlineStr">
        <is>
          <t>betano</t>
        </is>
      </c>
      <c r="M2855" t="inlineStr">
        <is>
          <t>luckia</t>
        </is>
      </c>
      <c r="N2855" t="n">
        <v>1</v>
      </c>
      <c r="O2855" t="n">
        <v>0</v>
      </c>
      <c r="P2855" t="n">
        <v>0</v>
      </c>
      <c r="Q2855">
        <f>IF((($AC$1*E2855)^($AB$1))-(1-(($AC$1*E2855)^($AB$1)))/(H2855-1)&lt;0, 0,(($AC$1*E2855)^($AB$1))-(1-(($AC$1*E2855)^($AB$1)))/(H2855-1))</f>
        <v/>
      </c>
      <c r="R2855">
        <f>IF((($AC$1*F2855)^($AB$1))-(1-(($AC$1*F2855)^($AB$1)))/(I2855-1)&lt;0, 0,(($AC$1*F2855)^($AB$1))-(1-(($AC$1*F2855)^($AB$1)))/(I2855-1))</f>
        <v/>
      </c>
      <c r="S2855">
        <f>IF((($AC$1*G2855)^($AB$1))-(1-(($AC$1*G2855)^($AB$1)))/(J2855-1)&lt;0, 0,(($AC$1*G2855)^($AB$1))-(1-(($AC$1*G2855)^($AB$1)))/(J2855-1))</f>
        <v/>
      </c>
      <c r="T2855">
        <f>H2855*Q2855*N2855</f>
        <v/>
      </c>
      <c r="U2855">
        <f>I2855*R2855*O2855</f>
        <v/>
      </c>
      <c r="V2855">
        <f>J2855*S2855*P2855</f>
        <v/>
      </c>
      <c r="AL2855">
        <f>Q2855*COUNT(N2855)</f>
        <v/>
      </c>
      <c r="AM2855">
        <f>R2855*COUNT(O2855)</f>
        <v/>
      </c>
      <c r="AN2855">
        <f>S2855*COUNT(P2855)</f>
        <v/>
      </c>
      <c r="AO2855">
        <f>IF(AL2855=0,"",T2855-AL2855)</f>
        <v/>
      </c>
      <c r="AP2855">
        <f>IF(AM2855=0,"",U2855-AM2855)</f>
        <v/>
      </c>
      <c r="AQ2855">
        <f>IF(AN2855=0,"",V2855-AN2855)</f>
        <v/>
      </c>
    </row>
    <row r="2856">
      <c r="A2856" t="inlineStr">
        <is>
          <t>02-05-2021</t>
        </is>
      </c>
      <c r="B2856" t="inlineStr">
        <is>
          <t>Antalyaspor</t>
        </is>
      </c>
      <c r="C2856" t="inlineStr">
        <is>
          <t>Goztepe</t>
        </is>
      </c>
      <c r="D2856" t="inlineStr">
        <is>
          <t>1882</t>
        </is>
      </c>
      <c r="E2856" t="n">
        <v>0.3910757225669301</v>
      </c>
      <c r="F2856" t="n">
        <v>0.3405645050088169</v>
      </c>
      <c r="G2856" t="n">
        <v>0.268359772424253</v>
      </c>
      <c r="H2856" t="n">
        <v>2.57</v>
      </c>
      <c r="I2856" t="n">
        <v>2.62</v>
      </c>
      <c r="J2856" t="n">
        <v>3.3</v>
      </c>
      <c r="K2856" t="inlineStr">
        <is>
          <t>betano</t>
        </is>
      </c>
      <c r="L2856" t="inlineStr">
        <is>
          <t>betano</t>
        </is>
      </c>
      <c r="M2856" t="inlineStr">
        <is>
          <t>luckia</t>
        </is>
      </c>
      <c r="N2856" t="n">
        <v>0</v>
      </c>
      <c r="O2856" t="n">
        <v>1</v>
      </c>
      <c r="P2856" t="n">
        <v>0</v>
      </c>
      <c r="Q2856">
        <f>IF((($AC$1*E2856)^($AB$1))-(1-(($AC$1*E2856)^($AB$1)))/(H2856-1)&lt;0, 0,(($AC$1*E2856)^($AB$1))-(1-(($AC$1*E2856)^($AB$1)))/(H2856-1))</f>
        <v/>
      </c>
      <c r="R2856">
        <f>IF((($AC$1*F2856)^($AB$1))-(1-(($AC$1*F2856)^($AB$1)))/(I2856-1)&lt;0, 0,(($AC$1*F2856)^($AB$1))-(1-(($AC$1*F2856)^($AB$1)))/(I2856-1))</f>
        <v/>
      </c>
      <c r="S2856">
        <f>IF((($AC$1*G2856)^($AB$1))-(1-(($AC$1*G2856)^($AB$1)))/(J2856-1)&lt;0, 0,(($AC$1*G2856)^($AB$1))-(1-(($AC$1*G2856)^($AB$1)))/(J2856-1))</f>
        <v/>
      </c>
      <c r="T2856">
        <f>H2856*Q2856*N2856</f>
        <v/>
      </c>
      <c r="U2856">
        <f>I2856*R2856*O2856</f>
        <v/>
      </c>
      <c r="V2856">
        <f>J2856*S2856*P2856</f>
        <v/>
      </c>
      <c r="AL2856">
        <f>Q2856*COUNT(N2856)</f>
        <v/>
      </c>
      <c r="AM2856">
        <f>R2856*COUNT(O2856)</f>
        <v/>
      </c>
      <c r="AN2856">
        <f>S2856*COUNT(P2856)</f>
        <v/>
      </c>
      <c r="AO2856">
        <f>IF(AL2856=0,"",T2856-AL2856)</f>
        <v/>
      </c>
      <c r="AP2856">
        <f>IF(AM2856=0,"",U2856-AM2856)</f>
        <v/>
      </c>
      <c r="AQ2856">
        <f>IF(AN2856=0,"",V2856-AN2856)</f>
        <v/>
      </c>
    </row>
    <row r="2857">
      <c r="A2857" t="inlineStr">
        <is>
          <t>02-05-2021</t>
        </is>
      </c>
      <c r="B2857" t="inlineStr">
        <is>
          <t>Napoli</t>
        </is>
      </c>
      <c r="C2857" t="inlineStr">
        <is>
          <t>Cagliari</t>
        </is>
      </c>
      <c r="D2857" t="inlineStr">
        <is>
          <t>1854</t>
        </is>
      </c>
      <c r="E2857" t="n">
        <v>0.7143803508130897</v>
      </c>
      <c r="F2857" t="n">
        <v>0.1129626778614969</v>
      </c>
      <c r="G2857" t="n">
        <v>0.1726569713254134</v>
      </c>
      <c r="H2857" t="n">
        <v>1.31</v>
      </c>
      <c r="I2857" t="n">
        <v>8.25</v>
      </c>
      <c r="J2857" t="n">
        <v>5.25</v>
      </c>
      <c r="K2857" t="inlineStr">
        <is>
          <t>luckia</t>
        </is>
      </c>
      <c r="L2857" t="inlineStr">
        <is>
          <t>betano</t>
        </is>
      </c>
      <c r="M2857" t="inlineStr">
        <is>
          <t>luckia</t>
        </is>
      </c>
      <c r="N2857" t="n">
        <v>0</v>
      </c>
      <c r="O2857" t="n">
        <v>0</v>
      </c>
      <c r="P2857" t="n">
        <v>1</v>
      </c>
      <c r="Q2857">
        <f>IF((($AC$1*E2857)^($AB$1))-(1-(($AC$1*E2857)^($AB$1)))/(H2857-1)&lt;0, 0,(($AC$1*E2857)^($AB$1))-(1-(($AC$1*E2857)^($AB$1)))/(H2857-1))</f>
        <v/>
      </c>
      <c r="R2857">
        <f>IF((($AC$1*F2857)^($AB$1))-(1-(($AC$1*F2857)^($AB$1)))/(I2857-1)&lt;0, 0,(($AC$1*F2857)^($AB$1))-(1-(($AC$1*F2857)^($AB$1)))/(I2857-1))</f>
        <v/>
      </c>
      <c r="S2857">
        <f>IF((($AC$1*G2857)^($AB$1))-(1-(($AC$1*G2857)^($AB$1)))/(J2857-1)&lt;0, 0,(($AC$1*G2857)^($AB$1))-(1-(($AC$1*G2857)^($AB$1)))/(J2857-1))</f>
        <v/>
      </c>
      <c r="T2857">
        <f>H2857*Q2857*N2857</f>
        <v/>
      </c>
      <c r="U2857">
        <f>I2857*R2857*O2857</f>
        <v/>
      </c>
      <c r="V2857">
        <f>J2857*S2857*P2857</f>
        <v/>
      </c>
      <c r="AL2857">
        <f>Q2857*COUNT(N2857)</f>
        <v/>
      </c>
      <c r="AM2857">
        <f>R2857*COUNT(O2857)</f>
        <v/>
      </c>
      <c r="AN2857">
        <f>S2857*COUNT(P2857)</f>
        <v/>
      </c>
      <c r="AO2857">
        <f>IF(AL2857=0,"",T2857-AL2857)</f>
        <v/>
      </c>
      <c r="AP2857">
        <f>IF(AM2857=0,"",U2857-AM2857)</f>
        <v/>
      </c>
      <c r="AQ2857">
        <f>IF(AN2857=0,"",V2857-AN2857)</f>
        <v/>
      </c>
    </row>
    <row r="2858">
      <c r="A2858" t="inlineStr">
        <is>
          <t>02-05-2021</t>
        </is>
      </c>
      <c r="B2858" t="inlineStr">
        <is>
          <t>Newcastle</t>
        </is>
      </c>
      <c r="C2858" t="inlineStr">
        <is>
          <t>Arsenal</t>
        </is>
      </c>
      <c r="D2858" t="inlineStr">
        <is>
          <t>2411</t>
        </is>
      </c>
      <c r="E2858" t="n">
        <v>0.3391214917546841</v>
      </c>
      <c r="F2858" t="n">
        <v>0.4127429375117768</v>
      </c>
      <c r="G2858" t="n">
        <v>0.2481355707335389</v>
      </c>
      <c r="H2858" t="n">
        <v>3.6</v>
      </c>
      <c r="I2858" t="n">
        <v>1.95</v>
      </c>
      <c r="J2858" t="n">
        <v>3.55</v>
      </c>
      <c r="K2858" t="inlineStr">
        <is>
          <t>luckia</t>
        </is>
      </c>
      <c r="L2858" t="inlineStr">
        <is>
          <t>luckia</t>
        </is>
      </c>
      <c r="M2858" t="inlineStr">
        <is>
          <t>luckia</t>
        </is>
      </c>
      <c r="N2858" t="n">
        <v>0</v>
      </c>
      <c r="O2858" t="n">
        <v>1</v>
      </c>
      <c r="P2858" t="n">
        <v>0</v>
      </c>
      <c r="Q2858">
        <f>IF((($AC$1*E2858)^($AB$1))-(1-(($AC$1*E2858)^($AB$1)))/(H2858-1)&lt;0, 0,(($AC$1*E2858)^($AB$1))-(1-(($AC$1*E2858)^($AB$1)))/(H2858-1))</f>
        <v/>
      </c>
      <c r="R2858">
        <f>IF((($AC$1*F2858)^($AB$1))-(1-(($AC$1*F2858)^($AB$1)))/(I2858-1)&lt;0, 0,(($AC$1*F2858)^($AB$1))-(1-(($AC$1*F2858)^($AB$1)))/(I2858-1))</f>
        <v/>
      </c>
      <c r="S2858">
        <f>IF((($AC$1*G2858)^($AB$1))-(1-(($AC$1*G2858)^($AB$1)))/(J2858-1)&lt;0, 0,(($AC$1*G2858)^($AB$1))-(1-(($AC$1*G2858)^($AB$1)))/(J2858-1))</f>
        <v/>
      </c>
      <c r="T2858">
        <f>H2858*Q2858*N2858</f>
        <v/>
      </c>
      <c r="U2858">
        <f>I2858*R2858*O2858</f>
        <v/>
      </c>
      <c r="V2858">
        <f>J2858*S2858*P2858</f>
        <v/>
      </c>
      <c r="AL2858">
        <f>Q2858*COUNT(N2858)</f>
        <v/>
      </c>
      <c r="AM2858">
        <f>R2858*COUNT(O2858)</f>
        <v/>
      </c>
      <c r="AN2858">
        <f>S2858*COUNT(P2858)</f>
        <v/>
      </c>
      <c r="AO2858">
        <f>IF(AL2858=0,"",T2858-AL2858)</f>
        <v/>
      </c>
      <c r="AP2858">
        <f>IF(AM2858=0,"",U2858-AM2858)</f>
        <v/>
      </c>
      <c r="AQ2858">
        <f>IF(AN2858=0,"",V2858-AN2858)</f>
        <v/>
      </c>
    </row>
    <row r="2859">
      <c r="A2859" t="inlineStr">
        <is>
          <t>02-05-2021</t>
        </is>
      </c>
      <c r="B2859" t="inlineStr">
        <is>
          <t>Bologna</t>
        </is>
      </c>
      <c r="C2859" t="inlineStr">
        <is>
          <t>Fiorentina</t>
        </is>
      </c>
      <c r="D2859" t="inlineStr">
        <is>
          <t>1854</t>
        </is>
      </c>
      <c r="E2859" t="n">
        <v>0.366785663619179</v>
      </c>
      <c r="F2859" t="n">
        <v>0.3713046903174563</v>
      </c>
      <c r="G2859" t="n">
        <v>0.2619096460633647</v>
      </c>
      <c r="H2859" t="n">
        <v>2.9</v>
      </c>
      <c r="I2859" t="n">
        <v>2.4</v>
      </c>
      <c r="J2859" t="n">
        <v>3.45</v>
      </c>
      <c r="K2859" t="inlineStr">
        <is>
          <t>luckia</t>
        </is>
      </c>
      <c r="L2859" t="inlineStr">
        <is>
          <t>luckia</t>
        </is>
      </c>
      <c r="M2859" t="inlineStr">
        <is>
          <t>betano</t>
        </is>
      </c>
      <c r="N2859" t="n">
        <v>0</v>
      </c>
      <c r="O2859" t="n">
        <v>0</v>
      </c>
      <c r="P2859" t="n">
        <v>1</v>
      </c>
      <c r="Q2859">
        <f>IF((($AC$1*E2859)^($AB$1))-(1-(($AC$1*E2859)^($AB$1)))/(H2859-1)&lt;0, 0,(($AC$1*E2859)^($AB$1))-(1-(($AC$1*E2859)^($AB$1)))/(H2859-1))</f>
        <v/>
      </c>
      <c r="R2859">
        <f>IF((($AC$1*F2859)^($AB$1))-(1-(($AC$1*F2859)^($AB$1)))/(I2859-1)&lt;0, 0,(($AC$1*F2859)^($AB$1))-(1-(($AC$1*F2859)^($AB$1)))/(I2859-1))</f>
        <v/>
      </c>
      <c r="S2859">
        <f>IF((($AC$1*G2859)^($AB$1))-(1-(($AC$1*G2859)^($AB$1)))/(J2859-1)&lt;0, 0,(($AC$1*G2859)^($AB$1))-(1-(($AC$1*G2859)^($AB$1)))/(J2859-1))</f>
        <v/>
      </c>
      <c r="T2859">
        <f>H2859*Q2859*N2859</f>
        <v/>
      </c>
      <c r="U2859">
        <f>I2859*R2859*O2859</f>
        <v/>
      </c>
      <c r="V2859">
        <f>J2859*S2859*P2859</f>
        <v/>
      </c>
      <c r="AL2859">
        <f>Q2859*COUNT(N2859)</f>
        <v/>
      </c>
      <c r="AM2859">
        <f>R2859*COUNT(O2859)</f>
        <v/>
      </c>
      <c r="AN2859">
        <f>S2859*COUNT(P2859)</f>
        <v/>
      </c>
      <c r="AO2859">
        <f>IF(AL2859=0,"",T2859-AL2859)</f>
        <v/>
      </c>
      <c r="AP2859">
        <f>IF(AM2859=0,"",U2859-AM2859)</f>
        <v/>
      </c>
      <c r="AQ2859">
        <f>IF(AN2859=0,"",V2859-AN2859)</f>
        <v/>
      </c>
    </row>
    <row r="2860">
      <c r="A2860" t="inlineStr">
        <is>
          <t>02-05-2021</t>
        </is>
      </c>
      <c r="B2860" t="inlineStr">
        <is>
          <t>Sassuolo</t>
        </is>
      </c>
      <c r="C2860" t="inlineStr">
        <is>
          <t>Atalanta</t>
        </is>
      </c>
      <c r="D2860" t="inlineStr">
        <is>
          <t>1854</t>
        </is>
      </c>
      <c r="E2860" t="n">
        <v>0.1834675937932727</v>
      </c>
      <c r="F2860" t="n">
        <v>0.6217904504179946</v>
      </c>
      <c r="G2860" t="n">
        <v>0.1947419557887328</v>
      </c>
      <c r="H2860" t="n">
        <v>6</v>
      </c>
      <c r="I2860" t="n">
        <v>1.47</v>
      </c>
      <c r="J2860" t="n">
        <v>4.8</v>
      </c>
      <c r="K2860" t="inlineStr">
        <is>
          <t>luckia</t>
        </is>
      </c>
      <c r="L2860" t="inlineStr">
        <is>
          <t>betano</t>
        </is>
      </c>
      <c r="M2860" t="inlineStr">
        <is>
          <t>luckia</t>
        </is>
      </c>
      <c r="N2860" t="n">
        <v>0</v>
      </c>
      <c r="O2860" t="n">
        <v>0</v>
      </c>
      <c r="P2860" t="n">
        <v>1</v>
      </c>
      <c r="Q2860">
        <f>IF((($AC$1*E2860)^($AB$1))-(1-(($AC$1*E2860)^($AB$1)))/(H2860-1)&lt;0, 0,(($AC$1*E2860)^($AB$1))-(1-(($AC$1*E2860)^($AB$1)))/(H2860-1))</f>
        <v/>
      </c>
      <c r="R2860">
        <f>IF((($AC$1*F2860)^($AB$1))-(1-(($AC$1*F2860)^($AB$1)))/(I2860-1)&lt;0, 0,(($AC$1*F2860)^($AB$1))-(1-(($AC$1*F2860)^($AB$1)))/(I2860-1))</f>
        <v/>
      </c>
      <c r="S2860">
        <f>IF((($AC$1*G2860)^($AB$1))-(1-(($AC$1*G2860)^($AB$1)))/(J2860-1)&lt;0, 0,(($AC$1*G2860)^($AB$1))-(1-(($AC$1*G2860)^($AB$1)))/(J2860-1))</f>
        <v/>
      </c>
      <c r="T2860">
        <f>H2860*Q2860*N2860</f>
        <v/>
      </c>
      <c r="U2860">
        <f>I2860*R2860*O2860</f>
        <v/>
      </c>
      <c r="V2860">
        <f>J2860*S2860*P2860</f>
        <v/>
      </c>
      <c r="AL2860">
        <f>Q2860*COUNT(N2860)</f>
        <v/>
      </c>
      <c r="AM2860">
        <f>R2860*COUNT(O2860)</f>
        <v/>
      </c>
      <c r="AN2860">
        <f>S2860*COUNT(P2860)</f>
        <v/>
      </c>
      <c r="AO2860">
        <f>IF(AL2860=0,"",T2860-AL2860)</f>
        <v/>
      </c>
      <c r="AP2860">
        <f>IF(AM2860=0,"",U2860-AM2860)</f>
        <v/>
      </c>
      <c r="AQ2860">
        <f>IF(AN2860=0,"",V2860-AN2860)</f>
        <v/>
      </c>
    </row>
    <row r="2861">
      <c r="A2861" t="inlineStr">
        <is>
          <t>02-05-2021</t>
        </is>
      </c>
      <c r="B2861" t="inlineStr">
        <is>
          <t>Dijon</t>
        </is>
      </c>
      <c r="C2861" t="inlineStr">
        <is>
          <t>Metz</t>
        </is>
      </c>
      <c r="D2861" t="inlineStr">
        <is>
          <t>1843</t>
        </is>
      </c>
      <c r="E2861" t="n">
        <v>0.3403199904813177</v>
      </c>
      <c r="F2861" t="n">
        <v>0.3932683631340538</v>
      </c>
      <c r="G2861" t="n">
        <v>0.2664116463846283</v>
      </c>
      <c r="H2861" t="n">
        <v>3.55</v>
      </c>
      <c r="I2861" t="n">
        <v>2.07</v>
      </c>
      <c r="J2861" t="n">
        <v>3.2</v>
      </c>
      <c r="K2861" t="inlineStr">
        <is>
          <t>luckia</t>
        </is>
      </c>
      <c r="L2861" t="inlineStr">
        <is>
          <t>betano</t>
        </is>
      </c>
      <c r="M2861" t="inlineStr">
        <is>
          <t>betano</t>
        </is>
      </c>
      <c r="N2861" t="n">
        <v>0</v>
      </c>
      <c r="O2861" t="n">
        <v>1</v>
      </c>
      <c r="P2861" t="n">
        <v>0</v>
      </c>
      <c r="Q2861">
        <f>IF((($AC$1*E2861)^($AB$1))-(1-(($AC$1*E2861)^($AB$1)))/(H2861-1)&lt;0, 0,(($AC$1*E2861)^($AB$1))-(1-(($AC$1*E2861)^($AB$1)))/(H2861-1))</f>
        <v/>
      </c>
      <c r="R2861">
        <f>IF((($AC$1*F2861)^($AB$1))-(1-(($AC$1*F2861)^($AB$1)))/(I2861-1)&lt;0, 0,(($AC$1*F2861)^($AB$1))-(1-(($AC$1*F2861)^($AB$1)))/(I2861-1))</f>
        <v/>
      </c>
      <c r="S2861">
        <f>IF((($AC$1*G2861)^($AB$1))-(1-(($AC$1*G2861)^($AB$1)))/(J2861-1)&lt;0, 0,(($AC$1*G2861)^($AB$1))-(1-(($AC$1*G2861)^($AB$1)))/(J2861-1))</f>
        <v/>
      </c>
      <c r="T2861">
        <f>H2861*Q2861*N2861</f>
        <v/>
      </c>
      <c r="U2861">
        <f>I2861*R2861*O2861</f>
        <v/>
      </c>
      <c r="V2861">
        <f>J2861*S2861*P2861</f>
        <v/>
      </c>
      <c r="AL2861">
        <f>Q2861*COUNT(N2861)</f>
        <v/>
      </c>
      <c r="AM2861">
        <f>R2861*COUNT(O2861)</f>
        <v/>
      </c>
      <c r="AN2861">
        <f>S2861*COUNT(P2861)</f>
        <v/>
      </c>
      <c r="AO2861">
        <f>IF(AL2861=0,"",T2861-AL2861)</f>
        <v/>
      </c>
      <c r="AP2861">
        <f>IF(AM2861=0,"",U2861-AM2861)</f>
        <v/>
      </c>
      <c r="AQ2861">
        <f>IF(AN2861=0,"",V2861-AN2861)</f>
        <v/>
      </c>
    </row>
    <row r="2862">
      <c r="A2862" t="inlineStr">
        <is>
          <t>02-05-2021</t>
        </is>
      </c>
      <c r="B2862" t="inlineStr">
        <is>
          <t>FK Rostov</t>
        </is>
      </c>
      <c r="C2862" t="inlineStr">
        <is>
          <t>Tambov</t>
        </is>
      </c>
      <c r="D2862" t="inlineStr">
        <is>
          <t>1866</t>
        </is>
      </c>
      <c r="E2862" t="n">
        <v>0.8450456507236648</v>
      </c>
      <c r="F2862" t="n">
        <v>0.05202480669893984</v>
      </c>
      <c r="G2862" t="n">
        <v>0.1029295425773952</v>
      </c>
      <c r="H2862" t="n">
        <v>1.06</v>
      </c>
      <c r="I2862" t="n">
        <v>10</v>
      </c>
      <c r="J2862" t="n">
        <v>7.1</v>
      </c>
      <c r="K2862" t="inlineStr">
        <is>
          <t>betano</t>
        </is>
      </c>
      <c r="L2862" t="inlineStr">
        <is>
          <t>betano</t>
        </is>
      </c>
      <c r="M2862" t="inlineStr">
        <is>
          <t>betano</t>
        </is>
      </c>
      <c r="N2862" t="n">
        <v>1</v>
      </c>
      <c r="O2862" t="n">
        <v>0</v>
      </c>
      <c r="P2862" t="n">
        <v>0</v>
      </c>
      <c r="Q2862">
        <f>IF((($AC$1*E2862)^($AB$1))-(1-(($AC$1*E2862)^($AB$1)))/(H2862-1)&lt;0, 0,(($AC$1*E2862)^($AB$1))-(1-(($AC$1*E2862)^($AB$1)))/(H2862-1))</f>
        <v/>
      </c>
      <c r="R2862">
        <f>IF((($AC$1*F2862)^($AB$1))-(1-(($AC$1*F2862)^($AB$1)))/(I2862-1)&lt;0, 0,(($AC$1*F2862)^($AB$1))-(1-(($AC$1*F2862)^($AB$1)))/(I2862-1))</f>
        <v/>
      </c>
      <c r="S2862">
        <f>IF((($AC$1*G2862)^($AB$1))-(1-(($AC$1*G2862)^($AB$1)))/(J2862-1)&lt;0, 0,(($AC$1*G2862)^($AB$1))-(1-(($AC$1*G2862)^($AB$1)))/(J2862-1))</f>
        <v/>
      </c>
      <c r="T2862">
        <f>H2862*Q2862*N2862</f>
        <v/>
      </c>
      <c r="U2862">
        <f>I2862*R2862*O2862</f>
        <v/>
      </c>
      <c r="V2862">
        <f>J2862*S2862*P2862</f>
        <v/>
      </c>
      <c r="AL2862">
        <f>Q2862*COUNT(N2862)</f>
        <v/>
      </c>
      <c r="AM2862">
        <f>R2862*COUNT(O2862)</f>
        <v/>
      </c>
      <c r="AN2862">
        <f>S2862*COUNT(P2862)</f>
        <v/>
      </c>
      <c r="AO2862">
        <f>IF(AL2862=0,"",T2862-AL2862)</f>
        <v/>
      </c>
      <c r="AP2862">
        <f>IF(AM2862=0,"",U2862-AM2862)</f>
        <v/>
      </c>
      <c r="AQ2862">
        <f>IF(AN2862=0,"",V2862-AN2862)</f>
        <v/>
      </c>
    </row>
    <row r="2863">
      <c r="A2863" t="inlineStr">
        <is>
          <t>02-05-2021</t>
        </is>
      </c>
      <c r="B2863" t="inlineStr">
        <is>
          <t>Zurich</t>
        </is>
      </c>
      <c r="C2863" t="inlineStr">
        <is>
          <t>Lugano</t>
        </is>
      </c>
      <c r="D2863" t="inlineStr">
        <is>
          <t>1879</t>
        </is>
      </c>
      <c r="E2863" t="n">
        <v>0.3936062212551747</v>
      </c>
      <c r="F2863" t="n">
        <v>0.3489360268216942</v>
      </c>
      <c r="G2863" t="n">
        <v>0.257457751923131</v>
      </c>
      <c r="H2863" t="n">
        <v>2.47</v>
      </c>
      <c r="I2863" t="n">
        <v>2.72</v>
      </c>
      <c r="J2863" t="n">
        <v>3.25</v>
      </c>
      <c r="K2863" t="inlineStr">
        <is>
          <t>betano</t>
        </is>
      </c>
      <c r="L2863" t="inlineStr">
        <is>
          <t>betano</t>
        </is>
      </c>
      <c r="M2863" t="inlineStr">
        <is>
          <t>betano</t>
        </is>
      </c>
      <c r="N2863" t="n">
        <v>1</v>
      </c>
      <c r="O2863" t="n">
        <v>0</v>
      </c>
      <c r="P2863" t="n">
        <v>0</v>
      </c>
      <c r="Q2863">
        <f>IF((($AC$1*E2863)^($AB$1))-(1-(($AC$1*E2863)^($AB$1)))/(H2863-1)&lt;0, 0,(($AC$1*E2863)^($AB$1))-(1-(($AC$1*E2863)^($AB$1)))/(H2863-1))</f>
        <v/>
      </c>
      <c r="R2863">
        <f>IF((($AC$1*F2863)^($AB$1))-(1-(($AC$1*F2863)^($AB$1)))/(I2863-1)&lt;0, 0,(($AC$1*F2863)^($AB$1))-(1-(($AC$1*F2863)^($AB$1)))/(I2863-1))</f>
        <v/>
      </c>
      <c r="S2863">
        <f>IF((($AC$1*G2863)^($AB$1))-(1-(($AC$1*G2863)^($AB$1)))/(J2863-1)&lt;0, 0,(($AC$1*G2863)^($AB$1))-(1-(($AC$1*G2863)^($AB$1)))/(J2863-1))</f>
        <v/>
      </c>
      <c r="T2863">
        <f>H2863*Q2863*N2863</f>
        <v/>
      </c>
      <c r="U2863">
        <f>I2863*R2863*O2863</f>
        <v/>
      </c>
      <c r="V2863">
        <f>J2863*S2863*P2863</f>
        <v/>
      </c>
      <c r="AL2863">
        <f>Q2863*COUNT(N2863)</f>
        <v/>
      </c>
      <c r="AM2863">
        <f>R2863*COUNT(O2863)</f>
        <v/>
      </c>
      <c r="AN2863">
        <f>S2863*COUNT(P2863)</f>
        <v/>
      </c>
      <c r="AO2863">
        <f>IF(AL2863=0,"",T2863-AL2863)</f>
        <v/>
      </c>
      <c r="AP2863">
        <f>IF(AM2863=0,"",U2863-AM2863)</f>
        <v/>
      </c>
      <c r="AQ2863">
        <f>IF(AN2863=0,"",V2863-AN2863)</f>
        <v/>
      </c>
    </row>
    <row r="2864">
      <c r="A2864" t="inlineStr">
        <is>
          <t>02-05-2021</t>
        </is>
      </c>
      <c r="B2864" t="inlineStr">
        <is>
          <t>Espanyol</t>
        </is>
      </c>
      <c r="C2864" t="inlineStr">
        <is>
          <t>Malaga</t>
        </is>
      </c>
      <c r="D2864" t="inlineStr">
        <is>
          <t>1871</t>
        </is>
      </c>
      <c r="E2864" t="n">
        <v>0.7218298841411296</v>
      </c>
      <c r="F2864" t="n">
        <v>0.1020796597228021</v>
      </c>
      <c r="G2864" t="n">
        <v>0.1760904561360684</v>
      </c>
      <c r="H2864" t="n">
        <v>1.34</v>
      </c>
      <c r="I2864" t="n">
        <v>9.5</v>
      </c>
      <c r="J2864" t="n">
        <v>4.7</v>
      </c>
      <c r="K2864" t="inlineStr">
        <is>
          <t>betano</t>
        </is>
      </c>
      <c r="L2864" t="inlineStr">
        <is>
          <t>betano</t>
        </is>
      </c>
      <c r="M2864" t="inlineStr">
        <is>
          <t>luckia</t>
        </is>
      </c>
      <c r="N2864" t="n">
        <v>1</v>
      </c>
      <c r="O2864" t="n">
        <v>0</v>
      </c>
      <c r="P2864" t="n">
        <v>0</v>
      </c>
      <c r="Q2864">
        <f>IF((($AC$1*E2864)^($AB$1))-(1-(($AC$1*E2864)^($AB$1)))/(H2864-1)&lt;0, 0,(($AC$1*E2864)^($AB$1))-(1-(($AC$1*E2864)^($AB$1)))/(H2864-1))</f>
        <v/>
      </c>
      <c r="R2864">
        <f>IF((($AC$1*F2864)^($AB$1))-(1-(($AC$1*F2864)^($AB$1)))/(I2864-1)&lt;0, 0,(($AC$1*F2864)^($AB$1))-(1-(($AC$1*F2864)^($AB$1)))/(I2864-1))</f>
        <v/>
      </c>
      <c r="S2864">
        <f>IF((($AC$1*G2864)^($AB$1))-(1-(($AC$1*G2864)^($AB$1)))/(J2864-1)&lt;0, 0,(($AC$1*G2864)^($AB$1))-(1-(($AC$1*G2864)^($AB$1)))/(J2864-1))</f>
        <v/>
      </c>
      <c r="T2864">
        <f>H2864*Q2864*N2864</f>
        <v/>
      </c>
      <c r="U2864">
        <f>I2864*R2864*O2864</f>
        <v/>
      </c>
      <c r="V2864">
        <f>J2864*S2864*P2864</f>
        <v/>
      </c>
      <c r="AL2864">
        <f>Q2864*COUNT(N2864)</f>
        <v/>
      </c>
      <c r="AM2864">
        <f>R2864*COUNT(O2864)</f>
        <v/>
      </c>
      <c r="AN2864">
        <f>S2864*COUNT(P2864)</f>
        <v/>
      </c>
      <c r="AO2864">
        <f>IF(AL2864=0,"",T2864-AL2864)</f>
        <v/>
      </c>
      <c r="AP2864">
        <f>IF(AM2864=0,"",U2864-AM2864)</f>
        <v/>
      </c>
      <c r="AQ2864">
        <f>IF(AN2864=0,"",V2864-AN2864)</f>
        <v/>
      </c>
    </row>
    <row r="2865">
      <c r="A2865" t="inlineStr">
        <is>
          <t>02-05-2021</t>
        </is>
      </c>
      <c r="B2865" t="inlineStr">
        <is>
          <t>Sion</t>
        </is>
      </c>
      <c r="C2865" t="inlineStr">
        <is>
          <t>Lausanne</t>
        </is>
      </c>
      <c r="D2865" t="inlineStr">
        <is>
          <t>1879</t>
        </is>
      </c>
      <c r="E2865" t="n">
        <v>0.2912316568747963</v>
      </c>
      <c r="F2865" t="n">
        <v>0.4687121635108807</v>
      </c>
      <c r="G2865" t="n">
        <v>0.240056179614323</v>
      </c>
      <c r="H2865" t="n">
        <v>1.001</v>
      </c>
      <c r="I2865" t="n">
        <v>1.001</v>
      </c>
      <c r="J2865" t="n">
        <v>1.001</v>
      </c>
      <c r="N2865" t="n">
        <v>0</v>
      </c>
      <c r="O2865" t="n">
        <v>0</v>
      </c>
      <c r="P2865" t="n">
        <v>1</v>
      </c>
      <c r="Q2865">
        <f>IF((($AC$1*E2865)^($AB$1))-(1-(($AC$1*E2865)^($AB$1)))/(H2865-1)&lt;0, 0,(($AC$1*E2865)^($AB$1))-(1-(($AC$1*E2865)^($AB$1)))/(H2865-1))</f>
        <v/>
      </c>
      <c r="R2865">
        <f>IF((($AC$1*F2865)^($AB$1))-(1-(($AC$1*F2865)^($AB$1)))/(I2865-1)&lt;0, 0,(($AC$1*F2865)^($AB$1))-(1-(($AC$1*F2865)^($AB$1)))/(I2865-1))</f>
        <v/>
      </c>
      <c r="S2865">
        <f>IF((($AC$1*G2865)^($AB$1))-(1-(($AC$1*G2865)^($AB$1)))/(J2865-1)&lt;0, 0,(($AC$1*G2865)^($AB$1))-(1-(($AC$1*G2865)^($AB$1)))/(J2865-1))</f>
        <v/>
      </c>
      <c r="T2865">
        <f>H2865*Q2865*N2865</f>
        <v/>
      </c>
      <c r="U2865">
        <f>I2865*R2865*O2865</f>
        <v/>
      </c>
      <c r="V2865">
        <f>J2865*S2865*P2865</f>
        <v/>
      </c>
      <c r="AL2865">
        <f>Q2865*COUNT(N2865)</f>
        <v/>
      </c>
      <c r="AM2865">
        <f>R2865*COUNT(O2865)</f>
        <v/>
      </c>
      <c r="AN2865">
        <f>S2865*COUNT(P2865)</f>
        <v/>
      </c>
      <c r="AO2865">
        <f>IF(AL2865=0,"",T2865-AL2865)</f>
        <v/>
      </c>
      <c r="AP2865">
        <f>IF(AM2865=0,"",U2865-AM2865)</f>
        <v/>
      </c>
      <c r="AQ2865">
        <f>IF(AN2865=0,"",V2865-AN2865)</f>
        <v/>
      </c>
    </row>
    <row r="2866">
      <c r="A2866" t="inlineStr">
        <is>
          <t>02-05-2021</t>
        </is>
      </c>
      <c r="B2866" t="inlineStr">
        <is>
          <t>Servette</t>
        </is>
      </c>
      <c r="C2866" t="inlineStr">
        <is>
          <t>Young Boys</t>
        </is>
      </c>
      <c r="D2866" t="inlineStr">
        <is>
          <t>1879</t>
        </is>
      </c>
      <c r="E2866" t="n">
        <v>0.3129113933245912</v>
      </c>
      <c r="F2866" t="n">
        <v>0.4539469817530619</v>
      </c>
      <c r="G2866" t="n">
        <v>0.2331416249223469</v>
      </c>
      <c r="H2866" t="n">
        <v>3.55</v>
      </c>
      <c r="I2866" t="n">
        <v>1.87</v>
      </c>
      <c r="J2866" t="n">
        <v>3.75</v>
      </c>
      <c r="K2866" t="inlineStr">
        <is>
          <t>betano</t>
        </is>
      </c>
      <c r="L2866" t="inlineStr">
        <is>
          <t>betano</t>
        </is>
      </c>
      <c r="M2866" t="inlineStr">
        <is>
          <t>betano</t>
        </is>
      </c>
      <c r="N2866" t="n">
        <v>1</v>
      </c>
      <c r="O2866" t="n">
        <v>0</v>
      </c>
      <c r="P2866" t="n">
        <v>0</v>
      </c>
      <c r="Q2866">
        <f>IF((($AC$1*E2866)^($AB$1))-(1-(($AC$1*E2866)^($AB$1)))/(H2866-1)&lt;0, 0,(($AC$1*E2866)^($AB$1))-(1-(($AC$1*E2866)^($AB$1)))/(H2866-1))</f>
        <v/>
      </c>
      <c r="R2866">
        <f>IF((($AC$1*F2866)^($AB$1))-(1-(($AC$1*F2866)^($AB$1)))/(I2866-1)&lt;0, 0,(($AC$1*F2866)^($AB$1))-(1-(($AC$1*F2866)^($AB$1)))/(I2866-1))</f>
        <v/>
      </c>
      <c r="S2866">
        <f>IF((($AC$1*G2866)^($AB$1))-(1-(($AC$1*G2866)^($AB$1)))/(J2866-1)&lt;0, 0,(($AC$1*G2866)^($AB$1))-(1-(($AC$1*G2866)^($AB$1)))/(J2866-1))</f>
        <v/>
      </c>
      <c r="T2866">
        <f>H2866*Q2866*N2866</f>
        <v/>
      </c>
      <c r="U2866">
        <f>I2866*R2866*O2866</f>
        <v/>
      </c>
      <c r="V2866">
        <f>J2866*S2866*P2866</f>
        <v/>
      </c>
      <c r="AL2866">
        <f>Q2866*COUNT(N2866)</f>
        <v/>
      </c>
      <c r="AM2866">
        <f>R2866*COUNT(O2866)</f>
        <v/>
      </c>
      <c r="AN2866">
        <f>S2866*COUNT(P2866)</f>
        <v/>
      </c>
      <c r="AO2866">
        <f>IF(AL2866=0,"",T2866-AL2866)</f>
        <v/>
      </c>
      <c r="AP2866">
        <f>IF(AM2866=0,"",U2866-AM2866)</f>
        <v/>
      </c>
      <c r="AQ2866">
        <f>IF(AN2866=0,"",V2866-AN2866)</f>
        <v/>
      </c>
    </row>
    <row r="2867">
      <c r="A2867" t="inlineStr">
        <is>
          <t>02-05-2021</t>
        </is>
      </c>
      <c r="B2867" t="inlineStr">
        <is>
          <t>Gent</t>
        </is>
      </c>
      <c r="C2867" t="inlineStr">
        <is>
          <t>KV Mechelen</t>
        </is>
      </c>
      <c r="D2867" t="inlineStr">
        <is>
          <t>1832</t>
        </is>
      </c>
      <c r="E2867" t="n">
        <v>0.5904653395537146</v>
      </c>
      <c r="F2867" t="n">
        <v>0.19974393145892</v>
      </c>
      <c r="G2867" t="n">
        <v>0.2097907289873653</v>
      </c>
      <c r="H2867" t="n">
        <v>1.78</v>
      </c>
      <c r="I2867" t="n">
        <v>4.15</v>
      </c>
      <c r="J2867" t="n">
        <v>3.85</v>
      </c>
      <c r="K2867" t="inlineStr">
        <is>
          <t>betano</t>
        </is>
      </c>
      <c r="L2867" t="inlineStr">
        <is>
          <t>luckia</t>
        </is>
      </c>
      <c r="M2867" t="inlineStr">
        <is>
          <t>betano</t>
        </is>
      </c>
      <c r="N2867" t="n">
        <v>0</v>
      </c>
      <c r="O2867" t="n">
        <v>0</v>
      </c>
      <c r="P2867" t="n">
        <v>1</v>
      </c>
      <c r="Q2867">
        <f>IF((($AC$1*E2867)^($AB$1))-(1-(($AC$1*E2867)^($AB$1)))/(H2867-1)&lt;0, 0,(($AC$1*E2867)^($AB$1))-(1-(($AC$1*E2867)^($AB$1)))/(H2867-1))</f>
        <v/>
      </c>
      <c r="R2867">
        <f>IF((($AC$1*F2867)^($AB$1))-(1-(($AC$1*F2867)^($AB$1)))/(I2867-1)&lt;0, 0,(($AC$1*F2867)^($AB$1))-(1-(($AC$1*F2867)^($AB$1)))/(I2867-1))</f>
        <v/>
      </c>
      <c r="S2867">
        <f>IF((($AC$1*G2867)^($AB$1))-(1-(($AC$1*G2867)^($AB$1)))/(J2867-1)&lt;0, 0,(($AC$1*G2867)^($AB$1))-(1-(($AC$1*G2867)^($AB$1)))/(J2867-1))</f>
        <v/>
      </c>
      <c r="T2867">
        <f>H2867*Q2867*N2867</f>
        <v/>
      </c>
      <c r="U2867">
        <f>I2867*R2867*O2867</f>
        <v/>
      </c>
      <c r="V2867">
        <f>J2867*S2867*P2867</f>
        <v/>
      </c>
      <c r="AL2867">
        <f>Q2867*COUNT(N2867)</f>
        <v/>
      </c>
      <c r="AM2867">
        <f>R2867*COUNT(O2867)</f>
        <v/>
      </c>
      <c r="AN2867">
        <f>S2867*COUNT(P2867)</f>
        <v/>
      </c>
      <c r="AO2867">
        <f>IF(AL2867=0,"",T2867-AL2867)</f>
        <v/>
      </c>
      <c r="AP2867">
        <f>IF(AM2867=0,"",U2867-AM2867)</f>
        <v/>
      </c>
      <c r="AQ2867">
        <f>IF(AN2867=0,"",V2867-AN2867)</f>
        <v/>
      </c>
    </row>
    <row r="2868">
      <c r="A2868" t="inlineStr">
        <is>
          <t>02-05-2021</t>
        </is>
      </c>
      <c r="B2868" t="inlineStr">
        <is>
          <t>Randers FC</t>
        </is>
      </c>
      <c r="C2868" t="inlineStr">
        <is>
          <t>Brondby</t>
        </is>
      </c>
      <c r="D2868" t="inlineStr">
        <is>
          <t>1837</t>
        </is>
      </c>
      <c r="E2868" t="n">
        <v>0.3276691412215675</v>
      </c>
      <c r="F2868" t="n">
        <v>0.4087602448148346</v>
      </c>
      <c r="G2868" t="n">
        <v>0.2635706139635979</v>
      </c>
      <c r="H2868" t="n">
        <v>3.4</v>
      </c>
      <c r="I2868" t="n">
        <v>1.9</v>
      </c>
      <c r="J2868" t="n">
        <v>3.5</v>
      </c>
      <c r="K2868" t="inlineStr">
        <is>
          <t>luckia</t>
        </is>
      </c>
      <c r="L2868" t="inlineStr">
        <is>
          <t>luckia</t>
        </is>
      </c>
      <c r="M2868" t="inlineStr">
        <is>
          <t>luckia</t>
        </is>
      </c>
      <c r="N2868" t="n">
        <v>1</v>
      </c>
      <c r="O2868" t="n">
        <v>0</v>
      </c>
      <c r="P2868" t="n">
        <v>0</v>
      </c>
      <c r="Q2868">
        <f>IF((($AC$1*E2868)^($AB$1))-(1-(($AC$1*E2868)^($AB$1)))/(H2868-1)&lt;0, 0,(($AC$1*E2868)^($AB$1))-(1-(($AC$1*E2868)^($AB$1)))/(H2868-1))</f>
        <v/>
      </c>
      <c r="R2868">
        <f>IF((($AC$1*F2868)^($AB$1))-(1-(($AC$1*F2868)^($AB$1)))/(I2868-1)&lt;0, 0,(($AC$1*F2868)^($AB$1))-(1-(($AC$1*F2868)^($AB$1)))/(I2868-1))</f>
        <v/>
      </c>
      <c r="S2868">
        <f>IF((($AC$1*G2868)^($AB$1))-(1-(($AC$1*G2868)^($AB$1)))/(J2868-1)&lt;0, 0,(($AC$1*G2868)^($AB$1))-(1-(($AC$1*G2868)^($AB$1)))/(J2868-1))</f>
        <v/>
      </c>
      <c r="T2868">
        <f>H2868*Q2868*N2868</f>
        <v/>
      </c>
      <c r="U2868">
        <f>I2868*R2868*O2868</f>
        <v/>
      </c>
      <c r="V2868">
        <f>J2868*S2868*P2868</f>
        <v/>
      </c>
      <c r="AL2868">
        <f>Q2868*COUNT(N2868)</f>
        <v/>
      </c>
      <c r="AM2868">
        <f>R2868*COUNT(O2868)</f>
        <v/>
      </c>
      <c r="AN2868">
        <f>S2868*COUNT(P2868)</f>
        <v/>
      </c>
      <c r="AO2868">
        <f>IF(AL2868=0,"",T2868-AL2868)</f>
        <v/>
      </c>
      <c r="AP2868">
        <f>IF(AM2868=0,"",U2868-AM2868)</f>
        <v/>
      </c>
      <c r="AQ2868">
        <f>IF(AN2868=0,"",V2868-AN2868)</f>
        <v/>
      </c>
    </row>
    <row r="2869">
      <c r="A2869" t="inlineStr">
        <is>
          <t>02-05-2021</t>
        </is>
      </c>
      <c r="B2869" t="inlineStr">
        <is>
          <t>Villarreal</t>
        </is>
      </c>
      <c r="C2869" t="inlineStr">
        <is>
          <t>Getafe</t>
        </is>
      </c>
      <c r="D2869" t="inlineStr">
        <is>
          <t>1869</t>
        </is>
      </c>
      <c r="E2869" t="n">
        <v>0.4744141760125273</v>
      </c>
      <c r="F2869" t="n">
        <v>0.2596915652642734</v>
      </c>
      <c r="G2869" t="n">
        <v>0.2658942587231994</v>
      </c>
      <c r="H2869" t="n">
        <v>2.1</v>
      </c>
      <c r="I2869" t="n">
        <v>4</v>
      </c>
      <c r="J2869" t="n">
        <v>3</v>
      </c>
      <c r="K2869" t="inlineStr">
        <is>
          <t>luckia</t>
        </is>
      </c>
      <c r="L2869" t="inlineStr">
        <is>
          <t>betano</t>
        </is>
      </c>
      <c r="M2869" t="inlineStr">
        <is>
          <t>luckia</t>
        </is>
      </c>
      <c r="N2869" t="n">
        <v>1</v>
      </c>
      <c r="O2869" t="n">
        <v>0</v>
      </c>
      <c r="P2869" t="n">
        <v>0</v>
      </c>
      <c r="Q2869">
        <f>IF((($AC$1*E2869)^($AB$1))-(1-(($AC$1*E2869)^($AB$1)))/(H2869-1)&lt;0, 0,(($AC$1*E2869)^($AB$1))-(1-(($AC$1*E2869)^($AB$1)))/(H2869-1))</f>
        <v/>
      </c>
      <c r="R2869">
        <f>IF((($AC$1*F2869)^($AB$1))-(1-(($AC$1*F2869)^($AB$1)))/(I2869-1)&lt;0, 0,(($AC$1*F2869)^($AB$1))-(1-(($AC$1*F2869)^($AB$1)))/(I2869-1))</f>
        <v/>
      </c>
      <c r="S2869">
        <f>IF((($AC$1*G2869)^($AB$1))-(1-(($AC$1*G2869)^($AB$1)))/(J2869-1)&lt;0, 0,(($AC$1*G2869)^($AB$1))-(1-(($AC$1*G2869)^($AB$1)))/(J2869-1))</f>
        <v/>
      </c>
      <c r="T2869">
        <f>H2869*Q2869*N2869</f>
        <v/>
      </c>
      <c r="U2869">
        <f>I2869*R2869*O2869</f>
        <v/>
      </c>
      <c r="V2869">
        <f>J2869*S2869*P2869</f>
        <v/>
      </c>
      <c r="AL2869">
        <f>Q2869*COUNT(N2869)</f>
        <v/>
      </c>
      <c r="AM2869">
        <f>R2869*COUNT(O2869)</f>
        <v/>
      </c>
      <c r="AN2869">
        <f>S2869*COUNT(P2869)</f>
        <v/>
      </c>
      <c r="AO2869">
        <f>IF(AL2869=0,"",T2869-AL2869)</f>
        <v/>
      </c>
      <c r="AP2869">
        <f>IF(AM2869=0,"",U2869-AM2869)</f>
        <v/>
      </c>
      <c r="AQ2869">
        <f>IF(AN2869=0,"",V2869-AN2869)</f>
        <v/>
      </c>
    </row>
    <row r="2870">
      <c r="A2870" t="inlineStr">
        <is>
          <t>02-05-2021</t>
        </is>
      </c>
      <c r="B2870" t="inlineStr">
        <is>
          <t>PSV</t>
        </is>
      </c>
      <c r="C2870" t="inlineStr">
        <is>
          <t>Heerenveen</t>
        </is>
      </c>
      <c r="D2870" t="inlineStr">
        <is>
          <t>1849</t>
        </is>
      </c>
      <c r="E2870" t="n">
        <v>0.8025409291647617</v>
      </c>
      <c r="F2870" t="n">
        <v>0.0742727865757995</v>
      </c>
      <c r="G2870" t="n">
        <v>0.1231862842594388</v>
      </c>
      <c r="H2870" t="n">
        <v>1.26</v>
      </c>
      <c r="I2870" t="n">
        <v>8.75</v>
      </c>
      <c r="J2870" t="n">
        <v>6</v>
      </c>
      <c r="K2870" t="inlineStr">
        <is>
          <t>betano</t>
        </is>
      </c>
      <c r="L2870" t="inlineStr">
        <is>
          <t>luckia</t>
        </is>
      </c>
      <c r="M2870" t="inlineStr">
        <is>
          <t>luckia</t>
        </is>
      </c>
      <c r="N2870" t="n">
        <v>0</v>
      </c>
      <c r="O2870" t="n">
        <v>0</v>
      </c>
      <c r="P2870" t="n">
        <v>1</v>
      </c>
      <c r="Q2870">
        <f>IF((($AC$1*E2870)^($AB$1))-(1-(($AC$1*E2870)^($AB$1)))/(H2870-1)&lt;0, 0,(($AC$1*E2870)^($AB$1))-(1-(($AC$1*E2870)^($AB$1)))/(H2870-1))</f>
        <v/>
      </c>
      <c r="R2870">
        <f>IF((($AC$1*F2870)^($AB$1))-(1-(($AC$1*F2870)^($AB$1)))/(I2870-1)&lt;0, 0,(($AC$1*F2870)^($AB$1))-(1-(($AC$1*F2870)^($AB$1)))/(I2870-1))</f>
        <v/>
      </c>
      <c r="S2870">
        <f>IF((($AC$1*G2870)^($AB$1))-(1-(($AC$1*G2870)^($AB$1)))/(J2870-1)&lt;0, 0,(($AC$1*G2870)^($AB$1))-(1-(($AC$1*G2870)^($AB$1)))/(J2870-1))</f>
        <v/>
      </c>
      <c r="T2870">
        <f>H2870*Q2870*N2870</f>
        <v/>
      </c>
      <c r="U2870">
        <f>I2870*R2870*O2870</f>
        <v/>
      </c>
      <c r="V2870">
        <f>J2870*S2870*P2870</f>
        <v/>
      </c>
      <c r="AL2870">
        <f>Q2870*COUNT(N2870)</f>
        <v/>
      </c>
      <c r="AM2870">
        <f>R2870*COUNT(O2870)</f>
        <v/>
      </c>
      <c r="AN2870">
        <f>S2870*COUNT(P2870)</f>
        <v/>
      </c>
      <c r="AO2870">
        <f>IF(AL2870=0,"",T2870-AL2870)</f>
        <v/>
      </c>
      <c r="AP2870">
        <f>IF(AM2870=0,"",U2870-AM2870)</f>
        <v/>
      </c>
      <c r="AQ2870">
        <f>IF(AN2870=0,"",V2870-AN2870)</f>
        <v/>
      </c>
    </row>
    <row r="2871">
      <c r="A2871" t="inlineStr">
        <is>
          <t>02-05-2021</t>
        </is>
      </c>
      <c r="B2871" t="inlineStr">
        <is>
          <t>Montpellier</t>
        </is>
      </c>
      <c r="C2871" t="inlineStr">
        <is>
          <t>St Etienne</t>
        </is>
      </c>
      <c r="D2871" t="inlineStr">
        <is>
          <t>1843</t>
        </is>
      </c>
      <c r="E2871" t="n">
        <v>0.4015613186840852</v>
      </c>
      <c r="F2871" t="n">
        <v>0.3368977275109418</v>
      </c>
      <c r="G2871" t="n">
        <v>0.261540953804973</v>
      </c>
      <c r="H2871" t="n">
        <v>2.55</v>
      </c>
      <c r="I2871" t="n">
        <v>2.65</v>
      </c>
      <c r="J2871" t="n">
        <v>3.3</v>
      </c>
      <c r="K2871" t="inlineStr">
        <is>
          <t>luckia</t>
        </is>
      </c>
      <c r="L2871" t="inlineStr">
        <is>
          <t>betano</t>
        </is>
      </c>
      <c r="M2871" t="inlineStr">
        <is>
          <t>betano</t>
        </is>
      </c>
      <c r="N2871" t="n">
        <v>0</v>
      </c>
      <c r="O2871" t="n">
        <v>1</v>
      </c>
      <c r="P2871" t="n">
        <v>0</v>
      </c>
      <c r="Q2871">
        <f>IF((($AC$1*E2871)^($AB$1))-(1-(($AC$1*E2871)^($AB$1)))/(H2871-1)&lt;0, 0,(($AC$1*E2871)^($AB$1))-(1-(($AC$1*E2871)^($AB$1)))/(H2871-1))</f>
        <v/>
      </c>
      <c r="R2871">
        <f>IF((($AC$1*F2871)^($AB$1))-(1-(($AC$1*F2871)^($AB$1)))/(I2871-1)&lt;0, 0,(($AC$1*F2871)^($AB$1))-(1-(($AC$1*F2871)^($AB$1)))/(I2871-1))</f>
        <v/>
      </c>
      <c r="S2871">
        <f>IF((($AC$1*G2871)^($AB$1))-(1-(($AC$1*G2871)^($AB$1)))/(J2871-1)&lt;0, 0,(($AC$1*G2871)^($AB$1))-(1-(($AC$1*G2871)^($AB$1)))/(J2871-1))</f>
        <v/>
      </c>
      <c r="T2871">
        <f>H2871*Q2871*N2871</f>
        <v/>
      </c>
      <c r="U2871">
        <f>I2871*R2871*O2871</f>
        <v/>
      </c>
      <c r="V2871">
        <f>J2871*S2871*P2871</f>
        <v/>
      </c>
      <c r="AL2871">
        <f>Q2871*COUNT(N2871)</f>
        <v/>
      </c>
      <c r="AM2871">
        <f>R2871*COUNT(O2871)</f>
        <v/>
      </c>
      <c r="AN2871">
        <f>S2871*COUNT(P2871)</f>
        <v/>
      </c>
      <c r="AO2871">
        <f>IF(AL2871=0,"",T2871-AL2871)</f>
        <v/>
      </c>
      <c r="AP2871">
        <f>IF(AM2871=0,"",U2871-AM2871)</f>
        <v/>
      </c>
      <c r="AQ2871">
        <f>IF(AN2871=0,"",V2871-AN2871)</f>
        <v/>
      </c>
    </row>
    <row r="2872">
      <c r="A2872" t="inlineStr">
        <is>
          <t>02-05-2021</t>
        </is>
      </c>
      <c r="B2872" t="inlineStr">
        <is>
          <t>AIK</t>
        </is>
      </c>
      <c r="C2872" t="inlineStr">
        <is>
          <t>Elfsborg</t>
        </is>
      </c>
      <c r="D2872" t="inlineStr">
        <is>
          <t>1874</t>
        </is>
      </c>
      <c r="E2872" t="n">
        <v>0.4261602298005335</v>
      </c>
      <c r="F2872" t="n">
        <v>0.311870955273883</v>
      </c>
      <c r="G2872" t="n">
        <v>0.2619688149255834</v>
      </c>
      <c r="H2872" t="n">
        <v>1.001</v>
      </c>
      <c r="I2872" t="n">
        <v>1.001</v>
      </c>
      <c r="J2872" t="n">
        <v>1.001</v>
      </c>
      <c r="N2872" t="n">
        <v>1</v>
      </c>
      <c r="O2872" t="n">
        <v>0</v>
      </c>
      <c r="P2872" t="n">
        <v>0</v>
      </c>
      <c r="Q2872">
        <f>IF((($AC$1*E2872)^($AB$1))-(1-(($AC$1*E2872)^($AB$1)))/(H2872-1)&lt;0, 0,(($AC$1*E2872)^($AB$1))-(1-(($AC$1*E2872)^($AB$1)))/(H2872-1))</f>
        <v/>
      </c>
      <c r="R2872">
        <f>IF((($AC$1*F2872)^($AB$1))-(1-(($AC$1*F2872)^($AB$1)))/(I2872-1)&lt;0, 0,(($AC$1*F2872)^($AB$1))-(1-(($AC$1*F2872)^($AB$1)))/(I2872-1))</f>
        <v/>
      </c>
      <c r="S2872">
        <f>IF((($AC$1*G2872)^($AB$1))-(1-(($AC$1*G2872)^($AB$1)))/(J2872-1)&lt;0, 0,(($AC$1*G2872)^($AB$1))-(1-(($AC$1*G2872)^($AB$1)))/(J2872-1))</f>
        <v/>
      </c>
      <c r="T2872">
        <f>H2872*Q2872*N2872</f>
        <v/>
      </c>
      <c r="U2872">
        <f>I2872*R2872*O2872</f>
        <v/>
      </c>
      <c r="V2872">
        <f>J2872*S2872*P2872</f>
        <v/>
      </c>
      <c r="AL2872">
        <f>Q2872*COUNT(N2872)</f>
        <v/>
      </c>
      <c r="AM2872">
        <f>R2872*COUNT(O2872)</f>
        <v/>
      </c>
      <c r="AN2872">
        <f>S2872*COUNT(P2872)</f>
        <v/>
      </c>
      <c r="AO2872">
        <f>IF(AL2872=0,"",T2872-AL2872)</f>
        <v/>
      </c>
      <c r="AP2872">
        <f>IF(AM2872=0,"",U2872-AM2872)</f>
        <v/>
      </c>
      <c r="AQ2872">
        <f>IF(AN2872=0,"",V2872-AN2872)</f>
        <v/>
      </c>
    </row>
    <row r="2873">
      <c r="A2873" t="inlineStr">
        <is>
          <t>02-05-2021</t>
        </is>
      </c>
      <c r="B2873" t="inlineStr">
        <is>
          <t>Manchester Utd</t>
        </is>
      </c>
      <c r="C2873" t="inlineStr">
        <is>
          <t>Liverpool</t>
        </is>
      </c>
      <c r="D2873" t="inlineStr">
        <is>
          <t>2411</t>
        </is>
      </c>
      <c r="E2873" t="n">
        <v>0.3860141125228183</v>
      </c>
      <c r="F2873" t="n">
        <v>0.3503424023347474</v>
      </c>
      <c r="G2873" t="n">
        <v>0.2636434851424344</v>
      </c>
      <c r="H2873" t="n">
        <v>2.9</v>
      </c>
      <c r="I2873" t="n">
        <v>2.54</v>
      </c>
      <c r="J2873" t="n">
        <v>3.82</v>
      </c>
      <c r="K2873" t="inlineStr">
        <is>
          <t>betano</t>
        </is>
      </c>
      <c r="L2873" t="inlineStr">
        <is>
          <t>betano</t>
        </is>
      </c>
      <c r="M2873" t="inlineStr">
        <is>
          <t>betano</t>
        </is>
      </c>
      <c r="Q2873">
        <f>IF((($AC$1*E2873)^($AB$1))-(1-(($AC$1*E2873)^($AB$1)))/(H2873-1)&lt;0, 0,(($AC$1*E2873)^($AB$1))-(1-(($AC$1*E2873)^($AB$1)))/(H2873-1))</f>
        <v/>
      </c>
      <c r="R2873">
        <f>IF((($AC$1*F2873)^($AB$1))-(1-(($AC$1*F2873)^($AB$1)))/(I2873-1)&lt;0, 0,(($AC$1*F2873)^($AB$1))-(1-(($AC$1*F2873)^($AB$1)))/(I2873-1))</f>
        <v/>
      </c>
      <c r="S2873">
        <f>IF((($AC$1*G2873)^($AB$1))-(1-(($AC$1*G2873)^($AB$1)))/(J2873-1)&lt;0, 0,(($AC$1*G2873)^($AB$1))-(1-(($AC$1*G2873)^($AB$1)))/(J2873-1))</f>
        <v/>
      </c>
      <c r="T2873">
        <f>H2873*Q2873*N2873</f>
        <v/>
      </c>
      <c r="U2873">
        <f>I2873*R2873*O2873</f>
        <v/>
      </c>
      <c r="V2873">
        <f>J2873*S2873*P2873</f>
        <v/>
      </c>
      <c r="AL2873">
        <f>Q2873*COUNT(N2873)</f>
        <v/>
      </c>
      <c r="AM2873">
        <f>R2873*COUNT(O2873)</f>
        <v/>
      </c>
      <c r="AN2873">
        <f>S2873*COUNT(P2873)</f>
        <v/>
      </c>
      <c r="AO2873">
        <f>IF(AL2873=0,"",T2873-AL2873)</f>
        <v/>
      </c>
      <c r="AP2873">
        <f>IF(AM2873=0,"",U2873-AM2873)</f>
        <v/>
      </c>
      <c r="AQ2873">
        <f>IF(AN2873=0,"",V2873-AN2873)</f>
        <v/>
      </c>
    </row>
    <row r="2874">
      <c r="A2874" t="inlineStr">
        <is>
          <t>02-05-2021</t>
        </is>
      </c>
      <c r="B2874" t="inlineStr">
        <is>
          <t>Zenit</t>
        </is>
      </c>
      <c r="C2874" t="inlineStr">
        <is>
          <t>Lokomotiv Moscow</t>
        </is>
      </c>
      <c r="D2874" t="inlineStr">
        <is>
          <t>1866</t>
        </is>
      </c>
      <c r="E2874" t="n">
        <v>0.6441193558179257</v>
      </c>
      <c r="F2874" t="n">
        <v>0.156333349100761</v>
      </c>
      <c r="G2874" t="n">
        <v>0.1995472950813133</v>
      </c>
      <c r="H2874" t="n">
        <v>1.45</v>
      </c>
      <c r="I2874" t="n">
        <v>5.75</v>
      </c>
      <c r="J2874" t="n">
        <v>4.2</v>
      </c>
      <c r="K2874" t="inlineStr">
        <is>
          <t>luckia</t>
        </is>
      </c>
      <c r="L2874" t="inlineStr">
        <is>
          <t>luckia</t>
        </is>
      </c>
      <c r="M2874" t="inlineStr">
        <is>
          <t>luckia</t>
        </is>
      </c>
      <c r="N2874" t="n">
        <v>1</v>
      </c>
      <c r="O2874" t="n">
        <v>0</v>
      </c>
      <c r="P2874" t="n">
        <v>0</v>
      </c>
      <c r="Q2874">
        <f>IF((($AC$1*E2874)^($AB$1))-(1-(($AC$1*E2874)^($AB$1)))/(H2874-1)&lt;0, 0,(($AC$1*E2874)^($AB$1))-(1-(($AC$1*E2874)^($AB$1)))/(H2874-1))</f>
        <v/>
      </c>
      <c r="R2874">
        <f>IF((($AC$1*F2874)^($AB$1))-(1-(($AC$1*F2874)^($AB$1)))/(I2874-1)&lt;0, 0,(($AC$1*F2874)^($AB$1))-(1-(($AC$1*F2874)^($AB$1)))/(I2874-1))</f>
        <v/>
      </c>
      <c r="S2874">
        <f>IF((($AC$1*G2874)^($AB$1))-(1-(($AC$1*G2874)^($AB$1)))/(J2874-1)&lt;0, 0,(($AC$1*G2874)^($AB$1))-(1-(($AC$1*G2874)^($AB$1)))/(J2874-1))</f>
        <v/>
      </c>
      <c r="T2874">
        <f>H2874*Q2874*N2874</f>
        <v/>
      </c>
      <c r="U2874">
        <f>I2874*R2874*O2874</f>
        <v/>
      </c>
      <c r="V2874">
        <f>J2874*S2874*P2874</f>
        <v/>
      </c>
      <c r="AL2874">
        <f>Q2874*COUNT(N2874)</f>
        <v/>
      </c>
      <c r="AM2874">
        <f>R2874*COUNT(O2874)</f>
        <v/>
      </c>
      <c r="AN2874">
        <f>S2874*COUNT(P2874)</f>
        <v/>
      </c>
      <c r="AO2874">
        <f>IF(AL2874=0,"",T2874-AL2874)</f>
        <v/>
      </c>
      <c r="AP2874">
        <f>IF(AM2874=0,"",U2874-AM2874)</f>
        <v/>
      </c>
      <c r="AQ2874">
        <f>IF(AN2874=0,"",V2874-AN2874)</f>
        <v/>
      </c>
    </row>
    <row r="2875">
      <c r="A2875" t="inlineStr">
        <is>
          <t>02-05-2021</t>
        </is>
      </c>
      <c r="B2875" t="inlineStr">
        <is>
          <t>Midtjylland</t>
        </is>
      </c>
      <c r="C2875" t="inlineStr">
        <is>
          <t>Nordsjaelland</t>
        </is>
      </c>
      <c r="D2875" t="inlineStr">
        <is>
          <t>1837</t>
        </is>
      </c>
      <c r="E2875" t="n">
        <v>0.7531364408669787</v>
      </c>
      <c r="F2875" t="n">
        <v>0.1013899240269999</v>
      </c>
      <c r="G2875" t="n">
        <v>0.1454736351060214</v>
      </c>
      <c r="H2875" t="n">
        <v>1.24</v>
      </c>
      <c r="I2875" t="n">
        <v>8.75</v>
      </c>
      <c r="J2875" t="n">
        <v>6</v>
      </c>
      <c r="K2875" t="inlineStr">
        <is>
          <t>betano</t>
        </is>
      </c>
      <c r="L2875" t="inlineStr">
        <is>
          <t>luckia</t>
        </is>
      </c>
      <c r="M2875" t="inlineStr">
        <is>
          <t>luckia</t>
        </is>
      </c>
      <c r="N2875" t="n">
        <v>1</v>
      </c>
      <c r="O2875" t="n">
        <v>0</v>
      </c>
      <c r="P2875" t="n">
        <v>0</v>
      </c>
      <c r="Q2875">
        <f>IF((($AC$1*E2875)^($AB$1))-(1-(($AC$1*E2875)^($AB$1)))/(H2875-1)&lt;0, 0,(($AC$1*E2875)^($AB$1))-(1-(($AC$1*E2875)^($AB$1)))/(H2875-1))</f>
        <v/>
      </c>
      <c r="R2875">
        <f>IF((($AC$1*F2875)^($AB$1))-(1-(($AC$1*F2875)^($AB$1)))/(I2875-1)&lt;0, 0,(($AC$1*F2875)^($AB$1))-(1-(($AC$1*F2875)^($AB$1)))/(I2875-1))</f>
        <v/>
      </c>
      <c r="S2875">
        <f>IF((($AC$1*G2875)^($AB$1))-(1-(($AC$1*G2875)^($AB$1)))/(J2875-1)&lt;0, 0,(($AC$1*G2875)^($AB$1))-(1-(($AC$1*G2875)^($AB$1)))/(J2875-1))</f>
        <v/>
      </c>
      <c r="T2875">
        <f>H2875*Q2875*N2875</f>
        <v/>
      </c>
      <c r="U2875">
        <f>I2875*R2875*O2875</f>
        <v/>
      </c>
      <c r="V2875">
        <f>J2875*S2875*P2875</f>
        <v/>
      </c>
      <c r="AL2875">
        <f>Q2875*COUNT(N2875)</f>
        <v/>
      </c>
      <c r="AM2875">
        <f>R2875*COUNT(O2875)</f>
        <v/>
      </c>
      <c r="AN2875">
        <f>S2875*COUNT(P2875)</f>
        <v/>
      </c>
      <c r="AO2875">
        <f>IF(AL2875=0,"",T2875-AL2875)</f>
        <v/>
      </c>
      <c r="AP2875">
        <f>IF(AM2875=0,"",U2875-AM2875)</f>
        <v/>
      </c>
      <c r="AQ2875">
        <f>IF(AN2875=0,"",V2875-AN2875)</f>
        <v/>
      </c>
    </row>
    <row r="2876">
      <c r="A2876" t="inlineStr">
        <is>
          <t>02-05-2021</t>
        </is>
      </c>
      <c r="B2876" t="inlineStr">
        <is>
          <t>Udinese</t>
        </is>
      </c>
      <c r="C2876" t="inlineStr">
        <is>
          <t>Juventus</t>
        </is>
      </c>
      <c r="D2876" t="inlineStr">
        <is>
          <t>1854</t>
        </is>
      </c>
      <c r="E2876" t="n">
        <v>0.1545931762268422</v>
      </c>
      <c r="F2876" t="n">
        <v>0.6604131095237453</v>
      </c>
      <c r="G2876" t="n">
        <v>0.1849937142494124</v>
      </c>
      <c r="H2876" t="n">
        <v>6.75</v>
      </c>
      <c r="I2876" t="n">
        <v>1.44</v>
      </c>
      <c r="J2876" t="n">
        <v>4.7</v>
      </c>
      <c r="K2876" t="inlineStr">
        <is>
          <t>luckia</t>
        </is>
      </c>
      <c r="L2876" t="inlineStr">
        <is>
          <t>betano</t>
        </is>
      </c>
      <c r="M2876" t="inlineStr">
        <is>
          <t>luckia</t>
        </is>
      </c>
      <c r="N2876" t="n">
        <v>0</v>
      </c>
      <c r="O2876" t="n">
        <v>1</v>
      </c>
      <c r="P2876" t="n">
        <v>0</v>
      </c>
      <c r="Q2876">
        <f>IF((($AC$1*E2876)^($AB$1))-(1-(($AC$1*E2876)^($AB$1)))/(H2876-1)&lt;0, 0,(($AC$1*E2876)^($AB$1))-(1-(($AC$1*E2876)^($AB$1)))/(H2876-1))</f>
        <v/>
      </c>
      <c r="R2876">
        <f>IF((($AC$1*F2876)^($AB$1))-(1-(($AC$1*F2876)^($AB$1)))/(I2876-1)&lt;0, 0,(($AC$1*F2876)^($AB$1))-(1-(($AC$1*F2876)^($AB$1)))/(I2876-1))</f>
        <v/>
      </c>
      <c r="S2876">
        <f>IF((($AC$1*G2876)^($AB$1))-(1-(($AC$1*G2876)^($AB$1)))/(J2876-1)&lt;0, 0,(($AC$1*G2876)^($AB$1))-(1-(($AC$1*G2876)^($AB$1)))/(J2876-1))</f>
        <v/>
      </c>
      <c r="T2876">
        <f>H2876*Q2876*N2876</f>
        <v/>
      </c>
      <c r="U2876">
        <f>I2876*R2876*O2876</f>
        <v/>
      </c>
      <c r="V2876">
        <f>J2876*S2876*P2876</f>
        <v/>
      </c>
      <c r="AL2876">
        <f>Q2876*COUNT(N2876)</f>
        <v/>
      </c>
      <c r="AM2876">
        <f>R2876*COUNT(O2876)</f>
        <v/>
      </c>
      <c r="AN2876">
        <f>S2876*COUNT(P2876)</f>
        <v/>
      </c>
      <c r="AO2876">
        <f>IF(AL2876=0,"",T2876-AL2876)</f>
        <v/>
      </c>
      <c r="AP2876">
        <f>IF(AM2876=0,"",U2876-AM2876)</f>
        <v/>
      </c>
      <c r="AQ2876">
        <f>IF(AN2876=0,"",V2876-AN2876)</f>
        <v/>
      </c>
    </row>
    <row r="2877">
      <c r="A2877" t="inlineStr">
        <is>
          <t>02-05-2021</t>
        </is>
      </c>
      <c r="B2877" t="inlineStr">
        <is>
          <t>Leganes</t>
        </is>
      </c>
      <c r="C2877" t="inlineStr">
        <is>
          <t>Gijon</t>
        </is>
      </c>
      <c r="D2877" t="inlineStr">
        <is>
          <t>1871</t>
        </is>
      </c>
      <c r="E2877" t="n">
        <v>0.4057085634130261</v>
      </c>
      <c r="F2877" t="n">
        <v>0.2851778487538982</v>
      </c>
      <c r="G2877" t="n">
        <v>0.3091135878330759</v>
      </c>
      <c r="H2877" t="n">
        <v>2.2</v>
      </c>
      <c r="I2877" t="n">
        <v>3.95</v>
      </c>
      <c r="J2877" t="n">
        <v>2.7</v>
      </c>
      <c r="K2877" t="inlineStr">
        <is>
          <t>betano</t>
        </is>
      </c>
      <c r="L2877" t="inlineStr">
        <is>
          <t>luckia</t>
        </is>
      </c>
      <c r="M2877" t="inlineStr">
        <is>
          <t>betano</t>
        </is>
      </c>
      <c r="N2877" t="n">
        <v>0</v>
      </c>
      <c r="O2877" t="n">
        <v>0</v>
      </c>
      <c r="P2877" t="n">
        <v>1</v>
      </c>
      <c r="Q2877">
        <f>IF((($AC$1*E2877)^($AB$1))-(1-(($AC$1*E2877)^($AB$1)))/(H2877-1)&lt;0, 0,(($AC$1*E2877)^($AB$1))-(1-(($AC$1*E2877)^($AB$1)))/(H2877-1))</f>
        <v/>
      </c>
      <c r="R2877">
        <f>IF((($AC$1*F2877)^($AB$1))-(1-(($AC$1*F2877)^($AB$1)))/(I2877-1)&lt;0, 0,(($AC$1*F2877)^($AB$1))-(1-(($AC$1*F2877)^($AB$1)))/(I2877-1))</f>
        <v/>
      </c>
      <c r="S2877">
        <f>IF((($AC$1*G2877)^($AB$1))-(1-(($AC$1*G2877)^($AB$1)))/(J2877-1)&lt;0, 0,(($AC$1*G2877)^($AB$1))-(1-(($AC$1*G2877)^($AB$1)))/(J2877-1))</f>
        <v/>
      </c>
      <c r="T2877">
        <f>H2877*Q2877*N2877</f>
        <v/>
      </c>
      <c r="U2877">
        <f>I2877*R2877*O2877</f>
        <v/>
      </c>
      <c r="V2877">
        <f>J2877*S2877*P2877</f>
        <v/>
      </c>
      <c r="AL2877">
        <f>Q2877*COUNT(N2877)</f>
        <v/>
      </c>
      <c r="AM2877">
        <f>R2877*COUNT(O2877)</f>
        <v/>
      </c>
      <c r="AN2877">
        <f>S2877*COUNT(P2877)</f>
        <v/>
      </c>
      <c r="AO2877">
        <f>IF(AL2877=0,"",T2877-AL2877)</f>
        <v/>
      </c>
      <c r="AP2877">
        <f>IF(AM2877=0,"",U2877-AM2877)</f>
        <v/>
      </c>
      <c r="AQ2877">
        <f>IF(AN2877=0,"",V2877-AN2877)</f>
        <v/>
      </c>
    </row>
    <row r="2878">
      <c r="A2878" t="inlineStr">
        <is>
          <t>02-05-2021</t>
        </is>
      </c>
      <c r="B2878" t="inlineStr">
        <is>
          <t>Castellon</t>
        </is>
      </c>
      <c r="C2878" t="inlineStr">
        <is>
          <t>Logrones</t>
        </is>
      </c>
      <c r="D2878" t="inlineStr">
        <is>
          <t>1871</t>
        </is>
      </c>
      <c r="E2878" t="n">
        <v>0.3521305909496736</v>
      </c>
      <c r="F2878" t="n">
        <v>0.3448948250300091</v>
      </c>
      <c r="G2878" t="n">
        <v>0.3029745840203173</v>
      </c>
      <c r="H2878" t="n">
        <v>2.85</v>
      </c>
      <c r="I2878" t="n">
        <v>3</v>
      </c>
      <c r="J2878" t="n">
        <v>2.6</v>
      </c>
      <c r="K2878" t="inlineStr">
        <is>
          <t>betano</t>
        </is>
      </c>
      <c r="L2878" t="inlineStr">
        <is>
          <t>betano</t>
        </is>
      </c>
      <c r="M2878" t="inlineStr">
        <is>
          <t>luckia</t>
        </is>
      </c>
      <c r="N2878" t="n">
        <v>0</v>
      </c>
      <c r="O2878" t="n">
        <v>0</v>
      </c>
      <c r="P2878" t="n">
        <v>1</v>
      </c>
      <c r="Q2878">
        <f>IF((($AC$1*E2878)^($AB$1))-(1-(($AC$1*E2878)^($AB$1)))/(H2878-1)&lt;0, 0,(($AC$1*E2878)^($AB$1))-(1-(($AC$1*E2878)^($AB$1)))/(H2878-1))</f>
        <v/>
      </c>
      <c r="R2878">
        <f>IF((($AC$1*F2878)^($AB$1))-(1-(($AC$1*F2878)^($AB$1)))/(I2878-1)&lt;0, 0,(($AC$1*F2878)^($AB$1))-(1-(($AC$1*F2878)^($AB$1)))/(I2878-1))</f>
        <v/>
      </c>
      <c r="S2878">
        <f>IF((($AC$1*G2878)^($AB$1))-(1-(($AC$1*G2878)^($AB$1)))/(J2878-1)&lt;0, 0,(($AC$1*G2878)^($AB$1))-(1-(($AC$1*G2878)^($AB$1)))/(J2878-1))</f>
        <v/>
      </c>
      <c r="T2878">
        <f>H2878*Q2878*N2878</f>
        <v/>
      </c>
      <c r="U2878">
        <f>I2878*R2878*O2878</f>
        <v/>
      </c>
      <c r="V2878">
        <f>J2878*S2878*P2878</f>
        <v/>
      </c>
      <c r="AL2878">
        <f>Q2878*COUNT(N2878)</f>
        <v/>
      </c>
      <c r="AM2878">
        <f>R2878*COUNT(O2878)</f>
        <v/>
      </c>
      <c r="AN2878">
        <f>S2878*COUNT(P2878)</f>
        <v/>
      </c>
      <c r="AO2878">
        <f>IF(AL2878=0,"",T2878-AL2878)</f>
        <v/>
      </c>
      <c r="AP2878">
        <f>IF(AM2878=0,"",U2878-AM2878)</f>
        <v/>
      </c>
      <c r="AQ2878">
        <f>IF(AN2878=0,"",V2878-AN2878)</f>
        <v/>
      </c>
    </row>
    <row r="2879">
      <c r="A2879" t="inlineStr">
        <is>
          <t>02-05-2021</t>
        </is>
      </c>
      <c r="B2879" t="inlineStr">
        <is>
          <t>Granada CF</t>
        </is>
      </c>
      <c r="C2879" t="inlineStr">
        <is>
          <t>Cadiz CF</t>
        </is>
      </c>
      <c r="D2879" t="inlineStr">
        <is>
          <t>1869</t>
        </is>
      </c>
      <c r="E2879" t="n">
        <v>0.5204772706279923</v>
      </c>
      <c r="F2879" t="n">
        <v>0.2241732739286236</v>
      </c>
      <c r="G2879" t="n">
        <v>0.2553494554433841</v>
      </c>
      <c r="H2879" t="n">
        <v>1.8</v>
      </c>
      <c r="I2879" t="n">
        <v>4.75</v>
      </c>
      <c r="J2879" t="n">
        <v>3.3</v>
      </c>
      <c r="K2879" t="inlineStr">
        <is>
          <t>luckia</t>
        </is>
      </c>
      <c r="L2879" t="inlineStr">
        <is>
          <t>betano</t>
        </is>
      </c>
      <c r="M2879" t="inlineStr">
        <is>
          <t>luckia</t>
        </is>
      </c>
      <c r="N2879" t="n">
        <v>0</v>
      </c>
      <c r="O2879" t="n">
        <v>1</v>
      </c>
      <c r="P2879" t="n">
        <v>0</v>
      </c>
      <c r="Q2879">
        <f>IF((($AC$1*E2879)^($AB$1))-(1-(($AC$1*E2879)^($AB$1)))/(H2879-1)&lt;0, 0,(($AC$1*E2879)^($AB$1))-(1-(($AC$1*E2879)^($AB$1)))/(H2879-1))</f>
        <v/>
      </c>
      <c r="R2879">
        <f>IF((($AC$1*F2879)^($AB$1))-(1-(($AC$1*F2879)^($AB$1)))/(I2879-1)&lt;0, 0,(($AC$1*F2879)^($AB$1))-(1-(($AC$1*F2879)^($AB$1)))/(I2879-1))</f>
        <v/>
      </c>
      <c r="S2879">
        <f>IF((($AC$1*G2879)^($AB$1))-(1-(($AC$1*G2879)^($AB$1)))/(J2879-1)&lt;0, 0,(($AC$1*G2879)^($AB$1))-(1-(($AC$1*G2879)^($AB$1)))/(J2879-1))</f>
        <v/>
      </c>
      <c r="T2879">
        <f>H2879*Q2879*N2879</f>
        <v/>
      </c>
      <c r="U2879">
        <f>I2879*R2879*O2879</f>
        <v/>
      </c>
      <c r="V2879">
        <f>J2879*S2879*P2879</f>
        <v/>
      </c>
      <c r="AL2879">
        <f>Q2879*COUNT(N2879)</f>
        <v/>
      </c>
      <c r="AM2879">
        <f>R2879*COUNT(O2879)</f>
        <v/>
      </c>
      <c r="AN2879">
        <f>S2879*COUNT(P2879)</f>
        <v/>
      </c>
      <c r="AO2879">
        <f>IF(AL2879=0,"",T2879-AL2879)</f>
        <v/>
      </c>
      <c r="AP2879">
        <f>IF(AM2879=0,"",U2879-AM2879)</f>
        <v/>
      </c>
      <c r="AQ2879">
        <f>IF(AN2879=0,"",V2879-AN2879)</f>
        <v/>
      </c>
    </row>
    <row r="2880">
      <c r="A2880" t="inlineStr">
        <is>
          <t>02-05-2021</t>
        </is>
      </c>
      <c r="B2880" t="inlineStr">
        <is>
          <t>Club Brugge KV</t>
        </is>
      </c>
      <c r="C2880" t="inlineStr">
        <is>
          <t>Anderlecht</t>
        </is>
      </c>
      <c r="D2880" t="inlineStr">
        <is>
          <t>1832</t>
        </is>
      </c>
      <c r="E2880" t="n">
        <v>0.4830398819023267</v>
      </c>
      <c r="F2880" t="n">
        <v>0.2643319433973715</v>
      </c>
      <c r="G2880" t="n">
        <v>0.2526281747003017</v>
      </c>
      <c r="H2880" t="n">
        <v>1.98</v>
      </c>
      <c r="I2880" t="n">
        <v>3.65</v>
      </c>
      <c r="J2880" t="n">
        <v>3.35</v>
      </c>
      <c r="K2880" t="inlineStr">
        <is>
          <t>betano</t>
        </is>
      </c>
      <c r="L2880" t="inlineStr">
        <is>
          <t>luckia</t>
        </is>
      </c>
      <c r="M2880" t="inlineStr">
        <is>
          <t>betano</t>
        </is>
      </c>
      <c r="N2880" t="n">
        <v>0</v>
      </c>
      <c r="O2880" t="n">
        <v>0</v>
      </c>
      <c r="P2880" t="n">
        <v>1</v>
      </c>
      <c r="Q2880">
        <f>IF((($AC$1*E2880)^($AB$1))-(1-(($AC$1*E2880)^($AB$1)))/(H2880-1)&lt;0, 0,(($AC$1*E2880)^($AB$1))-(1-(($AC$1*E2880)^($AB$1)))/(H2880-1))</f>
        <v/>
      </c>
      <c r="R2880">
        <f>IF((($AC$1*F2880)^($AB$1))-(1-(($AC$1*F2880)^($AB$1)))/(I2880-1)&lt;0, 0,(($AC$1*F2880)^($AB$1))-(1-(($AC$1*F2880)^($AB$1)))/(I2880-1))</f>
        <v/>
      </c>
      <c r="S2880">
        <f>IF((($AC$1*G2880)^($AB$1))-(1-(($AC$1*G2880)^($AB$1)))/(J2880-1)&lt;0, 0,(($AC$1*G2880)^($AB$1))-(1-(($AC$1*G2880)^($AB$1)))/(J2880-1))</f>
        <v/>
      </c>
      <c r="T2880">
        <f>H2880*Q2880*N2880</f>
        <v/>
      </c>
      <c r="U2880">
        <f>I2880*R2880*O2880</f>
        <v/>
      </c>
      <c r="V2880">
        <f>J2880*S2880*P2880</f>
        <v/>
      </c>
      <c r="AL2880">
        <f>Q2880*COUNT(N2880)</f>
        <v/>
      </c>
      <c r="AM2880">
        <f>R2880*COUNT(O2880)</f>
        <v/>
      </c>
      <c r="AN2880">
        <f>S2880*COUNT(P2880)</f>
        <v/>
      </c>
      <c r="AO2880">
        <f>IF(AL2880=0,"",T2880-AL2880)</f>
        <v/>
      </c>
      <c r="AP2880">
        <f>IF(AM2880=0,"",U2880-AM2880)</f>
        <v/>
      </c>
      <c r="AQ2880">
        <f>IF(AN2880=0,"",V2880-AN2880)</f>
        <v/>
      </c>
    </row>
    <row r="2881">
      <c r="A2881" t="inlineStr">
        <is>
          <t>02-05-2021</t>
        </is>
      </c>
      <c r="B2881" t="inlineStr">
        <is>
          <t>Nashville SC</t>
        </is>
      </c>
      <c r="C2881" t="inlineStr">
        <is>
          <t>Inter Miami</t>
        </is>
      </c>
      <c r="D2881" t="inlineStr">
        <is>
          <t>1951</t>
        </is>
      </c>
      <c r="E2881" t="n">
        <v>0.4949828294171951</v>
      </c>
      <c r="F2881" t="n">
        <v>0.2449747147885</v>
      </c>
      <c r="G2881" t="n">
        <v>0.260042455794305</v>
      </c>
      <c r="H2881" t="n">
        <v>1.001</v>
      </c>
      <c r="I2881" t="n">
        <v>1.001</v>
      </c>
      <c r="J2881" t="n">
        <v>1.001</v>
      </c>
      <c r="N2881" t="n">
        <v>0</v>
      </c>
      <c r="O2881" t="n">
        <v>0</v>
      </c>
      <c r="P2881" t="n">
        <v>1</v>
      </c>
      <c r="Q2881">
        <f>IF((($AC$1*E2881)^($AB$1))-(1-(($AC$1*E2881)^($AB$1)))/(H2881-1)&lt;0, 0,(($AC$1*E2881)^($AB$1))-(1-(($AC$1*E2881)^($AB$1)))/(H2881-1))</f>
        <v/>
      </c>
      <c r="R2881">
        <f>IF((($AC$1*F2881)^($AB$1))-(1-(($AC$1*F2881)^($AB$1)))/(I2881-1)&lt;0, 0,(($AC$1*F2881)^($AB$1))-(1-(($AC$1*F2881)^($AB$1)))/(I2881-1))</f>
        <v/>
      </c>
      <c r="S2881">
        <f>IF((($AC$1*G2881)^($AB$1))-(1-(($AC$1*G2881)^($AB$1)))/(J2881-1)&lt;0, 0,(($AC$1*G2881)^($AB$1))-(1-(($AC$1*G2881)^($AB$1)))/(J2881-1))</f>
        <v/>
      </c>
      <c r="T2881">
        <f>H2881*Q2881*N2881</f>
        <v/>
      </c>
      <c r="U2881">
        <f>I2881*R2881*O2881</f>
        <v/>
      </c>
      <c r="V2881">
        <f>J2881*S2881*P2881</f>
        <v/>
      </c>
      <c r="AL2881">
        <f>Q2881*COUNT(N2881)</f>
        <v/>
      </c>
      <c r="AM2881">
        <f>R2881*COUNT(O2881)</f>
        <v/>
      </c>
      <c r="AN2881">
        <f>S2881*COUNT(P2881)</f>
        <v/>
      </c>
      <c r="AO2881">
        <f>IF(AL2881=0,"",T2881-AL2881)</f>
        <v/>
      </c>
      <c r="AP2881">
        <f>IF(AM2881=0,"",U2881-AM2881)</f>
        <v/>
      </c>
      <c r="AQ2881">
        <f>IF(AN2881=0,"",V2881-AN2881)</f>
        <v/>
      </c>
    </row>
    <row r="2882">
      <c r="A2882" t="inlineStr">
        <is>
          <t>02-05-2021</t>
        </is>
      </c>
      <c r="B2882" t="inlineStr">
        <is>
          <t>Genclerbirligi</t>
        </is>
      </c>
      <c r="C2882" t="inlineStr">
        <is>
          <t>Galatasaray</t>
        </is>
      </c>
      <c r="D2882" t="inlineStr">
        <is>
          <t>1882</t>
        </is>
      </c>
      <c r="E2882" t="n">
        <v>0.1753704552921127</v>
      </c>
      <c r="F2882" t="n">
        <v>0.6121205514775256</v>
      </c>
      <c r="G2882" t="n">
        <v>0.2125089932303615</v>
      </c>
      <c r="H2882" t="n">
        <v>5.75</v>
      </c>
      <c r="I2882" t="n">
        <v>1.5</v>
      </c>
      <c r="J2882" t="n">
        <v>4.25</v>
      </c>
      <c r="K2882" t="inlineStr">
        <is>
          <t>luckia</t>
        </is>
      </c>
      <c r="L2882" t="inlineStr">
        <is>
          <t>betano</t>
        </is>
      </c>
      <c r="M2882" t="inlineStr">
        <is>
          <t>betano</t>
        </is>
      </c>
      <c r="N2882" t="n">
        <v>0</v>
      </c>
      <c r="O2882" t="n">
        <v>1</v>
      </c>
      <c r="P2882" t="n">
        <v>0</v>
      </c>
      <c r="Q2882">
        <f>IF((($AC$1*E2882)^($AB$1))-(1-(($AC$1*E2882)^($AB$1)))/(H2882-1)&lt;0, 0,(($AC$1*E2882)^($AB$1))-(1-(($AC$1*E2882)^($AB$1)))/(H2882-1))</f>
        <v/>
      </c>
      <c r="R2882">
        <f>IF((($AC$1*F2882)^($AB$1))-(1-(($AC$1*F2882)^($AB$1)))/(I2882-1)&lt;0, 0,(($AC$1*F2882)^($AB$1))-(1-(($AC$1*F2882)^($AB$1)))/(I2882-1))</f>
        <v/>
      </c>
      <c r="S2882">
        <f>IF((($AC$1*G2882)^($AB$1))-(1-(($AC$1*G2882)^($AB$1)))/(J2882-1)&lt;0, 0,(($AC$1*G2882)^($AB$1))-(1-(($AC$1*G2882)^($AB$1)))/(J2882-1))</f>
        <v/>
      </c>
      <c r="T2882">
        <f>H2882*Q2882*N2882</f>
        <v/>
      </c>
      <c r="U2882">
        <f>I2882*R2882*O2882</f>
        <v/>
      </c>
      <c r="V2882">
        <f>J2882*S2882*P2882</f>
        <v/>
      </c>
      <c r="AL2882">
        <f>Q2882*COUNT(N2882)</f>
        <v/>
      </c>
      <c r="AM2882">
        <f>R2882*COUNT(O2882)</f>
        <v/>
      </c>
      <c r="AN2882">
        <f>S2882*COUNT(P2882)</f>
        <v/>
      </c>
      <c r="AO2882">
        <f>IF(AL2882=0,"",T2882-AL2882)</f>
        <v/>
      </c>
      <c r="AP2882">
        <f>IF(AM2882=0,"",U2882-AM2882)</f>
        <v/>
      </c>
      <c r="AQ2882">
        <f>IF(AN2882=0,"",V2882-AN2882)</f>
        <v/>
      </c>
    </row>
    <row r="2883">
      <c r="A2883" t="inlineStr">
        <is>
          <t>02-05-2021</t>
        </is>
      </c>
      <c r="B2883" t="inlineStr">
        <is>
          <t>Tottenham</t>
        </is>
      </c>
      <c r="C2883" t="inlineStr">
        <is>
          <t>Sheffield Utd</t>
        </is>
      </c>
      <c r="D2883" t="inlineStr">
        <is>
          <t>2411</t>
        </is>
      </c>
      <c r="E2883" t="n">
        <v>0.7908623111615357</v>
      </c>
      <c r="F2883" t="n">
        <v>0.0734450389921868</v>
      </c>
      <c r="G2883" t="n">
        <v>0.1356926498462775</v>
      </c>
      <c r="H2883" t="n">
        <v>1.29</v>
      </c>
      <c r="I2883" t="n">
        <v>10</v>
      </c>
      <c r="J2883" t="n">
        <v>5.25</v>
      </c>
      <c r="K2883" t="inlineStr">
        <is>
          <t>betano</t>
        </is>
      </c>
      <c r="L2883" t="inlineStr">
        <is>
          <t>betano</t>
        </is>
      </c>
      <c r="M2883" t="inlineStr">
        <is>
          <t>luckia</t>
        </is>
      </c>
      <c r="N2883" t="n">
        <v>1</v>
      </c>
      <c r="O2883" t="n">
        <v>0</v>
      </c>
      <c r="P2883" t="n">
        <v>0</v>
      </c>
      <c r="Q2883">
        <f>IF((($AC$1*E2883)^($AB$1))-(1-(($AC$1*E2883)^($AB$1)))/(H2883-1)&lt;0, 0,(($AC$1*E2883)^($AB$1))-(1-(($AC$1*E2883)^($AB$1)))/(H2883-1))</f>
        <v/>
      </c>
      <c r="R2883">
        <f>IF((($AC$1*F2883)^($AB$1))-(1-(($AC$1*F2883)^($AB$1)))/(I2883-1)&lt;0, 0,(($AC$1*F2883)^($AB$1))-(1-(($AC$1*F2883)^($AB$1)))/(I2883-1))</f>
        <v/>
      </c>
      <c r="S2883">
        <f>IF((($AC$1*G2883)^($AB$1))-(1-(($AC$1*G2883)^($AB$1)))/(J2883-1)&lt;0, 0,(($AC$1*G2883)^($AB$1))-(1-(($AC$1*G2883)^($AB$1)))/(J2883-1))</f>
        <v/>
      </c>
      <c r="T2883">
        <f>H2883*Q2883*N2883</f>
        <v/>
      </c>
      <c r="U2883">
        <f>I2883*R2883*O2883</f>
        <v/>
      </c>
      <c r="V2883">
        <f>J2883*S2883*P2883</f>
        <v/>
      </c>
      <c r="AL2883">
        <f>Q2883*COUNT(N2883)</f>
        <v/>
      </c>
      <c r="AM2883">
        <f>R2883*COUNT(O2883)</f>
        <v/>
      </c>
      <c r="AN2883">
        <f>S2883*COUNT(P2883)</f>
        <v/>
      </c>
      <c r="AO2883">
        <f>IF(AL2883=0,"",T2883-AL2883)</f>
        <v/>
      </c>
      <c r="AP2883">
        <f>IF(AM2883=0,"",U2883-AM2883)</f>
        <v/>
      </c>
      <c r="AQ2883">
        <f>IF(AN2883=0,"",V2883-AN2883)</f>
        <v/>
      </c>
    </row>
    <row r="2884">
      <c r="A2884" t="inlineStr">
        <is>
          <t>02-05-2021</t>
        </is>
      </c>
      <c r="B2884" t="inlineStr">
        <is>
          <t>Las Palmas</t>
        </is>
      </c>
      <c r="C2884" t="inlineStr">
        <is>
          <t>Ponferradina</t>
        </is>
      </c>
      <c r="D2884" t="inlineStr">
        <is>
          <t>1871</t>
        </is>
      </c>
      <c r="E2884" t="n">
        <v>0.4138419714907314</v>
      </c>
      <c r="F2884" t="n">
        <v>0.2840346186051393</v>
      </c>
      <c r="G2884" t="n">
        <v>0.3021234099041293</v>
      </c>
      <c r="H2884" t="n">
        <v>2.15</v>
      </c>
      <c r="I2884" t="n">
        <v>3.65</v>
      </c>
      <c r="J2884" t="n">
        <v>3.05</v>
      </c>
      <c r="K2884" t="inlineStr">
        <is>
          <t>betano</t>
        </is>
      </c>
      <c r="L2884" t="inlineStr">
        <is>
          <t>luckia</t>
        </is>
      </c>
      <c r="M2884" t="inlineStr">
        <is>
          <t>betano</t>
        </is>
      </c>
      <c r="N2884" t="n">
        <v>1</v>
      </c>
      <c r="O2884" t="n">
        <v>0</v>
      </c>
      <c r="P2884" t="n">
        <v>0</v>
      </c>
      <c r="Q2884">
        <f>IF((($AC$1*E2884)^($AB$1))-(1-(($AC$1*E2884)^($AB$1)))/(H2884-1)&lt;0, 0,(($AC$1*E2884)^($AB$1))-(1-(($AC$1*E2884)^($AB$1)))/(H2884-1))</f>
        <v/>
      </c>
      <c r="R2884">
        <f>IF((($AC$1*F2884)^($AB$1))-(1-(($AC$1*F2884)^($AB$1)))/(I2884-1)&lt;0, 0,(($AC$1*F2884)^($AB$1))-(1-(($AC$1*F2884)^($AB$1)))/(I2884-1))</f>
        <v/>
      </c>
      <c r="S2884">
        <f>IF((($AC$1*G2884)^($AB$1))-(1-(($AC$1*G2884)^($AB$1)))/(J2884-1)&lt;0, 0,(($AC$1*G2884)^($AB$1))-(1-(($AC$1*G2884)^($AB$1)))/(J2884-1))</f>
        <v/>
      </c>
      <c r="T2884">
        <f>H2884*Q2884*N2884</f>
        <v/>
      </c>
      <c r="U2884">
        <f>I2884*R2884*O2884</f>
        <v/>
      </c>
      <c r="V2884">
        <f>J2884*S2884*P2884</f>
        <v/>
      </c>
      <c r="AL2884">
        <f>Q2884*COUNT(N2884)</f>
        <v/>
      </c>
      <c r="AM2884">
        <f>R2884*COUNT(O2884)</f>
        <v/>
      </c>
      <c r="AN2884">
        <f>S2884*COUNT(P2884)</f>
        <v/>
      </c>
      <c r="AO2884">
        <f>IF(AL2884=0,"",T2884-AL2884)</f>
        <v/>
      </c>
      <c r="AP2884">
        <f>IF(AM2884=0,"",U2884-AM2884)</f>
        <v/>
      </c>
      <c r="AQ2884">
        <f>IF(AN2884=0,"",V2884-AN2884)</f>
        <v/>
      </c>
    </row>
    <row r="2885">
      <c r="A2885" t="inlineStr">
        <is>
          <t>02-05-2021</t>
        </is>
      </c>
      <c r="B2885" t="inlineStr">
        <is>
          <t>Sampdoria</t>
        </is>
      </c>
      <c r="C2885" t="inlineStr">
        <is>
          <t>AS Roma</t>
        </is>
      </c>
      <c r="D2885" t="inlineStr">
        <is>
          <t>1854</t>
        </is>
      </c>
      <c r="E2885" t="n">
        <v>0.368488723628833</v>
      </c>
      <c r="F2885" t="n">
        <v>0.3817115129614763</v>
      </c>
      <c r="G2885" t="n">
        <v>0.2497997634096906</v>
      </c>
      <c r="H2885" t="n">
        <v>2.72</v>
      </c>
      <c r="I2885" t="n">
        <v>2.4</v>
      </c>
      <c r="J2885" t="n">
        <v>3.5</v>
      </c>
      <c r="K2885" t="inlineStr">
        <is>
          <t>betano</t>
        </is>
      </c>
      <c r="L2885" t="inlineStr">
        <is>
          <t>luckia</t>
        </is>
      </c>
      <c r="M2885" t="inlineStr">
        <is>
          <t>luckia</t>
        </is>
      </c>
      <c r="N2885" t="n">
        <v>1</v>
      </c>
      <c r="O2885" t="n">
        <v>0</v>
      </c>
      <c r="P2885" t="n">
        <v>0</v>
      </c>
      <c r="Q2885">
        <f>IF((($AC$1*E2885)^($AB$1))-(1-(($AC$1*E2885)^($AB$1)))/(H2885-1)&lt;0, 0,(($AC$1*E2885)^($AB$1))-(1-(($AC$1*E2885)^($AB$1)))/(H2885-1))</f>
        <v/>
      </c>
      <c r="R2885">
        <f>IF((($AC$1*F2885)^($AB$1))-(1-(($AC$1*F2885)^($AB$1)))/(I2885-1)&lt;0, 0,(($AC$1*F2885)^($AB$1))-(1-(($AC$1*F2885)^($AB$1)))/(I2885-1))</f>
        <v/>
      </c>
      <c r="S2885">
        <f>IF((($AC$1*G2885)^($AB$1))-(1-(($AC$1*G2885)^($AB$1)))/(J2885-1)&lt;0, 0,(($AC$1*G2885)^($AB$1))-(1-(($AC$1*G2885)^($AB$1)))/(J2885-1))</f>
        <v/>
      </c>
      <c r="T2885">
        <f>H2885*Q2885*N2885</f>
        <v/>
      </c>
      <c r="U2885">
        <f>I2885*R2885*O2885</f>
        <v/>
      </c>
      <c r="V2885">
        <f>J2885*S2885*P2885</f>
        <v/>
      </c>
      <c r="AL2885">
        <f>Q2885*COUNT(N2885)</f>
        <v/>
      </c>
      <c r="AM2885">
        <f>R2885*COUNT(O2885)</f>
        <v/>
      </c>
      <c r="AN2885">
        <f>S2885*COUNT(P2885)</f>
        <v/>
      </c>
      <c r="AO2885">
        <f>IF(AL2885=0,"",T2885-AL2885)</f>
        <v/>
      </c>
      <c r="AP2885">
        <f>IF(AM2885=0,"",U2885-AM2885)</f>
        <v/>
      </c>
      <c r="AQ2885">
        <f>IF(AN2885=0,"",V2885-AN2885)</f>
        <v/>
      </c>
    </row>
    <row r="2886">
      <c r="A2886" t="inlineStr">
        <is>
          <t>02-05-2021</t>
        </is>
      </c>
      <c r="B2886" t="inlineStr">
        <is>
          <t>Monaco</t>
        </is>
      </c>
      <c r="C2886" t="inlineStr">
        <is>
          <t>Lyon</t>
        </is>
      </c>
      <c r="D2886" t="inlineStr">
        <is>
          <t>1843</t>
        </is>
      </c>
      <c r="E2886" t="n">
        <v>0.3406976559522351</v>
      </c>
      <c r="F2886" t="n">
        <v>0.3921146005025618</v>
      </c>
      <c r="G2886" t="n">
        <v>0.2671877435452031</v>
      </c>
      <c r="H2886" t="n">
        <v>2.3</v>
      </c>
      <c r="I2886" t="n">
        <v>2.8</v>
      </c>
      <c r="J2886" t="n">
        <v>3.65</v>
      </c>
      <c r="K2886" t="inlineStr">
        <is>
          <t>luckia</t>
        </is>
      </c>
      <c r="L2886" t="inlineStr">
        <is>
          <t>luckia</t>
        </is>
      </c>
      <c r="M2886" t="inlineStr">
        <is>
          <t>betano</t>
        </is>
      </c>
      <c r="N2886" t="n">
        <v>0</v>
      </c>
      <c r="O2886" t="n">
        <v>1</v>
      </c>
      <c r="P2886" t="n">
        <v>0</v>
      </c>
      <c r="Q2886">
        <f>IF((($AC$1*E2886)^($AB$1))-(1-(($AC$1*E2886)^($AB$1)))/(H2886-1)&lt;0, 0,(($AC$1*E2886)^($AB$1))-(1-(($AC$1*E2886)^($AB$1)))/(H2886-1))</f>
        <v/>
      </c>
      <c r="R2886">
        <f>IF((($AC$1*F2886)^($AB$1))-(1-(($AC$1*F2886)^($AB$1)))/(I2886-1)&lt;0, 0,(($AC$1*F2886)^($AB$1))-(1-(($AC$1*F2886)^($AB$1)))/(I2886-1))</f>
        <v/>
      </c>
      <c r="S2886">
        <f>IF((($AC$1*G2886)^($AB$1))-(1-(($AC$1*G2886)^($AB$1)))/(J2886-1)&lt;0, 0,(($AC$1*G2886)^($AB$1))-(1-(($AC$1*G2886)^($AB$1)))/(J2886-1))</f>
        <v/>
      </c>
      <c r="T2886">
        <f>H2886*Q2886*N2886</f>
        <v/>
      </c>
      <c r="U2886">
        <f>I2886*R2886*O2886</f>
        <v/>
      </c>
      <c r="V2886">
        <f>J2886*S2886*P2886</f>
        <v/>
      </c>
      <c r="AL2886">
        <f>Q2886*COUNT(N2886)</f>
        <v/>
      </c>
      <c r="AM2886">
        <f>R2886*COUNT(O2886)</f>
        <v/>
      </c>
      <c r="AN2886">
        <f>S2886*COUNT(P2886)</f>
        <v/>
      </c>
      <c r="AO2886">
        <f>IF(AL2886=0,"",T2886-AL2886)</f>
        <v/>
      </c>
      <c r="AP2886">
        <f>IF(AM2886=0,"",U2886-AM2886)</f>
        <v/>
      </c>
      <c r="AQ2886">
        <f>IF(AN2886=0,"",V2886-AN2886)</f>
        <v/>
      </c>
    </row>
    <row r="2887">
      <c r="A2887" t="inlineStr">
        <is>
          <t>02-05-2021</t>
        </is>
      </c>
      <c r="B2887" t="inlineStr">
        <is>
          <t>Valencia</t>
        </is>
      </c>
      <c r="C2887" t="inlineStr">
        <is>
          <t>Barcelona</t>
        </is>
      </c>
      <c r="D2887" t="inlineStr">
        <is>
          <t>1869</t>
        </is>
      </c>
      <c r="E2887" t="n">
        <v>0.1450049632649052</v>
      </c>
      <c r="F2887" t="n">
        <v>0.6856418322185631</v>
      </c>
      <c r="G2887" t="n">
        <v>0.1693532045165316</v>
      </c>
      <c r="H2887" t="n">
        <v>8.25</v>
      </c>
      <c r="I2887" t="n">
        <v>1.3</v>
      </c>
      <c r="J2887" t="n">
        <v>6</v>
      </c>
      <c r="K2887" t="inlineStr">
        <is>
          <t>betano</t>
        </is>
      </c>
      <c r="L2887" t="inlineStr">
        <is>
          <t>betano</t>
        </is>
      </c>
      <c r="M2887" t="inlineStr">
        <is>
          <t>luckia</t>
        </is>
      </c>
      <c r="N2887" t="n">
        <v>0</v>
      </c>
      <c r="O2887" t="n">
        <v>1</v>
      </c>
      <c r="P2887" t="n">
        <v>0</v>
      </c>
      <c r="Q2887">
        <f>IF((($AC$1*E2887)^($AB$1))-(1-(($AC$1*E2887)^($AB$1)))/(H2887-1)&lt;0, 0,(($AC$1*E2887)^($AB$1))-(1-(($AC$1*E2887)^($AB$1)))/(H2887-1))</f>
        <v/>
      </c>
      <c r="R2887">
        <f>IF((($AC$1*F2887)^($AB$1))-(1-(($AC$1*F2887)^($AB$1)))/(I2887-1)&lt;0, 0,(($AC$1*F2887)^($AB$1))-(1-(($AC$1*F2887)^($AB$1)))/(I2887-1))</f>
        <v/>
      </c>
      <c r="S2887">
        <f>IF((($AC$1*G2887)^($AB$1))-(1-(($AC$1*G2887)^($AB$1)))/(J2887-1)&lt;0, 0,(($AC$1*G2887)^($AB$1))-(1-(($AC$1*G2887)^($AB$1)))/(J2887-1))</f>
        <v/>
      </c>
      <c r="T2887">
        <f>H2887*Q2887*N2887</f>
        <v/>
      </c>
      <c r="U2887">
        <f>I2887*R2887*O2887</f>
        <v/>
      </c>
      <c r="V2887">
        <f>J2887*S2887*P2887</f>
        <v/>
      </c>
      <c r="AL2887">
        <f>Q2887*COUNT(N2887)</f>
        <v/>
      </c>
      <c r="AM2887">
        <f>R2887*COUNT(O2887)</f>
        <v/>
      </c>
      <c r="AN2887">
        <f>S2887*COUNT(P2887)</f>
        <v/>
      </c>
      <c r="AO2887">
        <f>IF(AL2887=0,"",T2887-AL2887)</f>
        <v/>
      </c>
      <c r="AP2887">
        <f>IF(AM2887=0,"",U2887-AM2887)</f>
        <v/>
      </c>
      <c r="AQ2887">
        <f>IF(AN2887=0,"",V2887-AN2887)</f>
        <v/>
      </c>
    </row>
    <row r="2888">
      <c r="A2888" t="inlineStr">
        <is>
          <t>02-05-2021</t>
        </is>
      </c>
      <c r="B2888" t="inlineStr">
        <is>
          <t>Houston Dash W</t>
        </is>
      </c>
      <c r="C2888" t="inlineStr">
        <is>
          <t>Portland Thorns W</t>
        </is>
      </c>
      <c r="D2888" t="inlineStr">
        <is>
          <t>9541</t>
        </is>
      </c>
      <c r="E2888" t="n">
        <v>0.4455329009641412</v>
      </c>
      <c r="F2888" t="n">
        <v>0.2908882212858886</v>
      </c>
      <c r="G2888" t="n">
        <v>0.2635788777499702</v>
      </c>
      <c r="H2888" t="n">
        <v>1.001</v>
      </c>
      <c r="I2888" t="n">
        <v>1.001</v>
      </c>
      <c r="J2888" t="n">
        <v>1.001</v>
      </c>
      <c r="N2888" t="n">
        <v>0</v>
      </c>
      <c r="O2888" t="n">
        <v>0</v>
      </c>
      <c r="P2888" t="n">
        <v>1</v>
      </c>
      <c r="Q2888">
        <f>IF((($AC$1*E2888)^($AB$1))-(1-(($AC$1*E2888)^($AB$1)))/(H2888-1)&lt;0, 0,(($AC$1*E2888)^($AB$1))-(1-(($AC$1*E2888)^($AB$1)))/(H2888-1))</f>
        <v/>
      </c>
      <c r="R2888">
        <f>IF((($AC$1*F2888)^($AB$1))-(1-(($AC$1*F2888)^($AB$1)))/(I2888-1)&lt;0, 0,(($AC$1*F2888)^($AB$1))-(1-(($AC$1*F2888)^($AB$1)))/(I2888-1))</f>
        <v/>
      </c>
      <c r="S2888">
        <f>IF((($AC$1*G2888)^($AB$1))-(1-(($AC$1*G2888)^($AB$1)))/(J2888-1)&lt;0, 0,(($AC$1*G2888)^($AB$1))-(1-(($AC$1*G2888)^($AB$1)))/(J2888-1))</f>
        <v/>
      </c>
      <c r="T2888">
        <f>H2888*Q2888*N2888</f>
        <v/>
      </c>
      <c r="U2888">
        <f>I2888*R2888*O2888</f>
        <v/>
      </c>
      <c r="V2888">
        <f>J2888*S2888*P2888</f>
        <v/>
      </c>
      <c r="AL2888">
        <f>Q2888*COUNT(N2888)</f>
        <v/>
      </c>
      <c r="AM2888">
        <f>R2888*COUNT(O2888)</f>
        <v/>
      </c>
      <c r="AN2888">
        <f>S2888*COUNT(P2888)</f>
        <v/>
      </c>
      <c r="AO2888">
        <f>IF(AL2888=0,"",T2888-AL2888)</f>
        <v/>
      </c>
      <c r="AP2888">
        <f>IF(AM2888=0,"",U2888-AM2888)</f>
        <v/>
      </c>
      <c r="AQ2888">
        <f>IF(AN2888=0,"",V2888-AN2888)</f>
        <v/>
      </c>
    </row>
    <row r="2889">
      <c r="A2889" t="inlineStr">
        <is>
          <t>03-05-2021</t>
        </is>
      </c>
      <c r="B2889" t="inlineStr">
        <is>
          <t>Basaksehir</t>
        </is>
      </c>
      <c r="C2889" t="inlineStr">
        <is>
          <t>Ankaragucu</t>
        </is>
      </c>
      <c r="D2889" t="inlineStr">
        <is>
          <t>1882</t>
        </is>
      </c>
      <c r="E2889" t="n">
        <v>0.4456051198526764</v>
      </c>
      <c r="F2889" t="n">
        <v>0.2725526506170753</v>
      </c>
      <c r="G2889" t="n">
        <v>0.2818422295302482</v>
      </c>
      <c r="H2889" t="n">
        <v>1.72</v>
      </c>
      <c r="I2889" t="n">
        <v>4.55</v>
      </c>
      <c r="J2889" t="n">
        <v>3.7</v>
      </c>
      <c r="K2889" t="inlineStr">
        <is>
          <t>betano</t>
        </is>
      </c>
      <c r="L2889" t="inlineStr">
        <is>
          <t>luckia</t>
        </is>
      </c>
      <c r="M2889" t="inlineStr">
        <is>
          <t>betano</t>
        </is>
      </c>
      <c r="N2889" t="n">
        <v>1</v>
      </c>
      <c r="O2889" t="n">
        <v>0</v>
      </c>
      <c r="P2889" t="n">
        <v>0</v>
      </c>
      <c r="Q2889">
        <f>IF((($AC$1*E2889)^($AB$1))-(1-(($AC$1*E2889)^($AB$1)))/(H2889-1)&lt;0, 0,(($AC$1*E2889)^($AB$1))-(1-(($AC$1*E2889)^($AB$1)))/(H2889-1))</f>
        <v/>
      </c>
      <c r="R2889">
        <f>IF((($AC$1*F2889)^($AB$1))-(1-(($AC$1*F2889)^($AB$1)))/(I2889-1)&lt;0, 0,(($AC$1*F2889)^($AB$1))-(1-(($AC$1*F2889)^($AB$1)))/(I2889-1))</f>
        <v/>
      </c>
      <c r="S2889">
        <f>IF((($AC$1*G2889)^($AB$1))-(1-(($AC$1*G2889)^($AB$1)))/(J2889-1)&lt;0, 0,(($AC$1*G2889)^($AB$1))-(1-(($AC$1*G2889)^($AB$1)))/(J2889-1))</f>
        <v/>
      </c>
      <c r="T2889">
        <f>H2889*Q2889*N2889</f>
        <v/>
      </c>
      <c r="U2889">
        <f>I2889*R2889*O2889</f>
        <v/>
      </c>
      <c r="V2889">
        <f>J2889*S2889*P2889</f>
        <v/>
      </c>
      <c r="AL2889">
        <f>Q2889*COUNT(N2889)</f>
        <v/>
      </c>
      <c r="AM2889">
        <f>R2889*COUNT(O2889)</f>
        <v/>
      </c>
      <c r="AN2889">
        <f>S2889*COUNT(P2889)</f>
        <v/>
      </c>
      <c r="AO2889">
        <f>IF(AL2889=0,"",T2889-AL2889)</f>
        <v/>
      </c>
      <c r="AP2889">
        <f>IF(AM2889=0,"",U2889-AM2889)</f>
        <v/>
      </c>
      <c r="AQ2889">
        <f>IF(AN2889=0,"",V2889-AN2889)</f>
        <v/>
      </c>
    </row>
    <row r="2890">
      <c r="A2890" t="inlineStr">
        <is>
          <t>03-05-2021</t>
        </is>
      </c>
      <c r="B2890" t="inlineStr">
        <is>
          <t>Yeni Malatyaspor</t>
        </is>
      </c>
      <c r="C2890" t="inlineStr">
        <is>
          <t>Kayserispor</t>
        </is>
      </c>
      <c r="D2890" t="inlineStr">
        <is>
          <t>1882</t>
        </is>
      </c>
      <c r="E2890" t="n">
        <v>0.3460079729836033</v>
      </c>
      <c r="F2890" t="n">
        <v>0.345771676382311</v>
      </c>
      <c r="G2890" t="n">
        <v>0.3082203506340858</v>
      </c>
      <c r="H2890" t="n">
        <v>2.25</v>
      </c>
      <c r="I2890" t="n">
        <v>3</v>
      </c>
      <c r="J2890" t="n">
        <v>3.35</v>
      </c>
      <c r="K2890" t="inlineStr">
        <is>
          <t>luckia</t>
        </is>
      </c>
      <c r="L2890" t="inlineStr">
        <is>
          <t>betano</t>
        </is>
      </c>
      <c r="M2890" t="inlineStr">
        <is>
          <t>betano</t>
        </is>
      </c>
      <c r="N2890" t="n">
        <v>0</v>
      </c>
      <c r="O2890" t="n">
        <v>0</v>
      </c>
      <c r="P2890" t="n">
        <v>1</v>
      </c>
      <c r="Q2890">
        <f>IF((($AC$1*E2890)^($AB$1))-(1-(($AC$1*E2890)^($AB$1)))/(H2890-1)&lt;0, 0,(($AC$1*E2890)^($AB$1))-(1-(($AC$1*E2890)^($AB$1)))/(H2890-1))</f>
        <v/>
      </c>
      <c r="R2890">
        <f>IF((($AC$1*F2890)^($AB$1))-(1-(($AC$1*F2890)^($AB$1)))/(I2890-1)&lt;0, 0,(($AC$1*F2890)^($AB$1))-(1-(($AC$1*F2890)^($AB$1)))/(I2890-1))</f>
        <v/>
      </c>
      <c r="S2890">
        <f>IF((($AC$1*G2890)^($AB$1))-(1-(($AC$1*G2890)^($AB$1)))/(J2890-1)&lt;0, 0,(($AC$1*G2890)^($AB$1))-(1-(($AC$1*G2890)^($AB$1)))/(J2890-1))</f>
        <v/>
      </c>
      <c r="T2890">
        <f>H2890*Q2890*N2890</f>
        <v/>
      </c>
      <c r="U2890">
        <f>I2890*R2890*O2890</f>
        <v/>
      </c>
      <c r="V2890">
        <f>J2890*S2890*P2890</f>
        <v/>
      </c>
      <c r="AL2890">
        <f>Q2890*COUNT(N2890)</f>
        <v/>
      </c>
      <c r="AM2890">
        <f>R2890*COUNT(O2890)</f>
        <v/>
      </c>
      <c r="AN2890">
        <f>S2890*COUNT(P2890)</f>
        <v/>
      </c>
      <c r="AO2890">
        <f>IF(AL2890=0,"",T2890-AL2890)</f>
        <v/>
      </c>
      <c r="AP2890">
        <f>IF(AM2890=0,"",U2890-AM2890)</f>
        <v/>
      </c>
      <c r="AQ2890">
        <f>IF(AN2890=0,"",V2890-AN2890)</f>
        <v/>
      </c>
    </row>
    <row r="2891">
      <c r="A2891" t="inlineStr">
        <is>
          <t>03-05-2021</t>
        </is>
      </c>
      <c r="B2891" t="inlineStr">
        <is>
          <t>Kasimpasa</t>
        </is>
      </c>
      <c r="C2891" t="inlineStr">
        <is>
          <t>Alanyaspor</t>
        </is>
      </c>
      <c r="D2891" t="inlineStr">
        <is>
          <t>1882</t>
        </is>
      </c>
      <c r="E2891" t="n">
        <v>0.2676668755954023</v>
      </c>
      <c r="F2891" t="n">
        <v>0.4480468675424614</v>
      </c>
      <c r="G2891" t="n">
        <v>0.2842862568621363</v>
      </c>
      <c r="H2891" t="n">
        <v>3</v>
      </c>
      <c r="I2891" t="n">
        <v>2.18</v>
      </c>
      <c r="J2891" t="n">
        <v>3.5</v>
      </c>
      <c r="K2891" t="inlineStr">
        <is>
          <t>betano</t>
        </is>
      </c>
      <c r="L2891" t="inlineStr">
        <is>
          <t>betano</t>
        </is>
      </c>
      <c r="M2891" t="inlineStr">
        <is>
          <t>betano</t>
        </is>
      </c>
      <c r="N2891" t="n">
        <v>1</v>
      </c>
      <c r="O2891" t="n">
        <v>0</v>
      </c>
      <c r="P2891" t="n">
        <v>0</v>
      </c>
      <c r="Q2891">
        <f>IF((($AC$1*E2891)^($AB$1))-(1-(($AC$1*E2891)^($AB$1)))/(H2891-1)&lt;0, 0,(($AC$1*E2891)^($AB$1))-(1-(($AC$1*E2891)^($AB$1)))/(H2891-1))</f>
        <v/>
      </c>
      <c r="R2891">
        <f>IF((($AC$1*F2891)^($AB$1))-(1-(($AC$1*F2891)^($AB$1)))/(I2891-1)&lt;0, 0,(($AC$1*F2891)^($AB$1))-(1-(($AC$1*F2891)^($AB$1)))/(I2891-1))</f>
        <v/>
      </c>
      <c r="S2891">
        <f>IF((($AC$1*G2891)^($AB$1))-(1-(($AC$1*G2891)^($AB$1)))/(J2891-1)&lt;0, 0,(($AC$1*G2891)^($AB$1))-(1-(($AC$1*G2891)^($AB$1)))/(J2891-1))</f>
        <v/>
      </c>
      <c r="T2891">
        <f>H2891*Q2891*N2891</f>
        <v/>
      </c>
      <c r="U2891">
        <f>I2891*R2891*O2891</f>
        <v/>
      </c>
      <c r="V2891">
        <f>J2891*S2891*P2891</f>
        <v/>
      </c>
      <c r="AL2891">
        <f>Q2891*COUNT(N2891)</f>
        <v/>
      </c>
      <c r="AM2891">
        <f>R2891*COUNT(O2891)</f>
        <v/>
      </c>
      <c r="AN2891">
        <f>S2891*COUNT(P2891)</f>
        <v/>
      </c>
      <c r="AO2891">
        <f>IF(AL2891=0,"",T2891-AL2891)</f>
        <v/>
      </c>
      <c r="AP2891">
        <f>IF(AM2891=0,"",U2891-AM2891)</f>
        <v/>
      </c>
      <c r="AQ2891">
        <f>IF(AN2891=0,"",V2891-AN2891)</f>
        <v/>
      </c>
    </row>
    <row r="2892">
      <c r="A2892" t="inlineStr">
        <is>
          <t>03-05-2021</t>
        </is>
      </c>
      <c r="B2892" t="inlineStr">
        <is>
          <t>Arsenal Tula</t>
        </is>
      </c>
      <c r="C2892" t="inlineStr">
        <is>
          <t>Spartak Moscow</t>
        </is>
      </c>
      <c r="D2892" t="inlineStr">
        <is>
          <t>1866</t>
        </is>
      </c>
      <c r="E2892" t="n">
        <v>0.2173571508368483</v>
      </c>
      <c r="F2892" t="n">
        <v>0.5235167629399949</v>
      </c>
      <c r="G2892" t="n">
        <v>0.2591260862231567</v>
      </c>
      <c r="H2892" t="n">
        <v>4</v>
      </c>
      <c r="I2892" t="n">
        <v>1.8</v>
      </c>
      <c r="J2892" t="n">
        <v>3.45</v>
      </c>
      <c r="K2892" t="inlineStr">
        <is>
          <t>luckia</t>
        </is>
      </c>
      <c r="L2892" t="inlineStr">
        <is>
          <t>luckia</t>
        </is>
      </c>
      <c r="M2892" t="inlineStr">
        <is>
          <t>luckia</t>
        </is>
      </c>
      <c r="N2892" t="n">
        <v>0</v>
      </c>
      <c r="O2892" t="n">
        <v>1</v>
      </c>
      <c r="P2892" t="n">
        <v>0</v>
      </c>
      <c r="Q2892">
        <f>IF((($AC$1*E2892)^($AB$1))-(1-(($AC$1*E2892)^($AB$1)))/(H2892-1)&lt;0, 0,(($AC$1*E2892)^($AB$1))-(1-(($AC$1*E2892)^($AB$1)))/(H2892-1))</f>
        <v/>
      </c>
      <c r="R2892">
        <f>IF((($AC$1*F2892)^($AB$1))-(1-(($AC$1*F2892)^($AB$1)))/(I2892-1)&lt;0, 0,(($AC$1*F2892)^($AB$1))-(1-(($AC$1*F2892)^($AB$1)))/(I2892-1))</f>
        <v/>
      </c>
      <c r="S2892">
        <f>IF((($AC$1*G2892)^($AB$1))-(1-(($AC$1*G2892)^($AB$1)))/(J2892-1)&lt;0, 0,(($AC$1*G2892)^($AB$1))-(1-(($AC$1*G2892)^($AB$1)))/(J2892-1))</f>
        <v/>
      </c>
      <c r="T2892">
        <f>H2892*Q2892*N2892</f>
        <v/>
      </c>
      <c r="U2892">
        <f>I2892*R2892*O2892</f>
        <v/>
      </c>
      <c r="V2892">
        <f>J2892*S2892*P2892</f>
        <v/>
      </c>
      <c r="AL2892">
        <f>Q2892*COUNT(N2892)</f>
        <v/>
      </c>
      <c r="AM2892">
        <f>R2892*COUNT(O2892)</f>
        <v/>
      </c>
      <c r="AN2892">
        <f>S2892*COUNT(P2892)</f>
        <v/>
      </c>
      <c r="AO2892">
        <f>IF(AL2892=0,"",T2892-AL2892)</f>
        <v/>
      </c>
      <c r="AP2892">
        <f>IF(AM2892=0,"",U2892-AM2892)</f>
        <v/>
      </c>
      <c r="AQ2892">
        <f>IF(AN2892=0,"",V2892-AN2892)</f>
        <v/>
      </c>
    </row>
    <row r="2893">
      <c r="A2893" t="inlineStr">
        <is>
          <t>03-05-2021</t>
        </is>
      </c>
      <c r="B2893" t="inlineStr">
        <is>
          <t>Sabadell</t>
        </is>
      </c>
      <c r="C2893" t="inlineStr">
        <is>
          <t>Rayo Vallecano</t>
        </is>
      </c>
      <c r="D2893" t="inlineStr">
        <is>
          <t>1871</t>
        </is>
      </c>
      <c r="E2893" t="n">
        <v>0.2644446084251861</v>
      </c>
      <c r="F2893" t="n">
        <v>0.4405797896753066</v>
      </c>
      <c r="G2893" t="n">
        <v>0.2949756018995073</v>
      </c>
      <c r="H2893" t="n">
        <v>3.75</v>
      </c>
      <c r="I2893" t="n">
        <v>2.02</v>
      </c>
      <c r="J2893" t="n">
        <v>3.25</v>
      </c>
      <c r="K2893" t="inlineStr">
        <is>
          <t>luckia</t>
        </is>
      </c>
      <c r="L2893" t="inlineStr">
        <is>
          <t>betano</t>
        </is>
      </c>
      <c r="M2893" t="inlineStr">
        <is>
          <t>betano</t>
        </is>
      </c>
      <c r="N2893" t="n">
        <v>1</v>
      </c>
      <c r="O2893" t="n">
        <v>0</v>
      </c>
      <c r="P2893" t="n">
        <v>0</v>
      </c>
      <c r="Q2893">
        <f>IF((($AC$1*E2893)^($AB$1))-(1-(($AC$1*E2893)^($AB$1)))/(H2893-1)&lt;0, 0,(($AC$1*E2893)^($AB$1))-(1-(($AC$1*E2893)^($AB$1)))/(H2893-1))</f>
        <v/>
      </c>
      <c r="R2893">
        <f>IF((($AC$1*F2893)^($AB$1))-(1-(($AC$1*F2893)^($AB$1)))/(I2893-1)&lt;0, 0,(($AC$1*F2893)^($AB$1))-(1-(($AC$1*F2893)^($AB$1)))/(I2893-1))</f>
        <v/>
      </c>
      <c r="S2893">
        <f>IF((($AC$1*G2893)^($AB$1))-(1-(($AC$1*G2893)^($AB$1)))/(J2893-1)&lt;0, 0,(($AC$1*G2893)^($AB$1))-(1-(($AC$1*G2893)^($AB$1)))/(J2893-1))</f>
        <v/>
      </c>
      <c r="T2893">
        <f>H2893*Q2893*N2893</f>
        <v/>
      </c>
      <c r="U2893">
        <f>I2893*R2893*O2893</f>
        <v/>
      </c>
      <c r="V2893">
        <f>J2893*S2893*P2893</f>
        <v/>
      </c>
      <c r="AL2893">
        <f>Q2893*COUNT(N2893)</f>
        <v/>
      </c>
      <c r="AM2893">
        <f>R2893*COUNT(O2893)</f>
        <v/>
      </c>
      <c r="AN2893">
        <f>S2893*COUNT(P2893)</f>
        <v/>
      </c>
      <c r="AO2893">
        <f>IF(AL2893=0,"",T2893-AL2893)</f>
        <v/>
      </c>
      <c r="AP2893">
        <f>IF(AM2893=0,"",U2893-AM2893)</f>
        <v/>
      </c>
      <c r="AQ2893">
        <f>IF(AN2893=0,"",V2893-AN2893)</f>
        <v/>
      </c>
    </row>
    <row r="2894">
      <c r="A2894" t="inlineStr">
        <is>
          <t>03-05-2021</t>
        </is>
      </c>
      <c r="B2894" t="inlineStr">
        <is>
          <t>Mainz</t>
        </is>
      </c>
      <c r="C2894" t="inlineStr">
        <is>
          <t>Hertha Berlin</t>
        </is>
      </c>
      <c r="D2894" t="inlineStr">
        <is>
          <t>1845</t>
        </is>
      </c>
      <c r="E2894" t="n">
        <v>0.3810961838546258</v>
      </c>
      <c r="F2894" t="n">
        <v>0.3189100290870904</v>
      </c>
      <c r="G2894" t="n">
        <v>0.2999937870582838</v>
      </c>
      <c r="H2894" t="n">
        <v>2.4</v>
      </c>
      <c r="I2894" t="n">
        <v>2.9</v>
      </c>
      <c r="J2894" t="n">
        <v>3.25</v>
      </c>
      <c r="K2894" t="inlineStr">
        <is>
          <t>luckia</t>
        </is>
      </c>
      <c r="L2894" t="inlineStr">
        <is>
          <t>luckia</t>
        </is>
      </c>
      <c r="M2894" t="inlineStr">
        <is>
          <t>betano</t>
        </is>
      </c>
      <c r="N2894" t="n">
        <v>0</v>
      </c>
      <c r="O2894" t="n">
        <v>0</v>
      </c>
      <c r="P2894" t="n">
        <v>1</v>
      </c>
      <c r="Q2894">
        <f>IF((($AC$1*E2894)^($AB$1))-(1-(($AC$1*E2894)^($AB$1)))/(H2894-1)&lt;0, 0,(($AC$1*E2894)^($AB$1))-(1-(($AC$1*E2894)^($AB$1)))/(H2894-1))</f>
        <v/>
      </c>
      <c r="R2894">
        <f>IF((($AC$1*F2894)^($AB$1))-(1-(($AC$1*F2894)^($AB$1)))/(I2894-1)&lt;0, 0,(($AC$1*F2894)^($AB$1))-(1-(($AC$1*F2894)^($AB$1)))/(I2894-1))</f>
        <v/>
      </c>
      <c r="S2894">
        <f>IF((($AC$1*G2894)^($AB$1))-(1-(($AC$1*G2894)^($AB$1)))/(J2894-1)&lt;0, 0,(($AC$1*G2894)^($AB$1))-(1-(($AC$1*G2894)^($AB$1)))/(J2894-1))</f>
        <v/>
      </c>
      <c r="T2894">
        <f>H2894*Q2894*N2894</f>
        <v/>
      </c>
      <c r="U2894">
        <f>I2894*R2894*O2894</f>
        <v/>
      </c>
      <c r="V2894">
        <f>J2894*S2894*P2894</f>
        <v/>
      </c>
      <c r="AL2894">
        <f>Q2894*COUNT(N2894)</f>
        <v/>
      </c>
      <c r="AM2894">
        <f>R2894*COUNT(O2894)</f>
        <v/>
      </c>
      <c r="AN2894">
        <f>S2894*COUNT(P2894)</f>
        <v/>
      </c>
      <c r="AO2894">
        <f>IF(AL2894=0,"",T2894-AL2894)</f>
        <v/>
      </c>
      <c r="AP2894">
        <f>IF(AM2894=0,"",U2894-AM2894)</f>
        <v/>
      </c>
      <c r="AQ2894">
        <f>IF(AN2894=0,"",V2894-AN2894)</f>
        <v/>
      </c>
    </row>
    <row r="2895">
      <c r="A2895" t="inlineStr">
        <is>
          <t>03-05-2021</t>
        </is>
      </c>
      <c r="B2895" t="inlineStr">
        <is>
          <t>Djurgarden</t>
        </is>
      </c>
      <c r="C2895" t="inlineStr">
        <is>
          <t>Malmo FF</t>
        </is>
      </c>
      <c r="D2895" t="inlineStr">
        <is>
          <t>1874</t>
        </is>
      </c>
      <c r="E2895" t="n">
        <v>0.2849518997205773</v>
      </c>
      <c r="F2895" t="n">
        <v>0.4310150557365073</v>
      </c>
      <c r="G2895" t="n">
        <v>0.2840330445429154</v>
      </c>
      <c r="H2895" t="n">
        <v>1.001</v>
      </c>
      <c r="I2895" t="n">
        <v>1.001</v>
      </c>
      <c r="J2895" t="n">
        <v>1.001</v>
      </c>
      <c r="N2895" t="n">
        <v>1</v>
      </c>
      <c r="O2895" t="n">
        <v>0</v>
      </c>
      <c r="P2895" t="n">
        <v>0</v>
      </c>
      <c r="Q2895">
        <f>IF((($AC$1*E2895)^($AB$1))-(1-(($AC$1*E2895)^($AB$1)))/(H2895-1)&lt;0, 0,(($AC$1*E2895)^($AB$1))-(1-(($AC$1*E2895)^($AB$1)))/(H2895-1))</f>
        <v/>
      </c>
      <c r="R2895">
        <f>IF((($AC$1*F2895)^($AB$1))-(1-(($AC$1*F2895)^($AB$1)))/(I2895-1)&lt;0, 0,(($AC$1*F2895)^($AB$1))-(1-(($AC$1*F2895)^($AB$1)))/(I2895-1))</f>
        <v/>
      </c>
      <c r="S2895">
        <f>IF((($AC$1*G2895)^($AB$1))-(1-(($AC$1*G2895)^($AB$1)))/(J2895-1)&lt;0, 0,(($AC$1*G2895)^($AB$1))-(1-(($AC$1*G2895)^($AB$1)))/(J2895-1))</f>
        <v/>
      </c>
      <c r="T2895">
        <f>H2895*Q2895*N2895</f>
        <v/>
      </c>
      <c r="U2895">
        <f>I2895*R2895*O2895</f>
        <v/>
      </c>
      <c r="V2895">
        <f>J2895*S2895*P2895</f>
        <v/>
      </c>
      <c r="AL2895">
        <f>Q2895*COUNT(N2895)</f>
        <v/>
      </c>
      <c r="AM2895">
        <f>R2895*COUNT(O2895)</f>
        <v/>
      </c>
      <c r="AN2895">
        <f>S2895*COUNT(P2895)</f>
        <v/>
      </c>
      <c r="AO2895">
        <f>IF(AL2895=0,"",T2895-AL2895)</f>
        <v/>
      </c>
      <c r="AP2895">
        <f>IF(AM2895=0,"",U2895-AM2895)</f>
        <v/>
      </c>
      <c r="AQ2895">
        <f>IF(AN2895=0,"",V2895-AN2895)</f>
        <v/>
      </c>
    </row>
    <row r="2896">
      <c r="A2896" t="inlineStr">
        <is>
          <t>03-05-2021</t>
        </is>
      </c>
      <c r="B2896" t="inlineStr">
        <is>
          <t>Mjallby</t>
        </is>
      </c>
      <c r="C2896" t="inlineStr">
        <is>
          <t>Degerfors</t>
        </is>
      </c>
      <c r="D2896" t="inlineStr">
        <is>
          <t>1874</t>
        </is>
      </c>
      <c r="E2896" t="n">
        <v>0.3479109306148206</v>
      </c>
      <c r="F2896" t="n">
        <v>0.346618626726426</v>
      </c>
      <c r="G2896" t="n">
        <v>0.3054704426587533</v>
      </c>
      <c r="H2896" t="n">
        <v>1.001</v>
      </c>
      <c r="I2896" t="n">
        <v>1.001</v>
      </c>
      <c r="J2896" t="n">
        <v>1.001</v>
      </c>
      <c r="N2896" t="n">
        <v>1</v>
      </c>
      <c r="O2896" t="n">
        <v>0</v>
      </c>
      <c r="P2896" t="n">
        <v>0</v>
      </c>
      <c r="Q2896">
        <f>IF((($AC$1*E2896)^($AB$1))-(1-(($AC$1*E2896)^($AB$1)))/(H2896-1)&lt;0, 0,(($AC$1*E2896)^($AB$1))-(1-(($AC$1*E2896)^($AB$1)))/(H2896-1))</f>
        <v/>
      </c>
      <c r="R2896">
        <f>IF((($AC$1*F2896)^($AB$1))-(1-(($AC$1*F2896)^($AB$1)))/(I2896-1)&lt;0, 0,(($AC$1*F2896)^($AB$1))-(1-(($AC$1*F2896)^($AB$1)))/(I2896-1))</f>
        <v/>
      </c>
      <c r="S2896">
        <f>IF((($AC$1*G2896)^($AB$1))-(1-(($AC$1*G2896)^($AB$1)))/(J2896-1)&lt;0, 0,(($AC$1*G2896)^($AB$1))-(1-(($AC$1*G2896)^($AB$1)))/(J2896-1))</f>
        <v/>
      </c>
      <c r="T2896">
        <f>H2896*Q2896*N2896</f>
        <v/>
      </c>
      <c r="U2896">
        <f>I2896*R2896*O2896</f>
        <v/>
      </c>
      <c r="V2896">
        <f>J2896*S2896*P2896</f>
        <v/>
      </c>
      <c r="AL2896">
        <f>Q2896*COUNT(N2896)</f>
        <v/>
      </c>
      <c r="AM2896">
        <f>R2896*COUNT(O2896)</f>
        <v/>
      </c>
      <c r="AN2896">
        <f>S2896*COUNT(P2896)</f>
        <v/>
      </c>
      <c r="AO2896">
        <f>IF(AL2896=0,"",T2896-AL2896)</f>
        <v/>
      </c>
      <c r="AP2896">
        <f>IF(AM2896=0,"",U2896-AM2896)</f>
        <v/>
      </c>
      <c r="AQ2896">
        <f>IF(AN2896=0,"",V2896-AN2896)</f>
        <v/>
      </c>
    </row>
    <row r="2897">
      <c r="A2897" t="inlineStr">
        <is>
          <t>03-05-2021</t>
        </is>
      </c>
      <c r="B2897" t="inlineStr">
        <is>
          <t>FC Copenhagen</t>
        </is>
      </c>
      <c r="C2897" t="inlineStr">
        <is>
          <t>Aarhus</t>
        </is>
      </c>
      <c r="D2897" t="inlineStr">
        <is>
          <t>1837</t>
        </is>
      </c>
      <c r="E2897" t="n">
        <v>0.4196088866967217</v>
      </c>
      <c r="F2897" t="n">
        <v>0.3084545143036949</v>
      </c>
      <c r="G2897" t="n">
        <v>0.2719365989995833</v>
      </c>
      <c r="H2897" t="n">
        <v>2</v>
      </c>
      <c r="I2897" t="n">
        <v>3.25</v>
      </c>
      <c r="J2897" t="n">
        <v>3.4</v>
      </c>
      <c r="K2897" t="inlineStr">
        <is>
          <t>luckia</t>
        </is>
      </c>
      <c r="L2897" t="inlineStr">
        <is>
          <t>luckia</t>
        </is>
      </c>
      <c r="M2897" t="inlineStr">
        <is>
          <t>luckia</t>
        </is>
      </c>
      <c r="N2897" t="n">
        <v>1</v>
      </c>
      <c r="O2897" t="n">
        <v>0</v>
      </c>
      <c r="P2897" t="n">
        <v>0</v>
      </c>
      <c r="Q2897">
        <f>IF((($AC$1*E2897)^($AB$1))-(1-(($AC$1*E2897)^($AB$1)))/(H2897-1)&lt;0, 0,(($AC$1*E2897)^($AB$1))-(1-(($AC$1*E2897)^($AB$1)))/(H2897-1))</f>
        <v/>
      </c>
      <c r="R2897">
        <f>IF((($AC$1*F2897)^($AB$1))-(1-(($AC$1*F2897)^($AB$1)))/(I2897-1)&lt;0, 0,(($AC$1*F2897)^($AB$1))-(1-(($AC$1*F2897)^($AB$1)))/(I2897-1))</f>
        <v/>
      </c>
      <c r="S2897">
        <f>IF((($AC$1*G2897)^($AB$1))-(1-(($AC$1*G2897)^($AB$1)))/(J2897-1)&lt;0, 0,(($AC$1*G2897)^($AB$1))-(1-(($AC$1*G2897)^($AB$1)))/(J2897-1))</f>
        <v/>
      </c>
      <c r="T2897">
        <f>H2897*Q2897*N2897</f>
        <v/>
      </c>
      <c r="U2897">
        <f>I2897*R2897*O2897</f>
        <v/>
      </c>
      <c r="V2897">
        <f>J2897*S2897*P2897</f>
        <v/>
      </c>
      <c r="AL2897">
        <f>Q2897*COUNT(N2897)</f>
        <v/>
      </c>
      <c r="AM2897">
        <f>R2897*COUNT(O2897)</f>
        <v/>
      </c>
      <c r="AN2897">
        <f>S2897*COUNT(P2897)</f>
        <v/>
      </c>
      <c r="AO2897">
        <f>IF(AL2897=0,"",T2897-AL2897)</f>
        <v/>
      </c>
      <c r="AP2897">
        <f>IF(AM2897=0,"",U2897-AM2897)</f>
        <v/>
      </c>
      <c r="AQ2897">
        <f>IF(AN2897=0,"",V2897-AN2897)</f>
        <v/>
      </c>
    </row>
    <row r="2898">
      <c r="A2898" t="inlineStr">
        <is>
          <t>03-05-2021</t>
        </is>
      </c>
      <c r="B2898" t="inlineStr">
        <is>
          <t>West Brom</t>
        </is>
      </c>
      <c r="C2898" t="inlineStr">
        <is>
          <t>Wolves</t>
        </is>
      </c>
      <c r="D2898" t="inlineStr">
        <is>
          <t>2411</t>
        </is>
      </c>
      <c r="E2898" t="n">
        <v>0.3636946221160183</v>
      </c>
      <c r="F2898" t="n">
        <v>0.3428946842527434</v>
      </c>
      <c r="G2898" t="n">
        <v>0.2934106936312383</v>
      </c>
      <c r="H2898" t="n">
        <v>2.7</v>
      </c>
      <c r="I2898" t="n">
        <v>2.65</v>
      </c>
      <c r="J2898" t="n">
        <v>3</v>
      </c>
      <c r="K2898" t="inlineStr">
        <is>
          <t>betano</t>
        </is>
      </c>
      <c r="L2898" t="inlineStr">
        <is>
          <t>betano</t>
        </is>
      </c>
      <c r="M2898" t="inlineStr">
        <is>
          <t>betano</t>
        </is>
      </c>
      <c r="N2898" t="n">
        <v>0</v>
      </c>
      <c r="O2898" t="n">
        <v>0</v>
      </c>
      <c r="P2898" t="n">
        <v>1</v>
      </c>
      <c r="Q2898">
        <f>IF((($AC$1*E2898)^($AB$1))-(1-(($AC$1*E2898)^($AB$1)))/(H2898-1)&lt;0, 0,(($AC$1*E2898)^($AB$1))-(1-(($AC$1*E2898)^($AB$1)))/(H2898-1))</f>
        <v/>
      </c>
      <c r="R2898">
        <f>IF((($AC$1*F2898)^($AB$1))-(1-(($AC$1*F2898)^($AB$1)))/(I2898-1)&lt;0, 0,(($AC$1*F2898)^($AB$1))-(1-(($AC$1*F2898)^($AB$1)))/(I2898-1))</f>
        <v/>
      </c>
      <c r="S2898">
        <f>IF((($AC$1*G2898)^($AB$1))-(1-(($AC$1*G2898)^($AB$1)))/(J2898-1)&lt;0, 0,(($AC$1*G2898)^($AB$1))-(1-(($AC$1*G2898)^($AB$1)))/(J2898-1))</f>
        <v/>
      </c>
      <c r="T2898">
        <f>H2898*Q2898*N2898</f>
        <v/>
      </c>
      <c r="U2898">
        <f>I2898*R2898*O2898</f>
        <v/>
      </c>
      <c r="V2898">
        <f>J2898*S2898*P2898</f>
        <v/>
      </c>
      <c r="AL2898">
        <f>Q2898*COUNT(N2898)</f>
        <v/>
      </c>
      <c r="AM2898">
        <f>R2898*COUNT(O2898)</f>
        <v/>
      </c>
      <c r="AN2898">
        <f>S2898*COUNT(P2898)</f>
        <v/>
      </c>
      <c r="AO2898">
        <f>IF(AL2898=0,"",T2898-AL2898)</f>
        <v/>
      </c>
      <c r="AP2898">
        <f>IF(AM2898=0,"",U2898-AM2898)</f>
        <v/>
      </c>
      <c r="AQ2898">
        <f>IF(AN2898=0,"",V2898-AN2898)</f>
        <v/>
      </c>
    </row>
    <row r="2899">
      <c r="A2899" t="inlineStr">
        <is>
          <t>03-05-2021</t>
        </is>
      </c>
      <c r="B2899" t="inlineStr">
        <is>
          <t>Fenerbahce</t>
        </is>
      </c>
      <c r="C2899" t="inlineStr">
        <is>
          <t>Erzurum BB</t>
        </is>
      </c>
      <c r="D2899" t="inlineStr">
        <is>
          <t>1882</t>
        </is>
      </c>
      <c r="E2899" t="n">
        <v>0.6661531440144866</v>
      </c>
      <c r="F2899" t="n">
        <v>0.1255450491730418</v>
      </c>
      <c r="G2899" t="n">
        <v>0.2083018068124716</v>
      </c>
      <c r="H2899" t="n">
        <v>1.42</v>
      </c>
      <c r="I2899" t="n">
        <v>6.9</v>
      </c>
      <c r="J2899" t="n">
        <v>4.75</v>
      </c>
      <c r="K2899" t="inlineStr">
        <is>
          <t>betano</t>
        </is>
      </c>
      <c r="L2899" t="inlineStr">
        <is>
          <t>betano</t>
        </is>
      </c>
      <c r="M2899" t="inlineStr">
        <is>
          <t>luckia</t>
        </is>
      </c>
      <c r="N2899" t="n">
        <v>1</v>
      </c>
      <c r="O2899" t="n">
        <v>0</v>
      </c>
      <c r="P2899" t="n">
        <v>0</v>
      </c>
      <c r="Q2899">
        <f>IF((($AC$1*E2899)^($AB$1))-(1-(($AC$1*E2899)^($AB$1)))/(H2899-1)&lt;0, 0,(($AC$1*E2899)^($AB$1))-(1-(($AC$1*E2899)^($AB$1)))/(H2899-1))</f>
        <v/>
      </c>
      <c r="R2899">
        <f>IF((($AC$1*F2899)^($AB$1))-(1-(($AC$1*F2899)^($AB$1)))/(I2899-1)&lt;0, 0,(($AC$1*F2899)^($AB$1))-(1-(($AC$1*F2899)^($AB$1)))/(I2899-1))</f>
        <v/>
      </c>
      <c r="S2899">
        <f>IF((($AC$1*G2899)^($AB$1))-(1-(($AC$1*G2899)^($AB$1)))/(J2899-1)&lt;0, 0,(($AC$1*G2899)^($AB$1))-(1-(($AC$1*G2899)^($AB$1)))/(J2899-1))</f>
        <v/>
      </c>
      <c r="T2899">
        <f>H2899*Q2899*N2899</f>
        <v/>
      </c>
      <c r="U2899">
        <f>I2899*R2899*O2899</f>
        <v/>
      </c>
      <c r="V2899">
        <f>J2899*S2899*P2899</f>
        <v/>
      </c>
      <c r="AL2899">
        <f>Q2899*COUNT(N2899)</f>
        <v/>
      </c>
      <c r="AM2899">
        <f>R2899*COUNT(O2899)</f>
        <v/>
      </c>
      <c r="AN2899">
        <f>S2899*COUNT(P2899)</f>
        <v/>
      </c>
      <c r="AO2899">
        <f>IF(AL2899=0,"",T2899-AL2899)</f>
        <v/>
      </c>
      <c r="AP2899">
        <f>IF(AM2899=0,"",U2899-AM2899)</f>
        <v/>
      </c>
      <c r="AQ2899">
        <f>IF(AN2899=0,"",V2899-AN2899)</f>
        <v/>
      </c>
    </row>
    <row r="2900">
      <c r="A2900" t="inlineStr">
        <is>
          <t>03-05-2021</t>
        </is>
      </c>
      <c r="B2900" t="inlineStr">
        <is>
          <t>Gaziantep</t>
        </is>
      </c>
      <c r="C2900" t="inlineStr">
        <is>
          <t>Sivasspor</t>
        </is>
      </c>
      <c r="D2900" t="inlineStr">
        <is>
          <t>1882</t>
        </is>
      </c>
      <c r="E2900" t="n">
        <v>0.3373786550721425</v>
      </c>
      <c r="F2900" t="n">
        <v>0.361536107732449</v>
      </c>
      <c r="G2900" t="n">
        <v>0.3010852371954085</v>
      </c>
      <c r="H2900" t="n">
        <v>2.87</v>
      </c>
      <c r="I2900" t="n">
        <v>2.4</v>
      </c>
      <c r="J2900" t="n">
        <v>3.2</v>
      </c>
      <c r="K2900" t="inlineStr">
        <is>
          <t>betano</t>
        </is>
      </c>
      <c r="L2900" t="inlineStr">
        <is>
          <t>betano</t>
        </is>
      </c>
      <c r="M2900" t="inlineStr">
        <is>
          <t>betano</t>
        </is>
      </c>
      <c r="N2900" t="n">
        <v>0</v>
      </c>
      <c r="O2900" t="n">
        <v>1</v>
      </c>
      <c r="P2900" t="n">
        <v>0</v>
      </c>
      <c r="Q2900">
        <f>IF((($AC$1*E2900)^($AB$1))-(1-(($AC$1*E2900)^($AB$1)))/(H2900-1)&lt;0, 0,(($AC$1*E2900)^($AB$1))-(1-(($AC$1*E2900)^($AB$1)))/(H2900-1))</f>
        <v/>
      </c>
      <c r="R2900">
        <f>IF((($AC$1*F2900)^($AB$1))-(1-(($AC$1*F2900)^($AB$1)))/(I2900-1)&lt;0, 0,(($AC$1*F2900)^($AB$1))-(1-(($AC$1*F2900)^($AB$1)))/(I2900-1))</f>
        <v/>
      </c>
      <c r="S2900">
        <f>IF((($AC$1*G2900)^($AB$1))-(1-(($AC$1*G2900)^($AB$1)))/(J2900-1)&lt;0, 0,(($AC$1*G2900)^($AB$1))-(1-(($AC$1*G2900)^($AB$1)))/(J2900-1))</f>
        <v/>
      </c>
      <c r="T2900">
        <f>H2900*Q2900*N2900</f>
        <v/>
      </c>
      <c r="U2900">
        <f>I2900*R2900*O2900</f>
        <v/>
      </c>
      <c r="V2900">
        <f>J2900*S2900*P2900</f>
        <v/>
      </c>
      <c r="AL2900">
        <f>Q2900*COUNT(N2900)</f>
        <v/>
      </c>
      <c r="AM2900">
        <f>R2900*COUNT(O2900)</f>
        <v/>
      </c>
      <c r="AN2900">
        <f>S2900*COUNT(P2900)</f>
        <v/>
      </c>
      <c r="AO2900">
        <f>IF(AL2900=0,"",T2900-AL2900)</f>
        <v/>
      </c>
      <c r="AP2900">
        <f>IF(AM2900=0,"",U2900-AM2900)</f>
        <v/>
      </c>
      <c r="AQ2900">
        <f>IF(AN2900=0,"",V2900-AN2900)</f>
        <v/>
      </c>
    </row>
    <row r="2901">
      <c r="A2901" t="inlineStr">
        <is>
          <t>03-05-2021</t>
        </is>
      </c>
      <c r="B2901" t="inlineStr">
        <is>
          <t>Dusseldorf</t>
        </is>
      </c>
      <c r="C2901" t="inlineStr">
        <is>
          <t>Karlsruher</t>
        </is>
      </c>
      <c r="D2901" t="inlineStr">
        <is>
          <t>1846</t>
        </is>
      </c>
      <c r="E2901" t="n">
        <v>0.5197132234808731</v>
      </c>
      <c r="F2901" t="n">
        <v>0.2160705449654723</v>
      </c>
      <c r="G2901" t="n">
        <v>0.2642162315536546</v>
      </c>
      <c r="H2901" t="n">
        <v>1.7</v>
      </c>
      <c r="I2901" t="n">
        <v>4.55</v>
      </c>
      <c r="J2901" t="n">
        <v>3.75</v>
      </c>
      <c r="K2901" t="inlineStr">
        <is>
          <t>betano</t>
        </is>
      </c>
      <c r="L2901" t="inlineStr">
        <is>
          <t>betano</t>
        </is>
      </c>
      <c r="M2901" t="inlineStr">
        <is>
          <t>luckia</t>
        </is>
      </c>
      <c r="N2901" t="n">
        <v>1</v>
      </c>
      <c r="O2901" t="n">
        <v>0</v>
      </c>
      <c r="P2901" t="n">
        <v>0</v>
      </c>
      <c r="Q2901">
        <f>IF((($AC$1*E2901)^($AB$1))-(1-(($AC$1*E2901)^($AB$1)))/(H2901-1)&lt;0, 0,(($AC$1*E2901)^($AB$1))-(1-(($AC$1*E2901)^($AB$1)))/(H2901-1))</f>
        <v/>
      </c>
      <c r="R2901">
        <f>IF((($AC$1*F2901)^($AB$1))-(1-(($AC$1*F2901)^($AB$1)))/(I2901-1)&lt;0, 0,(($AC$1*F2901)^($AB$1))-(1-(($AC$1*F2901)^($AB$1)))/(I2901-1))</f>
        <v/>
      </c>
      <c r="S2901">
        <f>IF((($AC$1*G2901)^($AB$1))-(1-(($AC$1*G2901)^($AB$1)))/(J2901-1)&lt;0, 0,(($AC$1*G2901)^($AB$1))-(1-(($AC$1*G2901)^($AB$1)))/(J2901-1))</f>
        <v/>
      </c>
      <c r="T2901">
        <f>H2901*Q2901*N2901</f>
        <v/>
      </c>
      <c r="U2901">
        <f>I2901*R2901*O2901</f>
        <v/>
      </c>
      <c r="V2901">
        <f>J2901*S2901*P2901</f>
        <v/>
      </c>
      <c r="AL2901">
        <f>Q2901*COUNT(N2901)</f>
        <v/>
      </c>
      <c r="AM2901">
        <f>R2901*COUNT(O2901)</f>
        <v/>
      </c>
      <c r="AN2901">
        <f>S2901*COUNT(P2901)</f>
        <v/>
      </c>
      <c r="AO2901">
        <f>IF(AL2901=0,"",T2901-AL2901)</f>
        <v/>
      </c>
      <c r="AP2901">
        <f>IF(AM2901=0,"",U2901-AM2901)</f>
        <v/>
      </c>
      <c r="AQ2901">
        <f>IF(AN2901=0,"",V2901-AN2901)</f>
        <v/>
      </c>
    </row>
    <row r="2902">
      <c r="A2902" t="inlineStr">
        <is>
          <t>03-05-2021</t>
        </is>
      </c>
      <c r="B2902" t="inlineStr">
        <is>
          <t>Grenoble</t>
        </is>
      </c>
      <c r="C2902" t="inlineStr">
        <is>
          <t>Clermont</t>
        </is>
      </c>
      <c r="D2902" t="inlineStr">
        <is>
          <t>1844</t>
        </is>
      </c>
      <c r="E2902" t="n">
        <v>0.2230123555810708</v>
      </c>
      <c r="F2902" t="n">
        <v>0.5009839310161447</v>
      </c>
      <c r="G2902" t="n">
        <v>0.2760037134027845</v>
      </c>
      <c r="H2902" t="n">
        <v>4.45</v>
      </c>
      <c r="I2902" t="n">
        <v>1.74</v>
      </c>
      <c r="J2902" t="n">
        <v>3.35</v>
      </c>
      <c r="K2902" t="inlineStr">
        <is>
          <t>luckia</t>
        </is>
      </c>
      <c r="L2902" t="inlineStr">
        <is>
          <t>luckia</t>
        </is>
      </c>
      <c r="M2902" t="inlineStr">
        <is>
          <t>luckia</t>
        </is>
      </c>
      <c r="N2902" t="n">
        <v>0</v>
      </c>
      <c r="O2902" t="n">
        <v>1</v>
      </c>
      <c r="P2902" t="n">
        <v>0</v>
      </c>
      <c r="Q2902">
        <f>IF((($AC$1*E2902)^($AB$1))-(1-(($AC$1*E2902)^($AB$1)))/(H2902-1)&lt;0, 0,(($AC$1*E2902)^($AB$1))-(1-(($AC$1*E2902)^($AB$1)))/(H2902-1))</f>
        <v/>
      </c>
      <c r="R2902">
        <f>IF((($AC$1*F2902)^($AB$1))-(1-(($AC$1*F2902)^($AB$1)))/(I2902-1)&lt;0, 0,(($AC$1*F2902)^($AB$1))-(1-(($AC$1*F2902)^($AB$1)))/(I2902-1))</f>
        <v/>
      </c>
      <c r="S2902">
        <f>IF((($AC$1*G2902)^($AB$1))-(1-(($AC$1*G2902)^($AB$1)))/(J2902-1)&lt;0, 0,(($AC$1*G2902)^($AB$1))-(1-(($AC$1*G2902)^($AB$1)))/(J2902-1))</f>
        <v/>
      </c>
      <c r="T2902">
        <f>H2902*Q2902*N2902</f>
        <v/>
      </c>
      <c r="U2902">
        <f>I2902*R2902*O2902</f>
        <v/>
      </c>
      <c r="V2902">
        <f>J2902*S2902*P2902</f>
        <v/>
      </c>
      <c r="AL2902">
        <f>Q2902*COUNT(N2902)</f>
        <v/>
      </c>
      <c r="AM2902">
        <f>R2902*COUNT(O2902)</f>
        <v/>
      </c>
      <c r="AN2902">
        <f>S2902*COUNT(P2902)</f>
        <v/>
      </c>
      <c r="AO2902">
        <f>IF(AL2902=0,"",T2902-AL2902)</f>
        <v/>
      </c>
      <c r="AP2902">
        <f>IF(AM2902=0,"",U2902-AM2902)</f>
        <v/>
      </c>
      <c r="AQ2902">
        <f>IF(AN2902=0,"",V2902-AN2902)</f>
        <v/>
      </c>
    </row>
    <row r="2903">
      <c r="A2903" t="inlineStr">
        <is>
          <t>03-05-2021</t>
        </is>
      </c>
      <c r="B2903" t="inlineStr">
        <is>
          <t>Torino</t>
        </is>
      </c>
      <c r="C2903" t="inlineStr">
        <is>
          <t>Parma</t>
        </is>
      </c>
      <c r="D2903" t="inlineStr">
        <is>
          <t>1854</t>
        </is>
      </c>
      <c r="E2903" t="n">
        <v>0.5484685483639302</v>
      </c>
      <c r="F2903" t="n">
        <v>0.2073026038255944</v>
      </c>
      <c r="G2903" t="n">
        <v>0.2442288478104755</v>
      </c>
      <c r="H2903" t="n">
        <v>1.6</v>
      </c>
      <c r="I2903" t="n">
        <v>5.25</v>
      </c>
      <c r="J2903" t="n">
        <v>4.05</v>
      </c>
      <c r="K2903" t="inlineStr">
        <is>
          <t>betano</t>
        </is>
      </c>
      <c r="L2903" t="inlineStr">
        <is>
          <t>luckia</t>
        </is>
      </c>
      <c r="M2903" t="inlineStr">
        <is>
          <t>luckia</t>
        </is>
      </c>
      <c r="N2903" t="n">
        <v>1</v>
      </c>
      <c r="O2903" t="n">
        <v>0</v>
      </c>
      <c r="P2903" t="n">
        <v>0</v>
      </c>
      <c r="Q2903">
        <f>IF((($AC$1*E2903)^($AB$1))-(1-(($AC$1*E2903)^($AB$1)))/(H2903-1)&lt;0, 0,(($AC$1*E2903)^($AB$1))-(1-(($AC$1*E2903)^($AB$1)))/(H2903-1))</f>
        <v/>
      </c>
      <c r="R2903">
        <f>IF((($AC$1*F2903)^($AB$1))-(1-(($AC$1*F2903)^($AB$1)))/(I2903-1)&lt;0, 0,(($AC$1*F2903)^($AB$1))-(1-(($AC$1*F2903)^($AB$1)))/(I2903-1))</f>
        <v/>
      </c>
      <c r="S2903">
        <f>IF((($AC$1*G2903)^($AB$1))-(1-(($AC$1*G2903)^($AB$1)))/(J2903-1)&lt;0, 0,(($AC$1*G2903)^($AB$1))-(1-(($AC$1*G2903)^($AB$1)))/(J2903-1))</f>
        <v/>
      </c>
      <c r="T2903">
        <f>H2903*Q2903*N2903</f>
        <v/>
      </c>
      <c r="U2903">
        <f>I2903*R2903*O2903</f>
        <v/>
      </c>
      <c r="V2903">
        <f>J2903*S2903*P2903</f>
        <v/>
      </c>
      <c r="AL2903">
        <f>Q2903*COUNT(N2903)</f>
        <v/>
      </c>
      <c r="AM2903">
        <f>R2903*COUNT(O2903)</f>
        <v/>
      </c>
      <c r="AN2903">
        <f>S2903*COUNT(P2903)</f>
        <v/>
      </c>
      <c r="AO2903">
        <f>IF(AL2903=0,"",T2903-AL2903)</f>
        <v/>
      </c>
      <c r="AP2903">
        <f>IF(AM2903=0,"",U2903-AM2903)</f>
        <v/>
      </c>
      <c r="AQ2903">
        <f>IF(AN2903=0,"",V2903-AN2903)</f>
        <v/>
      </c>
    </row>
    <row r="2904">
      <c r="A2904" t="inlineStr">
        <is>
          <t>03-05-2021</t>
        </is>
      </c>
      <c r="B2904" t="inlineStr">
        <is>
          <t>Albacete</t>
        </is>
      </c>
      <c r="C2904" t="inlineStr">
        <is>
          <t>Alcorcon</t>
        </is>
      </c>
      <c r="D2904" t="inlineStr">
        <is>
          <t>1871</t>
        </is>
      </c>
      <c r="E2904" t="n">
        <v>0.3407744337136748</v>
      </c>
      <c r="F2904" t="n">
        <v>0.3206446803226059</v>
      </c>
      <c r="G2904" t="n">
        <v>0.3385808859637193</v>
      </c>
      <c r="H2904" t="n">
        <v>2.8</v>
      </c>
      <c r="I2904" t="n">
        <v>2.9</v>
      </c>
      <c r="J2904" t="n">
        <v>2.7</v>
      </c>
      <c r="K2904" t="inlineStr">
        <is>
          <t>luckia</t>
        </is>
      </c>
      <c r="L2904" t="inlineStr">
        <is>
          <t>luckia</t>
        </is>
      </c>
      <c r="M2904" t="inlineStr">
        <is>
          <t>betano</t>
        </is>
      </c>
      <c r="N2904" t="n">
        <v>0</v>
      </c>
      <c r="O2904" t="n">
        <v>1</v>
      </c>
      <c r="P2904" t="n">
        <v>0</v>
      </c>
      <c r="Q2904">
        <f>IF((($AC$1*E2904)^($AB$1))-(1-(($AC$1*E2904)^($AB$1)))/(H2904-1)&lt;0, 0,(($AC$1*E2904)^($AB$1))-(1-(($AC$1*E2904)^($AB$1)))/(H2904-1))</f>
        <v/>
      </c>
      <c r="R2904">
        <f>IF((($AC$1*F2904)^($AB$1))-(1-(($AC$1*F2904)^($AB$1)))/(I2904-1)&lt;0, 0,(($AC$1*F2904)^($AB$1))-(1-(($AC$1*F2904)^($AB$1)))/(I2904-1))</f>
        <v/>
      </c>
      <c r="S2904">
        <f>IF((($AC$1*G2904)^($AB$1))-(1-(($AC$1*G2904)^($AB$1)))/(J2904-1)&lt;0, 0,(($AC$1*G2904)^($AB$1))-(1-(($AC$1*G2904)^($AB$1)))/(J2904-1))</f>
        <v/>
      </c>
      <c r="T2904">
        <f>H2904*Q2904*N2904</f>
        <v/>
      </c>
      <c r="U2904">
        <f>I2904*R2904*O2904</f>
        <v/>
      </c>
      <c r="V2904">
        <f>J2904*S2904*P2904</f>
        <v/>
      </c>
      <c r="AL2904">
        <f>Q2904*COUNT(N2904)</f>
        <v/>
      </c>
      <c r="AM2904">
        <f>R2904*COUNT(O2904)</f>
        <v/>
      </c>
      <c r="AN2904">
        <f>S2904*COUNT(P2904)</f>
        <v/>
      </c>
      <c r="AO2904">
        <f>IF(AL2904=0,"",T2904-AL2904)</f>
        <v/>
      </c>
      <c r="AP2904">
        <f>IF(AM2904=0,"",U2904-AM2904)</f>
        <v/>
      </c>
      <c r="AQ2904">
        <f>IF(AN2904=0,"",V2904-AN2904)</f>
        <v/>
      </c>
    </row>
    <row r="2905">
      <c r="A2905" t="inlineStr">
        <is>
          <t>03-05-2021</t>
        </is>
      </c>
      <c r="B2905" t="inlineStr">
        <is>
          <t>Sevilla</t>
        </is>
      </c>
      <c r="C2905" t="inlineStr">
        <is>
          <t>Ath Bilbao</t>
        </is>
      </c>
      <c r="D2905" t="inlineStr">
        <is>
          <t>1869</t>
        </is>
      </c>
      <c r="E2905" t="n">
        <v>0.5569142922945651</v>
      </c>
      <c r="F2905" t="n">
        <v>0.1821120488337448</v>
      </c>
      <c r="G2905" t="n">
        <v>0.2609736588716901</v>
      </c>
      <c r="H2905" t="n">
        <v>1.57</v>
      </c>
      <c r="I2905" t="n">
        <v>6</v>
      </c>
      <c r="J2905" t="n">
        <v>3.8</v>
      </c>
      <c r="K2905" t="inlineStr">
        <is>
          <t>betano</t>
        </is>
      </c>
      <c r="L2905" t="inlineStr">
        <is>
          <t>luckia</t>
        </is>
      </c>
      <c r="M2905" t="inlineStr">
        <is>
          <t>luckia</t>
        </is>
      </c>
      <c r="N2905" t="n">
        <v>0</v>
      </c>
      <c r="O2905" t="n">
        <v>1</v>
      </c>
      <c r="P2905" t="n">
        <v>0</v>
      </c>
      <c r="Q2905">
        <f>IF((($AC$1*E2905)^($AB$1))-(1-(($AC$1*E2905)^($AB$1)))/(H2905-1)&lt;0, 0,(($AC$1*E2905)^($AB$1))-(1-(($AC$1*E2905)^($AB$1)))/(H2905-1))</f>
        <v/>
      </c>
      <c r="R2905">
        <f>IF((($AC$1*F2905)^($AB$1))-(1-(($AC$1*F2905)^($AB$1)))/(I2905-1)&lt;0, 0,(($AC$1*F2905)^($AB$1))-(1-(($AC$1*F2905)^($AB$1)))/(I2905-1))</f>
        <v/>
      </c>
      <c r="S2905">
        <f>IF((($AC$1*G2905)^($AB$1))-(1-(($AC$1*G2905)^($AB$1)))/(J2905-1)&lt;0, 0,(($AC$1*G2905)^($AB$1))-(1-(($AC$1*G2905)^($AB$1)))/(J2905-1))</f>
        <v/>
      </c>
      <c r="T2905">
        <f>H2905*Q2905*N2905</f>
        <v/>
      </c>
      <c r="U2905">
        <f>I2905*R2905*O2905</f>
        <v/>
      </c>
      <c r="V2905">
        <f>J2905*S2905*P2905</f>
        <v/>
      </c>
      <c r="AL2905">
        <f>Q2905*COUNT(N2905)</f>
        <v/>
      </c>
      <c r="AM2905">
        <f>R2905*COUNT(O2905)</f>
        <v/>
      </c>
      <c r="AN2905">
        <f>S2905*COUNT(P2905)</f>
        <v/>
      </c>
      <c r="AO2905">
        <f>IF(AL2905=0,"",T2905-AL2905)</f>
        <v/>
      </c>
      <c r="AP2905">
        <f>IF(AM2905=0,"",U2905-AM2905)</f>
        <v/>
      </c>
      <c r="AQ2905">
        <f>IF(AN2905=0,"",V2905-AN2905)</f>
        <v/>
      </c>
    </row>
    <row r="2906">
      <c r="A2906" t="inlineStr">
        <is>
          <t>03-05-2021</t>
        </is>
      </c>
      <c r="B2906" t="inlineStr">
        <is>
          <t>Burnley</t>
        </is>
      </c>
      <c r="C2906" t="inlineStr">
        <is>
          <t>West Ham</t>
        </is>
      </c>
      <c r="D2906" t="inlineStr">
        <is>
          <t>2411</t>
        </is>
      </c>
      <c r="E2906" t="n">
        <v>0.3212094637945191</v>
      </c>
      <c r="F2906" t="n">
        <v>0.3920880547341283</v>
      </c>
      <c r="G2906" t="n">
        <v>0.2867024814713526</v>
      </c>
      <c r="H2906" t="n">
        <v>2.92</v>
      </c>
      <c r="I2906" t="n">
        <v>2.35</v>
      </c>
      <c r="J2906" t="n">
        <v>3.3</v>
      </c>
      <c r="K2906" t="inlineStr">
        <is>
          <t>betano</t>
        </is>
      </c>
      <c r="L2906" t="inlineStr">
        <is>
          <t>luckia</t>
        </is>
      </c>
      <c r="M2906" t="inlineStr">
        <is>
          <t>luckia</t>
        </is>
      </c>
      <c r="N2906" t="n">
        <v>0</v>
      </c>
      <c r="O2906" t="n">
        <v>1</v>
      </c>
      <c r="P2906" t="n">
        <v>0</v>
      </c>
      <c r="Q2906">
        <f>IF((($AC$1*E2906)^($AB$1))-(1-(($AC$1*E2906)^($AB$1)))/(H2906-1)&lt;0, 0,(($AC$1*E2906)^($AB$1))-(1-(($AC$1*E2906)^($AB$1)))/(H2906-1))</f>
        <v/>
      </c>
      <c r="R2906">
        <f>IF((($AC$1*F2906)^($AB$1))-(1-(($AC$1*F2906)^($AB$1)))/(I2906-1)&lt;0, 0,(($AC$1*F2906)^($AB$1))-(1-(($AC$1*F2906)^($AB$1)))/(I2906-1))</f>
        <v/>
      </c>
      <c r="S2906">
        <f>IF((($AC$1*G2906)^($AB$1))-(1-(($AC$1*G2906)^($AB$1)))/(J2906-1)&lt;0, 0,(($AC$1*G2906)^($AB$1))-(1-(($AC$1*G2906)^($AB$1)))/(J2906-1))</f>
        <v/>
      </c>
      <c r="T2906">
        <f>H2906*Q2906*N2906</f>
        <v/>
      </c>
      <c r="U2906">
        <f>I2906*R2906*O2906</f>
        <v/>
      </c>
      <c r="V2906">
        <f>J2906*S2906*P2906</f>
        <v/>
      </c>
      <c r="AL2906">
        <f>Q2906*COUNT(N2906)</f>
        <v/>
      </c>
      <c r="AM2906">
        <f>R2906*COUNT(O2906)</f>
        <v/>
      </c>
      <c r="AN2906">
        <f>S2906*COUNT(P2906)</f>
        <v/>
      </c>
      <c r="AO2906">
        <f>IF(AL2906=0,"",T2906-AL2906)</f>
        <v/>
      </c>
      <c r="AP2906">
        <f>IF(AM2906=0,"",U2906-AM2906)</f>
        <v/>
      </c>
      <c r="AQ2906">
        <f>IF(AN2906=0,"",V2906-AN2906)</f>
        <v/>
      </c>
    </row>
    <row r="2907">
      <c r="A2907" t="inlineStr">
        <is>
          <t>04-05-2021</t>
        </is>
      </c>
      <c r="B2907" t="inlineStr">
        <is>
          <t>Empoli</t>
        </is>
      </c>
      <c r="C2907" t="inlineStr">
        <is>
          <t>Cosenza</t>
        </is>
      </c>
      <c r="D2907" t="inlineStr">
        <is>
          <t>1856</t>
        </is>
      </c>
      <c r="E2907" t="n">
        <v>0.684271829634496</v>
      </c>
      <c r="F2907" t="n">
        <v>0.1228644545736196</v>
      </c>
      <c r="G2907" t="n">
        <v>0.1928637157918845</v>
      </c>
      <c r="H2907" t="n">
        <v>1.33</v>
      </c>
      <c r="I2907" t="n">
        <v>7.9</v>
      </c>
      <c r="J2907" t="n">
        <v>4.9</v>
      </c>
      <c r="K2907" t="inlineStr">
        <is>
          <t>betano</t>
        </is>
      </c>
      <c r="L2907" t="inlineStr">
        <is>
          <t>betano</t>
        </is>
      </c>
      <c r="M2907" t="inlineStr">
        <is>
          <t>betano</t>
        </is>
      </c>
      <c r="N2907" t="n">
        <v>1</v>
      </c>
      <c r="O2907" t="n">
        <v>0</v>
      </c>
      <c r="P2907" t="n">
        <v>0</v>
      </c>
      <c r="Q2907">
        <f>IF((($AC$1*E2907)^($AB$1))-(1-(($AC$1*E2907)^($AB$1)))/(H2907-1)&lt;0, 0,(($AC$1*E2907)^($AB$1))-(1-(($AC$1*E2907)^($AB$1)))/(H2907-1))</f>
        <v/>
      </c>
      <c r="R2907">
        <f>IF((($AC$1*F2907)^($AB$1))-(1-(($AC$1*F2907)^($AB$1)))/(I2907-1)&lt;0, 0,(($AC$1*F2907)^($AB$1))-(1-(($AC$1*F2907)^($AB$1)))/(I2907-1))</f>
        <v/>
      </c>
      <c r="S2907">
        <f>IF((($AC$1*G2907)^($AB$1))-(1-(($AC$1*G2907)^($AB$1)))/(J2907-1)&lt;0, 0,(($AC$1*G2907)^($AB$1))-(1-(($AC$1*G2907)^($AB$1)))/(J2907-1))</f>
        <v/>
      </c>
      <c r="T2907">
        <f>H2907*Q2907*N2907</f>
        <v/>
      </c>
      <c r="U2907">
        <f>I2907*R2907*O2907</f>
        <v/>
      </c>
      <c r="V2907">
        <f>J2907*S2907*P2907</f>
        <v/>
      </c>
      <c r="AL2907">
        <f>Q2907*COUNT(N2907)</f>
        <v/>
      </c>
      <c r="AM2907">
        <f>R2907*COUNT(O2907)</f>
        <v/>
      </c>
      <c r="AN2907">
        <f>S2907*COUNT(P2907)</f>
        <v/>
      </c>
      <c r="AO2907">
        <f>IF(AL2907=0,"",T2907-AL2907)</f>
        <v/>
      </c>
      <c r="AP2907">
        <f>IF(AM2907=0,"",U2907-AM2907)</f>
        <v/>
      </c>
      <c r="AQ2907">
        <f>IF(AN2907=0,"",V2907-AN2907)</f>
        <v/>
      </c>
    </row>
    <row r="2908">
      <c r="A2908" t="inlineStr">
        <is>
          <t>04-05-2021</t>
        </is>
      </c>
      <c r="B2908" t="inlineStr">
        <is>
          <t>Chievo</t>
        </is>
      </c>
      <c r="C2908" t="inlineStr">
        <is>
          <t>Cremonese</t>
        </is>
      </c>
      <c r="D2908" t="inlineStr">
        <is>
          <t>1856</t>
        </is>
      </c>
      <c r="E2908" t="n">
        <v>0.4181360799204113</v>
      </c>
      <c r="F2908" t="n">
        <v>0.2907336065150589</v>
      </c>
      <c r="G2908" t="n">
        <v>0.2911303135645299</v>
      </c>
      <c r="H2908" t="n">
        <v>2.15</v>
      </c>
      <c r="I2908" t="n">
        <v>3.45</v>
      </c>
      <c r="J2908" t="n">
        <v>3.1</v>
      </c>
      <c r="K2908" t="inlineStr">
        <is>
          <t>betano</t>
        </is>
      </c>
      <c r="L2908" t="inlineStr">
        <is>
          <t>betano</t>
        </is>
      </c>
      <c r="M2908" t="inlineStr">
        <is>
          <t>betano</t>
        </is>
      </c>
      <c r="N2908" t="n">
        <v>0</v>
      </c>
      <c r="O2908" t="n">
        <v>0</v>
      </c>
      <c r="P2908" t="n">
        <v>1</v>
      </c>
      <c r="Q2908">
        <f>IF((($AC$1*E2908)^($AB$1))-(1-(($AC$1*E2908)^($AB$1)))/(H2908-1)&lt;0, 0,(($AC$1*E2908)^($AB$1))-(1-(($AC$1*E2908)^($AB$1)))/(H2908-1))</f>
        <v/>
      </c>
      <c r="R2908">
        <f>IF((($AC$1*F2908)^($AB$1))-(1-(($AC$1*F2908)^($AB$1)))/(I2908-1)&lt;0, 0,(($AC$1*F2908)^($AB$1))-(1-(($AC$1*F2908)^($AB$1)))/(I2908-1))</f>
        <v/>
      </c>
      <c r="S2908">
        <f>IF((($AC$1*G2908)^($AB$1))-(1-(($AC$1*G2908)^($AB$1)))/(J2908-1)&lt;0, 0,(($AC$1*G2908)^($AB$1))-(1-(($AC$1*G2908)^($AB$1)))/(J2908-1))</f>
        <v/>
      </c>
      <c r="T2908">
        <f>H2908*Q2908*N2908</f>
        <v/>
      </c>
      <c r="U2908">
        <f>I2908*R2908*O2908</f>
        <v/>
      </c>
      <c r="V2908">
        <f>J2908*S2908*P2908</f>
        <v/>
      </c>
      <c r="AL2908">
        <f>Q2908*COUNT(N2908)</f>
        <v/>
      </c>
      <c r="AM2908">
        <f>R2908*COUNT(O2908)</f>
        <v/>
      </c>
      <c r="AN2908">
        <f>S2908*COUNT(P2908)</f>
        <v/>
      </c>
      <c r="AO2908">
        <f>IF(AL2908=0,"",T2908-AL2908)</f>
        <v/>
      </c>
      <c r="AP2908">
        <f>IF(AM2908=0,"",U2908-AM2908)</f>
        <v/>
      </c>
      <c r="AQ2908">
        <f>IF(AN2908=0,"",V2908-AN2908)</f>
        <v/>
      </c>
    </row>
    <row r="2909">
      <c r="A2909" t="inlineStr">
        <is>
          <t>04-05-2021</t>
        </is>
      </c>
      <c r="B2909" t="inlineStr">
        <is>
          <t>Cittadella</t>
        </is>
      </c>
      <c r="C2909" t="inlineStr">
        <is>
          <t>Entella</t>
        </is>
      </c>
      <c r="D2909" t="inlineStr">
        <is>
          <t>1856</t>
        </is>
      </c>
      <c r="E2909" t="n">
        <v>0.6579551160261128</v>
      </c>
      <c r="F2909" t="n">
        <v>0.1389705804080286</v>
      </c>
      <c r="G2909" t="n">
        <v>0.2030743035658587</v>
      </c>
      <c r="H2909" t="n">
        <v>1.4</v>
      </c>
      <c r="I2909" t="n">
        <v>7.8</v>
      </c>
      <c r="J2909" t="n">
        <v>4.25</v>
      </c>
      <c r="K2909" t="inlineStr">
        <is>
          <t>betano</t>
        </is>
      </c>
      <c r="L2909" t="inlineStr">
        <is>
          <t>betano</t>
        </is>
      </c>
      <c r="M2909" t="inlineStr">
        <is>
          <t>betano</t>
        </is>
      </c>
      <c r="N2909" t="n">
        <v>1</v>
      </c>
      <c r="O2909" t="n">
        <v>0</v>
      </c>
      <c r="P2909" t="n">
        <v>0</v>
      </c>
      <c r="Q2909">
        <f>IF((($AC$1*E2909)^($AB$1))-(1-(($AC$1*E2909)^($AB$1)))/(H2909-1)&lt;0, 0,(($AC$1*E2909)^($AB$1))-(1-(($AC$1*E2909)^($AB$1)))/(H2909-1))</f>
        <v/>
      </c>
      <c r="R2909">
        <f>IF((($AC$1*F2909)^($AB$1))-(1-(($AC$1*F2909)^($AB$1)))/(I2909-1)&lt;0, 0,(($AC$1*F2909)^($AB$1))-(1-(($AC$1*F2909)^($AB$1)))/(I2909-1))</f>
        <v/>
      </c>
      <c r="S2909">
        <f>IF((($AC$1*G2909)^($AB$1))-(1-(($AC$1*G2909)^($AB$1)))/(J2909-1)&lt;0, 0,(($AC$1*G2909)^($AB$1))-(1-(($AC$1*G2909)^($AB$1)))/(J2909-1))</f>
        <v/>
      </c>
      <c r="T2909">
        <f>H2909*Q2909*N2909</f>
        <v/>
      </c>
      <c r="U2909">
        <f>I2909*R2909*O2909</f>
        <v/>
      </c>
      <c r="V2909">
        <f>J2909*S2909*P2909</f>
        <v/>
      </c>
      <c r="AL2909">
        <f>Q2909*COUNT(N2909)</f>
        <v/>
      </c>
      <c r="AM2909">
        <f>R2909*COUNT(O2909)</f>
        <v/>
      </c>
      <c r="AN2909">
        <f>S2909*COUNT(P2909)</f>
        <v/>
      </c>
      <c r="AO2909">
        <f>IF(AL2909=0,"",T2909-AL2909)</f>
        <v/>
      </c>
      <c r="AP2909">
        <f>IF(AM2909=0,"",U2909-AM2909)</f>
        <v/>
      </c>
      <c r="AQ2909">
        <f>IF(AN2909=0,"",V2909-AN2909)</f>
        <v/>
      </c>
    </row>
    <row r="2910">
      <c r="A2910" t="inlineStr">
        <is>
          <t>04-05-2021</t>
        </is>
      </c>
      <c r="B2910" t="inlineStr">
        <is>
          <t>Pisa</t>
        </is>
      </c>
      <c r="C2910" t="inlineStr">
        <is>
          <t>Venezia</t>
        </is>
      </c>
      <c r="D2910" t="inlineStr">
        <is>
          <t>1856</t>
        </is>
      </c>
      <c r="E2910" t="n">
        <v>0.3758730943094777</v>
      </c>
      <c r="F2910" t="n">
        <v>0.3246020419321572</v>
      </c>
      <c r="G2910" t="n">
        <v>0.2995248637583651</v>
      </c>
      <c r="H2910" t="n">
        <v>1.001</v>
      </c>
      <c r="I2910" t="n">
        <v>1.001</v>
      </c>
      <c r="J2910" t="n">
        <v>1.001</v>
      </c>
      <c r="N2910" t="n">
        <v>0</v>
      </c>
      <c r="O2910" t="n">
        <v>0</v>
      </c>
      <c r="P2910" t="n">
        <v>1</v>
      </c>
      <c r="Q2910">
        <f>IF((($AC$1*E2910)^($AB$1))-(1-(($AC$1*E2910)^($AB$1)))/(H2910-1)&lt;0, 0,(($AC$1*E2910)^($AB$1))-(1-(($AC$1*E2910)^($AB$1)))/(H2910-1))</f>
        <v/>
      </c>
      <c r="R2910">
        <f>IF((($AC$1*F2910)^($AB$1))-(1-(($AC$1*F2910)^($AB$1)))/(I2910-1)&lt;0, 0,(($AC$1*F2910)^($AB$1))-(1-(($AC$1*F2910)^($AB$1)))/(I2910-1))</f>
        <v/>
      </c>
      <c r="S2910">
        <f>IF((($AC$1*G2910)^($AB$1))-(1-(($AC$1*G2910)^($AB$1)))/(J2910-1)&lt;0, 0,(($AC$1*G2910)^($AB$1))-(1-(($AC$1*G2910)^($AB$1)))/(J2910-1))</f>
        <v/>
      </c>
      <c r="T2910">
        <f>H2910*Q2910*N2910</f>
        <v/>
      </c>
      <c r="U2910">
        <f>I2910*R2910*O2910</f>
        <v/>
      </c>
      <c r="V2910">
        <f>J2910*S2910*P2910</f>
        <v/>
      </c>
      <c r="AL2910">
        <f>Q2910*COUNT(N2910)</f>
        <v/>
      </c>
      <c r="AM2910">
        <f>R2910*COUNT(O2910)</f>
        <v/>
      </c>
      <c r="AN2910">
        <f>S2910*COUNT(P2910)</f>
        <v/>
      </c>
      <c r="AO2910">
        <f>IF(AL2910=0,"",T2910-AL2910)</f>
        <v/>
      </c>
      <c r="AP2910">
        <f>IF(AM2910=0,"",U2910-AM2910)</f>
        <v/>
      </c>
      <c r="AQ2910">
        <f>IF(AN2910=0,"",V2910-AN2910)</f>
        <v/>
      </c>
    </row>
    <row r="2911">
      <c r="A2911" t="inlineStr">
        <is>
          <t>04-05-2021</t>
        </is>
      </c>
      <c r="B2911" t="inlineStr">
        <is>
          <t>Pescara</t>
        </is>
      </c>
      <c r="C2911" t="inlineStr">
        <is>
          <t>Reggiana</t>
        </is>
      </c>
      <c r="D2911" t="inlineStr">
        <is>
          <t>1856</t>
        </is>
      </c>
      <c r="E2911" t="n">
        <v>0.3640836245932599</v>
      </c>
      <c r="F2911" t="n">
        <v>0.3348118764373304</v>
      </c>
      <c r="G2911" t="n">
        <v>0.3011044989694098</v>
      </c>
      <c r="H2911" t="n">
        <v>2.82</v>
      </c>
      <c r="I2911" t="n">
        <v>2.47</v>
      </c>
      <c r="J2911" t="n">
        <v>3.1</v>
      </c>
      <c r="K2911" t="inlineStr">
        <is>
          <t>betano</t>
        </is>
      </c>
      <c r="L2911" t="inlineStr">
        <is>
          <t>betano</t>
        </is>
      </c>
      <c r="M2911" t="inlineStr">
        <is>
          <t>betano</t>
        </is>
      </c>
      <c r="N2911" t="n">
        <v>1</v>
      </c>
      <c r="O2911" t="n">
        <v>0</v>
      </c>
      <c r="P2911" t="n">
        <v>0</v>
      </c>
      <c r="Q2911">
        <f>IF((($AC$1*E2911)^($AB$1))-(1-(($AC$1*E2911)^($AB$1)))/(H2911-1)&lt;0, 0,(($AC$1*E2911)^($AB$1))-(1-(($AC$1*E2911)^($AB$1)))/(H2911-1))</f>
        <v/>
      </c>
      <c r="R2911">
        <f>IF((($AC$1*F2911)^($AB$1))-(1-(($AC$1*F2911)^($AB$1)))/(I2911-1)&lt;0, 0,(($AC$1*F2911)^($AB$1))-(1-(($AC$1*F2911)^($AB$1)))/(I2911-1))</f>
        <v/>
      </c>
      <c r="S2911">
        <f>IF((($AC$1*G2911)^($AB$1))-(1-(($AC$1*G2911)^($AB$1)))/(J2911-1)&lt;0, 0,(($AC$1*G2911)^($AB$1))-(1-(($AC$1*G2911)^($AB$1)))/(J2911-1))</f>
        <v/>
      </c>
      <c r="T2911">
        <f>H2911*Q2911*N2911</f>
        <v/>
      </c>
      <c r="U2911">
        <f>I2911*R2911*O2911</f>
        <v/>
      </c>
      <c r="V2911">
        <f>J2911*S2911*P2911</f>
        <v/>
      </c>
      <c r="AL2911">
        <f>Q2911*COUNT(N2911)</f>
        <v/>
      </c>
      <c r="AM2911">
        <f>R2911*COUNT(O2911)</f>
        <v/>
      </c>
      <c r="AN2911">
        <f>S2911*COUNT(P2911)</f>
        <v/>
      </c>
      <c r="AO2911">
        <f>IF(AL2911=0,"",T2911-AL2911)</f>
        <v/>
      </c>
      <c r="AP2911">
        <f>IF(AM2911=0,"",U2911-AM2911)</f>
        <v/>
      </c>
      <c r="AQ2911">
        <f>IF(AN2911=0,"",V2911-AN2911)</f>
        <v/>
      </c>
    </row>
    <row r="2912">
      <c r="A2912" t="inlineStr">
        <is>
          <t>04-05-2021</t>
        </is>
      </c>
      <c r="B2912" t="inlineStr">
        <is>
          <t>Monza</t>
        </is>
      </c>
      <c r="C2912" t="inlineStr">
        <is>
          <t>Lecce</t>
        </is>
      </c>
      <c r="D2912" t="inlineStr">
        <is>
          <t>1856</t>
        </is>
      </c>
      <c r="E2912" t="n">
        <v>0.3695365464101283</v>
      </c>
      <c r="F2912" t="n">
        <v>0.3370365772552986</v>
      </c>
      <c r="G2912" t="n">
        <v>0.2934268763345732</v>
      </c>
      <c r="H2912" t="n">
        <v>1.001</v>
      </c>
      <c r="I2912" t="n">
        <v>1.001</v>
      </c>
      <c r="J2912" t="n">
        <v>1.001</v>
      </c>
      <c r="N2912" t="n">
        <v>1</v>
      </c>
      <c r="O2912" t="n">
        <v>0</v>
      </c>
      <c r="P2912" t="n">
        <v>0</v>
      </c>
      <c r="Q2912">
        <f>IF((($AC$1*E2912)^($AB$1))-(1-(($AC$1*E2912)^($AB$1)))/(H2912-1)&lt;0, 0,(($AC$1*E2912)^($AB$1))-(1-(($AC$1*E2912)^($AB$1)))/(H2912-1))</f>
        <v/>
      </c>
      <c r="R2912">
        <f>IF((($AC$1*F2912)^($AB$1))-(1-(($AC$1*F2912)^($AB$1)))/(I2912-1)&lt;0, 0,(($AC$1*F2912)^($AB$1))-(1-(($AC$1*F2912)^($AB$1)))/(I2912-1))</f>
        <v/>
      </c>
      <c r="S2912">
        <f>IF((($AC$1*G2912)^($AB$1))-(1-(($AC$1*G2912)^($AB$1)))/(J2912-1)&lt;0, 0,(($AC$1*G2912)^($AB$1))-(1-(($AC$1*G2912)^($AB$1)))/(J2912-1))</f>
        <v/>
      </c>
      <c r="T2912">
        <f>H2912*Q2912*N2912</f>
        <v/>
      </c>
      <c r="U2912">
        <f>I2912*R2912*O2912</f>
        <v/>
      </c>
      <c r="V2912">
        <f>J2912*S2912*P2912</f>
        <v/>
      </c>
      <c r="AL2912">
        <f>Q2912*COUNT(N2912)</f>
        <v/>
      </c>
      <c r="AM2912">
        <f>R2912*COUNT(O2912)</f>
        <v/>
      </c>
      <c r="AN2912">
        <f>S2912*COUNT(P2912)</f>
        <v/>
      </c>
      <c r="AO2912">
        <f>IF(AL2912=0,"",T2912-AL2912)</f>
        <v/>
      </c>
      <c r="AP2912">
        <f>IF(AM2912=0,"",U2912-AM2912)</f>
        <v/>
      </c>
      <c r="AQ2912">
        <f>IF(AN2912=0,"",V2912-AN2912)</f>
        <v/>
      </c>
    </row>
    <row r="2913">
      <c r="A2913" t="inlineStr">
        <is>
          <t>04-05-2021</t>
        </is>
      </c>
      <c r="B2913" t="inlineStr">
        <is>
          <t>Reggina</t>
        </is>
      </c>
      <c r="C2913" t="inlineStr">
        <is>
          <t>Ascoli</t>
        </is>
      </c>
      <c r="D2913" t="inlineStr">
        <is>
          <t>1856</t>
        </is>
      </c>
      <c r="E2913" t="n">
        <v>0.4124730323553571</v>
      </c>
      <c r="F2913" t="n">
        <v>0.2879010012565077</v>
      </c>
      <c r="G2913" t="n">
        <v>0.299625966388135</v>
      </c>
      <c r="H2913" t="n">
        <v>2.18</v>
      </c>
      <c r="I2913" t="n">
        <v>3.4</v>
      </c>
      <c r="J2913" t="n">
        <v>3.05</v>
      </c>
      <c r="K2913" t="inlineStr">
        <is>
          <t>betano</t>
        </is>
      </c>
      <c r="L2913" t="inlineStr">
        <is>
          <t>betano</t>
        </is>
      </c>
      <c r="M2913" t="inlineStr">
        <is>
          <t>betano</t>
        </is>
      </c>
      <c r="N2913" t="n">
        <v>0</v>
      </c>
      <c r="O2913" t="n">
        <v>0</v>
      </c>
      <c r="P2913" t="n">
        <v>1</v>
      </c>
      <c r="Q2913">
        <f>IF((($AC$1*E2913)^($AB$1))-(1-(($AC$1*E2913)^($AB$1)))/(H2913-1)&lt;0, 0,(($AC$1*E2913)^($AB$1))-(1-(($AC$1*E2913)^($AB$1)))/(H2913-1))</f>
        <v/>
      </c>
      <c r="R2913">
        <f>IF((($AC$1*F2913)^($AB$1))-(1-(($AC$1*F2913)^($AB$1)))/(I2913-1)&lt;0, 0,(($AC$1*F2913)^($AB$1))-(1-(($AC$1*F2913)^($AB$1)))/(I2913-1))</f>
        <v/>
      </c>
      <c r="S2913">
        <f>IF((($AC$1*G2913)^($AB$1))-(1-(($AC$1*G2913)^($AB$1)))/(J2913-1)&lt;0, 0,(($AC$1*G2913)^($AB$1))-(1-(($AC$1*G2913)^($AB$1)))/(J2913-1))</f>
        <v/>
      </c>
      <c r="T2913">
        <f>H2913*Q2913*N2913</f>
        <v/>
      </c>
      <c r="U2913">
        <f>I2913*R2913*O2913</f>
        <v/>
      </c>
      <c r="V2913">
        <f>J2913*S2913*P2913</f>
        <v/>
      </c>
      <c r="AL2913">
        <f>Q2913*COUNT(N2913)</f>
        <v/>
      </c>
      <c r="AM2913">
        <f>R2913*COUNT(O2913)</f>
        <v/>
      </c>
      <c r="AN2913">
        <f>S2913*COUNT(P2913)</f>
        <v/>
      </c>
      <c r="AO2913">
        <f>IF(AL2913=0,"",T2913-AL2913)</f>
        <v/>
      </c>
      <c r="AP2913">
        <f>IF(AM2913=0,"",U2913-AM2913)</f>
        <v/>
      </c>
      <c r="AQ2913">
        <f>IF(AN2913=0,"",V2913-AN2913)</f>
        <v/>
      </c>
    </row>
    <row r="2914">
      <c r="A2914" t="inlineStr">
        <is>
          <t>04-05-2021</t>
        </is>
      </c>
      <c r="B2914" t="inlineStr">
        <is>
          <t>Spal</t>
        </is>
      </c>
      <c r="C2914" t="inlineStr">
        <is>
          <t>Frosinone</t>
        </is>
      </c>
      <c r="D2914" t="inlineStr">
        <is>
          <t>1856</t>
        </is>
      </c>
      <c r="E2914" t="n">
        <v>0.390843926781652</v>
      </c>
      <c r="F2914" t="n">
        <v>0.3099097754109784</v>
      </c>
      <c r="G2914" t="n">
        <v>0.2992462978073696</v>
      </c>
      <c r="H2914" t="n">
        <v>2.52</v>
      </c>
      <c r="I2914" t="n">
        <v>2.92</v>
      </c>
      <c r="J2914" t="n">
        <v>2.92</v>
      </c>
      <c r="K2914" t="inlineStr">
        <is>
          <t>betano</t>
        </is>
      </c>
      <c r="L2914" t="inlineStr">
        <is>
          <t>betano</t>
        </is>
      </c>
      <c r="M2914" t="inlineStr">
        <is>
          <t>betano</t>
        </is>
      </c>
      <c r="N2914" t="n">
        <v>0</v>
      </c>
      <c r="O2914" t="n">
        <v>1</v>
      </c>
      <c r="P2914" t="n">
        <v>0</v>
      </c>
      <c r="Q2914">
        <f>IF((($AC$1*E2914)^($AB$1))-(1-(($AC$1*E2914)^($AB$1)))/(H2914-1)&lt;0, 0,(($AC$1*E2914)^($AB$1))-(1-(($AC$1*E2914)^($AB$1)))/(H2914-1))</f>
        <v/>
      </c>
      <c r="R2914">
        <f>IF((($AC$1*F2914)^($AB$1))-(1-(($AC$1*F2914)^($AB$1)))/(I2914-1)&lt;0, 0,(($AC$1*F2914)^($AB$1))-(1-(($AC$1*F2914)^($AB$1)))/(I2914-1))</f>
        <v/>
      </c>
      <c r="S2914">
        <f>IF((($AC$1*G2914)^($AB$1))-(1-(($AC$1*G2914)^($AB$1)))/(J2914-1)&lt;0, 0,(($AC$1*G2914)^($AB$1))-(1-(($AC$1*G2914)^($AB$1)))/(J2914-1))</f>
        <v/>
      </c>
      <c r="T2914">
        <f>H2914*Q2914*N2914</f>
        <v/>
      </c>
      <c r="U2914">
        <f>I2914*R2914*O2914</f>
        <v/>
      </c>
      <c r="V2914">
        <f>J2914*S2914*P2914</f>
        <v/>
      </c>
      <c r="AL2914">
        <f>Q2914*COUNT(N2914)</f>
        <v/>
      </c>
      <c r="AM2914">
        <f>R2914*COUNT(O2914)</f>
        <v/>
      </c>
      <c r="AN2914">
        <f>S2914*COUNT(P2914)</f>
        <v/>
      </c>
      <c r="AO2914">
        <f>IF(AL2914=0,"",T2914-AL2914)</f>
        <v/>
      </c>
      <c r="AP2914">
        <f>IF(AM2914=0,"",U2914-AM2914)</f>
        <v/>
      </c>
      <c r="AQ2914">
        <f>IF(AN2914=0,"",V2914-AN2914)</f>
        <v/>
      </c>
    </row>
    <row r="2915">
      <c r="A2915" t="inlineStr">
        <is>
          <t>04-05-2021</t>
        </is>
      </c>
      <c r="B2915" t="inlineStr">
        <is>
          <t>Pordenone</t>
        </is>
      </c>
      <c r="C2915" t="inlineStr">
        <is>
          <t>Salernitana</t>
        </is>
      </c>
      <c r="D2915" t="inlineStr">
        <is>
          <t>1856</t>
        </is>
      </c>
      <c r="E2915" t="n">
        <v>0.382723797443042</v>
      </c>
      <c r="F2915" t="n">
        <v>0.3020932401740258</v>
      </c>
      <c r="G2915" t="n">
        <v>0.3151829623829322</v>
      </c>
      <c r="H2915" t="n">
        <v>2.5</v>
      </c>
      <c r="I2915" t="n">
        <v>2.9</v>
      </c>
      <c r="J2915" t="n">
        <v>2.95</v>
      </c>
      <c r="K2915" t="inlineStr">
        <is>
          <t>betano</t>
        </is>
      </c>
      <c r="L2915" t="inlineStr">
        <is>
          <t>betano</t>
        </is>
      </c>
      <c r="M2915" t="inlineStr">
        <is>
          <t>betano</t>
        </is>
      </c>
      <c r="N2915" t="n">
        <v>0</v>
      </c>
      <c r="O2915" t="n">
        <v>1</v>
      </c>
      <c r="P2915" t="n">
        <v>0</v>
      </c>
      <c r="Q2915">
        <f>IF((($AC$1*E2915)^($AB$1))-(1-(($AC$1*E2915)^($AB$1)))/(H2915-1)&lt;0, 0,(($AC$1*E2915)^($AB$1))-(1-(($AC$1*E2915)^($AB$1)))/(H2915-1))</f>
        <v/>
      </c>
      <c r="R2915">
        <f>IF((($AC$1*F2915)^($AB$1))-(1-(($AC$1*F2915)^($AB$1)))/(I2915-1)&lt;0, 0,(($AC$1*F2915)^($AB$1))-(1-(($AC$1*F2915)^($AB$1)))/(I2915-1))</f>
        <v/>
      </c>
      <c r="S2915">
        <f>IF((($AC$1*G2915)^($AB$1))-(1-(($AC$1*G2915)^($AB$1)))/(J2915-1)&lt;0, 0,(($AC$1*G2915)^($AB$1))-(1-(($AC$1*G2915)^($AB$1)))/(J2915-1))</f>
        <v/>
      </c>
      <c r="T2915">
        <f>H2915*Q2915*N2915</f>
        <v/>
      </c>
      <c r="U2915">
        <f>I2915*R2915*O2915</f>
        <v/>
      </c>
      <c r="V2915">
        <f>J2915*S2915*P2915</f>
        <v/>
      </c>
      <c r="AL2915">
        <f>Q2915*COUNT(N2915)</f>
        <v/>
      </c>
      <c r="AM2915">
        <f>R2915*COUNT(O2915)</f>
        <v/>
      </c>
      <c r="AN2915">
        <f>S2915*COUNT(P2915)</f>
        <v/>
      </c>
      <c r="AO2915">
        <f>IF(AL2915=0,"",T2915-AL2915)</f>
        <v/>
      </c>
      <c r="AP2915">
        <f>IF(AM2915=0,"",U2915-AM2915)</f>
        <v/>
      </c>
      <c r="AQ2915">
        <f>IF(AN2915=0,"",V2915-AN2915)</f>
        <v/>
      </c>
    </row>
    <row r="2916">
      <c r="A2916" t="inlineStr">
        <is>
          <t>04-05-2021</t>
        </is>
      </c>
      <c r="B2916" t="inlineStr">
        <is>
          <t>Holstein Kiel</t>
        </is>
      </c>
      <c r="C2916" t="inlineStr">
        <is>
          <t>Sandhausen</t>
        </is>
      </c>
      <c r="D2916" t="inlineStr">
        <is>
          <t>1846</t>
        </is>
      </c>
      <c r="E2916" t="n">
        <v>0.4389052172012511</v>
      </c>
      <c r="F2916" t="n">
        <v>0.2732603666289451</v>
      </c>
      <c r="G2916" t="n">
        <v>0.2878344161698038</v>
      </c>
      <c r="H2916" t="n">
        <v>1.78</v>
      </c>
      <c r="I2916" t="n">
        <v>3.95</v>
      </c>
      <c r="J2916" t="n">
        <v>3.8</v>
      </c>
      <c r="K2916" t="inlineStr">
        <is>
          <t>betano</t>
        </is>
      </c>
      <c r="L2916" t="inlineStr">
        <is>
          <t>luckia</t>
        </is>
      </c>
      <c r="M2916" t="inlineStr">
        <is>
          <t>betano</t>
        </is>
      </c>
      <c r="N2916" t="n">
        <v>1</v>
      </c>
      <c r="O2916" t="n">
        <v>0</v>
      </c>
      <c r="P2916" t="n">
        <v>0</v>
      </c>
      <c r="Q2916">
        <f>IF((($AC$1*E2916)^($AB$1))-(1-(($AC$1*E2916)^($AB$1)))/(H2916-1)&lt;0, 0,(($AC$1*E2916)^($AB$1))-(1-(($AC$1*E2916)^($AB$1)))/(H2916-1))</f>
        <v/>
      </c>
      <c r="R2916">
        <f>IF((($AC$1*F2916)^($AB$1))-(1-(($AC$1*F2916)^($AB$1)))/(I2916-1)&lt;0, 0,(($AC$1*F2916)^($AB$1))-(1-(($AC$1*F2916)^($AB$1)))/(I2916-1))</f>
        <v/>
      </c>
      <c r="S2916">
        <f>IF((($AC$1*G2916)^($AB$1))-(1-(($AC$1*G2916)^($AB$1)))/(J2916-1)&lt;0, 0,(($AC$1*G2916)^($AB$1))-(1-(($AC$1*G2916)^($AB$1)))/(J2916-1))</f>
        <v/>
      </c>
      <c r="T2916">
        <f>H2916*Q2916*N2916</f>
        <v/>
      </c>
      <c r="U2916">
        <f>I2916*R2916*O2916</f>
        <v/>
      </c>
      <c r="V2916">
        <f>J2916*S2916*P2916</f>
        <v/>
      </c>
      <c r="AL2916">
        <f>Q2916*COUNT(N2916)</f>
        <v/>
      </c>
      <c r="AM2916">
        <f>R2916*COUNT(O2916)</f>
        <v/>
      </c>
      <c r="AN2916">
        <f>S2916*COUNT(P2916)</f>
        <v/>
      </c>
      <c r="AO2916">
        <f>IF(AL2916=0,"",T2916-AL2916)</f>
        <v/>
      </c>
      <c r="AP2916">
        <f>IF(AM2916=0,"",U2916-AM2916)</f>
        <v/>
      </c>
      <c r="AQ2916">
        <f>IF(AN2916=0,"",V2916-AN2916)</f>
        <v/>
      </c>
    </row>
    <row r="2917">
      <c r="A2917" t="inlineStr">
        <is>
          <t>04-05-2021</t>
        </is>
      </c>
      <c r="B2917" t="inlineStr">
        <is>
          <t>Le Havre</t>
        </is>
      </c>
      <c r="C2917" t="inlineStr">
        <is>
          <t>Toulouse</t>
        </is>
      </c>
      <c r="D2917" t="inlineStr">
        <is>
          <t>1844</t>
        </is>
      </c>
      <c r="E2917" t="n">
        <v>0.2417991971518608</v>
      </c>
      <c r="F2917" t="n">
        <v>0.4885244285552552</v>
      </c>
      <c r="G2917" t="n">
        <v>0.2696763742928841</v>
      </c>
      <c r="H2917" t="n">
        <v>3.9</v>
      </c>
      <c r="I2917" t="n">
        <v>1.98</v>
      </c>
      <c r="J2917" t="n">
        <v>3.2</v>
      </c>
      <c r="K2917" t="inlineStr">
        <is>
          <t>betano</t>
        </is>
      </c>
      <c r="L2917" t="inlineStr">
        <is>
          <t>betano</t>
        </is>
      </c>
      <c r="M2917" t="inlineStr">
        <is>
          <t>luckia</t>
        </is>
      </c>
      <c r="N2917" t="n">
        <v>0</v>
      </c>
      <c r="O2917" t="n">
        <v>1</v>
      </c>
      <c r="P2917" t="n">
        <v>0</v>
      </c>
      <c r="Q2917">
        <f>IF((($AC$1*E2917)^($AB$1))-(1-(($AC$1*E2917)^($AB$1)))/(H2917-1)&lt;0, 0,(($AC$1*E2917)^($AB$1))-(1-(($AC$1*E2917)^($AB$1)))/(H2917-1))</f>
        <v/>
      </c>
      <c r="R2917">
        <f>IF((($AC$1*F2917)^($AB$1))-(1-(($AC$1*F2917)^($AB$1)))/(I2917-1)&lt;0, 0,(($AC$1*F2917)^($AB$1))-(1-(($AC$1*F2917)^($AB$1)))/(I2917-1))</f>
        <v/>
      </c>
      <c r="S2917">
        <f>IF((($AC$1*G2917)^($AB$1))-(1-(($AC$1*G2917)^($AB$1)))/(J2917-1)&lt;0, 0,(($AC$1*G2917)^($AB$1))-(1-(($AC$1*G2917)^($AB$1)))/(J2917-1))</f>
        <v/>
      </c>
      <c r="T2917">
        <f>H2917*Q2917*N2917</f>
        <v/>
      </c>
      <c r="U2917">
        <f>I2917*R2917*O2917</f>
        <v/>
      </c>
      <c r="V2917">
        <f>J2917*S2917*P2917</f>
        <v/>
      </c>
      <c r="AL2917">
        <f>Q2917*COUNT(N2917)</f>
        <v/>
      </c>
      <c r="AM2917">
        <f>R2917*COUNT(O2917)</f>
        <v/>
      </c>
      <c r="AN2917">
        <f>S2917*COUNT(P2917)</f>
        <v/>
      </c>
      <c r="AO2917">
        <f>IF(AL2917=0,"",T2917-AL2917)</f>
        <v/>
      </c>
      <c r="AP2917">
        <f>IF(AM2917=0,"",U2917-AM2917)</f>
        <v/>
      </c>
      <c r="AQ2917">
        <f>IF(AN2917=0,"",V2917-AN2917)</f>
        <v/>
      </c>
    </row>
    <row r="2918">
      <c r="A2918" t="inlineStr">
        <is>
          <t>04-05-2021</t>
        </is>
      </c>
      <c r="B2918" t="inlineStr">
        <is>
          <t>Charlton</t>
        </is>
      </c>
      <c r="C2918" t="inlineStr">
        <is>
          <t>Lincoln</t>
        </is>
      </c>
      <c r="D2918" t="inlineStr">
        <is>
          <t>2413</t>
        </is>
      </c>
      <c r="E2918" t="n">
        <v>0.4751306877054315</v>
      </c>
      <c r="F2918" t="n">
        <v>0.2648303258989957</v>
      </c>
      <c r="G2918" t="n">
        <v>0.2600389863955728</v>
      </c>
      <c r="H2918" t="n">
        <v>2.02</v>
      </c>
      <c r="I2918" t="n">
        <v>3.4</v>
      </c>
      <c r="J2918" t="n">
        <v>3.45</v>
      </c>
      <c r="K2918" t="inlineStr">
        <is>
          <t>betano</t>
        </is>
      </c>
      <c r="L2918" t="inlineStr">
        <is>
          <t>luckia</t>
        </is>
      </c>
      <c r="M2918" t="inlineStr">
        <is>
          <t>betano</t>
        </is>
      </c>
      <c r="N2918" t="n">
        <v>1</v>
      </c>
      <c r="O2918" t="n">
        <v>0</v>
      </c>
      <c r="P2918" t="n">
        <v>0</v>
      </c>
      <c r="Q2918">
        <f>IF((($AC$1*E2918)^($AB$1))-(1-(($AC$1*E2918)^($AB$1)))/(H2918-1)&lt;0, 0,(($AC$1*E2918)^($AB$1))-(1-(($AC$1*E2918)^($AB$1)))/(H2918-1))</f>
        <v/>
      </c>
      <c r="R2918">
        <f>IF((($AC$1*F2918)^($AB$1))-(1-(($AC$1*F2918)^($AB$1)))/(I2918-1)&lt;0, 0,(($AC$1*F2918)^($AB$1))-(1-(($AC$1*F2918)^($AB$1)))/(I2918-1))</f>
        <v/>
      </c>
      <c r="S2918">
        <f>IF((($AC$1*G2918)^($AB$1))-(1-(($AC$1*G2918)^($AB$1)))/(J2918-1)&lt;0, 0,(($AC$1*G2918)^($AB$1))-(1-(($AC$1*G2918)^($AB$1)))/(J2918-1))</f>
        <v/>
      </c>
      <c r="T2918">
        <f>H2918*Q2918*N2918</f>
        <v/>
      </c>
      <c r="U2918">
        <f>I2918*R2918*O2918</f>
        <v/>
      </c>
      <c r="V2918">
        <f>J2918*S2918*P2918</f>
        <v/>
      </c>
      <c r="AL2918">
        <f>Q2918*COUNT(N2918)</f>
        <v/>
      </c>
      <c r="AM2918">
        <f>R2918*COUNT(O2918)</f>
        <v/>
      </c>
      <c r="AN2918">
        <f>S2918*COUNT(P2918)</f>
        <v/>
      </c>
      <c r="AO2918">
        <f>IF(AL2918=0,"",T2918-AL2918)</f>
        <v/>
      </c>
      <c r="AP2918">
        <f>IF(AM2918=0,"",U2918-AM2918)</f>
        <v/>
      </c>
      <c r="AQ2918">
        <f>IF(AN2918=0,"",V2918-AN2918)</f>
        <v/>
      </c>
    </row>
    <row r="2919">
      <c r="A2919" t="inlineStr">
        <is>
          <t>04-05-2021</t>
        </is>
      </c>
      <c r="B2919" t="inlineStr">
        <is>
          <t>Blackpool</t>
        </is>
      </c>
      <c r="C2919" t="inlineStr">
        <is>
          <t>Doncaster</t>
        </is>
      </c>
      <c r="D2919" t="inlineStr">
        <is>
          <t>2413</t>
        </is>
      </c>
      <c r="E2919" t="n">
        <v>0.6448856538938307</v>
      </c>
      <c r="F2919" t="n">
        <v>0.1471196992050042</v>
      </c>
      <c r="G2919" t="n">
        <v>0.2079946469011651</v>
      </c>
      <c r="H2919" t="n">
        <v>1.53</v>
      </c>
      <c r="I2919" t="n">
        <v>5.75</v>
      </c>
      <c r="J2919" t="n">
        <v>4.05</v>
      </c>
      <c r="K2919" t="inlineStr">
        <is>
          <t>betano</t>
        </is>
      </c>
      <c r="L2919" t="inlineStr">
        <is>
          <t>luckia</t>
        </is>
      </c>
      <c r="M2919" t="inlineStr">
        <is>
          <t>luckia</t>
        </is>
      </c>
      <c r="N2919" t="n">
        <v>1</v>
      </c>
      <c r="O2919" t="n">
        <v>0</v>
      </c>
      <c r="P2919" t="n">
        <v>0</v>
      </c>
      <c r="Q2919">
        <f>IF((($AC$1*E2919)^($AB$1))-(1-(($AC$1*E2919)^($AB$1)))/(H2919-1)&lt;0, 0,(($AC$1*E2919)^($AB$1))-(1-(($AC$1*E2919)^($AB$1)))/(H2919-1))</f>
        <v/>
      </c>
      <c r="R2919">
        <f>IF((($AC$1*F2919)^($AB$1))-(1-(($AC$1*F2919)^($AB$1)))/(I2919-1)&lt;0, 0,(($AC$1*F2919)^($AB$1))-(1-(($AC$1*F2919)^($AB$1)))/(I2919-1))</f>
        <v/>
      </c>
      <c r="S2919">
        <f>IF((($AC$1*G2919)^($AB$1))-(1-(($AC$1*G2919)^($AB$1)))/(J2919-1)&lt;0, 0,(($AC$1*G2919)^($AB$1))-(1-(($AC$1*G2919)^($AB$1)))/(J2919-1))</f>
        <v/>
      </c>
      <c r="T2919">
        <f>H2919*Q2919*N2919</f>
        <v/>
      </c>
      <c r="U2919">
        <f>I2919*R2919*O2919</f>
        <v/>
      </c>
      <c r="V2919">
        <f>J2919*S2919*P2919</f>
        <v/>
      </c>
      <c r="AL2919">
        <f>Q2919*COUNT(N2919)</f>
        <v/>
      </c>
      <c r="AM2919">
        <f>R2919*COUNT(O2919)</f>
        <v/>
      </c>
      <c r="AN2919">
        <f>S2919*COUNT(P2919)</f>
        <v/>
      </c>
      <c r="AO2919">
        <f>IF(AL2919=0,"",T2919-AL2919)</f>
        <v/>
      </c>
      <c r="AP2919">
        <f>IF(AM2919=0,"",U2919-AM2919)</f>
        <v/>
      </c>
      <c r="AQ2919">
        <f>IF(AN2919=0,"",V2919-AN2919)</f>
        <v/>
      </c>
    </row>
    <row r="2920">
      <c r="A2920" t="inlineStr">
        <is>
          <t>04-05-2021</t>
        </is>
      </c>
      <c r="B2920" t="inlineStr">
        <is>
          <t>Shrewsbury</t>
        </is>
      </c>
      <c r="C2920" t="inlineStr">
        <is>
          <t>Ipswich</t>
        </is>
      </c>
      <c r="D2920" t="inlineStr">
        <is>
          <t>2413</t>
        </is>
      </c>
      <c r="E2920" t="n">
        <v>0.393860672663876</v>
      </c>
      <c r="F2920" t="n">
        <v>0.3114399328749378</v>
      </c>
      <c r="G2920" t="n">
        <v>0.2946993944611863</v>
      </c>
      <c r="H2920" t="n">
        <v>2.47</v>
      </c>
      <c r="I2920" t="n">
        <v>2.9</v>
      </c>
      <c r="J2920" t="n">
        <v>3.05</v>
      </c>
      <c r="K2920" t="inlineStr">
        <is>
          <t>betano</t>
        </is>
      </c>
      <c r="L2920" t="inlineStr">
        <is>
          <t>betano</t>
        </is>
      </c>
      <c r="M2920" t="inlineStr">
        <is>
          <t>betano</t>
        </is>
      </c>
      <c r="N2920" t="n">
        <v>0</v>
      </c>
      <c r="O2920" t="n">
        <v>0</v>
      </c>
      <c r="P2920" t="n">
        <v>1</v>
      </c>
      <c r="Q2920">
        <f>IF((($AC$1*E2920)^($AB$1))-(1-(($AC$1*E2920)^($AB$1)))/(H2920-1)&lt;0, 0,(($AC$1*E2920)^($AB$1))-(1-(($AC$1*E2920)^($AB$1)))/(H2920-1))</f>
        <v/>
      </c>
      <c r="R2920">
        <f>IF((($AC$1*F2920)^($AB$1))-(1-(($AC$1*F2920)^($AB$1)))/(I2920-1)&lt;0, 0,(($AC$1*F2920)^($AB$1))-(1-(($AC$1*F2920)^($AB$1)))/(I2920-1))</f>
        <v/>
      </c>
      <c r="S2920">
        <f>IF((($AC$1*G2920)^($AB$1))-(1-(($AC$1*G2920)^($AB$1)))/(J2920-1)&lt;0, 0,(($AC$1*G2920)^($AB$1))-(1-(($AC$1*G2920)^($AB$1)))/(J2920-1))</f>
        <v/>
      </c>
      <c r="T2920">
        <f>H2920*Q2920*N2920</f>
        <v/>
      </c>
      <c r="U2920">
        <f>I2920*R2920*O2920</f>
        <v/>
      </c>
      <c r="V2920">
        <f>J2920*S2920*P2920</f>
        <v/>
      </c>
      <c r="AL2920">
        <f>Q2920*COUNT(N2920)</f>
        <v/>
      </c>
      <c r="AM2920">
        <f>R2920*COUNT(O2920)</f>
        <v/>
      </c>
      <c r="AN2920">
        <f>S2920*COUNT(P2920)</f>
        <v/>
      </c>
      <c r="AO2920">
        <f>IF(AL2920=0,"",T2920-AL2920)</f>
        <v/>
      </c>
      <c r="AP2920">
        <f>IF(AM2920=0,"",U2920-AM2920)</f>
        <v/>
      </c>
      <c r="AQ2920">
        <f>IF(AN2920=0,"",V2920-AN2920)</f>
        <v/>
      </c>
    </row>
    <row r="2921">
      <c r="A2921" t="inlineStr">
        <is>
          <t>04-05-2021</t>
        </is>
      </c>
      <c r="B2921" t="inlineStr">
        <is>
          <t>Luton</t>
        </is>
      </c>
      <c r="C2921" t="inlineStr">
        <is>
          <t>Rotherham</t>
        </is>
      </c>
      <c r="D2921" t="inlineStr">
        <is>
          <t>2412</t>
        </is>
      </c>
      <c r="E2921" t="n">
        <v>0.3176792651893525</v>
      </c>
      <c r="F2921" t="n">
        <v>0.3937834462410807</v>
      </c>
      <c r="G2921" t="n">
        <v>0.2885372885695666</v>
      </c>
      <c r="H2921" t="n">
        <v>2.65</v>
      </c>
      <c r="I2921" t="n">
        <v>2.4</v>
      </c>
      <c r="J2921" t="n">
        <v>3.5</v>
      </c>
      <c r="K2921" t="inlineStr">
        <is>
          <t>luckia</t>
        </is>
      </c>
      <c r="L2921" t="inlineStr">
        <is>
          <t>luckia</t>
        </is>
      </c>
      <c r="M2921" t="inlineStr">
        <is>
          <t>betano</t>
        </is>
      </c>
      <c r="N2921" t="n">
        <v>0</v>
      </c>
      <c r="O2921" t="n">
        <v>0</v>
      </c>
      <c r="P2921" t="n">
        <v>1</v>
      </c>
      <c r="Q2921">
        <f>IF((($AC$1*E2921)^($AB$1))-(1-(($AC$1*E2921)^($AB$1)))/(H2921-1)&lt;0, 0,(($AC$1*E2921)^($AB$1))-(1-(($AC$1*E2921)^($AB$1)))/(H2921-1))</f>
        <v/>
      </c>
      <c r="R2921">
        <f>IF((($AC$1*F2921)^($AB$1))-(1-(($AC$1*F2921)^($AB$1)))/(I2921-1)&lt;0, 0,(($AC$1*F2921)^($AB$1))-(1-(($AC$1*F2921)^($AB$1)))/(I2921-1))</f>
        <v/>
      </c>
      <c r="S2921">
        <f>IF((($AC$1*G2921)^($AB$1))-(1-(($AC$1*G2921)^($AB$1)))/(J2921-1)&lt;0, 0,(($AC$1*G2921)^($AB$1))-(1-(($AC$1*G2921)^($AB$1)))/(J2921-1))</f>
        <v/>
      </c>
      <c r="T2921">
        <f>H2921*Q2921*N2921</f>
        <v/>
      </c>
      <c r="U2921">
        <f>I2921*R2921*O2921</f>
        <v/>
      </c>
      <c r="V2921">
        <f>J2921*S2921*P2921</f>
        <v/>
      </c>
      <c r="AL2921">
        <f>Q2921*COUNT(N2921)</f>
        <v/>
      </c>
      <c r="AM2921">
        <f>R2921*COUNT(O2921)</f>
        <v/>
      </c>
      <c r="AN2921">
        <f>S2921*COUNT(P2921)</f>
        <v/>
      </c>
      <c r="AO2921">
        <f>IF(AL2921=0,"",T2921-AL2921)</f>
        <v/>
      </c>
      <c r="AP2921">
        <f>IF(AM2921=0,"",U2921-AM2921)</f>
        <v/>
      </c>
      <c r="AQ2921">
        <f>IF(AN2921=0,"",V2921-AN2921)</f>
        <v/>
      </c>
    </row>
    <row r="2922">
      <c r="A2922" t="inlineStr">
        <is>
          <t>04-05-2021</t>
        </is>
      </c>
      <c r="B2922" t="inlineStr">
        <is>
          <t>Manchester City</t>
        </is>
      </c>
      <c r="C2922" t="inlineStr">
        <is>
          <t>Paris SG</t>
        </is>
      </c>
      <c r="D2922" t="inlineStr">
        <is>
          <t>1818</t>
        </is>
      </c>
      <c r="E2922" t="n">
        <v>0.4750777448352856</v>
      </c>
      <c r="F2922" t="n">
        <v>0.2700190117951149</v>
      </c>
      <c r="G2922" t="n">
        <v>0.2549032433695994</v>
      </c>
      <c r="H2922" t="n">
        <v>1.7</v>
      </c>
      <c r="I2922" t="n">
        <v>5.29</v>
      </c>
      <c r="J2922" t="n">
        <v>4.48</v>
      </c>
      <c r="K2922" t="inlineStr">
        <is>
          <t>betano</t>
        </is>
      </c>
      <c r="L2922" t="inlineStr">
        <is>
          <t>betano</t>
        </is>
      </c>
      <c r="M2922" t="inlineStr">
        <is>
          <t>betano</t>
        </is>
      </c>
      <c r="N2922" t="n">
        <v>1</v>
      </c>
      <c r="O2922" t="n">
        <v>0</v>
      </c>
      <c r="P2922" t="n">
        <v>0</v>
      </c>
      <c r="Q2922">
        <f>IF((($AC$1*E2922)^($AB$1))-(1-(($AC$1*E2922)^($AB$1)))/(H2922-1)&lt;0, 0,(($AC$1*E2922)^($AB$1))-(1-(($AC$1*E2922)^($AB$1)))/(H2922-1))</f>
        <v/>
      </c>
      <c r="R2922">
        <f>IF((($AC$1*F2922)^($AB$1))-(1-(($AC$1*F2922)^($AB$1)))/(I2922-1)&lt;0, 0,(($AC$1*F2922)^($AB$1))-(1-(($AC$1*F2922)^($AB$1)))/(I2922-1))</f>
        <v/>
      </c>
      <c r="S2922">
        <f>IF((($AC$1*G2922)^($AB$1))-(1-(($AC$1*G2922)^($AB$1)))/(J2922-1)&lt;0, 0,(($AC$1*G2922)^($AB$1))-(1-(($AC$1*G2922)^($AB$1)))/(J2922-1))</f>
        <v/>
      </c>
      <c r="T2922">
        <f>H2922*Q2922*N2922</f>
        <v/>
      </c>
      <c r="U2922">
        <f>I2922*R2922*O2922</f>
        <v/>
      </c>
      <c r="V2922">
        <f>J2922*S2922*P2922</f>
        <v/>
      </c>
      <c r="AL2922">
        <f>Q2922*COUNT(N2922)</f>
        <v/>
      </c>
      <c r="AM2922">
        <f>R2922*COUNT(O2922)</f>
        <v/>
      </c>
      <c r="AN2922">
        <f>S2922*COUNT(P2922)</f>
        <v/>
      </c>
      <c r="AO2922">
        <f>IF(AL2922=0,"",T2922-AL2922)</f>
        <v/>
      </c>
      <c r="AP2922">
        <f>IF(AM2922=0,"",U2922-AM2922)</f>
        <v/>
      </c>
      <c r="AQ2922">
        <f>IF(AN2922=0,"",V2922-AN2922)</f>
        <v/>
      </c>
    </row>
    <row r="2923">
      <c r="A2923" t="inlineStr">
        <is>
          <t>05-05-2021</t>
        </is>
      </c>
      <c r="B2923" t="inlineStr">
        <is>
          <t>Maritimo</t>
        </is>
      </c>
      <c r="C2923" t="inlineStr">
        <is>
          <t>Gil Vicente</t>
        </is>
      </c>
      <c r="D2923" t="inlineStr">
        <is>
          <t>1864</t>
        </is>
      </c>
      <c r="E2923" t="n">
        <v>0.3264073881785367</v>
      </c>
      <c r="F2923" t="n">
        <v>0.3671981774543454</v>
      </c>
      <c r="G2923" t="n">
        <v>0.3063944343671179</v>
      </c>
      <c r="H2923" t="n">
        <v>2.6</v>
      </c>
      <c r="I2923" t="n">
        <v>2.9</v>
      </c>
      <c r="J2923" t="n">
        <v>2.95</v>
      </c>
      <c r="K2923" t="inlineStr">
        <is>
          <t>luckia</t>
        </is>
      </c>
      <c r="L2923" t="inlineStr">
        <is>
          <t>luckia</t>
        </is>
      </c>
      <c r="M2923" t="inlineStr">
        <is>
          <t>luckia</t>
        </is>
      </c>
      <c r="N2923" t="n">
        <v>0</v>
      </c>
      <c r="O2923" t="n">
        <v>1</v>
      </c>
      <c r="P2923" t="n">
        <v>0</v>
      </c>
      <c r="Q2923">
        <f>IF((($AC$1*E2923)^($AB$1))-(1-(($AC$1*E2923)^($AB$1)))/(H2923-1)&lt;0, 0,(($AC$1*E2923)^($AB$1))-(1-(($AC$1*E2923)^($AB$1)))/(H2923-1))</f>
        <v/>
      </c>
      <c r="R2923">
        <f>IF((($AC$1*F2923)^($AB$1))-(1-(($AC$1*F2923)^($AB$1)))/(I2923-1)&lt;0, 0,(($AC$1*F2923)^($AB$1))-(1-(($AC$1*F2923)^($AB$1)))/(I2923-1))</f>
        <v/>
      </c>
      <c r="S2923">
        <f>IF((($AC$1*G2923)^($AB$1))-(1-(($AC$1*G2923)^($AB$1)))/(J2923-1)&lt;0, 0,(($AC$1*G2923)^($AB$1))-(1-(($AC$1*G2923)^($AB$1)))/(J2923-1))</f>
        <v/>
      </c>
      <c r="T2923">
        <f>H2923*Q2923*N2923</f>
        <v/>
      </c>
      <c r="U2923">
        <f>I2923*R2923*O2923</f>
        <v/>
      </c>
      <c r="V2923">
        <f>J2923*S2923*P2923</f>
        <v/>
      </c>
      <c r="AL2923">
        <f>Q2923*COUNT(N2923)</f>
        <v/>
      </c>
      <c r="AM2923">
        <f>R2923*COUNT(O2923)</f>
        <v/>
      </c>
      <c r="AN2923">
        <f>S2923*COUNT(P2923)</f>
        <v/>
      </c>
      <c r="AO2923">
        <f>IF(AL2923=0,"",T2923-AL2923)</f>
        <v/>
      </c>
      <c r="AP2923">
        <f>IF(AM2923=0,"",U2923-AM2923)</f>
        <v/>
      </c>
      <c r="AQ2923">
        <f>IF(AN2923=0,"",V2923-AN2923)</f>
        <v/>
      </c>
    </row>
    <row r="2924">
      <c r="A2924" t="inlineStr">
        <is>
          <t>05-05-2021</t>
        </is>
      </c>
      <c r="B2924" t="inlineStr">
        <is>
          <t>Braga</t>
        </is>
      </c>
      <c r="C2924" t="inlineStr">
        <is>
          <t>Ferreira</t>
        </is>
      </c>
      <c r="D2924" t="inlineStr">
        <is>
          <t>1864</t>
        </is>
      </c>
      <c r="E2924" t="n">
        <v>0.6347708328582774</v>
      </c>
      <c r="F2924" t="n">
        <v>0.1503967230914613</v>
      </c>
      <c r="G2924" t="n">
        <v>0.2148324440502613</v>
      </c>
      <c r="H2924" t="n">
        <v>1.5</v>
      </c>
      <c r="I2924" t="n">
        <v>7</v>
      </c>
      <c r="J2924" t="n">
        <v>4.25</v>
      </c>
      <c r="K2924" t="inlineStr">
        <is>
          <t>betano</t>
        </is>
      </c>
      <c r="L2924" t="inlineStr">
        <is>
          <t>luckia</t>
        </is>
      </c>
      <c r="M2924" t="inlineStr">
        <is>
          <t>luckia</t>
        </is>
      </c>
      <c r="N2924" t="n">
        <v>0</v>
      </c>
      <c r="O2924" t="n">
        <v>0</v>
      </c>
      <c r="P2924" t="n">
        <v>1</v>
      </c>
      <c r="Q2924">
        <f>IF((($AC$1*E2924)^($AB$1))-(1-(($AC$1*E2924)^($AB$1)))/(H2924-1)&lt;0, 0,(($AC$1*E2924)^($AB$1))-(1-(($AC$1*E2924)^($AB$1)))/(H2924-1))</f>
        <v/>
      </c>
      <c r="R2924">
        <f>IF((($AC$1*F2924)^($AB$1))-(1-(($AC$1*F2924)^($AB$1)))/(I2924-1)&lt;0, 0,(($AC$1*F2924)^($AB$1))-(1-(($AC$1*F2924)^($AB$1)))/(I2924-1))</f>
        <v/>
      </c>
      <c r="S2924">
        <f>IF((($AC$1*G2924)^($AB$1))-(1-(($AC$1*G2924)^($AB$1)))/(J2924-1)&lt;0, 0,(($AC$1*G2924)^($AB$1))-(1-(($AC$1*G2924)^($AB$1)))/(J2924-1))</f>
        <v/>
      </c>
      <c r="T2924">
        <f>H2924*Q2924*N2924</f>
        <v/>
      </c>
      <c r="U2924">
        <f>I2924*R2924*O2924</f>
        <v/>
      </c>
      <c r="V2924">
        <f>J2924*S2924*P2924</f>
        <v/>
      </c>
      <c r="AL2924">
        <f>Q2924*COUNT(N2924)</f>
        <v/>
      </c>
      <c r="AM2924">
        <f>R2924*COUNT(O2924)</f>
        <v/>
      </c>
      <c r="AN2924">
        <f>S2924*COUNT(P2924)</f>
        <v/>
      </c>
      <c r="AO2924">
        <f>IF(AL2924=0,"",T2924-AL2924)</f>
        <v/>
      </c>
      <c r="AP2924">
        <f>IF(AM2924=0,"",U2924-AM2924)</f>
        <v/>
      </c>
      <c r="AQ2924">
        <f>IF(AN2924=0,"",V2924-AN2924)</f>
        <v/>
      </c>
    </row>
    <row r="2925">
      <c r="A2925" t="inlineStr">
        <is>
          <t>05-05-2021</t>
        </is>
      </c>
      <c r="B2925" t="inlineStr">
        <is>
          <t>Chelsea</t>
        </is>
      </c>
      <c r="C2925" t="inlineStr">
        <is>
          <t>Real Madrid</t>
        </is>
      </c>
      <c r="D2925" t="inlineStr">
        <is>
          <t>1818</t>
        </is>
      </c>
      <c r="E2925" t="n">
        <v>0.3455147270427523</v>
      </c>
      <c r="F2925" t="n">
        <v>0.3752280393080374</v>
      </c>
      <c r="G2925" t="n">
        <v>0.2792572336492102</v>
      </c>
      <c r="H2925" t="n">
        <v>2.28</v>
      </c>
      <c r="I2925" t="n">
        <v>3.7</v>
      </c>
      <c r="J2925" t="n">
        <v>3.43</v>
      </c>
      <c r="K2925" t="inlineStr">
        <is>
          <t>betano</t>
        </is>
      </c>
      <c r="L2925" t="inlineStr">
        <is>
          <t>betano</t>
        </is>
      </c>
      <c r="M2925" t="inlineStr">
        <is>
          <t>betano</t>
        </is>
      </c>
      <c r="N2925" t="n">
        <v>1</v>
      </c>
      <c r="O2925" t="n">
        <v>0</v>
      </c>
      <c r="P2925" t="n">
        <v>0</v>
      </c>
      <c r="Q2925">
        <f>IF((($AC$1*E2925)^($AB$1))-(1-(($AC$1*E2925)^($AB$1)))/(H2925-1)&lt;0, 0,(($AC$1*E2925)^($AB$1))-(1-(($AC$1*E2925)^($AB$1)))/(H2925-1))</f>
        <v/>
      </c>
      <c r="R2925">
        <f>IF((($AC$1*F2925)^($AB$1))-(1-(($AC$1*F2925)^($AB$1)))/(I2925-1)&lt;0, 0,(($AC$1*F2925)^($AB$1))-(1-(($AC$1*F2925)^($AB$1)))/(I2925-1))</f>
        <v/>
      </c>
      <c r="S2925">
        <f>IF((($AC$1*G2925)^($AB$1))-(1-(($AC$1*G2925)^($AB$1)))/(J2925-1)&lt;0, 0,(($AC$1*G2925)^($AB$1))-(1-(($AC$1*G2925)^($AB$1)))/(J2925-1))</f>
        <v/>
      </c>
      <c r="T2925">
        <f>H2925*Q2925*N2925</f>
        <v/>
      </c>
      <c r="U2925">
        <f>I2925*R2925*O2925</f>
        <v/>
      </c>
      <c r="V2925">
        <f>J2925*S2925*P2925</f>
        <v/>
      </c>
      <c r="AL2925">
        <f>Q2925*COUNT(N2925)</f>
        <v/>
      </c>
      <c r="AM2925">
        <f>R2925*COUNT(O2925)</f>
        <v/>
      </c>
      <c r="AN2925">
        <f>S2925*COUNT(P2925)</f>
        <v/>
      </c>
      <c r="AO2925">
        <f>IF(AL2925=0,"",T2925-AL2925)</f>
        <v/>
      </c>
      <c r="AP2925">
        <f>IF(AM2925=0,"",U2925-AM2925)</f>
        <v/>
      </c>
      <c r="AQ2925">
        <f>IF(AN2925=0,"",V2925-AN2925)</f>
        <v/>
      </c>
    </row>
    <row r="2926">
      <c r="A2926" t="inlineStr">
        <is>
          <t>05-05-2021</t>
        </is>
      </c>
      <c r="B2926" t="inlineStr">
        <is>
          <t>Rio Ave</t>
        </is>
      </c>
      <c r="C2926" t="inlineStr">
        <is>
          <t>Sporting</t>
        </is>
      </c>
      <c r="D2926" t="inlineStr">
        <is>
          <t>1864</t>
        </is>
      </c>
      <c r="E2926" t="n">
        <v>0.2009660578048741</v>
      </c>
      <c r="F2926" t="n">
        <v>0.5511152363683476</v>
      </c>
      <c r="G2926" t="n">
        <v>0.2479187058267785</v>
      </c>
      <c r="H2926" t="n">
        <v>5.25</v>
      </c>
      <c r="I2926" t="n">
        <v>1.68</v>
      </c>
      <c r="J2926" t="n">
        <v>3.55</v>
      </c>
      <c r="K2926" t="inlineStr">
        <is>
          <t>luckia</t>
        </is>
      </c>
      <c r="L2926" t="inlineStr">
        <is>
          <t>luckia</t>
        </is>
      </c>
      <c r="M2926" t="inlineStr">
        <is>
          <t>betano</t>
        </is>
      </c>
      <c r="N2926" t="n">
        <v>0</v>
      </c>
      <c r="O2926" t="n">
        <v>1</v>
      </c>
      <c r="P2926" t="n">
        <v>0</v>
      </c>
      <c r="Q2926">
        <f>IF((($AC$1*E2926)^($AB$1))-(1-(($AC$1*E2926)^($AB$1)))/(H2926-1)&lt;0, 0,(($AC$1*E2926)^($AB$1))-(1-(($AC$1*E2926)^($AB$1)))/(H2926-1))</f>
        <v/>
      </c>
      <c r="R2926">
        <f>IF((($AC$1*F2926)^($AB$1))-(1-(($AC$1*F2926)^($AB$1)))/(I2926-1)&lt;0, 0,(($AC$1*F2926)^($AB$1))-(1-(($AC$1*F2926)^($AB$1)))/(I2926-1))</f>
        <v/>
      </c>
      <c r="S2926">
        <f>IF((($AC$1*G2926)^($AB$1))-(1-(($AC$1*G2926)^($AB$1)))/(J2926-1)&lt;0, 0,(($AC$1*G2926)^($AB$1))-(1-(($AC$1*G2926)^($AB$1)))/(J2926-1))</f>
        <v/>
      </c>
      <c r="T2926">
        <f>H2926*Q2926*N2926</f>
        <v/>
      </c>
      <c r="U2926">
        <f>I2926*R2926*O2926</f>
        <v/>
      </c>
      <c r="V2926">
        <f>J2926*S2926*P2926</f>
        <v/>
      </c>
      <c r="AL2926">
        <f>Q2926*COUNT(N2926)</f>
        <v/>
      </c>
      <c r="AM2926">
        <f>R2926*COUNT(O2926)</f>
        <v/>
      </c>
      <c r="AN2926">
        <f>S2926*COUNT(P2926)</f>
        <v/>
      </c>
      <c r="AO2926">
        <f>IF(AL2926=0,"",T2926-AL2926)</f>
        <v/>
      </c>
      <c r="AP2926">
        <f>IF(AM2926=0,"",U2926-AM2926)</f>
        <v/>
      </c>
      <c r="AQ2926">
        <f>IF(AN2926=0,"",V2926-AN2926)</f>
        <v/>
      </c>
    </row>
    <row r="2927">
      <c r="A2927" t="inlineStr">
        <is>
          <t>06-05-2021</t>
        </is>
      </c>
      <c r="B2927" t="inlineStr">
        <is>
          <t>Moreirense</t>
        </is>
      </c>
      <c r="C2927" t="inlineStr">
        <is>
          <t>Nacional</t>
        </is>
      </c>
      <c r="D2927" t="inlineStr">
        <is>
          <t>1864</t>
        </is>
      </c>
      <c r="E2927" t="n">
        <v>0.3894978205696797</v>
      </c>
      <c r="F2927" t="n">
        <v>0.3264593023047351</v>
      </c>
      <c r="G2927" t="n">
        <v>0.2840428771255851</v>
      </c>
      <c r="H2927" t="n">
        <v>2.1</v>
      </c>
      <c r="I2927" t="n">
        <v>3.4</v>
      </c>
      <c r="J2927" t="n">
        <v>3.4</v>
      </c>
      <c r="K2927" t="inlineStr">
        <is>
          <t>luckia</t>
        </is>
      </c>
      <c r="L2927" t="inlineStr">
        <is>
          <t>luckia</t>
        </is>
      </c>
      <c r="M2927" t="inlineStr">
        <is>
          <t>luckia</t>
        </is>
      </c>
      <c r="N2927" t="n">
        <v>0</v>
      </c>
      <c r="O2927" t="n">
        <v>0</v>
      </c>
      <c r="P2927" t="n">
        <v>1</v>
      </c>
      <c r="Q2927">
        <f>IF((($AC$1*E2927)^($AB$1))-(1-(($AC$1*E2927)^($AB$1)))/(H2927-1)&lt;0, 0,(($AC$1*E2927)^($AB$1))-(1-(($AC$1*E2927)^($AB$1)))/(H2927-1))</f>
        <v/>
      </c>
      <c r="R2927">
        <f>IF((($AC$1*F2927)^($AB$1))-(1-(($AC$1*F2927)^($AB$1)))/(I2927-1)&lt;0, 0,(($AC$1*F2927)^($AB$1))-(1-(($AC$1*F2927)^($AB$1)))/(I2927-1))</f>
        <v/>
      </c>
      <c r="S2927">
        <f>IF((($AC$1*G2927)^($AB$1))-(1-(($AC$1*G2927)^($AB$1)))/(J2927-1)&lt;0, 0,(($AC$1*G2927)^($AB$1))-(1-(($AC$1*G2927)^($AB$1)))/(J2927-1))</f>
        <v/>
      </c>
      <c r="T2927">
        <f>H2927*Q2927*N2927</f>
        <v/>
      </c>
      <c r="U2927">
        <f>I2927*R2927*O2927</f>
        <v/>
      </c>
      <c r="V2927">
        <f>J2927*S2927*P2927</f>
        <v/>
      </c>
      <c r="AL2927">
        <f>Q2927*COUNT(N2927)</f>
        <v/>
      </c>
      <c r="AM2927">
        <f>R2927*COUNT(O2927)</f>
        <v/>
      </c>
      <c r="AN2927">
        <f>S2927*COUNT(P2927)</f>
        <v/>
      </c>
      <c r="AO2927">
        <f>IF(AL2927=0,"",T2927-AL2927)</f>
        <v/>
      </c>
      <c r="AP2927">
        <f>IF(AM2927=0,"",U2927-AM2927)</f>
        <v/>
      </c>
      <c r="AQ2927">
        <f>IF(AN2927=0,"",V2927-AN2927)</f>
        <v/>
      </c>
    </row>
    <row r="2928">
      <c r="A2928" t="inlineStr">
        <is>
          <t>06-05-2021</t>
        </is>
      </c>
      <c r="B2928" t="inlineStr">
        <is>
          <t>Belenenses</t>
        </is>
      </c>
      <c r="C2928" t="inlineStr">
        <is>
          <t>Portimonense</t>
        </is>
      </c>
      <c r="D2928" t="inlineStr">
        <is>
          <t>1864</t>
        </is>
      </c>
      <c r="E2928" t="n">
        <v>0.331444619774957</v>
      </c>
      <c r="F2928" t="n">
        <v>0.3696390630201736</v>
      </c>
      <c r="G2928" t="n">
        <v>0.2989163172048693</v>
      </c>
      <c r="H2928" t="n">
        <v>3.5</v>
      </c>
      <c r="I2928" t="n">
        <v>2.77</v>
      </c>
      <c r="J2928" t="n">
        <v>2.55</v>
      </c>
      <c r="K2928" t="inlineStr">
        <is>
          <t>betano</t>
        </is>
      </c>
      <c r="L2928" t="inlineStr">
        <is>
          <t>betano</t>
        </is>
      </c>
      <c r="M2928" t="inlineStr">
        <is>
          <t>luckia</t>
        </is>
      </c>
      <c r="N2928" t="n">
        <v>1</v>
      </c>
      <c r="O2928" t="n">
        <v>0</v>
      </c>
      <c r="P2928" t="n">
        <v>0</v>
      </c>
      <c r="Q2928">
        <f>IF((($AC$1*E2928)^($AB$1))-(1-(($AC$1*E2928)^($AB$1)))/(H2928-1)&lt;0, 0,(($AC$1*E2928)^($AB$1))-(1-(($AC$1*E2928)^($AB$1)))/(H2928-1))</f>
        <v/>
      </c>
      <c r="R2928">
        <f>IF((($AC$1*F2928)^($AB$1))-(1-(($AC$1*F2928)^($AB$1)))/(I2928-1)&lt;0, 0,(($AC$1*F2928)^($AB$1))-(1-(($AC$1*F2928)^($AB$1)))/(I2928-1))</f>
        <v/>
      </c>
      <c r="S2928">
        <f>IF((($AC$1*G2928)^($AB$1))-(1-(($AC$1*G2928)^($AB$1)))/(J2928-1)&lt;0, 0,(($AC$1*G2928)^($AB$1))-(1-(($AC$1*G2928)^($AB$1)))/(J2928-1))</f>
        <v/>
      </c>
      <c r="T2928">
        <f>H2928*Q2928*N2928</f>
        <v/>
      </c>
      <c r="U2928">
        <f>I2928*R2928*O2928</f>
        <v/>
      </c>
      <c r="V2928">
        <f>J2928*S2928*P2928</f>
        <v/>
      </c>
      <c r="AL2928">
        <f>Q2928*COUNT(N2928)</f>
        <v/>
      </c>
      <c r="AM2928">
        <f>R2928*COUNT(O2928)</f>
        <v/>
      </c>
      <c r="AN2928">
        <f>S2928*COUNT(P2928)</f>
        <v/>
      </c>
      <c r="AO2928">
        <f>IF(AL2928=0,"",T2928-AL2928)</f>
        <v/>
      </c>
      <c r="AP2928">
        <f>IF(AM2928=0,"",U2928-AM2928)</f>
        <v/>
      </c>
      <c r="AQ2928">
        <f>IF(AN2928=0,"",V2928-AN2928)</f>
        <v/>
      </c>
    </row>
    <row r="2929">
      <c r="A2929" t="inlineStr">
        <is>
          <t>06-05-2021</t>
        </is>
      </c>
      <c r="B2929" t="inlineStr">
        <is>
          <t>Hertha Berlin</t>
        </is>
      </c>
      <c r="C2929" t="inlineStr">
        <is>
          <t>Freiburg</t>
        </is>
      </c>
      <c r="D2929" t="inlineStr">
        <is>
          <t>1845</t>
        </is>
      </c>
      <c r="E2929" t="n">
        <v>0.4562750659238926</v>
      </c>
      <c r="F2929" t="n">
        <v>0.2700560817747349</v>
      </c>
      <c r="G2929" t="n">
        <v>0.2736688523013726</v>
      </c>
      <c r="H2929" t="n">
        <v>2</v>
      </c>
      <c r="I2929" t="n">
        <v>3.5</v>
      </c>
      <c r="J2929" t="n">
        <v>3.45</v>
      </c>
      <c r="K2929" t="inlineStr">
        <is>
          <t>luckia</t>
        </is>
      </c>
      <c r="L2929" t="inlineStr">
        <is>
          <t>luckia</t>
        </is>
      </c>
      <c r="M2929" t="inlineStr">
        <is>
          <t>betano</t>
        </is>
      </c>
      <c r="N2929" t="n">
        <v>1</v>
      </c>
      <c r="O2929" t="n">
        <v>0</v>
      </c>
      <c r="P2929" t="n">
        <v>0</v>
      </c>
      <c r="Q2929">
        <f>IF((($AC$1*E2929)^($AB$1))-(1-(($AC$1*E2929)^($AB$1)))/(H2929-1)&lt;0, 0,(($AC$1*E2929)^($AB$1))-(1-(($AC$1*E2929)^($AB$1)))/(H2929-1))</f>
        <v/>
      </c>
      <c r="R2929">
        <f>IF((($AC$1*F2929)^($AB$1))-(1-(($AC$1*F2929)^($AB$1)))/(I2929-1)&lt;0, 0,(($AC$1*F2929)^($AB$1))-(1-(($AC$1*F2929)^($AB$1)))/(I2929-1))</f>
        <v/>
      </c>
      <c r="S2929">
        <f>IF((($AC$1*G2929)^($AB$1))-(1-(($AC$1*G2929)^($AB$1)))/(J2929-1)&lt;0, 0,(($AC$1*G2929)^($AB$1))-(1-(($AC$1*G2929)^($AB$1)))/(J2929-1))</f>
        <v/>
      </c>
      <c r="T2929">
        <f>H2929*Q2929*N2929</f>
        <v/>
      </c>
      <c r="U2929">
        <f>I2929*R2929*O2929</f>
        <v/>
      </c>
      <c r="V2929">
        <f>J2929*S2929*P2929</f>
        <v/>
      </c>
      <c r="AL2929">
        <f>Q2929*COUNT(N2929)</f>
        <v/>
      </c>
      <c r="AM2929">
        <f>R2929*COUNT(O2929)</f>
        <v/>
      </c>
      <c r="AN2929">
        <f>S2929*COUNT(P2929)</f>
        <v/>
      </c>
      <c r="AO2929">
        <f>IF(AL2929=0,"",T2929-AL2929)</f>
        <v/>
      </c>
      <c r="AP2929">
        <f>IF(AM2929=0,"",U2929-AM2929)</f>
        <v/>
      </c>
      <c r="AQ2929">
        <f>IF(AN2929=0,"",V2929-AN2929)</f>
        <v/>
      </c>
    </row>
    <row r="2930">
      <c r="A2930" t="inlineStr">
        <is>
          <t>06-05-2021</t>
        </is>
      </c>
      <c r="B2930" t="inlineStr">
        <is>
          <t>Benfica</t>
        </is>
      </c>
      <c r="C2930" t="inlineStr">
        <is>
          <t>FC Porto</t>
        </is>
      </c>
      <c r="D2930" t="inlineStr">
        <is>
          <t>1864</t>
        </is>
      </c>
      <c r="E2930" t="n">
        <v>0.382361460469746</v>
      </c>
      <c r="F2930" t="n">
        <v>0.3399807296377098</v>
      </c>
      <c r="G2930" t="n">
        <v>0.2776578098925441</v>
      </c>
      <c r="H2930" t="n">
        <v>2.54</v>
      </c>
      <c r="I2930" t="n">
        <v>3.16</v>
      </c>
      <c r="J2930" t="n">
        <v>3.45</v>
      </c>
      <c r="K2930" t="inlineStr">
        <is>
          <t>betano</t>
        </is>
      </c>
      <c r="L2930" t="inlineStr">
        <is>
          <t>betano</t>
        </is>
      </c>
      <c r="M2930" t="inlineStr">
        <is>
          <t>betano</t>
        </is>
      </c>
      <c r="N2930" t="n">
        <v>0</v>
      </c>
      <c r="O2930" t="n">
        <v>0</v>
      </c>
      <c r="P2930" t="n">
        <v>1</v>
      </c>
      <c r="Q2930">
        <f>IF((($AC$1*E2930)^($AB$1))-(1-(($AC$1*E2930)^($AB$1)))/(H2930-1)&lt;0, 0,(($AC$1*E2930)^($AB$1))-(1-(($AC$1*E2930)^($AB$1)))/(H2930-1))</f>
        <v/>
      </c>
      <c r="R2930">
        <f>IF((($AC$1*F2930)^($AB$1))-(1-(($AC$1*F2930)^($AB$1)))/(I2930-1)&lt;0, 0,(($AC$1*F2930)^($AB$1))-(1-(($AC$1*F2930)^($AB$1)))/(I2930-1))</f>
        <v/>
      </c>
      <c r="S2930">
        <f>IF((($AC$1*G2930)^($AB$1))-(1-(($AC$1*G2930)^($AB$1)))/(J2930-1)&lt;0, 0,(($AC$1*G2930)^($AB$1))-(1-(($AC$1*G2930)^($AB$1)))/(J2930-1))</f>
        <v/>
      </c>
      <c r="T2930">
        <f>H2930*Q2930*N2930</f>
        <v/>
      </c>
      <c r="U2930">
        <f>I2930*R2930*O2930</f>
        <v/>
      </c>
      <c r="V2930">
        <f>J2930*S2930*P2930</f>
        <v/>
      </c>
      <c r="AL2930">
        <f>Q2930*COUNT(N2930)</f>
        <v/>
      </c>
      <c r="AM2930">
        <f>R2930*COUNT(O2930)</f>
        <v/>
      </c>
      <c r="AN2930">
        <f>S2930*COUNT(P2930)</f>
        <v/>
      </c>
      <c r="AO2930">
        <f>IF(AL2930=0,"",T2930-AL2930)</f>
        <v/>
      </c>
      <c r="AP2930">
        <f>IF(AM2930=0,"",U2930-AM2930)</f>
        <v/>
      </c>
      <c r="AQ2930">
        <f>IF(AN2930=0,"",V2930-AN2930)</f>
        <v/>
      </c>
    </row>
    <row r="2931">
      <c r="A2931" t="inlineStr">
        <is>
          <t>06-05-2021</t>
        </is>
      </c>
      <c r="B2931" t="inlineStr">
        <is>
          <t>Arsenal</t>
        </is>
      </c>
      <c r="C2931" t="inlineStr">
        <is>
          <t>Villarreal</t>
        </is>
      </c>
      <c r="D2931" t="inlineStr">
        <is>
          <t>1820</t>
        </is>
      </c>
      <c r="E2931" t="n">
        <v>0.4856409594980715</v>
      </c>
      <c r="F2931" t="n">
        <v>0.2423452848443551</v>
      </c>
      <c r="G2931" t="n">
        <v>0.2720137556575733</v>
      </c>
      <c r="H2931" t="n">
        <v>1.82</v>
      </c>
      <c r="I2931" t="n">
        <v>4</v>
      </c>
      <c r="J2931" t="n">
        <v>3.6</v>
      </c>
      <c r="K2931" t="inlineStr">
        <is>
          <t>betano</t>
        </is>
      </c>
      <c r="L2931" t="inlineStr">
        <is>
          <t>betano</t>
        </is>
      </c>
      <c r="M2931" t="inlineStr">
        <is>
          <t>betano</t>
        </is>
      </c>
      <c r="N2931" t="n">
        <v>0</v>
      </c>
      <c r="O2931" t="n">
        <v>0</v>
      </c>
      <c r="P2931" t="n">
        <v>1</v>
      </c>
      <c r="Q2931">
        <f>IF((($AC$1*E2931)^($AB$1))-(1-(($AC$1*E2931)^($AB$1)))/(H2931-1)&lt;0, 0,(($AC$1*E2931)^($AB$1))-(1-(($AC$1*E2931)^($AB$1)))/(H2931-1))</f>
        <v/>
      </c>
      <c r="R2931">
        <f>IF((($AC$1*F2931)^($AB$1))-(1-(($AC$1*F2931)^($AB$1)))/(I2931-1)&lt;0, 0,(($AC$1*F2931)^($AB$1))-(1-(($AC$1*F2931)^($AB$1)))/(I2931-1))</f>
        <v/>
      </c>
      <c r="S2931">
        <f>IF((($AC$1*G2931)^($AB$1))-(1-(($AC$1*G2931)^($AB$1)))/(J2931-1)&lt;0, 0,(($AC$1*G2931)^($AB$1))-(1-(($AC$1*G2931)^($AB$1)))/(J2931-1))</f>
        <v/>
      </c>
      <c r="T2931">
        <f>H2931*Q2931*N2931</f>
        <v/>
      </c>
      <c r="U2931">
        <f>I2931*R2931*O2931</f>
        <v/>
      </c>
      <c r="V2931">
        <f>J2931*S2931*P2931</f>
        <v/>
      </c>
      <c r="AL2931">
        <f>Q2931*COUNT(N2931)</f>
        <v/>
      </c>
      <c r="AM2931">
        <f>R2931*COUNT(O2931)</f>
        <v/>
      </c>
      <c r="AN2931">
        <f>S2931*COUNT(P2931)</f>
        <v/>
      </c>
      <c r="AO2931">
        <f>IF(AL2931=0,"",T2931-AL2931)</f>
        <v/>
      </c>
      <c r="AP2931">
        <f>IF(AM2931=0,"",U2931-AM2931)</f>
        <v/>
      </c>
      <c r="AQ2931">
        <f>IF(AN2931=0,"",V2931-AN2931)</f>
        <v/>
      </c>
    </row>
    <row r="2932">
      <c r="A2932" t="inlineStr">
        <is>
          <t>06-05-2021</t>
        </is>
      </c>
      <c r="B2932" t="inlineStr">
        <is>
          <t>AS Roma</t>
        </is>
      </c>
      <c r="C2932" t="inlineStr">
        <is>
          <t>Manchester Utd</t>
        </is>
      </c>
      <c r="D2932" t="inlineStr">
        <is>
          <t>1820</t>
        </is>
      </c>
      <c r="E2932" t="n">
        <v>0.2540801427624525</v>
      </c>
      <c r="F2932" t="n">
        <v>0.49058265098568</v>
      </c>
      <c r="G2932" t="n">
        <v>0.2553372062518675</v>
      </c>
      <c r="H2932" t="n">
        <v>3.6</v>
      </c>
      <c r="I2932" t="n">
        <v>1.85</v>
      </c>
      <c r="J2932" t="n">
        <v>3.8</v>
      </c>
      <c r="K2932" t="inlineStr">
        <is>
          <t>betano</t>
        </is>
      </c>
      <c r="L2932" t="inlineStr">
        <is>
          <t>betano</t>
        </is>
      </c>
      <c r="M2932" t="inlineStr">
        <is>
          <t>betano</t>
        </is>
      </c>
      <c r="N2932" t="n">
        <v>1</v>
      </c>
      <c r="O2932" t="n">
        <v>0</v>
      </c>
      <c r="P2932" t="n">
        <v>0</v>
      </c>
      <c r="Q2932">
        <f>IF((($AC$1*E2932)^($AB$1))-(1-(($AC$1*E2932)^($AB$1)))/(H2932-1)&lt;0, 0,(($AC$1*E2932)^($AB$1))-(1-(($AC$1*E2932)^($AB$1)))/(H2932-1))</f>
        <v/>
      </c>
      <c r="R2932">
        <f>IF((($AC$1*F2932)^($AB$1))-(1-(($AC$1*F2932)^($AB$1)))/(I2932-1)&lt;0, 0,(($AC$1*F2932)^($AB$1))-(1-(($AC$1*F2932)^($AB$1)))/(I2932-1))</f>
        <v/>
      </c>
      <c r="S2932">
        <f>IF((($AC$1*G2932)^($AB$1))-(1-(($AC$1*G2932)^($AB$1)))/(J2932-1)&lt;0, 0,(($AC$1*G2932)^($AB$1))-(1-(($AC$1*G2932)^($AB$1)))/(J2932-1))</f>
        <v/>
      </c>
      <c r="T2932">
        <f>H2932*Q2932*N2932</f>
        <v/>
      </c>
      <c r="U2932">
        <f>I2932*R2932*O2932</f>
        <v/>
      </c>
      <c r="V2932">
        <f>J2932*S2932*P2932</f>
        <v/>
      </c>
      <c r="AL2932">
        <f>Q2932*COUNT(N2932)</f>
        <v/>
      </c>
      <c r="AM2932">
        <f>R2932*COUNT(O2932)</f>
        <v/>
      </c>
      <c r="AN2932">
        <f>S2932*COUNT(P2932)</f>
        <v/>
      </c>
      <c r="AO2932">
        <f>IF(AL2932=0,"",T2932-AL2932)</f>
        <v/>
      </c>
      <c r="AP2932">
        <f>IF(AM2932=0,"",U2932-AM2932)</f>
        <v/>
      </c>
      <c r="AQ2932">
        <f>IF(AN2932=0,"",V2932-AN2932)</f>
        <v/>
      </c>
    </row>
    <row r="2933">
      <c r="A2933" t="inlineStr">
        <is>
          <t>06-05-2021</t>
        </is>
      </c>
      <c r="B2933" t="inlineStr">
        <is>
          <t>SC Farense</t>
        </is>
      </c>
      <c r="C2933" t="inlineStr">
        <is>
          <t>Vitoria Guimaraes</t>
        </is>
      </c>
      <c r="D2933" t="inlineStr">
        <is>
          <t>1864</t>
        </is>
      </c>
      <c r="E2933" t="n">
        <v>0.3388611878719943</v>
      </c>
      <c r="F2933" t="n">
        <v>0.3824806631188471</v>
      </c>
      <c r="G2933" t="n">
        <v>0.2786581490091587</v>
      </c>
      <c r="H2933" t="n">
        <v>2.1</v>
      </c>
      <c r="I2933" t="n">
        <v>3.5</v>
      </c>
      <c r="J2933" t="n">
        <v>3.4</v>
      </c>
      <c r="K2933" t="inlineStr">
        <is>
          <t>betano</t>
        </is>
      </c>
      <c r="L2933" t="inlineStr">
        <is>
          <t>luckia</t>
        </is>
      </c>
      <c r="M2933" t="inlineStr">
        <is>
          <t>luckia</t>
        </is>
      </c>
      <c r="N2933" t="n">
        <v>0</v>
      </c>
      <c r="O2933" t="n">
        <v>0</v>
      </c>
      <c r="P2933" t="n">
        <v>1</v>
      </c>
      <c r="Q2933">
        <f>IF((($AC$1*E2933)^($AB$1))-(1-(($AC$1*E2933)^($AB$1)))/(H2933-1)&lt;0, 0,(($AC$1*E2933)^($AB$1))-(1-(($AC$1*E2933)^($AB$1)))/(H2933-1))</f>
        <v/>
      </c>
      <c r="R2933">
        <f>IF((($AC$1*F2933)^($AB$1))-(1-(($AC$1*F2933)^($AB$1)))/(I2933-1)&lt;0, 0,(($AC$1*F2933)^($AB$1))-(1-(($AC$1*F2933)^($AB$1)))/(I2933-1))</f>
        <v/>
      </c>
      <c r="S2933">
        <f>IF((($AC$1*G2933)^($AB$1))-(1-(($AC$1*G2933)^($AB$1)))/(J2933-1)&lt;0, 0,(($AC$1*G2933)^($AB$1))-(1-(($AC$1*G2933)^($AB$1)))/(J2933-1))</f>
        <v/>
      </c>
      <c r="T2933">
        <f>H2933*Q2933*N2933</f>
        <v/>
      </c>
      <c r="U2933">
        <f>I2933*R2933*O2933</f>
        <v/>
      </c>
      <c r="V2933">
        <f>J2933*S2933*P2933</f>
        <v/>
      </c>
      <c r="AL2933">
        <f>Q2933*COUNT(N2933)</f>
        <v/>
      </c>
      <c r="AM2933">
        <f>R2933*COUNT(O2933)</f>
        <v/>
      </c>
      <c r="AN2933">
        <f>S2933*COUNT(P2933)</f>
        <v/>
      </c>
      <c r="AO2933">
        <f>IF(AL2933=0,"",T2933-AL2933)</f>
        <v/>
      </c>
      <c r="AP2933">
        <f>IF(AM2933=0,"",U2933-AM2933)</f>
        <v/>
      </c>
      <c r="AQ2933">
        <f>IF(AN2933=0,"",V2933-AN2933)</f>
        <v/>
      </c>
    </row>
    <row r="2934">
      <c r="A2934" t="inlineStr">
        <is>
          <t>07-05-2021</t>
        </is>
      </c>
      <c r="B2934" t="inlineStr">
        <is>
          <t>Cremonese</t>
        </is>
      </c>
      <c r="C2934" t="inlineStr">
        <is>
          <t>Pescara</t>
        </is>
      </c>
      <c r="D2934" t="inlineStr">
        <is>
          <t>1856</t>
        </is>
      </c>
      <c r="E2934" t="n">
        <v>0.5284299931037552</v>
      </c>
      <c r="F2934" t="n">
        <v>0.217964438791444</v>
      </c>
      <c r="G2934" t="n">
        <v>0.2536055681048008</v>
      </c>
      <c r="H2934" t="n">
        <v>1.75</v>
      </c>
      <c r="I2934" t="n">
        <v>4.2</v>
      </c>
      <c r="J2934" t="n">
        <v>3.4</v>
      </c>
      <c r="K2934" t="inlineStr">
        <is>
          <t>betano</t>
        </is>
      </c>
      <c r="L2934" t="inlineStr">
        <is>
          <t>betano</t>
        </is>
      </c>
      <c r="M2934" t="inlineStr">
        <is>
          <t>betano</t>
        </is>
      </c>
      <c r="N2934" t="n">
        <v>1</v>
      </c>
      <c r="O2934" t="n">
        <v>0</v>
      </c>
      <c r="P2934" t="n">
        <v>0</v>
      </c>
      <c r="Q2934">
        <f>IF((($AC$1*E2934)^($AB$1))-(1-(($AC$1*E2934)^($AB$1)))/(H2934-1)&lt;0, 0,(($AC$1*E2934)^($AB$1))-(1-(($AC$1*E2934)^($AB$1)))/(H2934-1))</f>
        <v/>
      </c>
      <c r="R2934">
        <f>IF((($AC$1*F2934)^($AB$1))-(1-(($AC$1*F2934)^($AB$1)))/(I2934-1)&lt;0, 0,(($AC$1*F2934)^($AB$1))-(1-(($AC$1*F2934)^($AB$1)))/(I2934-1))</f>
        <v/>
      </c>
      <c r="S2934">
        <f>IF((($AC$1*G2934)^($AB$1))-(1-(($AC$1*G2934)^($AB$1)))/(J2934-1)&lt;0, 0,(($AC$1*G2934)^($AB$1))-(1-(($AC$1*G2934)^($AB$1)))/(J2934-1))</f>
        <v/>
      </c>
      <c r="T2934">
        <f>H2934*Q2934*N2934</f>
        <v/>
      </c>
      <c r="U2934">
        <f>I2934*R2934*O2934</f>
        <v/>
      </c>
      <c r="V2934">
        <f>J2934*S2934*P2934</f>
        <v/>
      </c>
      <c r="AL2934">
        <f>Q2934*COUNT(N2934)</f>
        <v/>
      </c>
      <c r="AM2934">
        <f>R2934*COUNT(O2934)</f>
        <v/>
      </c>
      <c r="AN2934">
        <f>S2934*COUNT(P2934)</f>
        <v/>
      </c>
      <c r="AO2934">
        <f>IF(AL2934=0,"",T2934-AL2934)</f>
        <v/>
      </c>
      <c r="AP2934">
        <f>IF(AM2934=0,"",U2934-AM2934)</f>
        <v/>
      </c>
      <c r="AQ2934">
        <f>IF(AN2934=0,"",V2934-AN2934)</f>
        <v/>
      </c>
    </row>
    <row r="2935">
      <c r="A2935" t="inlineStr">
        <is>
          <t>07-05-2021</t>
        </is>
      </c>
      <c r="B2935" t="inlineStr">
        <is>
          <t>Entella</t>
        </is>
      </c>
      <c r="C2935" t="inlineStr">
        <is>
          <t>Chievo</t>
        </is>
      </c>
      <c r="D2935" t="inlineStr">
        <is>
          <t>1856</t>
        </is>
      </c>
      <c r="E2935" t="n">
        <v>0.1959438913373995</v>
      </c>
      <c r="F2935" t="n">
        <v>0.5745284797583544</v>
      </c>
      <c r="G2935" t="n">
        <v>0.2295276289042461</v>
      </c>
      <c r="H2935" t="n">
        <v>7.4</v>
      </c>
      <c r="I2935" t="n">
        <v>1.4</v>
      </c>
      <c r="J2935" t="n">
        <v>4</v>
      </c>
      <c r="K2935" t="inlineStr">
        <is>
          <t>betano</t>
        </is>
      </c>
      <c r="L2935" t="inlineStr">
        <is>
          <t>betano</t>
        </is>
      </c>
      <c r="M2935" t="inlineStr">
        <is>
          <t>betano</t>
        </is>
      </c>
      <c r="N2935" t="n">
        <v>0</v>
      </c>
      <c r="O2935" t="n">
        <v>1</v>
      </c>
      <c r="P2935" t="n">
        <v>0</v>
      </c>
      <c r="Q2935">
        <f>IF((($AC$1*E2935)^($AB$1))-(1-(($AC$1*E2935)^($AB$1)))/(H2935-1)&lt;0, 0,(($AC$1*E2935)^($AB$1))-(1-(($AC$1*E2935)^($AB$1)))/(H2935-1))</f>
        <v/>
      </c>
      <c r="R2935">
        <f>IF((($AC$1*F2935)^($AB$1))-(1-(($AC$1*F2935)^($AB$1)))/(I2935-1)&lt;0, 0,(($AC$1*F2935)^($AB$1))-(1-(($AC$1*F2935)^($AB$1)))/(I2935-1))</f>
        <v/>
      </c>
      <c r="S2935">
        <f>IF((($AC$1*G2935)^($AB$1))-(1-(($AC$1*G2935)^($AB$1)))/(J2935-1)&lt;0, 0,(($AC$1*G2935)^($AB$1))-(1-(($AC$1*G2935)^($AB$1)))/(J2935-1))</f>
        <v/>
      </c>
      <c r="T2935">
        <f>H2935*Q2935*N2935</f>
        <v/>
      </c>
      <c r="U2935">
        <f>I2935*R2935*O2935</f>
        <v/>
      </c>
      <c r="V2935">
        <f>J2935*S2935*P2935</f>
        <v/>
      </c>
      <c r="AL2935">
        <f>Q2935*COUNT(N2935)</f>
        <v/>
      </c>
      <c r="AM2935">
        <f>R2935*COUNT(O2935)</f>
        <v/>
      </c>
      <c r="AN2935">
        <f>S2935*COUNT(P2935)</f>
        <v/>
      </c>
      <c r="AO2935">
        <f>IF(AL2935=0,"",T2935-AL2935)</f>
        <v/>
      </c>
      <c r="AP2935">
        <f>IF(AM2935=0,"",U2935-AM2935)</f>
        <v/>
      </c>
      <c r="AQ2935">
        <f>IF(AN2935=0,"",V2935-AN2935)</f>
        <v/>
      </c>
    </row>
    <row r="2936">
      <c r="A2936" t="inlineStr">
        <is>
          <t>07-05-2021</t>
        </is>
      </c>
      <c r="B2936" t="inlineStr">
        <is>
          <t>Cosenza</t>
        </is>
      </c>
      <c r="C2936" t="inlineStr">
        <is>
          <t>Monza</t>
        </is>
      </c>
      <c r="D2936" t="inlineStr">
        <is>
          <t>1856</t>
        </is>
      </c>
      <c r="E2936" t="n">
        <v>0.2285060526630719</v>
      </c>
      <c r="F2936" t="n">
        <v>0.5168712569238526</v>
      </c>
      <c r="G2936" t="n">
        <v>0.2546226904130754</v>
      </c>
      <c r="H2936" t="n">
        <v>1.001</v>
      </c>
      <c r="I2936" t="n">
        <v>1.001</v>
      </c>
      <c r="J2936" t="n">
        <v>1.001</v>
      </c>
      <c r="N2936" t="n">
        <v>0</v>
      </c>
      <c r="O2936" t="n">
        <v>1</v>
      </c>
      <c r="P2936" t="n">
        <v>0</v>
      </c>
      <c r="Q2936">
        <f>IF((($AC$1*E2936)^($AB$1))-(1-(($AC$1*E2936)^($AB$1)))/(H2936-1)&lt;0, 0,(($AC$1*E2936)^($AB$1))-(1-(($AC$1*E2936)^($AB$1)))/(H2936-1))</f>
        <v/>
      </c>
      <c r="R2936">
        <f>IF((($AC$1*F2936)^($AB$1))-(1-(($AC$1*F2936)^($AB$1)))/(I2936-1)&lt;0, 0,(($AC$1*F2936)^($AB$1))-(1-(($AC$1*F2936)^($AB$1)))/(I2936-1))</f>
        <v/>
      </c>
      <c r="S2936">
        <f>IF((($AC$1*G2936)^($AB$1))-(1-(($AC$1*G2936)^($AB$1)))/(J2936-1)&lt;0, 0,(($AC$1*G2936)^($AB$1))-(1-(($AC$1*G2936)^($AB$1)))/(J2936-1))</f>
        <v/>
      </c>
      <c r="T2936">
        <f>H2936*Q2936*N2936</f>
        <v/>
      </c>
      <c r="U2936">
        <f>I2936*R2936*O2936</f>
        <v/>
      </c>
      <c r="V2936">
        <f>J2936*S2936*P2936</f>
        <v/>
      </c>
      <c r="AL2936">
        <f>Q2936*COUNT(N2936)</f>
        <v/>
      </c>
      <c r="AM2936">
        <f>R2936*COUNT(O2936)</f>
        <v/>
      </c>
      <c r="AN2936">
        <f>S2936*COUNT(P2936)</f>
        <v/>
      </c>
      <c r="AO2936">
        <f>IF(AL2936=0,"",T2936-AL2936)</f>
        <v/>
      </c>
      <c r="AP2936">
        <f>IF(AM2936=0,"",U2936-AM2936)</f>
        <v/>
      </c>
      <c r="AQ2936">
        <f>IF(AN2936=0,"",V2936-AN2936)</f>
        <v/>
      </c>
    </row>
    <row r="2937">
      <c r="A2937" t="inlineStr">
        <is>
          <t>07-05-2021</t>
        </is>
      </c>
      <c r="B2937" t="inlineStr">
        <is>
          <t>Venezia</t>
        </is>
      </c>
      <c r="C2937" t="inlineStr">
        <is>
          <t>Pordenone</t>
        </is>
      </c>
      <c r="D2937" t="inlineStr">
        <is>
          <t>1856</t>
        </is>
      </c>
      <c r="E2937" t="n">
        <v>0.4650885575490567</v>
      </c>
      <c r="F2937" t="n">
        <v>0.2665677203956375</v>
      </c>
      <c r="G2937" t="n">
        <v>0.2683437220553059</v>
      </c>
      <c r="H2937" t="n">
        <v>1.98</v>
      </c>
      <c r="I2937" t="n">
        <v>3.7</v>
      </c>
      <c r="J2937" t="n">
        <v>3.1</v>
      </c>
      <c r="K2937" t="inlineStr">
        <is>
          <t>betano</t>
        </is>
      </c>
      <c r="L2937" t="inlineStr">
        <is>
          <t>betano</t>
        </is>
      </c>
      <c r="M2937" t="inlineStr">
        <is>
          <t>betano</t>
        </is>
      </c>
      <c r="N2937" t="n">
        <v>0</v>
      </c>
      <c r="O2937" t="n">
        <v>0</v>
      </c>
      <c r="P2937" t="n">
        <v>1</v>
      </c>
      <c r="Q2937">
        <f>IF((($AC$1*E2937)^($AB$1))-(1-(($AC$1*E2937)^($AB$1)))/(H2937-1)&lt;0, 0,(($AC$1*E2937)^($AB$1))-(1-(($AC$1*E2937)^($AB$1)))/(H2937-1))</f>
        <v/>
      </c>
      <c r="R2937">
        <f>IF((($AC$1*F2937)^($AB$1))-(1-(($AC$1*F2937)^($AB$1)))/(I2937-1)&lt;0, 0,(($AC$1*F2937)^($AB$1))-(1-(($AC$1*F2937)^($AB$1)))/(I2937-1))</f>
        <v/>
      </c>
      <c r="S2937">
        <f>IF((($AC$1*G2937)^($AB$1))-(1-(($AC$1*G2937)^($AB$1)))/(J2937-1)&lt;0, 0,(($AC$1*G2937)^($AB$1))-(1-(($AC$1*G2937)^($AB$1)))/(J2937-1))</f>
        <v/>
      </c>
      <c r="T2937">
        <f>H2937*Q2937*N2937</f>
        <v/>
      </c>
      <c r="U2937">
        <f>I2937*R2937*O2937</f>
        <v/>
      </c>
      <c r="V2937">
        <f>J2937*S2937*P2937</f>
        <v/>
      </c>
      <c r="AL2937">
        <f>Q2937*COUNT(N2937)</f>
        <v/>
      </c>
      <c r="AM2937">
        <f>R2937*COUNT(O2937)</f>
        <v/>
      </c>
      <c r="AN2937">
        <f>S2937*COUNT(P2937)</f>
        <v/>
      </c>
      <c r="AO2937">
        <f>IF(AL2937=0,"",T2937-AL2937)</f>
        <v/>
      </c>
      <c r="AP2937">
        <f>IF(AM2937=0,"",U2937-AM2937)</f>
        <v/>
      </c>
      <c r="AQ2937">
        <f>IF(AN2937=0,"",V2937-AN2937)</f>
        <v/>
      </c>
    </row>
    <row r="2938">
      <c r="A2938" t="inlineStr">
        <is>
          <t>07-05-2021</t>
        </is>
      </c>
      <c r="B2938" t="inlineStr">
        <is>
          <t>Ascoli</t>
        </is>
      </c>
      <c r="C2938" t="inlineStr">
        <is>
          <t>Cittadella</t>
        </is>
      </c>
      <c r="D2938" t="inlineStr">
        <is>
          <t>1856</t>
        </is>
      </c>
      <c r="E2938" t="n">
        <v>0.4028097675416297</v>
      </c>
      <c r="F2938" t="n">
        <v>0.3027949340697497</v>
      </c>
      <c r="G2938" t="n">
        <v>0.2943952983886207</v>
      </c>
      <c r="H2938" t="n">
        <v>2.47</v>
      </c>
      <c r="I2938" t="n">
        <v>2.8</v>
      </c>
      <c r="J2938" t="n">
        <v>2.95</v>
      </c>
      <c r="K2938" t="inlineStr">
        <is>
          <t>betano</t>
        </is>
      </c>
      <c r="L2938" t="inlineStr">
        <is>
          <t>betano</t>
        </is>
      </c>
      <c r="M2938" t="inlineStr">
        <is>
          <t>betano</t>
        </is>
      </c>
      <c r="N2938" t="n">
        <v>1</v>
      </c>
      <c r="O2938" t="n">
        <v>0</v>
      </c>
      <c r="P2938" t="n">
        <v>0</v>
      </c>
      <c r="Q2938">
        <f>IF((($AC$1*E2938)^($AB$1))-(1-(($AC$1*E2938)^($AB$1)))/(H2938-1)&lt;0, 0,(($AC$1*E2938)^($AB$1))-(1-(($AC$1*E2938)^($AB$1)))/(H2938-1))</f>
        <v/>
      </c>
      <c r="R2938">
        <f>IF((($AC$1*F2938)^($AB$1))-(1-(($AC$1*F2938)^($AB$1)))/(I2938-1)&lt;0, 0,(($AC$1*F2938)^($AB$1))-(1-(($AC$1*F2938)^($AB$1)))/(I2938-1))</f>
        <v/>
      </c>
      <c r="S2938">
        <f>IF((($AC$1*G2938)^($AB$1))-(1-(($AC$1*G2938)^($AB$1)))/(J2938-1)&lt;0, 0,(($AC$1*G2938)^($AB$1))-(1-(($AC$1*G2938)^($AB$1)))/(J2938-1))</f>
        <v/>
      </c>
      <c r="T2938">
        <f>H2938*Q2938*N2938</f>
        <v/>
      </c>
      <c r="U2938">
        <f>I2938*R2938*O2938</f>
        <v/>
      </c>
      <c r="V2938">
        <f>J2938*S2938*P2938</f>
        <v/>
      </c>
      <c r="AL2938">
        <f>Q2938*COUNT(N2938)</f>
        <v/>
      </c>
      <c r="AM2938">
        <f>R2938*COUNT(O2938)</f>
        <v/>
      </c>
      <c r="AN2938">
        <f>S2938*COUNT(P2938)</f>
        <v/>
      </c>
      <c r="AO2938">
        <f>IF(AL2938=0,"",T2938-AL2938)</f>
        <v/>
      </c>
      <c r="AP2938">
        <f>IF(AM2938=0,"",U2938-AM2938)</f>
        <v/>
      </c>
      <c r="AQ2938">
        <f>IF(AN2938=0,"",V2938-AN2938)</f>
        <v/>
      </c>
    </row>
    <row r="2939">
      <c r="A2939" t="inlineStr">
        <is>
          <t>07-05-2021</t>
        </is>
      </c>
      <c r="B2939" t="inlineStr">
        <is>
          <t>Reggiana</t>
        </is>
      </c>
      <c r="C2939" t="inlineStr">
        <is>
          <t>Spal</t>
        </is>
      </c>
      <c r="D2939" t="inlineStr">
        <is>
          <t>1856</t>
        </is>
      </c>
      <c r="E2939" t="n">
        <v>0.3641931056207695</v>
      </c>
      <c r="F2939" t="n">
        <v>0.3466055149198743</v>
      </c>
      <c r="G2939" t="n">
        <v>0.2892013794593563</v>
      </c>
      <c r="H2939" t="n">
        <v>2.95</v>
      </c>
      <c r="I2939" t="n">
        <v>2.27</v>
      </c>
      <c r="J2939" t="n">
        <v>3.1</v>
      </c>
      <c r="K2939" t="inlineStr">
        <is>
          <t>betano</t>
        </is>
      </c>
      <c r="L2939" t="inlineStr">
        <is>
          <t>betano</t>
        </is>
      </c>
      <c r="M2939" t="inlineStr">
        <is>
          <t>betano</t>
        </is>
      </c>
      <c r="N2939" t="n">
        <v>0</v>
      </c>
      <c r="O2939" t="n">
        <v>1</v>
      </c>
      <c r="P2939" t="n">
        <v>0</v>
      </c>
      <c r="Q2939">
        <f>IF((($AC$1*E2939)^($AB$1))-(1-(($AC$1*E2939)^($AB$1)))/(H2939-1)&lt;0, 0,(($AC$1*E2939)^($AB$1))-(1-(($AC$1*E2939)^($AB$1)))/(H2939-1))</f>
        <v/>
      </c>
      <c r="R2939">
        <f>IF((($AC$1*F2939)^($AB$1))-(1-(($AC$1*F2939)^($AB$1)))/(I2939-1)&lt;0, 0,(($AC$1*F2939)^($AB$1))-(1-(($AC$1*F2939)^($AB$1)))/(I2939-1))</f>
        <v/>
      </c>
      <c r="S2939">
        <f>IF((($AC$1*G2939)^($AB$1))-(1-(($AC$1*G2939)^($AB$1)))/(J2939-1)&lt;0, 0,(($AC$1*G2939)^($AB$1))-(1-(($AC$1*G2939)^($AB$1)))/(J2939-1))</f>
        <v/>
      </c>
      <c r="T2939">
        <f>H2939*Q2939*N2939</f>
        <v/>
      </c>
      <c r="U2939">
        <f>I2939*R2939*O2939</f>
        <v/>
      </c>
      <c r="V2939">
        <f>J2939*S2939*P2939</f>
        <v/>
      </c>
      <c r="AL2939">
        <f>Q2939*COUNT(N2939)</f>
        <v/>
      </c>
      <c r="AM2939">
        <f>R2939*COUNT(O2939)</f>
        <v/>
      </c>
      <c r="AN2939">
        <f>S2939*COUNT(P2939)</f>
        <v/>
      </c>
      <c r="AO2939">
        <f>IF(AL2939=0,"",T2939-AL2939)</f>
        <v/>
      </c>
      <c r="AP2939">
        <f>IF(AM2939=0,"",U2939-AM2939)</f>
        <v/>
      </c>
      <c r="AQ2939">
        <f>IF(AN2939=0,"",V2939-AN2939)</f>
        <v/>
      </c>
    </row>
    <row r="2940">
      <c r="A2940" t="inlineStr">
        <is>
          <t>07-05-2021</t>
        </is>
      </c>
      <c r="B2940" t="inlineStr">
        <is>
          <t>Salernitana</t>
        </is>
      </c>
      <c r="C2940" t="inlineStr">
        <is>
          <t>Empoli</t>
        </is>
      </c>
      <c r="D2940" t="inlineStr">
        <is>
          <t>1856</t>
        </is>
      </c>
      <c r="E2940" t="n">
        <v>0.5161229389579687</v>
      </c>
      <c r="F2940" t="n">
        <v>0.2304273584088672</v>
      </c>
      <c r="G2940" t="n">
        <v>0.253449702633164</v>
      </c>
      <c r="H2940" t="n">
        <v>1.75</v>
      </c>
      <c r="I2940" t="n">
        <v>4.25</v>
      </c>
      <c r="J2940" t="n">
        <v>3.45</v>
      </c>
      <c r="K2940" t="inlineStr">
        <is>
          <t>betano</t>
        </is>
      </c>
      <c r="L2940" t="inlineStr">
        <is>
          <t>betano</t>
        </is>
      </c>
      <c r="M2940" t="inlineStr">
        <is>
          <t>betano</t>
        </is>
      </c>
      <c r="N2940" t="n">
        <v>1</v>
      </c>
      <c r="O2940" t="n">
        <v>0</v>
      </c>
      <c r="P2940" t="n">
        <v>0</v>
      </c>
      <c r="Q2940">
        <f>IF((($AC$1*E2940)^($AB$1))-(1-(($AC$1*E2940)^($AB$1)))/(H2940-1)&lt;0, 0,(($AC$1*E2940)^($AB$1))-(1-(($AC$1*E2940)^($AB$1)))/(H2940-1))</f>
        <v/>
      </c>
      <c r="R2940">
        <f>IF((($AC$1*F2940)^($AB$1))-(1-(($AC$1*F2940)^($AB$1)))/(I2940-1)&lt;0, 0,(($AC$1*F2940)^($AB$1))-(1-(($AC$1*F2940)^($AB$1)))/(I2940-1))</f>
        <v/>
      </c>
      <c r="S2940">
        <f>IF((($AC$1*G2940)^($AB$1))-(1-(($AC$1*G2940)^($AB$1)))/(J2940-1)&lt;0, 0,(($AC$1*G2940)^($AB$1))-(1-(($AC$1*G2940)^($AB$1)))/(J2940-1))</f>
        <v/>
      </c>
      <c r="T2940">
        <f>H2940*Q2940*N2940</f>
        <v/>
      </c>
      <c r="U2940">
        <f>I2940*R2940*O2940</f>
        <v/>
      </c>
      <c r="V2940">
        <f>J2940*S2940*P2940</f>
        <v/>
      </c>
      <c r="AL2940">
        <f>Q2940*COUNT(N2940)</f>
        <v/>
      </c>
      <c r="AM2940">
        <f>R2940*COUNT(O2940)</f>
        <v/>
      </c>
      <c r="AN2940">
        <f>S2940*COUNT(P2940)</f>
        <v/>
      </c>
      <c r="AO2940">
        <f>IF(AL2940=0,"",T2940-AL2940)</f>
        <v/>
      </c>
      <c r="AP2940">
        <f>IF(AM2940=0,"",U2940-AM2940)</f>
        <v/>
      </c>
      <c r="AQ2940">
        <f>IF(AN2940=0,"",V2940-AN2940)</f>
        <v/>
      </c>
    </row>
    <row r="2941">
      <c r="A2941" t="inlineStr">
        <is>
          <t>07-05-2021</t>
        </is>
      </c>
      <c r="B2941" t="inlineStr">
        <is>
          <t>Brescia</t>
        </is>
      </c>
      <c r="C2941" t="inlineStr">
        <is>
          <t>Pisa</t>
        </is>
      </c>
      <c r="D2941" t="inlineStr">
        <is>
          <t>1856</t>
        </is>
      </c>
      <c r="E2941" t="n">
        <v>0.622987431862155</v>
      </c>
      <c r="F2941" t="n">
        <v>0.166447578435297</v>
      </c>
      <c r="G2941" t="n">
        <v>0.2105649897025481</v>
      </c>
      <c r="H2941" t="n">
        <v>1.001</v>
      </c>
      <c r="I2941" t="n">
        <v>1.001</v>
      </c>
      <c r="J2941" t="n">
        <v>1.001</v>
      </c>
      <c r="N2941" t="n">
        <v>1</v>
      </c>
      <c r="O2941" t="n">
        <v>0</v>
      </c>
      <c r="P2941" t="n">
        <v>0</v>
      </c>
      <c r="Q2941">
        <f>IF((($AC$1*E2941)^($AB$1))-(1-(($AC$1*E2941)^($AB$1)))/(H2941-1)&lt;0, 0,(($AC$1*E2941)^($AB$1))-(1-(($AC$1*E2941)^($AB$1)))/(H2941-1))</f>
        <v/>
      </c>
      <c r="R2941">
        <f>IF((($AC$1*F2941)^($AB$1))-(1-(($AC$1*F2941)^($AB$1)))/(I2941-1)&lt;0, 0,(($AC$1*F2941)^($AB$1))-(1-(($AC$1*F2941)^($AB$1)))/(I2941-1))</f>
        <v/>
      </c>
      <c r="S2941">
        <f>IF((($AC$1*G2941)^($AB$1))-(1-(($AC$1*G2941)^($AB$1)))/(J2941-1)&lt;0, 0,(($AC$1*G2941)^($AB$1))-(1-(($AC$1*G2941)^($AB$1)))/(J2941-1))</f>
        <v/>
      </c>
      <c r="T2941">
        <f>H2941*Q2941*N2941</f>
        <v/>
      </c>
      <c r="U2941">
        <f>I2941*R2941*O2941</f>
        <v/>
      </c>
      <c r="V2941">
        <f>J2941*S2941*P2941</f>
        <v/>
      </c>
      <c r="AL2941">
        <f>Q2941*COUNT(N2941)</f>
        <v/>
      </c>
      <c r="AM2941">
        <f>R2941*COUNT(O2941)</f>
        <v/>
      </c>
      <c r="AN2941">
        <f>S2941*COUNT(P2941)</f>
        <v/>
      </c>
      <c r="AO2941">
        <f>IF(AL2941=0,"",T2941-AL2941)</f>
        <v/>
      </c>
      <c r="AP2941">
        <f>IF(AM2941=0,"",U2941-AM2941)</f>
        <v/>
      </c>
      <c r="AQ2941">
        <f>IF(AN2941=0,"",V2941-AN2941)</f>
        <v/>
      </c>
    </row>
    <row r="2942">
      <c r="A2942" t="inlineStr">
        <is>
          <t>07-05-2021</t>
        </is>
      </c>
      <c r="B2942" t="inlineStr">
        <is>
          <t>Lecce</t>
        </is>
      </c>
      <c r="C2942" t="inlineStr">
        <is>
          <t>Reggina</t>
        </is>
      </c>
      <c r="D2942" t="inlineStr">
        <is>
          <t>1856</t>
        </is>
      </c>
      <c r="E2942" t="n">
        <v>0.5613215204298292</v>
      </c>
      <c r="F2942" t="n">
        <v>0.1995362703464148</v>
      </c>
      <c r="G2942" t="n">
        <v>0.239142209223756</v>
      </c>
      <c r="H2942" t="n">
        <v>1.65</v>
      </c>
      <c r="I2942" t="n">
        <v>4.6</v>
      </c>
      <c r="J2942" t="n">
        <v>3.65</v>
      </c>
      <c r="K2942" t="inlineStr">
        <is>
          <t>betano</t>
        </is>
      </c>
      <c r="L2942" t="inlineStr">
        <is>
          <t>betano</t>
        </is>
      </c>
      <c r="M2942" t="inlineStr">
        <is>
          <t>betano</t>
        </is>
      </c>
      <c r="N2942" t="n">
        <v>0</v>
      </c>
      <c r="O2942" t="n">
        <v>0</v>
      </c>
      <c r="P2942" t="n">
        <v>1</v>
      </c>
      <c r="Q2942">
        <f>IF((($AC$1*E2942)^($AB$1))-(1-(($AC$1*E2942)^($AB$1)))/(H2942-1)&lt;0, 0,(($AC$1*E2942)^($AB$1))-(1-(($AC$1*E2942)^($AB$1)))/(H2942-1))</f>
        <v/>
      </c>
      <c r="R2942">
        <f>IF((($AC$1*F2942)^($AB$1))-(1-(($AC$1*F2942)^($AB$1)))/(I2942-1)&lt;0, 0,(($AC$1*F2942)^($AB$1))-(1-(($AC$1*F2942)^($AB$1)))/(I2942-1))</f>
        <v/>
      </c>
      <c r="S2942">
        <f>IF((($AC$1*G2942)^($AB$1))-(1-(($AC$1*G2942)^($AB$1)))/(J2942-1)&lt;0, 0,(($AC$1*G2942)^($AB$1))-(1-(($AC$1*G2942)^($AB$1)))/(J2942-1))</f>
        <v/>
      </c>
      <c r="T2942">
        <f>H2942*Q2942*N2942</f>
        <v/>
      </c>
      <c r="U2942">
        <f>I2942*R2942*O2942</f>
        <v/>
      </c>
      <c r="V2942">
        <f>J2942*S2942*P2942</f>
        <v/>
      </c>
      <c r="AL2942">
        <f>Q2942*COUNT(N2942)</f>
        <v/>
      </c>
      <c r="AM2942">
        <f>R2942*COUNT(O2942)</f>
        <v/>
      </c>
      <c r="AN2942">
        <f>S2942*COUNT(P2942)</f>
        <v/>
      </c>
      <c r="AO2942">
        <f>IF(AL2942=0,"",T2942-AL2942)</f>
        <v/>
      </c>
      <c r="AP2942">
        <f>IF(AM2942=0,"",U2942-AM2942)</f>
        <v/>
      </c>
      <c r="AQ2942">
        <f>IF(AN2942=0,"",V2942-AN2942)</f>
        <v/>
      </c>
    </row>
    <row r="2943">
      <c r="A2943" t="inlineStr">
        <is>
          <t>07-05-2021</t>
        </is>
      </c>
      <c r="B2943" t="inlineStr">
        <is>
          <t>Akhmat Grozny</t>
        </is>
      </c>
      <c r="C2943" t="inlineStr">
        <is>
          <t>Tambov</t>
        </is>
      </c>
      <c r="D2943" t="inlineStr">
        <is>
          <t>1866</t>
        </is>
      </c>
      <c r="E2943" t="n">
        <v>0.8170158787748653</v>
      </c>
      <c r="F2943" t="n">
        <v>0.06139318751177894</v>
      </c>
      <c r="G2943" t="n">
        <v>0.1215909337133559</v>
      </c>
      <c r="H2943" t="n">
        <v>1.1</v>
      </c>
      <c r="I2943" t="n">
        <v>14</v>
      </c>
      <c r="J2943" t="n">
        <v>8.5</v>
      </c>
      <c r="K2943" t="inlineStr">
        <is>
          <t>luckia</t>
        </is>
      </c>
      <c r="L2943" t="inlineStr">
        <is>
          <t>luckia</t>
        </is>
      </c>
      <c r="M2943" t="inlineStr">
        <is>
          <t>luckia</t>
        </is>
      </c>
      <c r="N2943" t="n">
        <v>1</v>
      </c>
      <c r="O2943" t="n">
        <v>0</v>
      </c>
      <c r="P2943" t="n">
        <v>0</v>
      </c>
      <c r="Q2943">
        <f>IF((($AC$1*E2943)^($AB$1))-(1-(($AC$1*E2943)^($AB$1)))/(H2943-1)&lt;0, 0,(($AC$1*E2943)^($AB$1))-(1-(($AC$1*E2943)^($AB$1)))/(H2943-1))</f>
        <v/>
      </c>
      <c r="R2943">
        <f>IF((($AC$1*F2943)^($AB$1))-(1-(($AC$1*F2943)^($AB$1)))/(I2943-1)&lt;0, 0,(($AC$1*F2943)^($AB$1))-(1-(($AC$1*F2943)^($AB$1)))/(I2943-1))</f>
        <v/>
      </c>
      <c r="S2943">
        <f>IF((($AC$1*G2943)^($AB$1))-(1-(($AC$1*G2943)^($AB$1)))/(J2943-1)&lt;0, 0,(($AC$1*G2943)^($AB$1))-(1-(($AC$1*G2943)^($AB$1)))/(J2943-1))</f>
        <v/>
      </c>
      <c r="T2943">
        <f>H2943*Q2943*N2943</f>
        <v/>
      </c>
      <c r="U2943">
        <f>I2943*R2943*O2943</f>
        <v/>
      </c>
      <c r="V2943">
        <f>J2943*S2943*P2943</f>
        <v/>
      </c>
      <c r="AL2943">
        <f>Q2943*COUNT(N2943)</f>
        <v/>
      </c>
      <c r="AM2943">
        <f>R2943*COUNT(O2943)</f>
        <v/>
      </c>
      <c r="AN2943">
        <f>S2943*COUNT(P2943)</f>
        <v/>
      </c>
      <c r="AO2943">
        <f>IF(AL2943=0,"",T2943-AL2943)</f>
        <v/>
      </c>
      <c r="AP2943">
        <f>IF(AM2943=0,"",U2943-AM2943)</f>
        <v/>
      </c>
      <c r="AQ2943">
        <f>IF(AN2943=0,"",V2943-AN2943)</f>
        <v/>
      </c>
    </row>
    <row r="2944">
      <c r="A2944" t="inlineStr">
        <is>
          <t>07-05-2021</t>
        </is>
      </c>
      <c r="B2944" t="inlineStr">
        <is>
          <t>Hannover</t>
        </is>
      </c>
      <c r="C2944" t="inlineStr">
        <is>
          <t>Darmstadt</t>
        </is>
      </c>
      <c r="D2944" t="inlineStr">
        <is>
          <t>1846</t>
        </is>
      </c>
      <c r="E2944" t="n">
        <v>0.4239245030952518</v>
      </c>
      <c r="F2944" t="n">
        <v>0.3017973722602955</v>
      </c>
      <c r="G2944" t="n">
        <v>0.2742781246444527</v>
      </c>
      <c r="H2944" t="n">
        <v>2.45</v>
      </c>
      <c r="I2944" t="n">
        <v>2.5</v>
      </c>
      <c r="J2944" t="n">
        <v>3.8</v>
      </c>
      <c r="K2944" t="inlineStr">
        <is>
          <t>luckia</t>
        </is>
      </c>
      <c r="L2944" t="inlineStr">
        <is>
          <t>luckia</t>
        </is>
      </c>
      <c r="M2944" t="inlineStr">
        <is>
          <t>betano</t>
        </is>
      </c>
      <c r="N2944" t="n">
        <v>0</v>
      </c>
      <c r="O2944" t="n">
        <v>1</v>
      </c>
      <c r="P2944" t="n">
        <v>0</v>
      </c>
      <c r="Q2944">
        <f>IF((($AC$1*E2944)^($AB$1))-(1-(($AC$1*E2944)^($AB$1)))/(H2944-1)&lt;0, 0,(($AC$1*E2944)^($AB$1))-(1-(($AC$1*E2944)^($AB$1)))/(H2944-1))</f>
        <v/>
      </c>
      <c r="R2944">
        <f>IF((($AC$1*F2944)^($AB$1))-(1-(($AC$1*F2944)^($AB$1)))/(I2944-1)&lt;0, 0,(($AC$1*F2944)^($AB$1))-(1-(($AC$1*F2944)^($AB$1)))/(I2944-1))</f>
        <v/>
      </c>
      <c r="S2944">
        <f>IF((($AC$1*G2944)^($AB$1))-(1-(($AC$1*G2944)^($AB$1)))/(J2944-1)&lt;0, 0,(($AC$1*G2944)^($AB$1))-(1-(($AC$1*G2944)^($AB$1)))/(J2944-1))</f>
        <v/>
      </c>
      <c r="T2944">
        <f>H2944*Q2944*N2944</f>
        <v/>
      </c>
      <c r="U2944">
        <f>I2944*R2944*O2944</f>
        <v/>
      </c>
      <c r="V2944">
        <f>J2944*S2944*P2944</f>
        <v/>
      </c>
      <c r="AL2944">
        <f>Q2944*COUNT(N2944)</f>
        <v/>
      </c>
      <c r="AM2944">
        <f>R2944*COUNT(O2944)</f>
        <v/>
      </c>
      <c r="AN2944">
        <f>S2944*COUNT(P2944)</f>
        <v/>
      </c>
      <c r="AO2944">
        <f>IF(AL2944=0,"",T2944-AL2944)</f>
        <v/>
      </c>
      <c r="AP2944">
        <f>IF(AM2944=0,"",U2944-AM2944)</f>
        <v/>
      </c>
      <c r="AQ2944">
        <f>IF(AN2944=0,"",V2944-AN2944)</f>
        <v/>
      </c>
    </row>
    <row r="2945">
      <c r="A2945" t="inlineStr">
        <is>
          <t>07-05-2021</t>
        </is>
      </c>
      <c r="B2945" t="inlineStr">
        <is>
          <t>Holstein Kiel</t>
        </is>
      </c>
      <c r="C2945" t="inlineStr">
        <is>
          <t>St. Pauli</t>
        </is>
      </c>
      <c r="D2945" t="inlineStr">
        <is>
          <t>1846</t>
        </is>
      </c>
      <c r="E2945" t="n">
        <v>0.3940714673225449</v>
      </c>
      <c r="F2945" t="n">
        <v>0.3361265687302514</v>
      </c>
      <c r="G2945" t="n">
        <v>0.2698019639472037</v>
      </c>
      <c r="H2945" t="n">
        <v>2.22</v>
      </c>
      <c r="I2945" t="n">
        <v>2.87</v>
      </c>
      <c r="J2945" t="n">
        <v>3.5</v>
      </c>
      <c r="K2945" t="inlineStr">
        <is>
          <t>betano</t>
        </is>
      </c>
      <c r="L2945" t="inlineStr">
        <is>
          <t>betano</t>
        </is>
      </c>
      <c r="M2945" t="inlineStr">
        <is>
          <t>betano</t>
        </is>
      </c>
      <c r="N2945" t="n">
        <v>1</v>
      </c>
      <c r="O2945" t="n">
        <v>0</v>
      </c>
      <c r="P2945" t="n">
        <v>0</v>
      </c>
      <c r="Q2945">
        <f>IF((($AC$1*E2945)^($AB$1))-(1-(($AC$1*E2945)^($AB$1)))/(H2945-1)&lt;0, 0,(($AC$1*E2945)^($AB$1))-(1-(($AC$1*E2945)^($AB$1)))/(H2945-1))</f>
        <v/>
      </c>
      <c r="R2945">
        <f>IF((($AC$1*F2945)^($AB$1))-(1-(($AC$1*F2945)^($AB$1)))/(I2945-1)&lt;0, 0,(($AC$1*F2945)^($AB$1))-(1-(($AC$1*F2945)^($AB$1)))/(I2945-1))</f>
        <v/>
      </c>
      <c r="S2945">
        <f>IF((($AC$1*G2945)^($AB$1))-(1-(($AC$1*G2945)^($AB$1)))/(J2945-1)&lt;0, 0,(($AC$1*G2945)^($AB$1))-(1-(($AC$1*G2945)^($AB$1)))/(J2945-1))</f>
        <v/>
      </c>
      <c r="T2945">
        <f>H2945*Q2945*N2945</f>
        <v/>
      </c>
      <c r="U2945">
        <f>I2945*R2945*O2945</f>
        <v/>
      </c>
      <c r="V2945">
        <f>J2945*S2945*P2945</f>
        <v/>
      </c>
      <c r="AL2945">
        <f>Q2945*COUNT(N2945)</f>
        <v/>
      </c>
      <c r="AM2945">
        <f>R2945*COUNT(O2945)</f>
        <v/>
      </c>
      <c r="AN2945">
        <f>S2945*COUNT(P2945)</f>
        <v/>
      </c>
      <c r="AO2945">
        <f>IF(AL2945=0,"",T2945-AL2945)</f>
        <v/>
      </c>
      <c r="AP2945">
        <f>IF(AM2945=0,"",U2945-AM2945)</f>
        <v/>
      </c>
      <c r="AQ2945">
        <f>IF(AN2945=0,"",V2945-AN2945)</f>
        <v/>
      </c>
    </row>
    <row r="2946">
      <c r="A2946" t="inlineStr">
        <is>
          <t>07-05-2021</t>
        </is>
      </c>
      <c r="B2946" t="inlineStr">
        <is>
          <t>Odense</t>
        </is>
      </c>
      <c r="C2946" t="inlineStr">
        <is>
          <t>Aalborg</t>
        </is>
      </c>
      <c r="D2946" t="inlineStr">
        <is>
          <t>1837</t>
        </is>
      </c>
      <c r="E2946" t="n">
        <v>0.3710278524067615</v>
      </c>
      <c r="F2946" t="n">
        <v>0.3625807419351696</v>
      </c>
      <c r="G2946" t="n">
        <v>0.2663914056580688</v>
      </c>
      <c r="H2946" t="n">
        <v>2.75</v>
      </c>
      <c r="I2946" t="n">
        <v>2.3</v>
      </c>
      <c r="J2946" t="n">
        <v>3.3</v>
      </c>
      <c r="K2946" t="inlineStr">
        <is>
          <t>luckia</t>
        </is>
      </c>
      <c r="L2946" t="inlineStr">
        <is>
          <t>luckia</t>
        </is>
      </c>
      <c r="M2946" t="inlineStr">
        <is>
          <t>luckia</t>
        </is>
      </c>
      <c r="N2946" t="n">
        <v>1</v>
      </c>
      <c r="O2946" t="n">
        <v>0</v>
      </c>
      <c r="P2946" t="n">
        <v>0</v>
      </c>
      <c r="Q2946">
        <f>IF((($AC$1*E2946)^($AB$1))-(1-(($AC$1*E2946)^($AB$1)))/(H2946-1)&lt;0, 0,(($AC$1*E2946)^($AB$1))-(1-(($AC$1*E2946)^($AB$1)))/(H2946-1))</f>
        <v/>
      </c>
      <c r="R2946">
        <f>IF((($AC$1*F2946)^($AB$1))-(1-(($AC$1*F2946)^($AB$1)))/(I2946-1)&lt;0, 0,(($AC$1*F2946)^($AB$1))-(1-(($AC$1*F2946)^($AB$1)))/(I2946-1))</f>
        <v/>
      </c>
      <c r="S2946">
        <f>IF((($AC$1*G2946)^($AB$1))-(1-(($AC$1*G2946)^($AB$1)))/(J2946-1)&lt;0, 0,(($AC$1*G2946)^($AB$1))-(1-(($AC$1*G2946)^($AB$1)))/(J2946-1))</f>
        <v/>
      </c>
      <c r="T2946">
        <f>H2946*Q2946*N2946</f>
        <v/>
      </c>
      <c r="U2946">
        <f>I2946*R2946*O2946</f>
        <v/>
      </c>
      <c r="V2946">
        <f>J2946*S2946*P2946</f>
        <v/>
      </c>
      <c r="AL2946">
        <f>Q2946*COUNT(N2946)</f>
        <v/>
      </c>
      <c r="AM2946">
        <f>R2946*COUNT(O2946)</f>
        <v/>
      </c>
      <c r="AN2946">
        <f>S2946*COUNT(P2946)</f>
        <v/>
      </c>
      <c r="AO2946">
        <f>IF(AL2946=0,"",T2946-AL2946)</f>
        <v/>
      </c>
      <c r="AP2946">
        <f>IF(AM2946=0,"",U2946-AM2946)</f>
        <v/>
      </c>
      <c r="AQ2946">
        <f>IF(AN2946=0,"",V2946-AN2946)</f>
        <v/>
      </c>
    </row>
    <row r="2947">
      <c r="A2947" t="inlineStr">
        <is>
          <t>07-05-2021</t>
        </is>
      </c>
      <c r="B2947" t="inlineStr">
        <is>
          <t>Famalicao</t>
        </is>
      </c>
      <c r="C2947" t="inlineStr">
        <is>
          <t>Santa Clara</t>
        </is>
      </c>
      <c r="D2947" t="inlineStr">
        <is>
          <t>1864</t>
        </is>
      </c>
      <c r="E2947" t="n">
        <v>0.3475604492096029</v>
      </c>
      <c r="F2947" t="n">
        <v>0.3688734801619869</v>
      </c>
      <c r="G2947" t="n">
        <v>0.2835660706284102</v>
      </c>
      <c r="H2947" t="n">
        <v>2.37</v>
      </c>
      <c r="I2947" t="n">
        <v>3.15</v>
      </c>
      <c r="J2947" t="n">
        <v>3.25</v>
      </c>
      <c r="K2947" t="inlineStr">
        <is>
          <t>betano</t>
        </is>
      </c>
      <c r="L2947" t="inlineStr">
        <is>
          <t>luckia</t>
        </is>
      </c>
      <c r="M2947" t="inlineStr">
        <is>
          <t>betano</t>
        </is>
      </c>
      <c r="N2947" t="n">
        <v>1</v>
      </c>
      <c r="O2947" t="n">
        <v>0</v>
      </c>
      <c r="P2947" t="n">
        <v>0</v>
      </c>
      <c r="Q2947">
        <f>IF((($AC$1*E2947)^($AB$1))-(1-(($AC$1*E2947)^($AB$1)))/(H2947-1)&lt;0, 0,(($AC$1*E2947)^($AB$1))-(1-(($AC$1*E2947)^($AB$1)))/(H2947-1))</f>
        <v/>
      </c>
      <c r="R2947">
        <f>IF((($AC$1*F2947)^($AB$1))-(1-(($AC$1*F2947)^($AB$1)))/(I2947-1)&lt;0, 0,(($AC$1*F2947)^($AB$1))-(1-(($AC$1*F2947)^($AB$1)))/(I2947-1))</f>
        <v/>
      </c>
      <c r="S2947">
        <f>IF((($AC$1*G2947)^($AB$1))-(1-(($AC$1*G2947)^($AB$1)))/(J2947-1)&lt;0, 0,(($AC$1*G2947)^($AB$1))-(1-(($AC$1*G2947)^($AB$1)))/(J2947-1))</f>
        <v/>
      </c>
      <c r="T2947">
        <f>H2947*Q2947*N2947</f>
        <v/>
      </c>
      <c r="U2947">
        <f>I2947*R2947*O2947</f>
        <v/>
      </c>
      <c r="V2947">
        <f>J2947*S2947*P2947</f>
        <v/>
      </c>
      <c r="AL2947">
        <f>Q2947*COUNT(N2947)</f>
        <v/>
      </c>
      <c r="AM2947">
        <f>R2947*COUNT(O2947)</f>
        <v/>
      </c>
      <c r="AN2947">
        <f>S2947*COUNT(P2947)</f>
        <v/>
      </c>
      <c r="AO2947">
        <f>IF(AL2947=0,"",T2947-AL2947)</f>
        <v/>
      </c>
      <c r="AP2947">
        <f>IF(AM2947=0,"",U2947-AM2947)</f>
        <v/>
      </c>
      <c r="AQ2947">
        <f>IF(AN2947=0,"",V2947-AN2947)</f>
        <v/>
      </c>
    </row>
    <row r="2948">
      <c r="A2948" t="inlineStr">
        <is>
          <t>07-05-2021</t>
        </is>
      </c>
      <c r="B2948" t="inlineStr">
        <is>
          <t>Sparta Rotterdam</t>
        </is>
      </c>
      <c r="C2948" t="inlineStr">
        <is>
          <t>Vitesse</t>
        </is>
      </c>
      <c r="D2948" t="inlineStr">
        <is>
          <t>1849</t>
        </is>
      </c>
      <c r="E2948" t="n">
        <v>0.3511297583704945</v>
      </c>
      <c r="F2948" t="n">
        <v>0.3908062851311923</v>
      </c>
      <c r="G2948" t="n">
        <v>0.2580639564983132</v>
      </c>
      <c r="H2948" t="n">
        <v>3.5</v>
      </c>
      <c r="I2948" t="n">
        <v>1.98</v>
      </c>
      <c r="J2948" t="n">
        <v>3.6</v>
      </c>
      <c r="K2948" t="inlineStr">
        <is>
          <t>betano</t>
        </is>
      </c>
      <c r="L2948" t="inlineStr">
        <is>
          <t>betano</t>
        </is>
      </c>
      <c r="M2948" t="inlineStr">
        <is>
          <t>luckia</t>
        </is>
      </c>
      <c r="N2948" t="n">
        <v>1</v>
      </c>
      <c r="O2948" t="n">
        <v>0</v>
      </c>
      <c r="P2948" t="n">
        <v>0</v>
      </c>
      <c r="Q2948">
        <f>IF((($AC$1*E2948)^($AB$1))-(1-(($AC$1*E2948)^($AB$1)))/(H2948-1)&lt;0, 0,(($AC$1*E2948)^($AB$1))-(1-(($AC$1*E2948)^($AB$1)))/(H2948-1))</f>
        <v/>
      </c>
      <c r="R2948">
        <f>IF((($AC$1*F2948)^($AB$1))-(1-(($AC$1*F2948)^($AB$1)))/(I2948-1)&lt;0, 0,(($AC$1*F2948)^($AB$1))-(1-(($AC$1*F2948)^($AB$1)))/(I2948-1))</f>
        <v/>
      </c>
      <c r="S2948">
        <f>IF((($AC$1*G2948)^($AB$1))-(1-(($AC$1*G2948)^($AB$1)))/(J2948-1)&lt;0, 0,(($AC$1*G2948)^($AB$1))-(1-(($AC$1*G2948)^($AB$1)))/(J2948-1))</f>
        <v/>
      </c>
      <c r="T2948">
        <f>H2948*Q2948*N2948</f>
        <v/>
      </c>
      <c r="U2948">
        <f>I2948*R2948*O2948</f>
        <v/>
      </c>
      <c r="V2948">
        <f>J2948*S2948*P2948</f>
        <v/>
      </c>
      <c r="AL2948">
        <f>Q2948*COUNT(N2948)</f>
        <v/>
      </c>
      <c r="AM2948">
        <f>R2948*COUNT(O2948)</f>
        <v/>
      </c>
      <c r="AN2948">
        <f>S2948*COUNT(P2948)</f>
        <v/>
      </c>
      <c r="AO2948">
        <f>IF(AL2948=0,"",T2948-AL2948)</f>
        <v/>
      </c>
      <c r="AP2948">
        <f>IF(AM2948=0,"",U2948-AM2948)</f>
        <v/>
      </c>
      <c r="AQ2948">
        <f>IF(AN2948=0,"",V2948-AN2948)</f>
        <v/>
      </c>
    </row>
    <row r="2949">
      <c r="A2949" t="inlineStr">
        <is>
          <t>07-05-2021</t>
        </is>
      </c>
      <c r="B2949" t="inlineStr">
        <is>
          <t>Stuttgart</t>
        </is>
      </c>
      <c r="C2949" t="inlineStr">
        <is>
          <t>Augsburg</t>
        </is>
      </c>
      <c r="D2949" t="inlineStr">
        <is>
          <t>1845</t>
        </is>
      </c>
      <c r="E2949" t="n">
        <v>0.4386915304697039</v>
      </c>
      <c r="F2949" t="n">
        <v>0.291736637328031</v>
      </c>
      <c r="G2949" t="n">
        <v>0.269571832202265</v>
      </c>
      <c r="H2949" t="n">
        <v>2.15</v>
      </c>
      <c r="I2949" t="n">
        <v>3.25</v>
      </c>
      <c r="J2949" t="n">
        <v>3.45</v>
      </c>
      <c r="K2949" t="inlineStr">
        <is>
          <t>luckia</t>
        </is>
      </c>
      <c r="L2949" t="inlineStr">
        <is>
          <t>luckia</t>
        </is>
      </c>
      <c r="M2949" t="inlineStr">
        <is>
          <t>betano</t>
        </is>
      </c>
      <c r="N2949" t="n">
        <v>1</v>
      </c>
      <c r="O2949" t="n">
        <v>0</v>
      </c>
      <c r="P2949" t="n">
        <v>0</v>
      </c>
      <c r="Q2949">
        <f>IF((($AC$1*E2949)^($AB$1))-(1-(($AC$1*E2949)^($AB$1)))/(H2949-1)&lt;0, 0,(($AC$1*E2949)^($AB$1))-(1-(($AC$1*E2949)^($AB$1)))/(H2949-1))</f>
        <v/>
      </c>
      <c r="R2949">
        <f>IF((($AC$1*F2949)^($AB$1))-(1-(($AC$1*F2949)^($AB$1)))/(I2949-1)&lt;0, 0,(($AC$1*F2949)^($AB$1))-(1-(($AC$1*F2949)^($AB$1)))/(I2949-1))</f>
        <v/>
      </c>
      <c r="S2949">
        <f>IF((($AC$1*G2949)^($AB$1))-(1-(($AC$1*G2949)^($AB$1)))/(J2949-1)&lt;0, 0,(($AC$1*G2949)^($AB$1))-(1-(($AC$1*G2949)^($AB$1)))/(J2949-1))</f>
        <v/>
      </c>
      <c r="T2949">
        <f>H2949*Q2949*N2949</f>
        <v/>
      </c>
      <c r="U2949">
        <f>I2949*R2949*O2949</f>
        <v/>
      </c>
      <c r="V2949">
        <f>J2949*S2949*P2949</f>
        <v/>
      </c>
      <c r="AL2949">
        <f>Q2949*COUNT(N2949)</f>
        <v/>
      </c>
      <c r="AM2949">
        <f>R2949*COUNT(O2949)</f>
        <v/>
      </c>
      <c r="AN2949">
        <f>S2949*COUNT(P2949)</f>
        <v/>
      </c>
      <c r="AO2949">
        <f>IF(AL2949=0,"",T2949-AL2949)</f>
        <v/>
      </c>
      <c r="AP2949">
        <f>IF(AM2949=0,"",U2949-AM2949)</f>
        <v/>
      </c>
      <c r="AQ2949">
        <f>IF(AN2949=0,"",V2949-AN2949)</f>
        <v/>
      </c>
    </row>
    <row r="2950">
      <c r="A2950" t="inlineStr">
        <is>
          <t>07-05-2021</t>
        </is>
      </c>
      <c r="B2950" t="inlineStr">
        <is>
          <t>Genk</t>
        </is>
      </c>
      <c r="C2950" t="inlineStr">
        <is>
          <t>Club Brugge KV</t>
        </is>
      </c>
      <c r="D2950" t="inlineStr">
        <is>
          <t>1832</t>
        </is>
      </c>
      <c r="E2950" t="n">
        <v>0.260754282226456</v>
      </c>
      <c r="F2950" t="n">
        <v>0.4914501607270932</v>
      </c>
      <c r="G2950" t="n">
        <v>0.2477955570464507</v>
      </c>
      <c r="H2950" t="n">
        <v>3.65</v>
      </c>
      <c r="I2950" t="n">
        <v>1.87</v>
      </c>
      <c r="J2950" t="n">
        <v>3.85</v>
      </c>
      <c r="K2950" t="inlineStr">
        <is>
          <t>betano</t>
        </is>
      </c>
      <c r="L2950" t="inlineStr">
        <is>
          <t>betano</t>
        </is>
      </c>
      <c r="M2950" t="inlineStr">
        <is>
          <t>luckia</t>
        </is>
      </c>
      <c r="N2950" t="n">
        <v>1</v>
      </c>
      <c r="O2950" t="n">
        <v>0</v>
      </c>
      <c r="P2950" t="n">
        <v>0</v>
      </c>
      <c r="Q2950">
        <f>IF((($AC$1*E2950)^($AB$1))-(1-(($AC$1*E2950)^($AB$1)))/(H2950-1)&lt;0, 0,(($AC$1*E2950)^($AB$1))-(1-(($AC$1*E2950)^($AB$1)))/(H2950-1))</f>
        <v/>
      </c>
      <c r="R2950">
        <f>IF((($AC$1*F2950)^($AB$1))-(1-(($AC$1*F2950)^($AB$1)))/(I2950-1)&lt;0, 0,(($AC$1*F2950)^($AB$1))-(1-(($AC$1*F2950)^($AB$1)))/(I2950-1))</f>
        <v/>
      </c>
      <c r="S2950">
        <f>IF((($AC$1*G2950)^($AB$1))-(1-(($AC$1*G2950)^($AB$1)))/(J2950-1)&lt;0, 0,(($AC$1*G2950)^($AB$1))-(1-(($AC$1*G2950)^($AB$1)))/(J2950-1))</f>
        <v/>
      </c>
      <c r="T2950">
        <f>H2950*Q2950*N2950</f>
        <v/>
      </c>
      <c r="U2950">
        <f>I2950*R2950*O2950</f>
        <v/>
      </c>
      <c r="V2950">
        <f>J2950*S2950*P2950</f>
        <v/>
      </c>
      <c r="AL2950">
        <f>Q2950*COUNT(N2950)</f>
        <v/>
      </c>
      <c r="AM2950">
        <f>R2950*COUNT(O2950)</f>
        <v/>
      </c>
      <c r="AN2950">
        <f>S2950*COUNT(P2950)</f>
        <v/>
      </c>
      <c r="AO2950">
        <f>IF(AL2950=0,"",T2950-AL2950)</f>
        <v/>
      </c>
      <c r="AP2950">
        <f>IF(AM2950=0,"",U2950-AM2950)</f>
        <v/>
      </c>
      <c r="AQ2950">
        <f>IF(AN2950=0,"",V2950-AN2950)</f>
        <v/>
      </c>
    </row>
    <row r="2951">
      <c r="A2951" t="inlineStr">
        <is>
          <t>07-05-2021</t>
        </is>
      </c>
      <c r="B2951" t="inlineStr">
        <is>
          <t>Real Sociedad</t>
        </is>
      </c>
      <c r="C2951" t="inlineStr">
        <is>
          <t>Elche</t>
        </is>
      </c>
      <c r="D2951" t="inlineStr">
        <is>
          <t>1869</t>
        </is>
      </c>
      <c r="E2951" t="n">
        <v>0.6412216292972343</v>
      </c>
      <c r="F2951" t="n">
        <v>0.1391569593497664</v>
      </c>
      <c r="G2951" t="n">
        <v>0.2196214113529994</v>
      </c>
      <c r="H2951" t="n">
        <v>1.5</v>
      </c>
      <c r="I2951" t="n">
        <v>7</v>
      </c>
      <c r="J2951" t="n">
        <v>3.95</v>
      </c>
      <c r="K2951" t="inlineStr">
        <is>
          <t>betano</t>
        </is>
      </c>
      <c r="L2951" t="inlineStr">
        <is>
          <t>luckia</t>
        </is>
      </c>
      <c r="M2951" t="inlineStr">
        <is>
          <t>luckia</t>
        </is>
      </c>
      <c r="N2951" t="n">
        <v>1</v>
      </c>
      <c r="O2951" t="n">
        <v>0</v>
      </c>
      <c r="P2951" t="n">
        <v>0</v>
      </c>
      <c r="Q2951">
        <f>IF((($AC$1*E2951)^($AB$1))-(1-(($AC$1*E2951)^($AB$1)))/(H2951-1)&lt;0, 0,(($AC$1*E2951)^($AB$1))-(1-(($AC$1*E2951)^($AB$1)))/(H2951-1))</f>
        <v/>
      </c>
      <c r="R2951">
        <f>IF((($AC$1*F2951)^($AB$1))-(1-(($AC$1*F2951)^($AB$1)))/(I2951-1)&lt;0, 0,(($AC$1*F2951)^($AB$1))-(1-(($AC$1*F2951)^($AB$1)))/(I2951-1))</f>
        <v/>
      </c>
      <c r="S2951">
        <f>IF((($AC$1*G2951)^($AB$1))-(1-(($AC$1*G2951)^($AB$1)))/(J2951-1)&lt;0, 0,(($AC$1*G2951)^($AB$1))-(1-(($AC$1*G2951)^($AB$1)))/(J2951-1))</f>
        <v/>
      </c>
      <c r="T2951">
        <f>H2951*Q2951*N2951</f>
        <v/>
      </c>
      <c r="U2951">
        <f>I2951*R2951*O2951</f>
        <v/>
      </c>
      <c r="V2951">
        <f>J2951*S2951*P2951</f>
        <v/>
      </c>
      <c r="AL2951">
        <f>Q2951*COUNT(N2951)</f>
        <v/>
      </c>
      <c r="AM2951">
        <f>R2951*COUNT(O2951)</f>
        <v/>
      </c>
      <c r="AN2951">
        <f>S2951*COUNT(P2951)</f>
        <v/>
      </c>
      <c r="AO2951">
        <f>IF(AL2951=0,"",T2951-AL2951)</f>
        <v/>
      </c>
      <c r="AP2951">
        <f>IF(AM2951=0,"",U2951-AM2951)</f>
        <v/>
      </c>
      <c r="AQ2951">
        <f>IF(AN2951=0,"",V2951-AN2951)</f>
        <v/>
      </c>
    </row>
    <row r="2952">
      <c r="A2952" t="inlineStr">
        <is>
          <t>07-05-2021</t>
        </is>
      </c>
      <c r="B2952" t="inlineStr">
        <is>
          <t>Tenerife</t>
        </is>
      </c>
      <c r="C2952" t="inlineStr">
        <is>
          <t>Almeria</t>
        </is>
      </c>
      <c r="D2952" t="inlineStr">
        <is>
          <t>1871</t>
        </is>
      </c>
      <c r="E2952" t="n">
        <v>0.3369601508871741</v>
      </c>
      <c r="F2952" t="n">
        <v>0.3333100267338865</v>
      </c>
      <c r="G2952" t="n">
        <v>0.3297298223789395</v>
      </c>
      <c r="H2952" t="n">
        <v>3.15</v>
      </c>
      <c r="I2952" t="n">
        <v>2.45</v>
      </c>
      <c r="J2952" t="n">
        <v>2.95</v>
      </c>
      <c r="K2952" t="inlineStr">
        <is>
          <t>luckia</t>
        </is>
      </c>
      <c r="L2952" t="inlineStr">
        <is>
          <t>luckia</t>
        </is>
      </c>
      <c r="M2952" t="inlineStr">
        <is>
          <t>betano</t>
        </is>
      </c>
      <c r="N2952" t="n">
        <v>0</v>
      </c>
      <c r="O2952" t="n">
        <v>1</v>
      </c>
      <c r="P2952" t="n">
        <v>0</v>
      </c>
      <c r="Q2952">
        <f>IF((($AC$1*E2952)^($AB$1))-(1-(($AC$1*E2952)^($AB$1)))/(H2952-1)&lt;0, 0,(($AC$1*E2952)^($AB$1))-(1-(($AC$1*E2952)^($AB$1)))/(H2952-1))</f>
        <v/>
      </c>
      <c r="R2952">
        <f>IF((($AC$1*F2952)^($AB$1))-(1-(($AC$1*F2952)^($AB$1)))/(I2952-1)&lt;0, 0,(($AC$1*F2952)^($AB$1))-(1-(($AC$1*F2952)^($AB$1)))/(I2952-1))</f>
        <v/>
      </c>
      <c r="S2952">
        <f>IF((($AC$1*G2952)^($AB$1))-(1-(($AC$1*G2952)^($AB$1)))/(J2952-1)&lt;0, 0,(($AC$1*G2952)^($AB$1))-(1-(($AC$1*G2952)^($AB$1)))/(J2952-1))</f>
        <v/>
      </c>
      <c r="T2952">
        <f>H2952*Q2952*N2952</f>
        <v/>
      </c>
      <c r="U2952">
        <f>I2952*R2952*O2952</f>
        <v/>
      </c>
      <c r="V2952">
        <f>J2952*S2952*P2952</f>
        <v/>
      </c>
      <c r="AL2952">
        <f>Q2952*COUNT(N2952)</f>
        <v/>
      </c>
      <c r="AM2952">
        <f>R2952*COUNT(O2952)</f>
        <v/>
      </c>
      <c r="AN2952">
        <f>S2952*COUNT(P2952)</f>
        <v/>
      </c>
      <c r="AO2952">
        <f>IF(AL2952=0,"",T2952-AL2952)</f>
        <v/>
      </c>
      <c r="AP2952">
        <f>IF(AM2952=0,"",U2952-AM2952)</f>
        <v/>
      </c>
      <c r="AQ2952">
        <f>IF(AN2952=0,"",V2952-AN2952)</f>
        <v/>
      </c>
    </row>
    <row r="2953">
      <c r="A2953" t="inlineStr">
        <is>
          <t>07-05-2021</t>
        </is>
      </c>
      <c r="B2953" t="inlineStr">
        <is>
          <t>Leicester</t>
        </is>
      </c>
      <c r="C2953" t="inlineStr">
        <is>
          <t>Newcastle</t>
        </is>
      </c>
      <c r="D2953" t="inlineStr">
        <is>
          <t>2411</t>
        </is>
      </c>
      <c r="E2953" t="n">
        <v>0.7112435519365927</v>
      </c>
      <c r="F2953" t="n">
        <v>0.1127687472922504</v>
      </c>
      <c r="G2953" t="n">
        <v>0.1759877007711569</v>
      </c>
      <c r="H2953" t="n">
        <v>1.44</v>
      </c>
      <c r="I2953" t="n">
        <v>7.6</v>
      </c>
      <c r="J2953" t="n">
        <v>4.65</v>
      </c>
      <c r="K2953" t="inlineStr">
        <is>
          <t>betano</t>
        </is>
      </c>
      <c r="L2953" t="inlineStr">
        <is>
          <t>betano</t>
        </is>
      </c>
      <c r="M2953" t="inlineStr">
        <is>
          <t>luckia</t>
        </is>
      </c>
      <c r="N2953" t="n">
        <v>0</v>
      </c>
      <c r="O2953" t="n">
        <v>1</v>
      </c>
      <c r="P2953" t="n">
        <v>0</v>
      </c>
      <c r="Q2953">
        <f>IF((($AC$1*E2953)^($AB$1))-(1-(($AC$1*E2953)^($AB$1)))/(H2953-1)&lt;0, 0,(($AC$1*E2953)^($AB$1))-(1-(($AC$1*E2953)^($AB$1)))/(H2953-1))</f>
        <v/>
      </c>
      <c r="R2953">
        <f>IF((($AC$1*F2953)^($AB$1))-(1-(($AC$1*F2953)^($AB$1)))/(I2953-1)&lt;0, 0,(($AC$1*F2953)^($AB$1))-(1-(($AC$1*F2953)^($AB$1)))/(I2953-1))</f>
        <v/>
      </c>
      <c r="S2953">
        <f>IF((($AC$1*G2953)^($AB$1))-(1-(($AC$1*G2953)^($AB$1)))/(J2953-1)&lt;0, 0,(($AC$1*G2953)^($AB$1))-(1-(($AC$1*G2953)^($AB$1)))/(J2953-1))</f>
        <v/>
      </c>
      <c r="T2953">
        <f>H2953*Q2953*N2953</f>
        <v/>
      </c>
      <c r="U2953">
        <f>I2953*R2953*O2953</f>
        <v/>
      </c>
      <c r="V2953">
        <f>J2953*S2953*P2953</f>
        <v/>
      </c>
      <c r="AL2953">
        <f>Q2953*COUNT(N2953)</f>
        <v/>
      </c>
      <c r="AM2953">
        <f>R2953*COUNT(O2953)</f>
        <v/>
      </c>
      <c r="AN2953">
        <f>S2953*COUNT(P2953)</f>
        <v/>
      </c>
      <c r="AO2953">
        <f>IF(AL2953=0,"",T2953-AL2953)</f>
        <v/>
      </c>
      <c r="AP2953">
        <f>IF(AM2953=0,"",U2953-AM2953)</f>
        <v/>
      </c>
      <c r="AQ2953">
        <f>IF(AN2953=0,"",V2953-AN2953)</f>
        <v/>
      </c>
    </row>
    <row r="2954">
      <c r="A2954" t="inlineStr">
        <is>
          <t>07-05-2021</t>
        </is>
      </c>
      <c r="B2954" t="inlineStr">
        <is>
          <t>Lens</t>
        </is>
      </c>
      <c r="C2954" t="inlineStr">
        <is>
          <t>Lille</t>
        </is>
      </c>
      <c r="D2954" t="inlineStr">
        <is>
          <t>1843</t>
        </is>
      </c>
      <c r="E2954" t="n">
        <v>0.271739979107749</v>
      </c>
      <c r="F2954" t="n">
        <v>0.4516088194295244</v>
      </c>
      <c r="G2954" t="n">
        <v>0.2766512014627266</v>
      </c>
      <c r="H2954" t="n">
        <v>3.9</v>
      </c>
      <c r="I2954" t="n">
        <v>1.91</v>
      </c>
      <c r="J2954" t="n">
        <v>3.35</v>
      </c>
      <c r="K2954" t="inlineStr">
        <is>
          <t>luckia</t>
        </is>
      </c>
      <c r="L2954" t="inlineStr">
        <is>
          <t>betano</t>
        </is>
      </c>
      <c r="M2954" t="inlineStr">
        <is>
          <t>luckia</t>
        </is>
      </c>
      <c r="N2954" t="n">
        <v>0</v>
      </c>
      <c r="O2954" t="n">
        <v>1</v>
      </c>
      <c r="P2954" t="n">
        <v>0</v>
      </c>
      <c r="Q2954">
        <f>IF((($AC$1*E2954)^($AB$1))-(1-(($AC$1*E2954)^($AB$1)))/(H2954-1)&lt;0, 0,(($AC$1*E2954)^($AB$1))-(1-(($AC$1*E2954)^($AB$1)))/(H2954-1))</f>
        <v/>
      </c>
      <c r="R2954">
        <f>IF((($AC$1*F2954)^($AB$1))-(1-(($AC$1*F2954)^($AB$1)))/(I2954-1)&lt;0, 0,(($AC$1*F2954)^($AB$1))-(1-(($AC$1*F2954)^($AB$1)))/(I2954-1))</f>
        <v/>
      </c>
      <c r="S2954">
        <f>IF((($AC$1*G2954)^($AB$1))-(1-(($AC$1*G2954)^($AB$1)))/(J2954-1)&lt;0, 0,(($AC$1*G2954)^($AB$1))-(1-(($AC$1*G2954)^($AB$1)))/(J2954-1))</f>
        <v/>
      </c>
      <c r="T2954">
        <f>H2954*Q2954*N2954</f>
        <v/>
      </c>
      <c r="U2954">
        <f>I2954*R2954*O2954</f>
        <v/>
      </c>
      <c r="V2954">
        <f>J2954*S2954*P2954</f>
        <v/>
      </c>
      <c r="AL2954">
        <f>Q2954*COUNT(N2954)</f>
        <v/>
      </c>
      <c r="AM2954">
        <f>R2954*COUNT(O2954)</f>
        <v/>
      </c>
      <c r="AN2954">
        <f>S2954*COUNT(P2954)</f>
        <v/>
      </c>
      <c r="AO2954">
        <f>IF(AL2954=0,"",T2954-AL2954)</f>
        <v/>
      </c>
      <c r="AP2954">
        <f>IF(AM2954=0,"",U2954-AM2954)</f>
        <v/>
      </c>
      <c r="AQ2954">
        <f>IF(AN2954=0,"",V2954-AN2954)</f>
        <v/>
      </c>
    </row>
    <row r="2955">
      <c r="A2955" t="inlineStr">
        <is>
          <t>07-05-2021</t>
        </is>
      </c>
      <c r="B2955" t="inlineStr">
        <is>
          <t>Boavista</t>
        </is>
      </c>
      <c r="C2955" t="inlineStr">
        <is>
          <t>Tondela</t>
        </is>
      </c>
      <c r="D2955" t="inlineStr">
        <is>
          <t>1864</t>
        </is>
      </c>
      <c r="E2955" t="n">
        <v>0.4053071915497515</v>
      </c>
      <c r="F2955" t="n">
        <v>0.3320769608794308</v>
      </c>
      <c r="G2955" t="n">
        <v>0.2626158475708177</v>
      </c>
      <c r="H2955" t="n">
        <v>1.93</v>
      </c>
      <c r="I2955" t="n">
        <v>4.25</v>
      </c>
      <c r="J2955" t="n">
        <v>3.4</v>
      </c>
      <c r="K2955" t="inlineStr">
        <is>
          <t>betano</t>
        </is>
      </c>
      <c r="L2955" t="inlineStr">
        <is>
          <t>betano</t>
        </is>
      </c>
      <c r="M2955" t="inlineStr">
        <is>
          <t>betano</t>
        </is>
      </c>
      <c r="N2955" t="n">
        <v>0</v>
      </c>
      <c r="O2955" t="n">
        <v>0</v>
      </c>
      <c r="P2955" t="n">
        <v>1</v>
      </c>
      <c r="Q2955">
        <f>IF((($AC$1*E2955)^($AB$1))-(1-(($AC$1*E2955)^($AB$1)))/(H2955-1)&lt;0, 0,(($AC$1*E2955)^($AB$1))-(1-(($AC$1*E2955)^($AB$1)))/(H2955-1))</f>
        <v/>
      </c>
      <c r="R2955">
        <f>IF((($AC$1*F2955)^($AB$1))-(1-(($AC$1*F2955)^($AB$1)))/(I2955-1)&lt;0, 0,(($AC$1*F2955)^($AB$1))-(1-(($AC$1*F2955)^($AB$1)))/(I2955-1))</f>
        <v/>
      </c>
      <c r="S2955">
        <f>IF((($AC$1*G2955)^($AB$1))-(1-(($AC$1*G2955)^($AB$1)))/(J2955-1)&lt;0, 0,(($AC$1*G2955)^($AB$1))-(1-(($AC$1*G2955)^($AB$1)))/(J2955-1))</f>
        <v/>
      </c>
      <c r="T2955">
        <f>H2955*Q2955*N2955</f>
        <v/>
      </c>
      <c r="U2955">
        <f>I2955*R2955*O2955</f>
        <v/>
      </c>
      <c r="V2955">
        <f>J2955*S2955*P2955</f>
        <v/>
      </c>
      <c r="AL2955">
        <f>Q2955*COUNT(N2955)</f>
        <v/>
      </c>
      <c r="AM2955">
        <f>R2955*COUNT(O2955)</f>
        <v/>
      </c>
      <c r="AN2955">
        <f>S2955*COUNT(P2955)</f>
        <v/>
      </c>
      <c r="AO2955">
        <f>IF(AL2955=0,"",T2955-AL2955)</f>
        <v/>
      </c>
      <c r="AP2955">
        <f>IF(AM2955=0,"",U2955-AM2955)</f>
        <v/>
      </c>
      <c r="AQ2955">
        <f>IF(AN2955=0,"",V2955-AN2955)</f>
        <v/>
      </c>
    </row>
    <row r="2956">
      <c r="A2956" t="inlineStr">
        <is>
          <t>08-05-2021</t>
        </is>
      </c>
      <c r="B2956" t="inlineStr">
        <is>
          <t>Ufa</t>
        </is>
      </c>
      <c r="C2956" t="inlineStr">
        <is>
          <t>Zenit</t>
        </is>
      </c>
      <c r="D2956" t="inlineStr">
        <is>
          <t>1866</t>
        </is>
      </c>
      <c r="E2956" t="n">
        <v>0.2569937687430527</v>
      </c>
      <c r="F2956" t="n">
        <v>0.4836845664239467</v>
      </c>
      <c r="G2956" t="n">
        <v>0.2593216648330005</v>
      </c>
      <c r="H2956" t="n">
        <v>2.9</v>
      </c>
      <c r="I2956" t="n">
        <v>2.1</v>
      </c>
      <c r="J2956" t="n">
        <v>3.6</v>
      </c>
      <c r="K2956" t="inlineStr">
        <is>
          <t>luckia</t>
        </is>
      </c>
      <c r="L2956" t="inlineStr">
        <is>
          <t>luckia</t>
        </is>
      </c>
      <c r="M2956" t="inlineStr">
        <is>
          <t>luckia</t>
        </is>
      </c>
      <c r="N2956" t="n">
        <v>0</v>
      </c>
      <c r="O2956" t="n">
        <v>0</v>
      </c>
      <c r="P2956" t="n">
        <v>1</v>
      </c>
      <c r="Q2956">
        <f>IF((($AC$1*E2956)^($AB$1))-(1-(($AC$1*E2956)^($AB$1)))/(H2956-1)&lt;0, 0,(($AC$1*E2956)^($AB$1))-(1-(($AC$1*E2956)^($AB$1)))/(H2956-1))</f>
        <v/>
      </c>
      <c r="R2956">
        <f>IF((($AC$1*F2956)^($AB$1))-(1-(($AC$1*F2956)^($AB$1)))/(I2956-1)&lt;0, 0,(($AC$1*F2956)^($AB$1))-(1-(($AC$1*F2956)^($AB$1)))/(I2956-1))</f>
        <v/>
      </c>
      <c r="S2956">
        <f>IF((($AC$1*G2956)^($AB$1))-(1-(($AC$1*G2956)^($AB$1)))/(J2956-1)&lt;0, 0,(($AC$1*G2956)^($AB$1))-(1-(($AC$1*G2956)^($AB$1)))/(J2956-1))</f>
        <v/>
      </c>
      <c r="T2956">
        <f>H2956*Q2956*N2956</f>
        <v/>
      </c>
      <c r="U2956">
        <f>I2956*R2956*O2956</f>
        <v/>
      </c>
      <c r="V2956">
        <f>J2956*S2956*P2956</f>
        <v/>
      </c>
      <c r="AL2956">
        <f>Q2956*COUNT(N2956)</f>
        <v/>
      </c>
      <c r="AM2956">
        <f>R2956*COUNT(O2956)</f>
        <v/>
      </c>
      <c r="AN2956">
        <f>S2956*COUNT(P2956)</f>
        <v/>
      </c>
      <c r="AO2956">
        <f>IF(AL2956=0,"",T2956-AL2956)</f>
        <v/>
      </c>
      <c r="AP2956">
        <f>IF(AM2956=0,"",U2956-AM2956)</f>
        <v/>
      </c>
      <c r="AQ2956">
        <f>IF(AN2956=0,"",V2956-AN2956)</f>
        <v/>
      </c>
    </row>
    <row r="2957">
      <c r="A2957" t="inlineStr">
        <is>
          <t>08-05-2021</t>
        </is>
      </c>
      <c r="B2957" t="inlineStr">
        <is>
          <t>Nantes</t>
        </is>
      </c>
      <c r="C2957" t="inlineStr">
        <is>
          <t>Bordeaux</t>
        </is>
      </c>
      <c r="D2957" t="inlineStr">
        <is>
          <t>1843</t>
        </is>
      </c>
      <c r="E2957" t="n">
        <v>0.442285426282993</v>
      </c>
      <c r="F2957" t="n">
        <v>0.2872825835407851</v>
      </c>
      <c r="G2957" t="n">
        <v>0.2704319901762219</v>
      </c>
      <c r="H2957" t="n">
        <v>1.95</v>
      </c>
      <c r="I2957" t="n">
        <v>3.8</v>
      </c>
      <c r="J2957" t="n">
        <v>3.45</v>
      </c>
      <c r="K2957" t="inlineStr">
        <is>
          <t>luckia</t>
        </is>
      </c>
      <c r="L2957" t="inlineStr">
        <is>
          <t>luckia</t>
        </is>
      </c>
      <c r="M2957" t="inlineStr">
        <is>
          <t>betano</t>
        </is>
      </c>
      <c r="N2957" t="n">
        <v>1</v>
      </c>
      <c r="O2957" t="n">
        <v>0</v>
      </c>
      <c r="P2957" t="n">
        <v>0</v>
      </c>
      <c r="Q2957">
        <f>IF((($AC$1*E2957)^($AB$1))-(1-(($AC$1*E2957)^($AB$1)))/(H2957-1)&lt;0, 0,(($AC$1*E2957)^($AB$1))-(1-(($AC$1*E2957)^($AB$1)))/(H2957-1))</f>
        <v/>
      </c>
      <c r="R2957">
        <f>IF((($AC$1*F2957)^($AB$1))-(1-(($AC$1*F2957)^($AB$1)))/(I2957-1)&lt;0, 0,(($AC$1*F2957)^($AB$1))-(1-(($AC$1*F2957)^($AB$1)))/(I2957-1))</f>
        <v/>
      </c>
      <c r="S2957">
        <f>IF((($AC$1*G2957)^($AB$1))-(1-(($AC$1*G2957)^($AB$1)))/(J2957-1)&lt;0, 0,(($AC$1*G2957)^($AB$1))-(1-(($AC$1*G2957)^($AB$1)))/(J2957-1))</f>
        <v/>
      </c>
      <c r="T2957">
        <f>H2957*Q2957*N2957</f>
        <v/>
      </c>
      <c r="U2957">
        <f>I2957*R2957*O2957</f>
        <v/>
      </c>
      <c r="V2957">
        <f>J2957*S2957*P2957</f>
        <v/>
      </c>
      <c r="AL2957">
        <f>Q2957*COUNT(N2957)</f>
        <v/>
      </c>
      <c r="AM2957">
        <f>R2957*COUNT(O2957)</f>
        <v/>
      </c>
      <c r="AN2957">
        <f>S2957*COUNT(P2957)</f>
        <v/>
      </c>
      <c r="AO2957">
        <f>IF(AL2957=0,"",T2957-AL2957)</f>
        <v/>
      </c>
      <c r="AP2957">
        <f>IF(AM2957=0,"",U2957-AM2957)</f>
        <v/>
      </c>
      <c r="AQ2957">
        <f>IF(AN2957=0,"",V2957-AN2957)</f>
        <v/>
      </c>
    </row>
    <row r="2958">
      <c r="A2958" t="inlineStr">
        <is>
          <t>08-05-2021</t>
        </is>
      </c>
      <c r="B2958" t="inlineStr">
        <is>
          <t>Dusseldorf</t>
        </is>
      </c>
      <c r="C2958" t="inlineStr">
        <is>
          <t>Braunschweig</t>
        </is>
      </c>
      <c r="D2958" t="inlineStr">
        <is>
          <t>1846</t>
        </is>
      </c>
      <c r="E2958" t="n">
        <v>0.6211431465206301</v>
      </c>
      <c r="F2958" t="n">
        <v>0.1603112041538108</v>
      </c>
      <c r="G2958" t="n">
        <v>0.218545649325559</v>
      </c>
      <c r="H2958" t="n">
        <v>1.5</v>
      </c>
      <c r="I2958" t="n">
        <v>6</v>
      </c>
      <c r="J2958" t="n">
        <v>4</v>
      </c>
      <c r="K2958" t="inlineStr">
        <is>
          <t>betano</t>
        </is>
      </c>
      <c r="L2958" t="inlineStr">
        <is>
          <t>luckia</t>
        </is>
      </c>
      <c r="M2958" t="inlineStr">
        <is>
          <t>luckia</t>
        </is>
      </c>
      <c r="N2958" t="n">
        <v>0</v>
      </c>
      <c r="O2958" t="n">
        <v>0</v>
      </c>
      <c r="P2958" t="n">
        <v>1</v>
      </c>
      <c r="Q2958">
        <f>IF((($AC$1*E2958)^($AB$1))-(1-(($AC$1*E2958)^($AB$1)))/(H2958-1)&lt;0, 0,(($AC$1*E2958)^($AB$1))-(1-(($AC$1*E2958)^($AB$1)))/(H2958-1))</f>
        <v/>
      </c>
      <c r="R2958">
        <f>IF((($AC$1*F2958)^($AB$1))-(1-(($AC$1*F2958)^($AB$1)))/(I2958-1)&lt;0, 0,(($AC$1*F2958)^($AB$1))-(1-(($AC$1*F2958)^($AB$1)))/(I2958-1))</f>
        <v/>
      </c>
      <c r="S2958">
        <f>IF((($AC$1*G2958)^($AB$1))-(1-(($AC$1*G2958)^($AB$1)))/(J2958-1)&lt;0, 0,(($AC$1*G2958)^($AB$1))-(1-(($AC$1*G2958)^($AB$1)))/(J2958-1))</f>
        <v/>
      </c>
      <c r="T2958">
        <f>H2958*Q2958*N2958</f>
        <v/>
      </c>
      <c r="U2958">
        <f>I2958*R2958*O2958</f>
        <v/>
      </c>
      <c r="V2958">
        <f>J2958*S2958*P2958</f>
        <v/>
      </c>
      <c r="AL2958">
        <f>Q2958*COUNT(N2958)</f>
        <v/>
      </c>
      <c r="AM2958">
        <f>R2958*COUNT(O2958)</f>
        <v/>
      </c>
      <c r="AN2958">
        <f>S2958*COUNT(P2958)</f>
        <v/>
      </c>
      <c r="AO2958">
        <f>IF(AL2958=0,"",T2958-AL2958)</f>
        <v/>
      </c>
      <c r="AP2958">
        <f>IF(AM2958=0,"",U2958-AM2958)</f>
        <v/>
      </c>
      <c r="AQ2958">
        <f>IF(AN2958=0,"",V2958-AN2958)</f>
        <v/>
      </c>
    </row>
    <row r="2959">
      <c r="A2959" t="inlineStr">
        <is>
          <t>08-05-2021</t>
        </is>
      </c>
      <c r="B2959" t="inlineStr">
        <is>
          <t>Greuther Furth</t>
        </is>
      </c>
      <c r="C2959" t="inlineStr">
        <is>
          <t>Karlsruher</t>
        </is>
      </c>
      <c r="D2959" t="inlineStr">
        <is>
          <t>1846</t>
        </is>
      </c>
      <c r="E2959" t="n">
        <v>0.590286477359394</v>
      </c>
      <c r="F2959" t="n">
        <v>0.1845831121409826</v>
      </c>
      <c r="G2959" t="n">
        <v>0.2251304104996235</v>
      </c>
      <c r="H2959" t="n">
        <v>1.53</v>
      </c>
      <c r="I2959" t="n">
        <v>5.5</v>
      </c>
      <c r="J2959" t="n">
        <v>4.2</v>
      </c>
      <c r="K2959" t="inlineStr">
        <is>
          <t>betano</t>
        </is>
      </c>
      <c r="L2959" t="inlineStr">
        <is>
          <t>luckia</t>
        </is>
      </c>
      <c r="M2959" t="inlineStr">
        <is>
          <t>luckia</t>
        </is>
      </c>
      <c r="N2959" t="n">
        <v>0</v>
      </c>
      <c r="O2959" t="n">
        <v>0</v>
      </c>
      <c r="P2959" t="n">
        <v>1</v>
      </c>
      <c r="Q2959">
        <f>IF((($AC$1*E2959)^($AB$1))-(1-(($AC$1*E2959)^($AB$1)))/(H2959-1)&lt;0, 0,(($AC$1*E2959)^($AB$1))-(1-(($AC$1*E2959)^($AB$1)))/(H2959-1))</f>
        <v/>
      </c>
      <c r="R2959">
        <f>IF((($AC$1*F2959)^($AB$1))-(1-(($AC$1*F2959)^($AB$1)))/(I2959-1)&lt;0, 0,(($AC$1*F2959)^($AB$1))-(1-(($AC$1*F2959)^($AB$1)))/(I2959-1))</f>
        <v/>
      </c>
      <c r="S2959">
        <f>IF((($AC$1*G2959)^($AB$1))-(1-(($AC$1*G2959)^($AB$1)))/(J2959-1)&lt;0, 0,(($AC$1*G2959)^($AB$1))-(1-(($AC$1*G2959)^($AB$1)))/(J2959-1))</f>
        <v/>
      </c>
      <c r="T2959">
        <f>H2959*Q2959*N2959</f>
        <v/>
      </c>
      <c r="U2959">
        <f>I2959*R2959*O2959</f>
        <v/>
      </c>
      <c r="V2959">
        <f>J2959*S2959*P2959</f>
        <v/>
      </c>
      <c r="AL2959">
        <f>Q2959*COUNT(N2959)</f>
        <v/>
      </c>
      <c r="AM2959">
        <f>R2959*COUNT(O2959)</f>
        <v/>
      </c>
      <c r="AN2959">
        <f>S2959*COUNT(P2959)</f>
        <v/>
      </c>
      <c r="AO2959">
        <f>IF(AL2959=0,"",T2959-AL2959)</f>
        <v/>
      </c>
      <c r="AP2959">
        <f>IF(AM2959=0,"",U2959-AM2959)</f>
        <v/>
      </c>
      <c r="AQ2959">
        <f>IF(AN2959=0,"",V2959-AN2959)</f>
        <v/>
      </c>
    </row>
    <row r="2960">
      <c r="A2960" t="inlineStr">
        <is>
          <t>08-05-2021</t>
        </is>
      </c>
      <c r="B2960" t="inlineStr">
        <is>
          <t>Wurzburger Kickers</t>
        </is>
      </c>
      <c r="C2960" t="inlineStr">
        <is>
          <t>VfL Osnabruck</t>
        </is>
      </c>
      <c r="D2960" t="inlineStr">
        <is>
          <t>1846</t>
        </is>
      </c>
      <c r="E2960" t="n">
        <v>0.3940998659302126</v>
      </c>
      <c r="F2960" t="n">
        <v>0.3242560317787718</v>
      </c>
      <c r="G2960" t="n">
        <v>0.2816441022910156</v>
      </c>
      <c r="H2960" t="n">
        <v>2.67</v>
      </c>
      <c r="I2960" t="n">
        <v>2.42</v>
      </c>
      <c r="J2960" t="n">
        <v>3.4</v>
      </c>
      <c r="K2960" t="inlineStr">
        <is>
          <t>betano</t>
        </is>
      </c>
      <c r="L2960" t="inlineStr">
        <is>
          <t>betano</t>
        </is>
      </c>
      <c r="M2960" t="inlineStr">
        <is>
          <t>betano</t>
        </is>
      </c>
      <c r="N2960" t="n">
        <v>0</v>
      </c>
      <c r="O2960" t="n">
        <v>1</v>
      </c>
      <c r="P2960" t="n">
        <v>0</v>
      </c>
      <c r="Q2960">
        <f>IF((($AC$1*E2960)^($AB$1))-(1-(($AC$1*E2960)^($AB$1)))/(H2960-1)&lt;0, 0,(($AC$1*E2960)^($AB$1))-(1-(($AC$1*E2960)^($AB$1)))/(H2960-1))</f>
        <v/>
      </c>
      <c r="R2960">
        <f>IF((($AC$1*F2960)^($AB$1))-(1-(($AC$1*F2960)^($AB$1)))/(I2960-1)&lt;0, 0,(($AC$1*F2960)^($AB$1))-(1-(($AC$1*F2960)^($AB$1)))/(I2960-1))</f>
        <v/>
      </c>
      <c r="S2960">
        <f>IF((($AC$1*G2960)^($AB$1))-(1-(($AC$1*G2960)^($AB$1)))/(J2960-1)&lt;0, 0,(($AC$1*G2960)^($AB$1))-(1-(($AC$1*G2960)^($AB$1)))/(J2960-1))</f>
        <v/>
      </c>
      <c r="T2960">
        <f>H2960*Q2960*N2960</f>
        <v/>
      </c>
      <c r="U2960">
        <f>I2960*R2960*O2960</f>
        <v/>
      </c>
      <c r="V2960">
        <f>J2960*S2960*P2960</f>
        <v/>
      </c>
      <c r="AL2960">
        <f>Q2960*COUNT(N2960)</f>
        <v/>
      </c>
      <c r="AM2960">
        <f>R2960*COUNT(O2960)</f>
        <v/>
      </c>
      <c r="AN2960">
        <f>S2960*COUNT(P2960)</f>
        <v/>
      </c>
      <c r="AO2960">
        <f>IF(AL2960=0,"",T2960-AL2960)</f>
        <v/>
      </c>
      <c r="AP2960">
        <f>IF(AM2960=0,"",U2960-AM2960)</f>
        <v/>
      </c>
      <c r="AQ2960">
        <f>IF(AN2960=0,"",V2960-AN2960)</f>
        <v/>
      </c>
    </row>
    <row r="2961">
      <c r="A2961" t="inlineStr">
        <is>
          <t>08-05-2021</t>
        </is>
      </c>
      <c r="B2961" t="inlineStr">
        <is>
          <t>Bristol City</t>
        </is>
      </c>
      <c r="C2961" t="inlineStr">
        <is>
          <t>Brentford</t>
        </is>
      </c>
      <c r="D2961" t="inlineStr">
        <is>
          <t>2412</t>
        </is>
      </c>
      <c r="E2961" t="n">
        <v>0.2192722947874037</v>
      </c>
      <c r="F2961" t="n">
        <v>0.5515014585721084</v>
      </c>
      <c r="G2961" t="n">
        <v>0.2292262466404881</v>
      </c>
      <c r="H2961" t="n">
        <v>5.25</v>
      </c>
      <c r="I2961" t="n">
        <v>1.6</v>
      </c>
      <c r="J2961" t="n">
        <v>3.95</v>
      </c>
      <c r="K2961" t="inlineStr">
        <is>
          <t>luckia</t>
        </is>
      </c>
      <c r="L2961" t="inlineStr">
        <is>
          <t>betano</t>
        </is>
      </c>
      <c r="M2961" t="inlineStr">
        <is>
          <t>luckia</t>
        </is>
      </c>
      <c r="N2961" t="n">
        <v>0</v>
      </c>
      <c r="O2961" t="n">
        <v>1</v>
      </c>
      <c r="P2961" t="n">
        <v>0</v>
      </c>
      <c r="Q2961">
        <f>IF((($AC$1*E2961)^($AB$1))-(1-(($AC$1*E2961)^($AB$1)))/(H2961-1)&lt;0, 0,(($AC$1*E2961)^($AB$1))-(1-(($AC$1*E2961)^($AB$1)))/(H2961-1))</f>
        <v/>
      </c>
      <c r="R2961">
        <f>IF((($AC$1*F2961)^($AB$1))-(1-(($AC$1*F2961)^($AB$1)))/(I2961-1)&lt;0, 0,(($AC$1*F2961)^($AB$1))-(1-(($AC$1*F2961)^($AB$1)))/(I2961-1))</f>
        <v/>
      </c>
      <c r="S2961">
        <f>IF((($AC$1*G2961)^($AB$1))-(1-(($AC$1*G2961)^($AB$1)))/(J2961-1)&lt;0, 0,(($AC$1*G2961)^($AB$1))-(1-(($AC$1*G2961)^($AB$1)))/(J2961-1))</f>
        <v/>
      </c>
      <c r="T2961">
        <f>H2961*Q2961*N2961</f>
        <v/>
      </c>
      <c r="U2961">
        <f>I2961*R2961*O2961</f>
        <v/>
      </c>
      <c r="V2961">
        <f>J2961*S2961*P2961</f>
        <v/>
      </c>
      <c r="AL2961">
        <f>Q2961*COUNT(N2961)</f>
        <v/>
      </c>
      <c r="AM2961">
        <f>R2961*COUNT(O2961)</f>
        <v/>
      </c>
      <c r="AN2961">
        <f>S2961*COUNT(P2961)</f>
        <v/>
      </c>
      <c r="AO2961">
        <f>IF(AL2961=0,"",T2961-AL2961)</f>
        <v/>
      </c>
      <c r="AP2961">
        <f>IF(AM2961=0,"",U2961-AM2961)</f>
        <v/>
      </c>
      <c r="AQ2961">
        <f>IF(AN2961=0,"",V2961-AN2961)</f>
        <v/>
      </c>
    </row>
    <row r="2962">
      <c r="A2962" t="inlineStr">
        <is>
          <t>08-05-2021</t>
        </is>
      </c>
      <c r="B2962" t="inlineStr">
        <is>
          <t>Blackburn</t>
        </is>
      </c>
      <c r="C2962" t="inlineStr">
        <is>
          <t>Birmingham</t>
        </is>
      </c>
      <c r="D2962" t="inlineStr">
        <is>
          <t>2412</t>
        </is>
      </c>
      <c r="E2962" t="n">
        <v>0.515508511793712</v>
      </c>
      <c r="F2962" t="n">
        <v>0.2324841357726079</v>
      </c>
      <c r="G2962" t="n">
        <v>0.25200735243368</v>
      </c>
      <c r="H2962" t="n">
        <v>1.88</v>
      </c>
      <c r="I2962" t="n">
        <v>3.8</v>
      </c>
      <c r="J2962" t="n">
        <v>3.5</v>
      </c>
      <c r="K2962" t="inlineStr">
        <is>
          <t>betano</t>
        </is>
      </c>
      <c r="L2962" t="inlineStr">
        <is>
          <t>luckia</t>
        </is>
      </c>
      <c r="M2962" t="inlineStr">
        <is>
          <t>luckia</t>
        </is>
      </c>
      <c r="N2962" t="n">
        <v>1</v>
      </c>
      <c r="O2962" t="n">
        <v>0</v>
      </c>
      <c r="P2962" t="n">
        <v>0</v>
      </c>
      <c r="Q2962">
        <f>IF((($AC$1*E2962)^($AB$1))-(1-(($AC$1*E2962)^($AB$1)))/(H2962-1)&lt;0, 0,(($AC$1*E2962)^($AB$1))-(1-(($AC$1*E2962)^($AB$1)))/(H2962-1))</f>
        <v/>
      </c>
      <c r="R2962">
        <f>IF((($AC$1*F2962)^($AB$1))-(1-(($AC$1*F2962)^($AB$1)))/(I2962-1)&lt;0, 0,(($AC$1*F2962)^($AB$1))-(1-(($AC$1*F2962)^($AB$1)))/(I2962-1))</f>
        <v/>
      </c>
      <c r="S2962">
        <f>IF((($AC$1*G2962)^($AB$1))-(1-(($AC$1*G2962)^($AB$1)))/(J2962-1)&lt;0, 0,(($AC$1*G2962)^($AB$1))-(1-(($AC$1*G2962)^($AB$1)))/(J2962-1))</f>
        <v/>
      </c>
      <c r="T2962">
        <f>H2962*Q2962*N2962</f>
        <v/>
      </c>
      <c r="U2962">
        <f>I2962*R2962*O2962</f>
        <v/>
      </c>
      <c r="V2962">
        <f>J2962*S2962*P2962</f>
        <v/>
      </c>
      <c r="AL2962">
        <f>Q2962*COUNT(N2962)</f>
        <v/>
      </c>
      <c r="AM2962">
        <f>R2962*COUNT(O2962)</f>
        <v/>
      </c>
      <c r="AN2962">
        <f>S2962*COUNT(P2962)</f>
        <v/>
      </c>
      <c r="AO2962">
        <f>IF(AL2962=0,"",T2962-AL2962)</f>
        <v/>
      </c>
      <c r="AP2962">
        <f>IF(AM2962=0,"",U2962-AM2962)</f>
        <v/>
      </c>
      <c r="AQ2962">
        <f>IF(AN2962=0,"",V2962-AN2962)</f>
        <v/>
      </c>
    </row>
    <row r="2963">
      <c r="A2963" t="inlineStr">
        <is>
          <t>08-05-2021</t>
        </is>
      </c>
      <c r="B2963" t="inlineStr">
        <is>
          <t>QPR</t>
        </is>
      </c>
      <c r="C2963" t="inlineStr">
        <is>
          <t>Luton</t>
        </is>
      </c>
      <c r="D2963" t="inlineStr">
        <is>
          <t>2412</t>
        </is>
      </c>
      <c r="E2963" t="n">
        <v>0.4272006471313378</v>
      </c>
      <c r="F2963" t="n">
        <v>0.3063843851245081</v>
      </c>
      <c r="G2963" t="n">
        <v>0.2664149677441541</v>
      </c>
      <c r="H2963" t="n">
        <v>2.2</v>
      </c>
      <c r="I2963" t="n">
        <v>2.95</v>
      </c>
      <c r="J2963" t="n">
        <v>3.65</v>
      </c>
      <c r="K2963" t="inlineStr">
        <is>
          <t>luckia</t>
        </is>
      </c>
      <c r="L2963" t="inlineStr">
        <is>
          <t>luckia</t>
        </is>
      </c>
      <c r="M2963" t="inlineStr">
        <is>
          <t>betano</t>
        </is>
      </c>
      <c r="N2963" t="n">
        <v>1</v>
      </c>
      <c r="O2963" t="n">
        <v>0</v>
      </c>
      <c r="P2963" t="n">
        <v>0</v>
      </c>
      <c r="Q2963">
        <f>IF((($AC$1*E2963)^($AB$1))-(1-(($AC$1*E2963)^($AB$1)))/(H2963-1)&lt;0, 0,(($AC$1*E2963)^($AB$1))-(1-(($AC$1*E2963)^($AB$1)))/(H2963-1))</f>
        <v/>
      </c>
      <c r="R2963">
        <f>IF((($AC$1*F2963)^($AB$1))-(1-(($AC$1*F2963)^($AB$1)))/(I2963-1)&lt;0, 0,(($AC$1*F2963)^($AB$1))-(1-(($AC$1*F2963)^($AB$1)))/(I2963-1))</f>
        <v/>
      </c>
      <c r="S2963">
        <f>IF((($AC$1*G2963)^($AB$1))-(1-(($AC$1*G2963)^($AB$1)))/(J2963-1)&lt;0, 0,(($AC$1*G2963)^($AB$1))-(1-(($AC$1*G2963)^($AB$1)))/(J2963-1))</f>
        <v/>
      </c>
      <c r="T2963">
        <f>H2963*Q2963*N2963</f>
        <v/>
      </c>
      <c r="U2963">
        <f>I2963*R2963*O2963</f>
        <v/>
      </c>
      <c r="V2963">
        <f>J2963*S2963*P2963</f>
        <v/>
      </c>
      <c r="AL2963">
        <f>Q2963*COUNT(N2963)</f>
        <v/>
      </c>
      <c r="AM2963">
        <f>R2963*COUNT(O2963)</f>
        <v/>
      </c>
      <c r="AN2963">
        <f>S2963*COUNT(P2963)</f>
        <v/>
      </c>
      <c r="AO2963">
        <f>IF(AL2963=0,"",T2963-AL2963)</f>
        <v/>
      </c>
      <c r="AP2963">
        <f>IF(AM2963=0,"",U2963-AM2963)</f>
        <v/>
      </c>
      <c r="AQ2963">
        <f>IF(AN2963=0,"",V2963-AN2963)</f>
        <v/>
      </c>
    </row>
    <row r="2964">
      <c r="A2964" t="inlineStr">
        <is>
          <t>08-05-2021</t>
        </is>
      </c>
      <c r="B2964" t="inlineStr">
        <is>
          <t>Barnsley</t>
        </is>
      </c>
      <c r="C2964" t="inlineStr">
        <is>
          <t>Norwich</t>
        </is>
      </c>
      <c r="D2964" t="inlineStr">
        <is>
          <t>2412</t>
        </is>
      </c>
      <c r="E2964" t="n">
        <v>0.3547362918571143</v>
      </c>
      <c r="F2964" t="n">
        <v>0.3799717390642265</v>
      </c>
      <c r="G2964" t="n">
        <v>0.2652919690786592</v>
      </c>
      <c r="H2964" t="n">
        <v>2.8</v>
      </c>
      <c r="I2964" t="n">
        <v>2.37</v>
      </c>
      <c r="J2964" t="n">
        <v>3.35</v>
      </c>
      <c r="K2964" t="inlineStr">
        <is>
          <t>luckia</t>
        </is>
      </c>
      <c r="L2964" t="inlineStr">
        <is>
          <t>betano</t>
        </is>
      </c>
      <c r="M2964" t="inlineStr">
        <is>
          <t>betano</t>
        </is>
      </c>
      <c r="N2964" t="n">
        <v>0</v>
      </c>
      <c r="O2964" t="n">
        <v>0</v>
      </c>
      <c r="P2964" t="n">
        <v>1</v>
      </c>
      <c r="Q2964">
        <f>IF((($AC$1*E2964)^($AB$1))-(1-(($AC$1*E2964)^($AB$1)))/(H2964-1)&lt;0, 0,(($AC$1*E2964)^($AB$1))-(1-(($AC$1*E2964)^($AB$1)))/(H2964-1))</f>
        <v/>
      </c>
      <c r="R2964">
        <f>IF((($AC$1*F2964)^($AB$1))-(1-(($AC$1*F2964)^($AB$1)))/(I2964-1)&lt;0, 0,(($AC$1*F2964)^($AB$1))-(1-(($AC$1*F2964)^($AB$1)))/(I2964-1))</f>
        <v/>
      </c>
      <c r="S2964">
        <f>IF((($AC$1*G2964)^($AB$1))-(1-(($AC$1*G2964)^($AB$1)))/(J2964-1)&lt;0, 0,(($AC$1*G2964)^($AB$1))-(1-(($AC$1*G2964)^($AB$1)))/(J2964-1))</f>
        <v/>
      </c>
      <c r="T2964">
        <f>H2964*Q2964*N2964</f>
        <v/>
      </c>
      <c r="U2964">
        <f>I2964*R2964*O2964</f>
        <v/>
      </c>
      <c r="V2964">
        <f>J2964*S2964*P2964</f>
        <v/>
      </c>
      <c r="AL2964">
        <f>Q2964*COUNT(N2964)</f>
        <v/>
      </c>
      <c r="AM2964">
        <f>R2964*COUNT(O2964)</f>
        <v/>
      </c>
      <c r="AN2964">
        <f>S2964*COUNT(P2964)</f>
        <v/>
      </c>
      <c r="AO2964">
        <f>IF(AL2964=0,"",T2964-AL2964)</f>
        <v/>
      </c>
      <c r="AP2964">
        <f>IF(AM2964=0,"",U2964-AM2964)</f>
        <v/>
      </c>
      <c r="AQ2964">
        <f>IF(AN2964=0,"",V2964-AN2964)</f>
        <v/>
      </c>
    </row>
    <row r="2965">
      <c r="A2965" t="inlineStr">
        <is>
          <t>08-05-2021</t>
        </is>
      </c>
      <c r="B2965" t="inlineStr">
        <is>
          <t>Reading</t>
        </is>
      </c>
      <c r="C2965" t="inlineStr">
        <is>
          <t>Huddersfield</t>
        </is>
      </c>
      <c r="D2965" t="inlineStr">
        <is>
          <t>2412</t>
        </is>
      </c>
      <c r="E2965" t="n">
        <v>0.4999098916555056</v>
      </c>
      <c r="F2965" t="n">
        <v>0.2443489630597903</v>
      </c>
      <c r="G2965" t="n">
        <v>0.2557411452847041</v>
      </c>
      <c r="H2965" t="n">
        <v>1.91</v>
      </c>
      <c r="I2965" t="n">
        <v>3.65</v>
      </c>
      <c r="J2965" t="n">
        <v>3.6</v>
      </c>
      <c r="K2965" t="inlineStr">
        <is>
          <t>betano</t>
        </is>
      </c>
      <c r="L2965" t="inlineStr">
        <is>
          <t>luckia</t>
        </is>
      </c>
      <c r="M2965" t="inlineStr">
        <is>
          <t>luckia</t>
        </is>
      </c>
      <c r="N2965" t="n">
        <v>0</v>
      </c>
      <c r="O2965" t="n">
        <v>0</v>
      </c>
      <c r="P2965" t="n">
        <v>1</v>
      </c>
      <c r="Q2965">
        <f>IF((($AC$1*E2965)^($AB$1))-(1-(($AC$1*E2965)^($AB$1)))/(H2965-1)&lt;0, 0,(($AC$1*E2965)^($AB$1))-(1-(($AC$1*E2965)^($AB$1)))/(H2965-1))</f>
        <v/>
      </c>
      <c r="R2965">
        <f>IF((($AC$1*F2965)^($AB$1))-(1-(($AC$1*F2965)^($AB$1)))/(I2965-1)&lt;0, 0,(($AC$1*F2965)^($AB$1))-(1-(($AC$1*F2965)^($AB$1)))/(I2965-1))</f>
        <v/>
      </c>
      <c r="S2965">
        <f>IF((($AC$1*G2965)^($AB$1))-(1-(($AC$1*G2965)^($AB$1)))/(J2965-1)&lt;0, 0,(($AC$1*G2965)^($AB$1))-(1-(($AC$1*G2965)^($AB$1)))/(J2965-1))</f>
        <v/>
      </c>
      <c r="T2965">
        <f>H2965*Q2965*N2965</f>
        <v/>
      </c>
      <c r="U2965">
        <f>I2965*R2965*O2965</f>
        <v/>
      </c>
      <c r="V2965">
        <f>J2965*S2965*P2965</f>
        <v/>
      </c>
      <c r="AL2965">
        <f>Q2965*COUNT(N2965)</f>
        <v/>
      </c>
      <c r="AM2965">
        <f>R2965*COUNT(O2965)</f>
        <v/>
      </c>
      <c r="AN2965">
        <f>S2965*COUNT(P2965)</f>
        <v/>
      </c>
      <c r="AO2965">
        <f>IF(AL2965=0,"",T2965-AL2965)</f>
        <v/>
      </c>
      <c r="AP2965">
        <f>IF(AM2965=0,"",U2965-AM2965)</f>
        <v/>
      </c>
      <c r="AQ2965">
        <f>IF(AN2965=0,"",V2965-AN2965)</f>
        <v/>
      </c>
    </row>
    <row r="2966">
      <c r="A2966" t="inlineStr">
        <is>
          <t>08-05-2021</t>
        </is>
      </c>
      <c r="B2966" t="inlineStr">
        <is>
          <t>Derby</t>
        </is>
      </c>
      <c r="C2966" t="inlineStr">
        <is>
          <t>Sheffield Wed</t>
        </is>
      </c>
      <c r="D2966" t="inlineStr">
        <is>
          <t>2412</t>
        </is>
      </c>
      <c r="E2966" t="n">
        <v>0.3527378054103724</v>
      </c>
      <c r="F2966" t="n">
        <v>0.3663100115896326</v>
      </c>
      <c r="G2966" t="n">
        <v>0.280952182999995</v>
      </c>
      <c r="H2966" t="n">
        <v>2.27</v>
      </c>
      <c r="I2966" t="n">
        <v>3</v>
      </c>
      <c r="J2966" t="n">
        <v>3.35</v>
      </c>
      <c r="K2966" t="inlineStr">
        <is>
          <t>betano</t>
        </is>
      </c>
      <c r="L2966" t="inlineStr">
        <is>
          <t>luckia</t>
        </is>
      </c>
      <c r="M2966" t="inlineStr">
        <is>
          <t>betano</t>
        </is>
      </c>
      <c r="N2966" t="n">
        <v>0</v>
      </c>
      <c r="O2966" t="n">
        <v>0</v>
      </c>
      <c r="P2966" t="n">
        <v>1</v>
      </c>
      <c r="Q2966">
        <f>IF((($AC$1*E2966)^($AB$1))-(1-(($AC$1*E2966)^($AB$1)))/(H2966-1)&lt;0, 0,(($AC$1*E2966)^($AB$1))-(1-(($AC$1*E2966)^($AB$1)))/(H2966-1))</f>
        <v/>
      </c>
      <c r="R2966">
        <f>IF((($AC$1*F2966)^($AB$1))-(1-(($AC$1*F2966)^($AB$1)))/(I2966-1)&lt;0, 0,(($AC$1*F2966)^($AB$1))-(1-(($AC$1*F2966)^($AB$1)))/(I2966-1))</f>
        <v/>
      </c>
      <c r="S2966">
        <f>IF((($AC$1*G2966)^($AB$1))-(1-(($AC$1*G2966)^($AB$1)))/(J2966-1)&lt;0, 0,(($AC$1*G2966)^($AB$1))-(1-(($AC$1*G2966)^($AB$1)))/(J2966-1))</f>
        <v/>
      </c>
      <c r="T2966">
        <f>H2966*Q2966*N2966</f>
        <v/>
      </c>
      <c r="U2966">
        <f>I2966*R2966*O2966</f>
        <v/>
      </c>
      <c r="V2966">
        <f>J2966*S2966*P2966</f>
        <v/>
      </c>
      <c r="AL2966">
        <f>Q2966*COUNT(N2966)</f>
        <v/>
      </c>
      <c r="AM2966">
        <f>R2966*COUNT(O2966)</f>
        <v/>
      </c>
      <c r="AN2966">
        <f>S2966*COUNT(P2966)</f>
        <v/>
      </c>
      <c r="AO2966">
        <f>IF(AL2966=0,"",T2966-AL2966)</f>
        <v/>
      </c>
      <c r="AP2966">
        <f>IF(AM2966=0,"",U2966-AM2966)</f>
        <v/>
      </c>
      <c r="AQ2966">
        <f>IF(AN2966=0,"",V2966-AN2966)</f>
        <v/>
      </c>
    </row>
    <row r="2967">
      <c r="A2967" t="inlineStr">
        <is>
          <t>08-05-2021</t>
        </is>
      </c>
      <c r="B2967" t="inlineStr">
        <is>
          <t>Bournemouth</t>
        </is>
      </c>
      <c r="C2967" t="inlineStr">
        <is>
          <t>Stoke</t>
        </is>
      </c>
      <c r="D2967" t="inlineStr">
        <is>
          <t>2412</t>
        </is>
      </c>
      <c r="E2967" t="n">
        <v>0.5501646137505016</v>
      </c>
      <c r="F2967" t="n">
        <v>0.2110095269497514</v>
      </c>
      <c r="G2967" t="n">
        <v>0.238825859299747</v>
      </c>
      <c r="H2967" t="n">
        <v>1.65</v>
      </c>
      <c r="I2967" t="n">
        <v>4.9</v>
      </c>
      <c r="J2967" t="n">
        <v>3.9</v>
      </c>
      <c r="K2967" t="inlineStr">
        <is>
          <t>betano</t>
        </is>
      </c>
      <c r="L2967" t="inlineStr">
        <is>
          <t>betano</t>
        </is>
      </c>
      <c r="M2967" t="inlineStr">
        <is>
          <t>luckia</t>
        </is>
      </c>
      <c r="N2967" t="n">
        <v>0</v>
      </c>
      <c r="O2967" t="n">
        <v>1</v>
      </c>
      <c r="P2967" t="n">
        <v>0</v>
      </c>
      <c r="Q2967">
        <f>IF((($AC$1*E2967)^($AB$1))-(1-(($AC$1*E2967)^($AB$1)))/(H2967-1)&lt;0, 0,(($AC$1*E2967)^($AB$1))-(1-(($AC$1*E2967)^($AB$1)))/(H2967-1))</f>
        <v/>
      </c>
      <c r="R2967">
        <f>IF((($AC$1*F2967)^($AB$1))-(1-(($AC$1*F2967)^($AB$1)))/(I2967-1)&lt;0, 0,(($AC$1*F2967)^($AB$1))-(1-(($AC$1*F2967)^($AB$1)))/(I2967-1))</f>
        <v/>
      </c>
      <c r="S2967">
        <f>IF((($AC$1*G2967)^($AB$1))-(1-(($AC$1*G2967)^($AB$1)))/(J2967-1)&lt;0, 0,(($AC$1*G2967)^($AB$1))-(1-(($AC$1*G2967)^($AB$1)))/(J2967-1))</f>
        <v/>
      </c>
      <c r="T2967">
        <f>H2967*Q2967*N2967</f>
        <v/>
      </c>
      <c r="U2967">
        <f>I2967*R2967*O2967</f>
        <v/>
      </c>
      <c r="V2967">
        <f>J2967*S2967*P2967</f>
        <v/>
      </c>
      <c r="AL2967">
        <f>Q2967*COUNT(N2967)</f>
        <v/>
      </c>
      <c r="AM2967">
        <f>R2967*COUNT(O2967)</f>
        <v/>
      </c>
      <c r="AN2967">
        <f>S2967*COUNT(P2967)</f>
        <v/>
      </c>
      <c r="AO2967">
        <f>IF(AL2967=0,"",T2967-AL2967)</f>
        <v/>
      </c>
      <c r="AP2967">
        <f>IF(AM2967=0,"",U2967-AM2967)</f>
        <v/>
      </c>
      <c r="AQ2967">
        <f>IF(AN2967=0,"",V2967-AN2967)</f>
        <v/>
      </c>
    </row>
    <row r="2968">
      <c r="A2968" t="inlineStr">
        <is>
          <t>08-05-2021</t>
        </is>
      </c>
      <c r="B2968" t="inlineStr">
        <is>
          <t>Coventry</t>
        </is>
      </c>
      <c r="C2968" t="inlineStr">
        <is>
          <t>Millwall</t>
        </is>
      </c>
      <c r="D2968" t="inlineStr">
        <is>
          <t>2412</t>
        </is>
      </c>
      <c r="E2968" t="n">
        <v>0.3997079982425</v>
      </c>
      <c r="F2968" t="n">
        <v>0.3219973921325077</v>
      </c>
      <c r="G2968" t="n">
        <v>0.2782946096249921</v>
      </c>
      <c r="H2968" t="n">
        <v>2.5</v>
      </c>
      <c r="I2968" t="n">
        <v>2.72</v>
      </c>
      <c r="J2968" t="n">
        <v>3.25</v>
      </c>
      <c r="K2968" t="inlineStr">
        <is>
          <t>betano</t>
        </is>
      </c>
      <c r="L2968" t="inlineStr">
        <is>
          <t>betano</t>
        </is>
      </c>
      <c r="M2968" t="inlineStr">
        <is>
          <t>luckia</t>
        </is>
      </c>
      <c r="N2968" t="n">
        <v>1</v>
      </c>
      <c r="O2968" t="n">
        <v>0</v>
      </c>
      <c r="P2968" t="n">
        <v>0</v>
      </c>
      <c r="Q2968">
        <f>IF((($AC$1*E2968)^($AB$1))-(1-(($AC$1*E2968)^($AB$1)))/(H2968-1)&lt;0, 0,(($AC$1*E2968)^($AB$1))-(1-(($AC$1*E2968)^($AB$1)))/(H2968-1))</f>
        <v/>
      </c>
      <c r="R2968">
        <f>IF((($AC$1*F2968)^($AB$1))-(1-(($AC$1*F2968)^($AB$1)))/(I2968-1)&lt;0, 0,(($AC$1*F2968)^($AB$1))-(1-(($AC$1*F2968)^($AB$1)))/(I2968-1))</f>
        <v/>
      </c>
      <c r="S2968">
        <f>IF((($AC$1*G2968)^($AB$1))-(1-(($AC$1*G2968)^($AB$1)))/(J2968-1)&lt;0, 0,(($AC$1*G2968)^($AB$1))-(1-(($AC$1*G2968)^($AB$1)))/(J2968-1))</f>
        <v/>
      </c>
      <c r="T2968">
        <f>H2968*Q2968*N2968</f>
        <v/>
      </c>
      <c r="U2968">
        <f>I2968*R2968*O2968</f>
        <v/>
      </c>
      <c r="V2968">
        <f>J2968*S2968*P2968</f>
        <v/>
      </c>
      <c r="AL2968">
        <f>Q2968*COUNT(N2968)</f>
        <v/>
      </c>
      <c r="AM2968">
        <f>R2968*COUNT(O2968)</f>
        <v/>
      </c>
      <c r="AN2968">
        <f>S2968*COUNT(P2968)</f>
        <v/>
      </c>
      <c r="AO2968">
        <f>IF(AL2968=0,"",T2968-AL2968)</f>
        <v/>
      </c>
      <c r="AP2968">
        <f>IF(AM2968=0,"",U2968-AM2968)</f>
        <v/>
      </c>
      <c r="AQ2968">
        <f>IF(AN2968=0,"",V2968-AN2968)</f>
        <v/>
      </c>
    </row>
    <row r="2969">
      <c r="A2969" t="inlineStr">
        <is>
          <t>08-05-2021</t>
        </is>
      </c>
      <c r="B2969" t="inlineStr">
        <is>
          <t>Leeds</t>
        </is>
      </c>
      <c r="C2969" t="inlineStr">
        <is>
          <t>Tottenham</t>
        </is>
      </c>
      <c r="D2969" t="inlineStr">
        <is>
          <t>2411</t>
        </is>
      </c>
      <c r="E2969" t="n">
        <v>0.3261602401263871</v>
      </c>
      <c r="F2969" t="n">
        <v>0.4176873644208827</v>
      </c>
      <c r="G2969" t="n">
        <v>0.2561523954527303</v>
      </c>
      <c r="H2969" t="n">
        <v>3.6</v>
      </c>
      <c r="I2969" t="n">
        <v>2</v>
      </c>
      <c r="J2969" t="n">
        <v>3.7</v>
      </c>
      <c r="K2969" t="inlineStr">
        <is>
          <t>betano</t>
        </is>
      </c>
      <c r="L2969" t="inlineStr">
        <is>
          <t>betano</t>
        </is>
      </c>
      <c r="M2969" t="inlineStr">
        <is>
          <t>betano</t>
        </is>
      </c>
      <c r="N2969" t="n">
        <v>1</v>
      </c>
      <c r="O2969" t="n">
        <v>0</v>
      </c>
      <c r="P2969" t="n">
        <v>0</v>
      </c>
      <c r="Q2969">
        <f>IF((($AC$1*E2969)^($AB$1))-(1-(($AC$1*E2969)^($AB$1)))/(H2969-1)&lt;0, 0,(($AC$1*E2969)^($AB$1))-(1-(($AC$1*E2969)^($AB$1)))/(H2969-1))</f>
        <v/>
      </c>
      <c r="R2969">
        <f>IF((($AC$1*F2969)^($AB$1))-(1-(($AC$1*F2969)^($AB$1)))/(I2969-1)&lt;0, 0,(($AC$1*F2969)^($AB$1))-(1-(($AC$1*F2969)^($AB$1)))/(I2969-1))</f>
        <v/>
      </c>
      <c r="S2969">
        <f>IF((($AC$1*G2969)^($AB$1))-(1-(($AC$1*G2969)^($AB$1)))/(J2969-1)&lt;0, 0,(($AC$1*G2969)^($AB$1))-(1-(($AC$1*G2969)^($AB$1)))/(J2969-1))</f>
        <v/>
      </c>
      <c r="T2969">
        <f>H2969*Q2969*N2969</f>
        <v/>
      </c>
      <c r="U2969">
        <f>I2969*R2969*O2969</f>
        <v/>
      </c>
      <c r="V2969">
        <f>J2969*S2969*P2969</f>
        <v/>
      </c>
      <c r="AL2969">
        <f>Q2969*COUNT(N2969)</f>
        <v/>
      </c>
      <c r="AM2969">
        <f>R2969*COUNT(O2969)</f>
        <v/>
      </c>
      <c r="AN2969">
        <f>S2969*COUNT(P2969)</f>
        <v/>
      </c>
      <c r="AO2969">
        <f>IF(AL2969=0,"",T2969-AL2969)</f>
        <v/>
      </c>
      <c r="AP2969">
        <f>IF(AM2969=0,"",U2969-AM2969)</f>
        <v/>
      </c>
      <c r="AQ2969">
        <f>IF(AN2969=0,"",V2969-AN2969)</f>
        <v/>
      </c>
    </row>
    <row r="2970">
      <c r="A2970" t="inlineStr">
        <is>
          <t>08-05-2021</t>
        </is>
      </c>
      <c r="B2970" t="inlineStr">
        <is>
          <t>Nottingham</t>
        </is>
      </c>
      <c r="C2970" t="inlineStr">
        <is>
          <t>Preston</t>
        </is>
      </c>
      <c r="D2970" t="inlineStr">
        <is>
          <t>2412</t>
        </is>
      </c>
      <c r="E2970" t="n">
        <v>0.4308031536515484</v>
      </c>
      <c r="F2970" t="n">
        <v>0.2869091854135522</v>
      </c>
      <c r="G2970" t="n">
        <v>0.2822876609348994</v>
      </c>
      <c r="H2970" t="n">
        <v>2.25</v>
      </c>
      <c r="I2970" t="n">
        <v>3.15</v>
      </c>
      <c r="J2970" t="n">
        <v>3.2</v>
      </c>
      <c r="K2970" t="inlineStr">
        <is>
          <t>betano</t>
        </is>
      </c>
      <c r="L2970" t="inlineStr">
        <is>
          <t>luckia</t>
        </is>
      </c>
      <c r="M2970" t="inlineStr">
        <is>
          <t>betano</t>
        </is>
      </c>
      <c r="N2970" t="n">
        <v>0</v>
      </c>
      <c r="O2970" t="n">
        <v>1</v>
      </c>
      <c r="P2970" t="n">
        <v>0</v>
      </c>
      <c r="Q2970">
        <f>IF((($AC$1*E2970)^($AB$1))-(1-(($AC$1*E2970)^($AB$1)))/(H2970-1)&lt;0, 0,(($AC$1*E2970)^($AB$1))-(1-(($AC$1*E2970)^($AB$1)))/(H2970-1))</f>
        <v/>
      </c>
      <c r="R2970">
        <f>IF((($AC$1*F2970)^($AB$1))-(1-(($AC$1*F2970)^($AB$1)))/(I2970-1)&lt;0, 0,(($AC$1*F2970)^($AB$1))-(1-(($AC$1*F2970)^($AB$1)))/(I2970-1))</f>
        <v/>
      </c>
      <c r="S2970">
        <f>IF((($AC$1*G2970)^($AB$1))-(1-(($AC$1*G2970)^($AB$1)))/(J2970-1)&lt;0, 0,(($AC$1*G2970)^($AB$1))-(1-(($AC$1*G2970)^($AB$1)))/(J2970-1))</f>
        <v/>
      </c>
      <c r="T2970">
        <f>H2970*Q2970*N2970</f>
        <v/>
      </c>
      <c r="U2970">
        <f>I2970*R2970*O2970</f>
        <v/>
      </c>
      <c r="V2970">
        <f>J2970*S2970*P2970</f>
        <v/>
      </c>
      <c r="AL2970">
        <f>Q2970*COUNT(N2970)</f>
        <v/>
      </c>
      <c r="AM2970">
        <f>R2970*COUNT(O2970)</f>
        <v/>
      </c>
      <c r="AN2970">
        <f>S2970*COUNT(P2970)</f>
        <v/>
      </c>
      <c r="AO2970">
        <f>IF(AL2970=0,"",T2970-AL2970)</f>
        <v/>
      </c>
      <c r="AP2970">
        <f>IF(AM2970=0,"",U2970-AM2970)</f>
        <v/>
      </c>
      <c r="AQ2970">
        <f>IF(AN2970=0,"",V2970-AN2970)</f>
        <v/>
      </c>
    </row>
    <row r="2971">
      <c r="A2971" t="inlineStr">
        <is>
          <t>08-05-2021</t>
        </is>
      </c>
      <c r="B2971" t="inlineStr">
        <is>
          <t>Watford</t>
        </is>
      </c>
      <c r="C2971" t="inlineStr">
        <is>
          <t>Swansea</t>
        </is>
      </c>
      <c r="D2971" t="inlineStr">
        <is>
          <t>2412</t>
        </is>
      </c>
      <c r="E2971" t="n">
        <v>0.4731733449573766</v>
      </c>
      <c r="F2971" t="n">
        <v>0.2622218547398875</v>
      </c>
      <c r="G2971" t="n">
        <v>0.2646048003027359</v>
      </c>
      <c r="H2971" t="n">
        <v>1.98</v>
      </c>
      <c r="I2971" t="n">
        <v>3.6</v>
      </c>
      <c r="J2971" t="n">
        <v>3.45</v>
      </c>
      <c r="K2971" t="inlineStr">
        <is>
          <t>betano</t>
        </is>
      </c>
      <c r="L2971" t="inlineStr">
        <is>
          <t>luckia</t>
        </is>
      </c>
      <c r="M2971" t="inlineStr">
        <is>
          <t>betano</t>
        </is>
      </c>
      <c r="N2971" t="n">
        <v>1</v>
      </c>
      <c r="O2971" t="n">
        <v>0</v>
      </c>
      <c r="P2971" t="n">
        <v>0</v>
      </c>
      <c r="Q2971">
        <f>IF((($AC$1*E2971)^($AB$1))-(1-(($AC$1*E2971)^($AB$1)))/(H2971-1)&lt;0, 0,(($AC$1*E2971)^($AB$1))-(1-(($AC$1*E2971)^($AB$1)))/(H2971-1))</f>
        <v/>
      </c>
      <c r="R2971">
        <f>IF((($AC$1*F2971)^($AB$1))-(1-(($AC$1*F2971)^($AB$1)))/(I2971-1)&lt;0, 0,(($AC$1*F2971)^($AB$1))-(1-(($AC$1*F2971)^($AB$1)))/(I2971-1))</f>
        <v/>
      </c>
      <c r="S2971">
        <f>IF((($AC$1*G2971)^($AB$1))-(1-(($AC$1*G2971)^($AB$1)))/(J2971-1)&lt;0, 0,(($AC$1*G2971)^($AB$1))-(1-(($AC$1*G2971)^($AB$1)))/(J2971-1))</f>
        <v/>
      </c>
      <c r="T2971">
        <f>H2971*Q2971*N2971</f>
        <v/>
      </c>
      <c r="U2971">
        <f>I2971*R2971*O2971</f>
        <v/>
      </c>
      <c r="V2971">
        <f>J2971*S2971*P2971</f>
        <v/>
      </c>
      <c r="AL2971">
        <f>Q2971*COUNT(N2971)</f>
        <v/>
      </c>
      <c r="AM2971">
        <f>R2971*COUNT(O2971)</f>
        <v/>
      </c>
      <c r="AN2971">
        <f>S2971*COUNT(P2971)</f>
        <v/>
      </c>
      <c r="AO2971">
        <f>IF(AL2971=0,"",T2971-AL2971)</f>
        <v/>
      </c>
      <c r="AP2971">
        <f>IF(AM2971=0,"",U2971-AM2971)</f>
        <v/>
      </c>
      <c r="AQ2971">
        <f>IF(AN2971=0,"",V2971-AN2971)</f>
        <v/>
      </c>
    </row>
    <row r="2972">
      <c r="A2972" t="inlineStr">
        <is>
          <t>08-05-2021</t>
        </is>
      </c>
      <c r="B2972" t="inlineStr">
        <is>
          <t>Cardiff</t>
        </is>
      </c>
      <c r="C2972" t="inlineStr">
        <is>
          <t>Rotherham</t>
        </is>
      </c>
      <c r="D2972" t="inlineStr">
        <is>
          <t>2412</t>
        </is>
      </c>
      <c r="E2972" t="n">
        <v>0.3775196347256872</v>
      </c>
      <c r="F2972" t="n">
        <v>0.3542300875204931</v>
      </c>
      <c r="G2972" t="n">
        <v>0.2682502777538196</v>
      </c>
      <c r="H2972" t="n">
        <v>2.57</v>
      </c>
      <c r="I2972" t="n">
        <v>2.55</v>
      </c>
      <c r="J2972" t="n">
        <v>3.4</v>
      </c>
      <c r="K2972" t="inlineStr">
        <is>
          <t>betano</t>
        </is>
      </c>
      <c r="L2972" t="inlineStr">
        <is>
          <t>betano</t>
        </is>
      </c>
      <c r="M2972" t="inlineStr">
        <is>
          <t>luckia</t>
        </is>
      </c>
      <c r="N2972" t="n">
        <v>0</v>
      </c>
      <c r="O2972" t="n">
        <v>0</v>
      </c>
      <c r="P2972" t="n">
        <v>1</v>
      </c>
      <c r="Q2972">
        <f>IF((($AC$1*E2972)^($AB$1))-(1-(($AC$1*E2972)^($AB$1)))/(H2972-1)&lt;0, 0,(($AC$1*E2972)^($AB$1))-(1-(($AC$1*E2972)^($AB$1)))/(H2972-1))</f>
        <v/>
      </c>
      <c r="R2972">
        <f>IF((($AC$1*F2972)^($AB$1))-(1-(($AC$1*F2972)^($AB$1)))/(I2972-1)&lt;0, 0,(($AC$1*F2972)^($AB$1))-(1-(($AC$1*F2972)^($AB$1)))/(I2972-1))</f>
        <v/>
      </c>
      <c r="S2972">
        <f>IF((($AC$1*G2972)^($AB$1))-(1-(($AC$1*G2972)^($AB$1)))/(J2972-1)&lt;0, 0,(($AC$1*G2972)^($AB$1))-(1-(($AC$1*G2972)^($AB$1)))/(J2972-1))</f>
        <v/>
      </c>
      <c r="T2972">
        <f>H2972*Q2972*N2972</f>
        <v/>
      </c>
      <c r="U2972">
        <f>I2972*R2972*O2972</f>
        <v/>
      </c>
      <c r="V2972">
        <f>J2972*S2972*P2972</f>
        <v/>
      </c>
      <c r="AL2972">
        <f>Q2972*COUNT(N2972)</f>
        <v/>
      </c>
      <c r="AM2972">
        <f>R2972*COUNT(O2972)</f>
        <v/>
      </c>
      <c r="AN2972">
        <f>S2972*COUNT(P2972)</f>
        <v/>
      </c>
      <c r="AO2972">
        <f>IF(AL2972=0,"",T2972-AL2972)</f>
        <v/>
      </c>
      <c r="AP2972">
        <f>IF(AM2972=0,"",U2972-AM2972)</f>
        <v/>
      </c>
      <c r="AQ2972">
        <f>IF(AN2972=0,"",V2972-AN2972)</f>
        <v/>
      </c>
    </row>
    <row r="2973">
      <c r="A2973" t="inlineStr">
        <is>
          <t>08-05-2021</t>
        </is>
      </c>
      <c r="B2973" t="inlineStr">
        <is>
          <t>Middlesbrough</t>
        </is>
      </c>
      <c r="C2973" t="inlineStr">
        <is>
          <t>Wycombe</t>
        </is>
      </c>
      <c r="D2973" t="inlineStr">
        <is>
          <t>2412</t>
        </is>
      </c>
      <c r="E2973" t="n">
        <v>0.5519703219347772</v>
      </c>
      <c r="F2973" t="n">
        <v>0.2073064174016402</v>
      </c>
      <c r="G2973" t="n">
        <v>0.2407232606635825</v>
      </c>
      <c r="H2973" t="n">
        <v>1.75</v>
      </c>
      <c r="I2973" t="n">
        <v>4.15</v>
      </c>
      <c r="J2973" t="n">
        <v>3.75</v>
      </c>
      <c r="K2973" t="inlineStr">
        <is>
          <t>betano</t>
        </is>
      </c>
      <c r="L2973" t="inlineStr">
        <is>
          <t>luckia</t>
        </is>
      </c>
      <c r="M2973" t="inlineStr">
        <is>
          <t>betano</t>
        </is>
      </c>
      <c r="N2973" t="n">
        <v>0</v>
      </c>
      <c r="O2973" t="n">
        <v>1</v>
      </c>
      <c r="P2973" t="n">
        <v>0</v>
      </c>
      <c r="Q2973">
        <f>IF((($AC$1*E2973)^($AB$1))-(1-(($AC$1*E2973)^($AB$1)))/(H2973-1)&lt;0, 0,(($AC$1*E2973)^($AB$1))-(1-(($AC$1*E2973)^($AB$1)))/(H2973-1))</f>
        <v/>
      </c>
      <c r="R2973">
        <f>IF((($AC$1*F2973)^($AB$1))-(1-(($AC$1*F2973)^($AB$1)))/(I2973-1)&lt;0, 0,(($AC$1*F2973)^($AB$1))-(1-(($AC$1*F2973)^($AB$1)))/(I2973-1))</f>
        <v/>
      </c>
      <c r="S2973">
        <f>IF((($AC$1*G2973)^($AB$1))-(1-(($AC$1*G2973)^($AB$1)))/(J2973-1)&lt;0, 0,(($AC$1*G2973)^($AB$1))-(1-(($AC$1*G2973)^($AB$1)))/(J2973-1))</f>
        <v/>
      </c>
      <c r="T2973">
        <f>H2973*Q2973*N2973</f>
        <v/>
      </c>
      <c r="U2973">
        <f>I2973*R2973*O2973</f>
        <v/>
      </c>
      <c r="V2973">
        <f>J2973*S2973*P2973</f>
        <v/>
      </c>
      <c r="AL2973">
        <f>Q2973*COUNT(N2973)</f>
        <v/>
      </c>
      <c r="AM2973">
        <f>R2973*COUNT(O2973)</f>
        <v/>
      </c>
      <c r="AN2973">
        <f>S2973*COUNT(P2973)</f>
        <v/>
      </c>
      <c r="AO2973">
        <f>IF(AL2973=0,"",T2973-AL2973)</f>
        <v/>
      </c>
      <c r="AP2973">
        <f>IF(AM2973=0,"",U2973-AM2973)</f>
        <v/>
      </c>
      <c r="AQ2973">
        <f>IF(AN2973=0,"",V2973-AN2973)</f>
        <v/>
      </c>
    </row>
    <row r="2974">
      <c r="A2974" t="inlineStr">
        <is>
          <t>08-05-2021</t>
        </is>
      </c>
      <c r="B2974" t="inlineStr">
        <is>
          <t>Alaves</t>
        </is>
      </c>
      <c r="C2974" t="inlineStr">
        <is>
          <t>Levante</t>
        </is>
      </c>
      <c r="D2974" t="inlineStr">
        <is>
          <t>1869</t>
        </is>
      </c>
      <c r="E2974" t="n">
        <v>0.4064993444458049</v>
      </c>
      <c r="F2974" t="n">
        <v>0.3042872112790995</v>
      </c>
      <c r="G2974" t="n">
        <v>0.2892134442750957</v>
      </c>
      <c r="H2974" t="n">
        <v>2.18</v>
      </c>
      <c r="I2974" t="n">
        <v>3.4</v>
      </c>
      <c r="J2974" t="n">
        <v>3.1</v>
      </c>
      <c r="K2974" t="inlineStr">
        <is>
          <t>betano</t>
        </is>
      </c>
      <c r="L2974" t="inlineStr">
        <is>
          <t>luckia</t>
        </is>
      </c>
      <c r="M2974" t="inlineStr">
        <is>
          <t>luckia</t>
        </is>
      </c>
      <c r="N2974" t="n">
        <v>0</v>
      </c>
      <c r="O2974" t="n">
        <v>0</v>
      </c>
      <c r="P2974" t="n">
        <v>1</v>
      </c>
      <c r="Q2974">
        <f>IF((($AC$1*E2974)^($AB$1))-(1-(($AC$1*E2974)^($AB$1)))/(H2974-1)&lt;0, 0,(($AC$1*E2974)^($AB$1))-(1-(($AC$1*E2974)^($AB$1)))/(H2974-1))</f>
        <v/>
      </c>
      <c r="R2974">
        <f>IF((($AC$1*F2974)^($AB$1))-(1-(($AC$1*F2974)^($AB$1)))/(I2974-1)&lt;0, 0,(($AC$1*F2974)^($AB$1))-(1-(($AC$1*F2974)^($AB$1)))/(I2974-1))</f>
        <v/>
      </c>
      <c r="S2974">
        <f>IF((($AC$1*G2974)^($AB$1))-(1-(($AC$1*G2974)^($AB$1)))/(J2974-1)&lt;0, 0,(($AC$1*G2974)^($AB$1))-(1-(($AC$1*G2974)^($AB$1)))/(J2974-1))</f>
        <v/>
      </c>
      <c r="T2974">
        <f>H2974*Q2974*N2974</f>
        <v/>
      </c>
      <c r="U2974">
        <f>I2974*R2974*O2974</f>
        <v/>
      </c>
      <c r="V2974">
        <f>J2974*S2974*P2974</f>
        <v/>
      </c>
      <c r="AL2974">
        <f>Q2974*COUNT(N2974)</f>
        <v/>
      </c>
      <c r="AM2974">
        <f>R2974*COUNT(O2974)</f>
        <v/>
      </c>
      <c r="AN2974">
        <f>S2974*COUNT(P2974)</f>
        <v/>
      </c>
      <c r="AO2974">
        <f>IF(AL2974=0,"",T2974-AL2974)</f>
        <v/>
      </c>
      <c r="AP2974">
        <f>IF(AM2974=0,"",U2974-AM2974)</f>
        <v/>
      </c>
      <c r="AQ2974">
        <f>IF(AN2974=0,"",V2974-AN2974)</f>
        <v/>
      </c>
    </row>
    <row r="2975">
      <c r="A2975" t="inlineStr">
        <is>
          <t>08-05-2021</t>
        </is>
      </c>
      <c r="B2975" t="inlineStr">
        <is>
          <t>Spezia</t>
        </is>
      </c>
      <c r="C2975" t="inlineStr">
        <is>
          <t>Napoli</t>
        </is>
      </c>
      <c r="D2975" t="inlineStr">
        <is>
          <t>1854</t>
        </is>
      </c>
      <c r="E2975" t="n">
        <v>0.1559104534044299</v>
      </c>
      <c r="F2975" t="n">
        <v>0.6540453032856248</v>
      </c>
      <c r="G2975" t="n">
        <v>0.1900442433099452</v>
      </c>
      <c r="H2975" t="n">
        <v>6</v>
      </c>
      <c r="I2975" t="n">
        <v>1.47</v>
      </c>
      <c r="J2975" t="n">
        <v>4.55</v>
      </c>
      <c r="K2975" t="inlineStr">
        <is>
          <t>luckia</t>
        </is>
      </c>
      <c r="L2975" t="inlineStr">
        <is>
          <t>betano</t>
        </is>
      </c>
      <c r="M2975" t="inlineStr">
        <is>
          <t>luckia</t>
        </is>
      </c>
      <c r="N2975" t="n">
        <v>0</v>
      </c>
      <c r="O2975" t="n">
        <v>1</v>
      </c>
      <c r="P2975" t="n">
        <v>0</v>
      </c>
      <c r="Q2975">
        <f>IF((($AC$1*E2975)^($AB$1))-(1-(($AC$1*E2975)^($AB$1)))/(H2975-1)&lt;0, 0,(($AC$1*E2975)^($AB$1))-(1-(($AC$1*E2975)^($AB$1)))/(H2975-1))</f>
        <v/>
      </c>
      <c r="R2975">
        <f>IF((($AC$1*F2975)^($AB$1))-(1-(($AC$1*F2975)^($AB$1)))/(I2975-1)&lt;0, 0,(($AC$1*F2975)^($AB$1))-(1-(($AC$1*F2975)^($AB$1)))/(I2975-1))</f>
        <v/>
      </c>
      <c r="S2975">
        <f>IF((($AC$1*G2975)^($AB$1))-(1-(($AC$1*G2975)^($AB$1)))/(J2975-1)&lt;0, 0,(($AC$1*G2975)^($AB$1))-(1-(($AC$1*G2975)^($AB$1)))/(J2975-1))</f>
        <v/>
      </c>
      <c r="T2975">
        <f>H2975*Q2975*N2975</f>
        <v/>
      </c>
      <c r="U2975">
        <f>I2975*R2975*O2975</f>
        <v/>
      </c>
      <c r="V2975">
        <f>J2975*S2975*P2975</f>
        <v/>
      </c>
      <c r="AL2975">
        <f>Q2975*COUNT(N2975)</f>
        <v/>
      </c>
      <c r="AM2975">
        <f>R2975*COUNT(O2975)</f>
        <v/>
      </c>
      <c r="AN2975">
        <f>S2975*COUNT(P2975)</f>
        <v/>
      </c>
      <c r="AO2975">
        <f>IF(AL2975=0,"",T2975-AL2975)</f>
        <v/>
      </c>
      <c r="AP2975">
        <f>IF(AM2975=0,"",U2975-AM2975)</f>
        <v/>
      </c>
      <c r="AQ2975">
        <f>IF(AN2975=0,"",V2975-AN2975)</f>
        <v/>
      </c>
    </row>
    <row r="2976">
      <c r="A2976" t="inlineStr">
        <is>
          <t>08-05-2021</t>
        </is>
      </c>
      <c r="B2976" t="inlineStr">
        <is>
          <t>Udinese</t>
        </is>
      </c>
      <c r="C2976" t="inlineStr">
        <is>
          <t>Bologna</t>
        </is>
      </c>
      <c r="D2976" t="inlineStr">
        <is>
          <t>1854</t>
        </is>
      </c>
      <c r="E2976" t="n">
        <v>0.4066295301510297</v>
      </c>
      <c r="F2976" t="n">
        <v>0.3148044712083982</v>
      </c>
      <c r="G2976" t="n">
        <v>0.2785659986405722</v>
      </c>
      <c r="H2976" t="n">
        <v>2.4</v>
      </c>
      <c r="I2976" t="n">
        <v>3.05</v>
      </c>
      <c r="J2976" t="n">
        <v>3.05</v>
      </c>
      <c r="K2976" t="inlineStr">
        <is>
          <t>luckia</t>
        </is>
      </c>
      <c r="L2976" t="inlineStr">
        <is>
          <t>luckia</t>
        </is>
      </c>
      <c r="M2976" t="inlineStr">
        <is>
          <t>luckia</t>
        </is>
      </c>
      <c r="N2976" t="n">
        <v>0</v>
      </c>
      <c r="O2976" t="n">
        <v>0</v>
      </c>
      <c r="P2976" t="n">
        <v>1</v>
      </c>
      <c r="Q2976">
        <f>IF((($AC$1*E2976)^($AB$1))-(1-(($AC$1*E2976)^($AB$1)))/(H2976-1)&lt;0, 0,(($AC$1*E2976)^($AB$1))-(1-(($AC$1*E2976)^($AB$1)))/(H2976-1))</f>
        <v/>
      </c>
      <c r="R2976">
        <f>IF((($AC$1*F2976)^($AB$1))-(1-(($AC$1*F2976)^($AB$1)))/(I2976-1)&lt;0, 0,(($AC$1*F2976)^($AB$1))-(1-(($AC$1*F2976)^($AB$1)))/(I2976-1))</f>
        <v/>
      </c>
      <c r="S2976">
        <f>IF((($AC$1*G2976)^($AB$1))-(1-(($AC$1*G2976)^($AB$1)))/(J2976-1)&lt;0, 0,(($AC$1*G2976)^($AB$1))-(1-(($AC$1*G2976)^($AB$1)))/(J2976-1))</f>
        <v/>
      </c>
      <c r="T2976">
        <f>H2976*Q2976*N2976</f>
        <v/>
      </c>
      <c r="U2976">
        <f>I2976*R2976*O2976</f>
        <v/>
      </c>
      <c r="V2976">
        <f>J2976*S2976*P2976</f>
        <v/>
      </c>
      <c r="AL2976">
        <f>Q2976*COUNT(N2976)</f>
        <v/>
      </c>
      <c r="AM2976">
        <f>R2976*COUNT(O2976)</f>
        <v/>
      </c>
      <c r="AN2976">
        <f>S2976*COUNT(P2976)</f>
        <v/>
      </c>
      <c r="AO2976">
        <f>IF(AL2976=0,"",T2976-AL2976)</f>
        <v/>
      </c>
      <c r="AP2976">
        <f>IF(AM2976=0,"",U2976-AM2976)</f>
        <v/>
      </c>
      <c r="AQ2976">
        <f>IF(AN2976=0,"",V2976-AN2976)</f>
        <v/>
      </c>
    </row>
    <row r="2977">
      <c r="A2977" t="inlineStr">
        <is>
          <t>08-05-2021</t>
        </is>
      </c>
      <c r="B2977" t="inlineStr">
        <is>
          <t>Hammarby</t>
        </is>
      </c>
      <c r="C2977" t="inlineStr">
        <is>
          <t>Sirius</t>
        </is>
      </c>
      <c r="D2977" t="inlineStr">
        <is>
          <t>1874</t>
        </is>
      </c>
      <c r="E2977" t="n">
        <v>0.5491244775526203</v>
      </c>
      <c r="F2977" t="n">
        <v>0.2195177110101438</v>
      </c>
      <c r="G2977" t="n">
        <v>0.2313578114372359</v>
      </c>
      <c r="H2977" t="n">
        <v>1.001</v>
      </c>
      <c r="I2977" t="n">
        <v>1.001</v>
      </c>
      <c r="J2977" t="n">
        <v>1.001</v>
      </c>
      <c r="N2977" t="n">
        <v>1</v>
      </c>
      <c r="O2977" t="n">
        <v>0</v>
      </c>
      <c r="P2977" t="n">
        <v>0</v>
      </c>
      <c r="Q2977">
        <f>IF((($AC$1*E2977)^($AB$1))-(1-(($AC$1*E2977)^($AB$1)))/(H2977-1)&lt;0, 0,(($AC$1*E2977)^($AB$1))-(1-(($AC$1*E2977)^($AB$1)))/(H2977-1))</f>
        <v/>
      </c>
      <c r="R2977">
        <f>IF((($AC$1*F2977)^($AB$1))-(1-(($AC$1*F2977)^($AB$1)))/(I2977-1)&lt;0, 0,(($AC$1*F2977)^($AB$1))-(1-(($AC$1*F2977)^($AB$1)))/(I2977-1))</f>
        <v/>
      </c>
      <c r="S2977">
        <f>IF((($AC$1*G2977)^($AB$1))-(1-(($AC$1*G2977)^($AB$1)))/(J2977-1)&lt;0, 0,(($AC$1*G2977)^($AB$1))-(1-(($AC$1*G2977)^($AB$1)))/(J2977-1))</f>
        <v/>
      </c>
      <c r="T2977">
        <f>H2977*Q2977*N2977</f>
        <v/>
      </c>
      <c r="U2977">
        <f>I2977*R2977*O2977</f>
        <v/>
      </c>
      <c r="V2977">
        <f>J2977*S2977*P2977</f>
        <v/>
      </c>
      <c r="AL2977">
        <f>Q2977*COUNT(N2977)</f>
        <v/>
      </c>
      <c r="AM2977">
        <f>R2977*COUNT(O2977)</f>
        <v/>
      </c>
      <c r="AN2977">
        <f>S2977*COUNT(P2977)</f>
        <v/>
      </c>
      <c r="AO2977">
        <f>IF(AL2977=0,"",T2977-AL2977)</f>
        <v/>
      </c>
      <c r="AP2977">
        <f>IF(AM2977=0,"",U2977-AM2977)</f>
        <v/>
      </c>
      <c r="AQ2977">
        <f>IF(AN2977=0,"",V2977-AN2977)</f>
        <v/>
      </c>
    </row>
    <row r="2978">
      <c r="A2978" t="inlineStr">
        <is>
          <t>08-05-2021</t>
        </is>
      </c>
      <c r="B2978" t="inlineStr">
        <is>
          <t>Goteborg</t>
        </is>
      </c>
      <c r="C2978" t="inlineStr">
        <is>
          <t>Hacken</t>
        </is>
      </c>
      <c r="D2978" t="inlineStr">
        <is>
          <t>1874</t>
        </is>
      </c>
      <c r="E2978" t="n">
        <v>0.3775859381818934</v>
      </c>
      <c r="F2978" t="n">
        <v>0.3561269062319155</v>
      </c>
      <c r="G2978" t="n">
        <v>0.2662871555861911</v>
      </c>
      <c r="H2978" t="n">
        <v>1.001</v>
      </c>
      <c r="I2978" t="n">
        <v>1.001</v>
      </c>
      <c r="J2978" t="n">
        <v>1.001</v>
      </c>
      <c r="N2978" t="n">
        <v>0</v>
      </c>
      <c r="O2978" t="n">
        <v>0</v>
      </c>
      <c r="P2978" t="n">
        <v>1</v>
      </c>
      <c r="Q2978">
        <f>IF((($AC$1*E2978)^($AB$1))-(1-(($AC$1*E2978)^($AB$1)))/(H2978-1)&lt;0, 0,(($AC$1*E2978)^($AB$1))-(1-(($AC$1*E2978)^($AB$1)))/(H2978-1))</f>
        <v/>
      </c>
      <c r="R2978">
        <f>IF((($AC$1*F2978)^($AB$1))-(1-(($AC$1*F2978)^($AB$1)))/(I2978-1)&lt;0, 0,(($AC$1*F2978)^($AB$1))-(1-(($AC$1*F2978)^($AB$1)))/(I2978-1))</f>
        <v/>
      </c>
      <c r="S2978">
        <f>IF((($AC$1*G2978)^($AB$1))-(1-(($AC$1*G2978)^($AB$1)))/(J2978-1)&lt;0, 0,(($AC$1*G2978)^($AB$1))-(1-(($AC$1*G2978)^($AB$1)))/(J2978-1))</f>
        <v/>
      </c>
      <c r="T2978">
        <f>H2978*Q2978*N2978</f>
        <v/>
      </c>
      <c r="U2978">
        <f>I2978*R2978*O2978</f>
        <v/>
      </c>
      <c r="V2978">
        <f>J2978*S2978*P2978</f>
        <v/>
      </c>
      <c r="AL2978">
        <f>Q2978*COUNT(N2978)</f>
        <v/>
      </c>
      <c r="AM2978">
        <f>R2978*COUNT(O2978)</f>
        <v/>
      </c>
      <c r="AN2978">
        <f>S2978*COUNT(P2978)</f>
        <v/>
      </c>
      <c r="AO2978">
        <f>IF(AL2978=0,"",T2978-AL2978)</f>
        <v/>
      </c>
      <c r="AP2978">
        <f>IF(AM2978=0,"",U2978-AM2978)</f>
        <v/>
      </c>
      <c r="AQ2978">
        <f>IF(AN2978=0,"",V2978-AN2978)</f>
        <v/>
      </c>
    </row>
    <row r="2979">
      <c r="A2979" t="inlineStr">
        <is>
          <t>08-05-2021</t>
        </is>
      </c>
      <c r="B2979" t="inlineStr">
        <is>
          <t>Wolfsburg</t>
        </is>
      </c>
      <c r="C2979" t="inlineStr">
        <is>
          <t>Union Berlin</t>
        </is>
      </c>
      <c r="D2979" t="inlineStr">
        <is>
          <t>1845</t>
        </is>
      </c>
      <c r="E2979" t="n">
        <v>0.5037430861830546</v>
      </c>
      <c r="F2979" t="n">
        <v>0.2505462056630152</v>
      </c>
      <c r="G2979" t="n">
        <v>0.2457107081539301</v>
      </c>
      <c r="H2979" t="n">
        <v>1.8</v>
      </c>
      <c r="I2979" t="n">
        <v>4.45</v>
      </c>
      <c r="J2979" t="n">
        <v>3.45</v>
      </c>
      <c r="K2979" t="inlineStr">
        <is>
          <t>luckia</t>
        </is>
      </c>
      <c r="L2979" t="inlineStr">
        <is>
          <t>luckia</t>
        </is>
      </c>
      <c r="M2979" t="inlineStr">
        <is>
          <t>betano</t>
        </is>
      </c>
      <c r="N2979" t="n">
        <v>1</v>
      </c>
      <c r="O2979" t="n">
        <v>0</v>
      </c>
      <c r="P2979" t="n">
        <v>0</v>
      </c>
      <c r="Q2979">
        <f>IF((($AC$1*E2979)^($AB$1))-(1-(($AC$1*E2979)^($AB$1)))/(H2979-1)&lt;0, 0,(($AC$1*E2979)^($AB$1))-(1-(($AC$1*E2979)^($AB$1)))/(H2979-1))</f>
        <v/>
      </c>
      <c r="R2979">
        <f>IF((($AC$1*F2979)^($AB$1))-(1-(($AC$1*F2979)^($AB$1)))/(I2979-1)&lt;0, 0,(($AC$1*F2979)^($AB$1))-(1-(($AC$1*F2979)^($AB$1)))/(I2979-1))</f>
        <v/>
      </c>
      <c r="S2979">
        <f>IF((($AC$1*G2979)^($AB$1))-(1-(($AC$1*G2979)^($AB$1)))/(J2979-1)&lt;0, 0,(($AC$1*G2979)^($AB$1))-(1-(($AC$1*G2979)^($AB$1)))/(J2979-1))</f>
        <v/>
      </c>
      <c r="T2979">
        <f>H2979*Q2979*N2979</f>
        <v/>
      </c>
      <c r="U2979">
        <f>I2979*R2979*O2979</f>
        <v/>
      </c>
      <c r="V2979">
        <f>J2979*S2979*P2979</f>
        <v/>
      </c>
      <c r="AL2979">
        <f>Q2979*COUNT(N2979)</f>
        <v/>
      </c>
      <c r="AM2979">
        <f>R2979*COUNT(O2979)</f>
        <v/>
      </c>
      <c r="AN2979">
        <f>S2979*COUNT(P2979)</f>
        <v/>
      </c>
      <c r="AO2979">
        <f>IF(AL2979=0,"",T2979-AL2979)</f>
        <v/>
      </c>
      <c r="AP2979">
        <f>IF(AM2979=0,"",U2979-AM2979)</f>
        <v/>
      </c>
      <c r="AQ2979">
        <f>IF(AN2979=0,"",V2979-AN2979)</f>
        <v/>
      </c>
    </row>
    <row r="2980">
      <c r="A2980" t="inlineStr">
        <is>
          <t>08-05-2021</t>
        </is>
      </c>
      <c r="B2980" t="inlineStr">
        <is>
          <t>Werder Bremen</t>
        </is>
      </c>
      <c r="C2980" t="inlineStr">
        <is>
          <t>Bayer Leverkusen</t>
        </is>
      </c>
      <c r="D2980" t="inlineStr">
        <is>
          <t>1845</t>
        </is>
      </c>
      <c r="E2980" t="n">
        <v>0.2431306790322751</v>
      </c>
      <c r="F2980" t="n">
        <v>0.5033109892008627</v>
      </c>
      <c r="G2980" t="n">
        <v>0.2535583317668623</v>
      </c>
      <c r="H2980" t="n">
        <v>4.1</v>
      </c>
      <c r="I2980" t="n">
        <v>1.8</v>
      </c>
      <c r="J2980" t="n">
        <v>3.65</v>
      </c>
      <c r="K2980" t="inlineStr">
        <is>
          <t>luckia</t>
        </is>
      </c>
      <c r="L2980" t="inlineStr">
        <is>
          <t>luckia</t>
        </is>
      </c>
      <c r="M2980" t="inlineStr">
        <is>
          <t>luckia</t>
        </is>
      </c>
      <c r="N2980" t="n">
        <v>0</v>
      </c>
      <c r="O2980" t="n">
        <v>0</v>
      </c>
      <c r="P2980" t="n">
        <v>1</v>
      </c>
      <c r="Q2980">
        <f>IF((($AC$1*E2980)^($AB$1))-(1-(($AC$1*E2980)^($AB$1)))/(H2980-1)&lt;0, 0,(($AC$1*E2980)^($AB$1))-(1-(($AC$1*E2980)^($AB$1)))/(H2980-1))</f>
        <v/>
      </c>
      <c r="R2980">
        <f>IF((($AC$1*F2980)^($AB$1))-(1-(($AC$1*F2980)^($AB$1)))/(I2980-1)&lt;0, 0,(($AC$1*F2980)^($AB$1))-(1-(($AC$1*F2980)^($AB$1)))/(I2980-1))</f>
        <v/>
      </c>
      <c r="S2980">
        <f>IF((($AC$1*G2980)^($AB$1))-(1-(($AC$1*G2980)^($AB$1)))/(J2980-1)&lt;0, 0,(($AC$1*G2980)^($AB$1))-(1-(($AC$1*G2980)^($AB$1)))/(J2980-1))</f>
        <v/>
      </c>
      <c r="T2980">
        <f>H2980*Q2980*N2980</f>
        <v/>
      </c>
      <c r="U2980">
        <f>I2980*R2980*O2980</f>
        <v/>
      </c>
      <c r="V2980">
        <f>J2980*S2980*P2980</f>
        <v/>
      </c>
      <c r="AL2980">
        <f>Q2980*COUNT(N2980)</f>
        <v/>
      </c>
      <c r="AM2980">
        <f>R2980*COUNT(O2980)</f>
        <v/>
      </c>
      <c r="AN2980">
        <f>S2980*COUNT(P2980)</f>
        <v/>
      </c>
      <c r="AO2980">
        <f>IF(AL2980=0,"",T2980-AL2980)</f>
        <v/>
      </c>
      <c r="AP2980">
        <f>IF(AM2980=0,"",U2980-AM2980)</f>
        <v/>
      </c>
      <c r="AQ2980">
        <f>IF(AN2980=0,"",V2980-AN2980)</f>
        <v/>
      </c>
    </row>
    <row r="2981">
      <c r="A2981" t="inlineStr">
        <is>
          <t>08-05-2021</t>
        </is>
      </c>
      <c r="B2981" t="inlineStr">
        <is>
          <t>Arsenal Tula</t>
        </is>
      </c>
      <c r="C2981" t="inlineStr">
        <is>
          <t>Rubin Kazan</t>
        </is>
      </c>
      <c r="D2981" t="inlineStr">
        <is>
          <t>1866</t>
        </is>
      </c>
      <c r="E2981" t="n">
        <v>0.310641535576462</v>
      </c>
      <c r="F2981" t="n">
        <v>0.4039169080366055</v>
      </c>
      <c r="G2981" t="n">
        <v>0.2854415563869326</v>
      </c>
      <c r="H2981" t="n">
        <v>3.1</v>
      </c>
      <c r="I2981" t="n">
        <v>2.25</v>
      </c>
      <c r="J2981" t="n">
        <v>3</v>
      </c>
      <c r="K2981" t="inlineStr">
        <is>
          <t>luckia</t>
        </is>
      </c>
      <c r="L2981" t="inlineStr">
        <is>
          <t>luckia</t>
        </is>
      </c>
      <c r="M2981" t="inlineStr">
        <is>
          <t>luckia</t>
        </is>
      </c>
      <c r="N2981" t="n">
        <v>0</v>
      </c>
      <c r="O2981" t="n">
        <v>1</v>
      </c>
      <c r="P2981" t="n">
        <v>0</v>
      </c>
      <c r="Q2981">
        <f>IF((($AC$1*E2981)^($AB$1))-(1-(($AC$1*E2981)^($AB$1)))/(H2981-1)&lt;0, 0,(($AC$1*E2981)^($AB$1))-(1-(($AC$1*E2981)^($AB$1)))/(H2981-1))</f>
        <v/>
      </c>
      <c r="R2981">
        <f>IF((($AC$1*F2981)^($AB$1))-(1-(($AC$1*F2981)^($AB$1)))/(I2981-1)&lt;0, 0,(($AC$1*F2981)^($AB$1))-(1-(($AC$1*F2981)^($AB$1)))/(I2981-1))</f>
        <v/>
      </c>
      <c r="S2981">
        <f>IF((($AC$1*G2981)^($AB$1))-(1-(($AC$1*G2981)^($AB$1)))/(J2981-1)&lt;0, 0,(($AC$1*G2981)^($AB$1))-(1-(($AC$1*G2981)^($AB$1)))/(J2981-1))</f>
        <v/>
      </c>
      <c r="T2981">
        <f>H2981*Q2981*N2981</f>
        <v/>
      </c>
      <c r="U2981">
        <f>I2981*R2981*O2981</f>
        <v/>
      </c>
      <c r="V2981">
        <f>J2981*S2981*P2981</f>
        <v/>
      </c>
      <c r="AL2981">
        <f>Q2981*COUNT(N2981)</f>
        <v/>
      </c>
      <c r="AM2981">
        <f>R2981*COUNT(O2981)</f>
        <v/>
      </c>
      <c r="AN2981">
        <f>S2981*COUNT(P2981)</f>
        <v/>
      </c>
      <c r="AO2981">
        <f>IF(AL2981=0,"",T2981-AL2981)</f>
        <v/>
      </c>
      <c r="AP2981">
        <f>IF(AM2981=0,"",U2981-AM2981)</f>
        <v/>
      </c>
      <c r="AQ2981">
        <f>IF(AN2981=0,"",V2981-AN2981)</f>
        <v/>
      </c>
    </row>
    <row r="2982">
      <c r="A2982" t="inlineStr">
        <is>
          <t>08-05-2021</t>
        </is>
      </c>
      <c r="B2982" t="inlineStr">
        <is>
          <t>Lokomotiv Moscow</t>
        </is>
      </c>
      <c r="C2982" t="inlineStr">
        <is>
          <t>Dynamo Moscow</t>
        </is>
      </c>
      <c r="D2982" t="inlineStr">
        <is>
          <t>1866</t>
        </is>
      </c>
      <c r="E2982" t="n">
        <v>0.3055214184762395</v>
      </c>
      <c r="F2982" t="n">
        <v>0.4345999905090156</v>
      </c>
      <c r="G2982" t="n">
        <v>0.2598785910147449</v>
      </c>
      <c r="H2982" t="n">
        <v>2.7</v>
      </c>
      <c r="I2982" t="n">
        <v>2.5</v>
      </c>
      <c r="J2982" t="n">
        <v>3.1</v>
      </c>
      <c r="K2982" t="inlineStr">
        <is>
          <t>luckia</t>
        </is>
      </c>
      <c r="L2982" t="inlineStr">
        <is>
          <t>luckia</t>
        </is>
      </c>
      <c r="M2982" t="inlineStr">
        <is>
          <t>luckia</t>
        </is>
      </c>
      <c r="N2982" t="n">
        <v>0</v>
      </c>
      <c r="O2982" t="n">
        <v>0</v>
      </c>
      <c r="P2982" t="n">
        <v>1</v>
      </c>
      <c r="Q2982">
        <f>IF((($AC$1*E2982)^($AB$1))-(1-(($AC$1*E2982)^($AB$1)))/(H2982-1)&lt;0, 0,(($AC$1*E2982)^($AB$1))-(1-(($AC$1*E2982)^($AB$1)))/(H2982-1))</f>
        <v/>
      </c>
      <c r="R2982">
        <f>IF((($AC$1*F2982)^($AB$1))-(1-(($AC$1*F2982)^($AB$1)))/(I2982-1)&lt;0, 0,(($AC$1*F2982)^($AB$1))-(1-(($AC$1*F2982)^($AB$1)))/(I2982-1))</f>
        <v/>
      </c>
      <c r="S2982">
        <f>IF((($AC$1*G2982)^($AB$1))-(1-(($AC$1*G2982)^($AB$1)))/(J2982-1)&lt;0, 0,(($AC$1*G2982)^($AB$1))-(1-(($AC$1*G2982)^($AB$1)))/(J2982-1))</f>
        <v/>
      </c>
      <c r="T2982">
        <f>H2982*Q2982*N2982</f>
        <v/>
      </c>
      <c r="U2982">
        <f>I2982*R2982*O2982</f>
        <v/>
      </c>
      <c r="V2982">
        <f>J2982*S2982*P2982</f>
        <v/>
      </c>
      <c r="AL2982">
        <f>Q2982*COUNT(N2982)</f>
        <v/>
      </c>
      <c r="AM2982">
        <f>R2982*COUNT(O2982)</f>
        <v/>
      </c>
      <c r="AN2982">
        <f>S2982*COUNT(P2982)</f>
        <v/>
      </c>
      <c r="AO2982">
        <f>IF(AL2982=0,"",T2982-AL2982)</f>
        <v/>
      </c>
      <c r="AP2982">
        <f>IF(AM2982=0,"",U2982-AM2982)</f>
        <v/>
      </c>
      <c r="AQ2982">
        <f>IF(AN2982=0,"",V2982-AN2982)</f>
        <v/>
      </c>
    </row>
    <row r="2983">
      <c r="A2983" t="inlineStr">
        <is>
          <t>08-05-2021</t>
        </is>
      </c>
      <c r="B2983" t="inlineStr">
        <is>
          <t>Dortmund</t>
        </is>
      </c>
      <c r="C2983" t="inlineStr">
        <is>
          <t>RB Leipzig</t>
        </is>
      </c>
      <c r="D2983" t="inlineStr">
        <is>
          <t>1845</t>
        </is>
      </c>
      <c r="E2983" t="n">
        <v>0.3960263051932934</v>
      </c>
      <c r="F2983" t="n">
        <v>0.3437374345574802</v>
      </c>
      <c r="G2983" t="n">
        <v>0.2602362602492262</v>
      </c>
      <c r="H2983" t="n">
        <v>2.2</v>
      </c>
      <c r="I2983" t="n">
        <v>3</v>
      </c>
      <c r="J2983" t="n">
        <v>4</v>
      </c>
      <c r="K2983" t="inlineStr">
        <is>
          <t>luckia</t>
        </is>
      </c>
      <c r="L2983" t="inlineStr">
        <is>
          <t>luckia</t>
        </is>
      </c>
      <c r="M2983" t="inlineStr">
        <is>
          <t>betano</t>
        </is>
      </c>
      <c r="N2983" t="n">
        <v>1</v>
      </c>
      <c r="O2983" t="n">
        <v>0</v>
      </c>
      <c r="P2983" t="n">
        <v>0</v>
      </c>
      <c r="Q2983">
        <f>IF((($AC$1*E2983)^($AB$1))-(1-(($AC$1*E2983)^($AB$1)))/(H2983-1)&lt;0, 0,(($AC$1*E2983)^($AB$1))-(1-(($AC$1*E2983)^($AB$1)))/(H2983-1))</f>
        <v/>
      </c>
      <c r="R2983">
        <f>IF((($AC$1*F2983)^($AB$1))-(1-(($AC$1*F2983)^($AB$1)))/(I2983-1)&lt;0, 0,(($AC$1*F2983)^($AB$1))-(1-(($AC$1*F2983)^($AB$1)))/(I2983-1))</f>
        <v/>
      </c>
      <c r="S2983">
        <f>IF((($AC$1*G2983)^($AB$1))-(1-(($AC$1*G2983)^($AB$1)))/(J2983-1)&lt;0, 0,(($AC$1*G2983)^($AB$1))-(1-(($AC$1*G2983)^($AB$1)))/(J2983-1))</f>
        <v/>
      </c>
      <c r="T2983">
        <f>H2983*Q2983*N2983</f>
        <v/>
      </c>
      <c r="U2983">
        <f>I2983*R2983*O2983</f>
        <v/>
      </c>
      <c r="V2983">
        <f>J2983*S2983*P2983</f>
        <v/>
      </c>
      <c r="AL2983">
        <f>Q2983*COUNT(N2983)</f>
        <v/>
      </c>
      <c r="AM2983">
        <f>R2983*COUNT(O2983)</f>
        <v/>
      </c>
      <c r="AN2983">
        <f>S2983*COUNT(P2983)</f>
        <v/>
      </c>
      <c r="AO2983">
        <f>IF(AL2983=0,"",T2983-AL2983)</f>
        <v/>
      </c>
      <c r="AP2983">
        <f>IF(AM2983=0,"",U2983-AM2983)</f>
        <v/>
      </c>
      <c r="AQ2983">
        <f>IF(AN2983=0,"",V2983-AN2983)</f>
        <v/>
      </c>
    </row>
    <row r="2984">
      <c r="A2984" t="inlineStr">
        <is>
          <t>08-05-2021</t>
        </is>
      </c>
      <c r="B2984" t="inlineStr">
        <is>
          <t>Hoffenheim</t>
        </is>
      </c>
      <c r="C2984" t="inlineStr">
        <is>
          <t>Schalke</t>
        </is>
      </c>
      <c r="D2984" t="inlineStr">
        <is>
          <t>1845</t>
        </is>
      </c>
      <c r="E2984" t="n">
        <v>0.7340184757865817</v>
      </c>
      <c r="F2984" t="n">
        <v>0.1037761402735831</v>
      </c>
      <c r="G2984" t="n">
        <v>0.162205383939835</v>
      </c>
      <c r="H2984" t="n">
        <v>1.24</v>
      </c>
      <c r="I2984" t="n">
        <v>10.25</v>
      </c>
      <c r="J2984" t="n">
        <v>6</v>
      </c>
      <c r="K2984" t="inlineStr">
        <is>
          <t>betano</t>
        </is>
      </c>
      <c r="L2984" t="inlineStr">
        <is>
          <t>luckia</t>
        </is>
      </c>
      <c r="M2984" t="inlineStr">
        <is>
          <t>luckia</t>
        </is>
      </c>
      <c r="N2984" t="n">
        <v>1</v>
      </c>
      <c r="O2984" t="n">
        <v>0</v>
      </c>
      <c r="P2984" t="n">
        <v>0</v>
      </c>
      <c r="Q2984">
        <f>IF((($AC$1*E2984)^($AB$1))-(1-(($AC$1*E2984)^($AB$1)))/(H2984-1)&lt;0, 0,(($AC$1*E2984)^($AB$1))-(1-(($AC$1*E2984)^($AB$1)))/(H2984-1))</f>
        <v/>
      </c>
      <c r="R2984">
        <f>IF((($AC$1*F2984)^($AB$1))-(1-(($AC$1*F2984)^($AB$1)))/(I2984-1)&lt;0, 0,(($AC$1*F2984)^($AB$1))-(1-(($AC$1*F2984)^($AB$1)))/(I2984-1))</f>
        <v/>
      </c>
      <c r="S2984">
        <f>IF((($AC$1*G2984)^($AB$1))-(1-(($AC$1*G2984)^($AB$1)))/(J2984-1)&lt;0, 0,(($AC$1*G2984)^($AB$1))-(1-(($AC$1*G2984)^($AB$1)))/(J2984-1))</f>
        <v/>
      </c>
      <c r="T2984">
        <f>H2984*Q2984*N2984</f>
        <v/>
      </c>
      <c r="U2984">
        <f>I2984*R2984*O2984</f>
        <v/>
      </c>
      <c r="V2984">
        <f>J2984*S2984*P2984</f>
        <v/>
      </c>
      <c r="AL2984">
        <f>Q2984*COUNT(N2984)</f>
        <v/>
      </c>
      <c r="AM2984">
        <f>R2984*COUNT(O2984)</f>
        <v/>
      </c>
      <c r="AN2984">
        <f>S2984*COUNT(P2984)</f>
        <v/>
      </c>
      <c r="AO2984">
        <f>IF(AL2984=0,"",T2984-AL2984)</f>
        <v/>
      </c>
      <c r="AP2984">
        <f>IF(AM2984=0,"",U2984-AM2984)</f>
        <v/>
      </c>
      <c r="AQ2984">
        <f>IF(AN2984=0,"",V2984-AN2984)</f>
        <v/>
      </c>
    </row>
    <row r="2985">
      <c r="A2985" t="inlineStr">
        <is>
          <t>08-05-2021</t>
        </is>
      </c>
      <c r="B2985" t="inlineStr">
        <is>
          <t>Southend</t>
        </is>
      </c>
      <c r="C2985" t="inlineStr">
        <is>
          <t>Newport</t>
        </is>
      </c>
      <c r="D2985" t="inlineStr">
        <is>
          <t>2414</t>
        </is>
      </c>
      <c r="E2985" t="n">
        <v>0.3156875796275933</v>
      </c>
      <c r="F2985" t="n">
        <v>0.3914205134715887</v>
      </c>
      <c r="G2985" t="n">
        <v>0.2928919069008181</v>
      </c>
      <c r="H2985" t="n">
        <v>1.001</v>
      </c>
      <c r="I2985" t="n">
        <v>1.001</v>
      </c>
      <c r="J2985" t="n">
        <v>1.001</v>
      </c>
      <c r="N2985" t="n">
        <v>0</v>
      </c>
      <c r="O2985" t="n">
        <v>0</v>
      </c>
      <c r="P2985" t="n">
        <v>1</v>
      </c>
      <c r="Q2985">
        <f>IF((($AC$1*E2985)^($AB$1))-(1-(($AC$1*E2985)^($AB$1)))/(H2985-1)&lt;0, 0,(($AC$1*E2985)^($AB$1))-(1-(($AC$1*E2985)^($AB$1)))/(H2985-1))</f>
        <v/>
      </c>
      <c r="R2985">
        <f>IF((($AC$1*F2985)^($AB$1))-(1-(($AC$1*F2985)^($AB$1)))/(I2985-1)&lt;0, 0,(($AC$1*F2985)^($AB$1))-(1-(($AC$1*F2985)^($AB$1)))/(I2985-1))</f>
        <v/>
      </c>
      <c r="S2985">
        <f>IF((($AC$1*G2985)^($AB$1))-(1-(($AC$1*G2985)^($AB$1)))/(J2985-1)&lt;0, 0,(($AC$1*G2985)^($AB$1))-(1-(($AC$1*G2985)^($AB$1)))/(J2985-1))</f>
        <v/>
      </c>
      <c r="T2985">
        <f>H2985*Q2985*N2985</f>
        <v/>
      </c>
      <c r="U2985">
        <f>I2985*R2985*O2985</f>
        <v/>
      </c>
      <c r="V2985">
        <f>J2985*S2985*P2985</f>
        <v/>
      </c>
      <c r="AL2985">
        <f>Q2985*COUNT(N2985)</f>
        <v/>
      </c>
      <c r="AM2985">
        <f>R2985*COUNT(O2985)</f>
        <v/>
      </c>
      <c r="AN2985">
        <f>S2985*COUNT(P2985)</f>
        <v/>
      </c>
      <c r="AO2985">
        <f>IF(AL2985=0,"",T2985-AL2985)</f>
        <v/>
      </c>
      <c r="AP2985">
        <f>IF(AM2985=0,"",U2985-AM2985)</f>
        <v/>
      </c>
      <c r="AQ2985">
        <f>IF(AN2985=0,"",V2985-AN2985)</f>
        <v/>
      </c>
    </row>
    <row r="2986">
      <c r="A2986" t="inlineStr">
        <is>
          <t>08-05-2021</t>
        </is>
      </c>
      <c r="B2986" t="inlineStr">
        <is>
          <t>Port Vale</t>
        </is>
      </c>
      <c r="C2986" t="inlineStr">
        <is>
          <t>Mansfield</t>
        </is>
      </c>
      <c r="D2986" t="inlineStr">
        <is>
          <t>2414</t>
        </is>
      </c>
      <c r="E2986" t="n">
        <v>0.3982748017354209</v>
      </c>
      <c r="F2986" t="n">
        <v>0.3168007890714044</v>
      </c>
      <c r="G2986" t="n">
        <v>0.2849244091931747</v>
      </c>
      <c r="H2986" t="n">
        <v>1.001</v>
      </c>
      <c r="I2986" t="n">
        <v>1.001</v>
      </c>
      <c r="J2986" t="n">
        <v>1.001</v>
      </c>
      <c r="N2986" t="n">
        <v>0</v>
      </c>
      <c r="O2986" t="n">
        <v>1</v>
      </c>
      <c r="P2986" t="n">
        <v>0</v>
      </c>
      <c r="Q2986">
        <f>IF((($AC$1*E2986)^($AB$1))-(1-(($AC$1*E2986)^($AB$1)))/(H2986-1)&lt;0, 0,(($AC$1*E2986)^($AB$1))-(1-(($AC$1*E2986)^($AB$1)))/(H2986-1))</f>
        <v/>
      </c>
      <c r="R2986">
        <f>IF((($AC$1*F2986)^($AB$1))-(1-(($AC$1*F2986)^($AB$1)))/(I2986-1)&lt;0, 0,(($AC$1*F2986)^($AB$1))-(1-(($AC$1*F2986)^($AB$1)))/(I2986-1))</f>
        <v/>
      </c>
      <c r="S2986">
        <f>IF((($AC$1*G2986)^($AB$1))-(1-(($AC$1*G2986)^($AB$1)))/(J2986-1)&lt;0, 0,(($AC$1*G2986)^($AB$1))-(1-(($AC$1*G2986)^($AB$1)))/(J2986-1))</f>
        <v/>
      </c>
      <c r="T2986">
        <f>H2986*Q2986*N2986</f>
        <v/>
      </c>
      <c r="U2986">
        <f>I2986*R2986*O2986</f>
        <v/>
      </c>
      <c r="V2986">
        <f>J2986*S2986*P2986</f>
        <v/>
      </c>
      <c r="AL2986">
        <f>Q2986*COUNT(N2986)</f>
        <v/>
      </c>
      <c r="AM2986">
        <f>R2986*COUNT(O2986)</f>
        <v/>
      </c>
      <c r="AN2986">
        <f>S2986*COUNT(P2986)</f>
        <v/>
      </c>
      <c r="AO2986">
        <f>IF(AL2986=0,"",T2986-AL2986)</f>
        <v/>
      </c>
      <c r="AP2986">
        <f>IF(AM2986=0,"",U2986-AM2986)</f>
        <v/>
      </c>
      <c r="AQ2986">
        <f>IF(AN2986=0,"",V2986-AN2986)</f>
        <v/>
      </c>
    </row>
    <row r="2987">
      <c r="A2987" t="inlineStr">
        <is>
          <t>08-05-2021</t>
        </is>
      </c>
      <c r="B2987" t="inlineStr">
        <is>
          <t>Morecambe</t>
        </is>
      </c>
      <c r="C2987" t="inlineStr">
        <is>
          <t>Bradford City</t>
        </is>
      </c>
      <c r="D2987" t="inlineStr">
        <is>
          <t>2414</t>
        </is>
      </c>
      <c r="E2987" t="n">
        <v>0.5922728229975953</v>
      </c>
      <c r="F2987" t="n">
        <v>0.1842201301761071</v>
      </c>
      <c r="G2987" t="n">
        <v>0.2235070468262975</v>
      </c>
      <c r="H2987" t="n">
        <v>1.001</v>
      </c>
      <c r="I2987" t="n">
        <v>1.001</v>
      </c>
      <c r="J2987" t="n">
        <v>1.001</v>
      </c>
      <c r="N2987" t="n">
        <v>1</v>
      </c>
      <c r="O2987" t="n">
        <v>0</v>
      </c>
      <c r="P2987" t="n">
        <v>0</v>
      </c>
      <c r="Q2987">
        <f>IF((($AC$1*E2987)^($AB$1))-(1-(($AC$1*E2987)^($AB$1)))/(H2987-1)&lt;0, 0,(($AC$1*E2987)^($AB$1))-(1-(($AC$1*E2987)^($AB$1)))/(H2987-1))</f>
        <v/>
      </c>
      <c r="R2987">
        <f>IF((($AC$1*F2987)^($AB$1))-(1-(($AC$1*F2987)^($AB$1)))/(I2987-1)&lt;0, 0,(($AC$1*F2987)^($AB$1))-(1-(($AC$1*F2987)^($AB$1)))/(I2987-1))</f>
        <v/>
      </c>
      <c r="S2987">
        <f>IF((($AC$1*G2987)^($AB$1))-(1-(($AC$1*G2987)^($AB$1)))/(J2987-1)&lt;0, 0,(($AC$1*G2987)^($AB$1))-(1-(($AC$1*G2987)^($AB$1)))/(J2987-1))</f>
        <v/>
      </c>
      <c r="T2987">
        <f>H2987*Q2987*N2987</f>
        <v/>
      </c>
      <c r="U2987">
        <f>I2987*R2987*O2987</f>
        <v/>
      </c>
      <c r="V2987">
        <f>J2987*S2987*P2987</f>
        <v/>
      </c>
      <c r="AL2987">
        <f>Q2987*COUNT(N2987)</f>
        <v/>
      </c>
      <c r="AM2987">
        <f>R2987*COUNT(O2987)</f>
        <v/>
      </c>
      <c r="AN2987">
        <f>S2987*COUNT(P2987)</f>
        <v/>
      </c>
      <c r="AO2987">
        <f>IF(AL2987=0,"",T2987-AL2987)</f>
        <v/>
      </c>
      <c r="AP2987">
        <f>IF(AM2987=0,"",U2987-AM2987)</f>
        <v/>
      </c>
      <c r="AQ2987">
        <f>IF(AN2987=0,"",V2987-AN2987)</f>
        <v/>
      </c>
    </row>
    <row r="2988">
      <c r="A2988" t="inlineStr">
        <is>
          <t>08-05-2021</t>
        </is>
      </c>
      <c r="B2988" t="inlineStr">
        <is>
          <t>Scunthorpe</t>
        </is>
      </c>
      <c r="C2988" t="inlineStr">
        <is>
          <t>Stevenage</t>
        </is>
      </c>
      <c r="D2988" t="inlineStr">
        <is>
          <t>2414</t>
        </is>
      </c>
      <c r="E2988" t="n">
        <v>0.330622466458159</v>
      </c>
      <c r="F2988" t="n">
        <v>0.3828634553203221</v>
      </c>
      <c r="G2988" t="n">
        <v>0.2865140782215191</v>
      </c>
      <c r="H2988" t="n">
        <v>1.001</v>
      </c>
      <c r="I2988" t="n">
        <v>1.001</v>
      </c>
      <c r="J2988" t="n">
        <v>1.001</v>
      </c>
      <c r="N2988" t="n">
        <v>0</v>
      </c>
      <c r="O2988" t="n">
        <v>1</v>
      </c>
      <c r="P2988" t="n">
        <v>0</v>
      </c>
      <c r="Q2988">
        <f>IF((($AC$1*E2988)^($AB$1))-(1-(($AC$1*E2988)^($AB$1)))/(H2988-1)&lt;0, 0,(($AC$1*E2988)^($AB$1))-(1-(($AC$1*E2988)^($AB$1)))/(H2988-1))</f>
        <v/>
      </c>
      <c r="R2988">
        <f>IF((($AC$1*F2988)^($AB$1))-(1-(($AC$1*F2988)^($AB$1)))/(I2988-1)&lt;0, 0,(($AC$1*F2988)^($AB$1))-(1-(($AC$1*F2988)^($AB$1)))/(I2988-1))</f>
        <v/>
      </c>
      <c r="S2988">
        <f>IF((($AC$1*G2988)^($AB$1))-(1-(($AC$1*G2988)^($AB$1)))/(J2988-1)&lt;0, 0,(($AC$1*G2988)^($AB$1))-(1-(($AC$1*G2988)^($AB$1)))/(J2988-1))</f>
        <v/>
      </c>
      <c r="T2988">
        <f>H2988*Q2988*N2988</f>
        <v/>
      </c>
      <c r="U2988">
        <f>I2988*R2988*O2988</f>
        <v/>
      </c>
      <c r="V2988">
        <f>J2988*S2988*P2988</f>
        <v/>
      </c>
      <c r="AL2988">
        <f>Q2988*COUNT(N2988)</f>
        <v/>
      </c>
      <c r="AM2988">
        <f>R2988*COUNT(O2988)</f>
        <v/>
      </c>
      <c r="AN2988">
        <f>S2988*COUNT(P2988)</f>
        <v/>
      </c>
      <c r="AO2988">
        <f>IF(AL2988=0,"",T2988-AL2988)</f>
        <v/>
      </c>
      <c r="AP2988">
        <f>IF(AM2988=0,"",U2988-AM2988)</f>
        <v/>
      </c>
      <c r="AQ2988">
        <f>IF(AN2988=0,"",V2988-AN2988)</f>
        <v/>
      </c>
    </row>
    <row r="2989">
      <c r="A2989" t="inlineStr">
        <is>
          <t>08-05-2021</t>
        </is>
      </c>
      <c r="B2989" t="inlineStr">
        <is>
          <t>Cambridge Utd</t>
        </is>
      </c>
      <c r="C2989" t="inlineStr">
        <is>
          <t>Grimsby</t>
        </is>
      </c>
      <c r="D2989" t="inlineStr">
        <is>
          <t>2414</t>
        </is>
      </c>
      <c r="E2989" t="n">
        <v>0.6082687251368714</v>
      </c>
      <c r="F2989" t="n">
        <v>0.1741727743657348</v>
      </c>
      <c r="G2989" t="n">
        <v>0.2175585004973938</v>
      </c>
      <c r="H2989" t="n">
        <v>1.001</v>
      </c>
      <c r="I2989" t="n">
        <v>1.001</v>
      </c>
      <c r="J2989" t="n">
        <v>1.001</v>
      </c>
      <c r="N2989" t="n">
        <v>1</v>
      </c>
      <c r="O2989" t="n">
        <v>0</v>
      </c>
      <c r="P2989" t="n">
        <v>0</v>
      </c>
      <c r="Q2989">
        <f>IF((($AC$1*E2989)^($AB$1))-(1-(($AC$1*E2989)^($AB$1)))/(H2989-1)&lt;0, 0,(($AC$1*E2989)^($AB$1))-(1-(($AC$1*E2989)^($AB$1)))/(H2989-1))</f>
        <v/>
      </c>
      <c r="R2989">
        <f>IF((($AC$1*F2989)^($AB$1))-(1-(($AC$1*F2989)^($AB$1)))/(I2989-1)&lt;0, 0,(($AC$1*F2989)^($AB$1))-(1-(($AC$1*F2989)^($AB$1)))/(I2989-1))</f>
        <v/>
      </c>
      <c r="S2989">
        <f>IF((($AC$1*G2989)^($AB$1))-(1-(($AC$1*G2989)^($AB$1)))/(J2989-1)&lt;0, 0,(($AC$1*G2989)^($AB$1))-(1-(($AC$1*G2989)^($AB$1)))/(J2989-1))</f>
        <v/>
      </c>
      <c r="T2989">
        <f>H2989*Q2989*N2989</f>
        <v/>
      </c>
      <c r="U2989">
        <f>I2989*R2989*O2989</f>
        <v/>
      </c>
      <c r="V2989">
        <f>J2989*S2989*P2989</f>
        <v/>
      </c>
      <c r="AL2989">
        <f>Q2989*COUNT(N2989)</f>
        <v/>
      </c>
      <c r="AM2989">
        <f>R2989*COUNT(O2989)</f>
        <v/>
      </c>
      <c r="AN2989">
        <f>S2989*COUNT(P2989)</f>
        <v/>
      </c>
      <c r="AO2989">
        <f>IF(AL2989=0,"",T2989-AL2989)</f>
        <v/>
      </c>
      <c r="AP2989">
        <f>IF(AM2989=0,"",U2989-AM2989)</f>
        <v/>
      </c>
      <c r="AQ2989">
        <f>IF(AN2989=0,"",V2989-AN2989)</f>
        <v/>
      </c>
    </row>
    <row r="2990">
      <c r="A2990" t="inlineStr">
        <is>
          <t>08-05-2021</t>
        </is>
      </c>
      <c r="B2990" t="inlineStr">
        <is>
          <t>Carlisle</t>
        </is>
      </c>
      <c r="C2990" t="inlineStr">
        <is>
          <t>Walsall</t>
        </is>
      </c>
      <c r="D2990" t="inlineStr">
        <is>
          <t>2414</t>
        </is>
      </c>
      <c r="E2990" t="n">
        <v>0.5234092938199481</v>
      </c>
      <c r="F2990" t="n">
        <v>0.2168222237825955</v>
      </c>
      <c r="G2990" t="n">
        <v>0.2597684823974564</v>
      </c>
      <c r="H2990" t="n">
        <v>1.001</v>
      </c>
      <c r="I2990" t="n">
        <v>1.001</v>
      </c>
      <c r="J2990" t="n">
        <v>1.001</v>
      </c>
      <c r="N2990" t="n">
        <v>0</v>
      </c>
      <c r="O2990" t="n">
        <v>0</v>
      </c>
      <c r="P2990" t="n">
        <v>1</v>
      </c>
      <c r="Q2990">
        <f>IF((($AC$1*E2990)^($AB$1))-(1-(($AC$1*E2990)^($AB$1)))/(H2990-1)&lt;0, 0,(($AC$1*E2990)^($AB$1))-(1-(($AC$1*E2990)^($AB$1)))/(H2990-1))</f>
        <v/>
      </c>
      <c r="R2990">
        <f>IF((($AC$1*F2990)^($AB$1))-(1-(($AC$1*F2990)^($AB$1)))/(I2990-1)&lt;0, 0,(($AC$1*F2990)^($AB$1))-(1-(($AC$1*F2990)^($AB$1)))/(I2990-1))</f>
        <v/>
      </c>
      <c r="S2990">
        <f>IF((($AC$1*G2990)^($AB$1))-(1-(($AC$1*G2990)^($AB$1)))/(J2990-1)&lt;0, 0,(($AC$1*G2990)^($AB$1))-(1-(($AC$1*G2990)^($AB$1)))/(J2990-1))</f>
        <v/>
      </c>
      <c r="T2990">
        <f>H2990*Q2990*N2990</f>
        <v/>
      </c>
      <c r="U2990">
        <f>I2990*R2990*O2990</f>
        <v/>
      </c>
      <c r="V2990">
        <f>J2990*S2990*P2990</f>
        <v/>
      </c>
      <c r="AL2990">
        <f>Q2990*COUNT(N2990)</f>
        <v/>
      </c>
      <c r="AM2990">
        <f>R2990*COUNT(O2990)</f>
        <v/>
      </c>
      <c r="AN2990">
        <f>S2990*COUNT(P2990)</f>
        <v/>
      </c>
      <c r="AO2990">
        <f>IF(AL2990=0,"",T2990-AL2990)</f>
        <v/>
      </c>
      <c r="AP2990">
        <f>IF(AM2990=0,"",U2990-AM2990)</f>
        <v/>
      </c>
      <c r="AQ2990">
        <f>IF(AN2990=0,"",V2990-AN2990)</f>
        <v/>
      </c>
    </row>
    <row r="2991">
      <c r="A2991" t="inlineStr">
        <is>
          <t>08-05-2021</t>
        </is>
      </c>
      <c r="B2991" t="inlineStr">
        <is>
          <t>Crawley</t>
        </is>
      </c>
      <c r="C2991" t="inlineStr">
        <is>
          <t>Bolton</t>
        </is>
      </c>
      <c r="D2991" t="inlineStr">
        <is>
          <t>2414</t>
        </is>
      </c>
      <c r="E2991" t="n">
        <v>0.2597362368857453</v>
      </c>
      <c r="F2991" t="n">
        <v>0.4728496486444788</v>
      </c>
      <c r="G2991" t="n">
        <v>0.2674141144697759</v>
      </c>
      <c r="H2991" t="n">
        <v>1.001</v>
      </c>
      <c r="I2991" t="n">
        <v>1.001</v>
      </c>
      <c r="J2991" t="n">
        <v>1.001</v>
      </c>
      <c r="N2991" t="n">
        <v>0</v>
      </c>
      <c r="O2991" t="n">
        <v>1</v>
      </c>
      <c r="P2991" t="n">
        <v>0</v>
      </c>
      <c r="Q2991">
        <f>IF((($AC$1*E2991)^($AB$1))-(1-(($AC$1*E2991)^($AB$1)))/(H2991-1)&lt;0, 0,(($AC$1*E2991)^($AB$1))-(1-(($AC$1*E2991)^($AB$1)))/(H2991-1))</f>
        <v/>
      </c>
      <c r="R2991">
        <f>IF((($AC$1*F2991)^($AB$1))-(1-(($AC$1*F2991)^($AB$1)))/(I2991-1)&lt;0, 0,(($AC$1*F2991)^($AB$1))-(1-(($AC$1*F2991)^($AB$1)))/(I2991-1))</f>
        <v/>
      </c>
      <c r="S2991">
        <f>IF((($AC$1*G2991)^($AB$1))-(1-(($AC$1*G2991)^($AB$1)))/(J2991-1)&lt;0, 0,(($AC$1*G2991)^($AB$1))-(1-(($AC$1*G2991)^($AB$1)))/(J2991-1))</f>
        <v/>
      </c>
      <c r="T2991">
        <f>H2991*Q2991*N2991</f>
        <v/>
      </c>
      <c r="U2991">
        <f>I2991*R2991*O2991</f>
        <v/>
      </c>
      <c r="V2991">
        <f>J2991*S2991*P2991</f>
        <v/>
      </c>
      <c r="AL2991">
        <f>Q2991*COUNT(N2991)</f>
        <v/>
      </c>
      <c r="AM2991">
        <f>R2991*COUNT(O2991)</f>
        <v/>
      </c>
      <c r="AN2991">
        <f>S2991*COUNT(P2991)</f>
        <v/>
      </c>
      <c r="AO2991">
        <f>IF(AL2991=0,"",T2991-AL2991)</f>
        <v/>
      </c>
      <c r="AP2991">
        <f>IF(AM2991=0,"",U2991-AM2991)</f>
        <v/>
      </c>
      <c r="AQ2991">
        <f>IF(AN2991=0,"",V2991-AN2991)</f>
        <v/>
      </c>
    </row>
    <row r="2992">
      <c r="A2992" t="inlineStr">
        <is>
          <t>08-05-2021</t>
        </is>
      </c>
      <c r="B2992" t="inlineStr">
        <is>
          <t>Salford</t>
        </is>
      </c>
      <c r="C2992" t="inlineStr">
        <is>
          <t>Leyton Orient</t>
        </is>
      </c>
      <c r="D2992" t="inlineStr">
        <is>
          <t>2414</t>
        </is>
      </c>
      <c r="E2992" t="n">
        <v>0.6221131604744965</v>
      </c>
      <c r="F2992" t="n">
        <v>0.15994492138981</v>
      </c>
      <c r="G2992" t="n">
        <v>0.2179419181356936</v>
      </c>
      <c r="H2992" t="n">
        <v>1.001</v>
      </c>
      <c r="I2992" t="n">
        <v>1.001</v>
      </c>
      <c r="J2992" t="n">
        <v>1.001</v>
      </c>
      <c r="N2992" t="n">
        <v>1</v>
      </c>
      <c r="O2992" t="n">
        <v>0</v>
      </c>
      <c r="P2992" t="n">
        <v>0</v>
      </c>
      <c r="Q2992">
        <f>IF((($AC$1*E2992)^($AB$1))-(1-(($AC$1*E2992)^($AB$1)))/(H2992-1)&lt;0, 0,(($AC$1*E2992)^($AB$1))-(1-(($AC$1*E2992)^($AB$1)))/(H2992-1))</f>
        <v/>
      </c>
      <c r="R2992">
        <f>IF((($AC$1*F2992)^($AB$1))-(1-(($AC$1*F2992)^($AB$1)))/(I2992-1)&lt;0, 0,(($AC$1*F2992)^($AB$1))-(1-(($AC$1*F2992)^($AB$1)))/(I2992-1))</f>
        <v/>
      </c>
      <c r="S2992">
        <f>IF((($AC$1*G2992)^($AB$1))-(1-(($AC$1*G2992)^($AB$1)))/(J2992-1)&lt;0, 0,(($AC$1*G2992)^($AB$1))-(1-(($AC$1*G2992)^($AB$1)))/(J2992-1))</f>
        <v/>
      </c>
      <c r="T2992">
        <f>H2992*Q2992*N2992</f>
        <v/>
      </c>
      <c r="U2992">
        <f>I2992*R2992*O2992</f>
        <v/>
      </c>
      <c r="V2992">
        <f>J2992*S2992*P2992</f>
        <v/>
      </c>
      <c r="AL2992">
        <f>Q2992*COUNT(N2992)</f>
        <v/>
      </c>
      <c r="AM2992">
        <f>R2992*COUNT(O2992)</f>
        <v/>
      </c>
      <c r="AN2992">
        <f>S2992*COUNT(P2992)</f>
        <v/>
      </c>
      <c r="AO2992">
        <f>IF(AL2992=0,"",T2992-AL2992)</f>
        <v/>
      </c>
      <c r="AP2992">
        <f>IF(AM2992=0,"",U2992-AM2992)</f>
        <v/>
      </c>
      <c r="AQ2992">
        <f>IF(AN2992=0,"",V2992-AN2992)</f>
        <v/>
      </c>
    </row>
    <row r="2993">
      <c r="A2993" t="inlineStr">
        <is>
          <t>08-05-2021</t>
        </is>
      </c>
      <c r="B2993" t="inlineStr">
        <is>
          <t>Sheffield Utd</t>
        </is>
      </c>
      <c r="C2993" t="inlineStr">
        <is>
          <t>Crystal Palace</t>
        </is>
      </c>
      <c r="D2993" t="inlineStr">
        <is>
          <t>2411</t>
        </is>
      </c>
      <c r="E2993" t="n">
        <v>0.3798854784902518</v>
      </c>
      <c r="F2993" t="n">
        <v>0.3490014129903324</v>
      </c>
      <c r="G2993" t="n">
        <v>0.2711131085194158</v>
      </c>
      <c r="H2993" t="n">
        <v>2.9</v>
      </c>
      <c r="I2993" t="n">
        <v>2.45</v>
      </c>
      <c r="J2993" t="n">
        <v>3.1</v>
      </c>
      <c r="K2993" t="inlineStr">
        <is>
          <t>luckia</t>
        </is>
      </c>
      <c r="L2993" t="inlineStr">
        <is>
          <t>luckia</t>
        </is>
      </c>
      <c r="M2993" t="inlineStr">
        <is>
          <t>luckia</t>
        </is>
      </c>
      <c r="N2993" t="n">
        <v>0</v>
      </c>
      <c r="O2993" t="n">
        <v>1</v>
      </c>
      <c r="P2993" t="n">
        <v>0</v>
      </c>
      <c r="Q2993">
        <f>IF((($AC$1*E2993)^($AB$1))-(1-(($AC$1*E2993)^($AB$1)))/(H2993-1)&lt;0, 0,(($AC$1*E2993)^($AB$1))-(1-(($AC$1*E2993)^($AB$1)))/(H2993-1))</f>
        <v/>
      </c>
      <c r="R2993">
        <f>IF((($AC$1*F2993)^($AB$1))-(1-(($AC$1*F2993)^($AB$1)))/(I2993-1)&lt;0, 0,(($AC$1*F2993)^($AB$1))-(1-(($AC$1*F2993)^($AB$1)))/(I2993-1))</f>
        <v/>
      </c>
      <c r="S2993">
        <f>IF((($AC$1*G2993)^($AB$1))-(1-(($AC$1*G2993)^($AB$1)))/(J2993-1)&lt;0, 0,(($AC$1*G2993)^($AB$1))-(1-(($AC$1*G2993)^($AB$1)))/(J2993-1))</f>
        <v/>
      </c>
      <c r="T2993">
        <f>H2993*Q2993*N2993</f>
        <v/>
      </c>
      <c r="U2993">
        <f>I2993*R2993*O2993</f>
        <v/>
      </c>
      <c r="V2993">
        <f>J2993*S2993*P2993</f>
        <v/>
      </c>
      <c r="AL2993">
        <f>Q2993*COUNT(N2993)</f>
        <v/>
      </c>
      <c r="AM2993">
        <f>R2993*COUNT(O2993)</f>
        <v/>
      </c>
      <c r="AN2993">
        <f>S2993*COUNT(P2993)</f>
        <v/>
      </c>
      <c r="AO2993">
        <f>IF(AL2993=0,"",T2993-AL2993)</f>
        <v/>
      </c>
      <c r="AP2993">
        <f>IF(AM2993=0,"",U2993-AM2993)</f>
        <v/>
      </c>
      <c r="AQ2993">
        <f>IF(AN2993=0,"",V2993-AN2993)</f>
        <v/>
      </c>
    </row>
    <row r="2994">
      <c r="A2994" t="inlineStr">
        <is>
          <t>08-05-2021</t>
        </is>
      </c>
      <c r="B2994" t="inlineStr">
        <is>
          <t>Tranmere</t>
        </is>
      </c>
      <c r="C2994" t="inlineStr">
        <is>
          <t>Colchester</t>
        </is>
      </c>
      <c r="D2994" t="inlineStr">
        <is>
          <t>2414</t>
        </is>
      </c>
      <c r="E2994" t="n">
        <v>0.6103505433637068</v>
      </c>
      <c r="F2994" t="n">
        <v>0.1671489041480206</v>
      </c>
      <c r="G2994" t="n">
        <v>0.2225005524882728</v>
      </c>
      <c r="H2994" t="n">
        <v>1.001</v>
      </c>
      <c r="I2994" t="n">
        <v>1.001</v>
      </c>
      <c r="J2994" t="n">
        <v>1.001</v>
      </c>
      <c r="N2994" t="n">
        <v>0</v>
      </c>
      <c r="O2994" t="n">
        <v>0</v>
      </c>
      <c r="P2994" t="n">
        <v>1</v>
      </c>
      <c r="Q2994">
        <f>IF((($AC$1*E2994)^($AB$1))-(1-(($AC$1*E2994)^($AB$1)))/(H2994-1)&lt;0, 0,(($AC$1*E2994)^($AB$1))-(1-(($AC$1*E2994)^($AB$1)))/(H2994-1))</f>
        <v/>
      </c>
      <c r="R2994">
        <f>IF((($AC$1*F2994)^($AB$1))-(1-(($AC$1*F2994)^($AB$1)))/(I2994-1)&lt;0, 0,(($AC$1*F2994)^($AB$1))-(1-(($AC$1*F2994)^($AB$1)))/(I2994-1))</f>
        <v/>
      </c>
      <c r="S2994">
        <f>IF((($AC$1*G2994)^($AB$1))-(1-(($AC$1*G2994)^($AB$1)))/(J2994-1)&lt;0, 0,(($AC$1*G2994)^($AB$1))-(1-(($AC$1*G2994)^($AB$1)))/(J2994-1))</f>
        <v/>
      </c>
      <c r="T2994">
        <f>H2994*Q2994*N2994</f>
        <v/>
      </c>
      <c r="U2994">
        <f>I2994*R2994*O2994</f>
        <v/>
      </c>
      <c r="V2994">
        <f>J2994*S2994*P2994</f>
        <v/>
      </c>
      <c r="AL2994">
        <f>Q2994*COUNT(N2994)</f>
        <v/>
      </c>
      <c r="AM2994">
        <f>R2994*COUNT(O2994)</f>
        <v/>
      </c>
      <c r="AN2994">
        <f>S2994*COUNT(P2994)</f>
        <v/>
      </c>
      <c r="AO2994">
        <f>IF(AL2994=0,"",T2994-AL2994)</f>
        <v/>
      </c>
      <c r="AP2994">
        <f>IF(AM2994=0,"",U2994-AM2994)</f>
        <v/>
      </c>
      <c r="AQ2994">
        <f>IF(AN2994=0,"",V2994-AN2994)</f>
        <v/>
      </c>
    </row>
    <row r="2995">
      <c r="A2995" t="inlineStr">
        <is>
          <t>08-05-2021</t>
        </is>
      </c>
      <c r="B2995" t="inlineStr">
        <is>
          <t>Exeter</t>
        </is>
      </c>
      <c r="C2995" t="inlineStr">
        <is>
          <t>Barrow</t>
        </is>
      </c>
      <c r="D2995" t="inlineStr">
        <is>
          <t>2414</t>
        </is>
      </c>
      <c r="E2995" t="n">
        <v>0.584868113720422</v>
      </c>
      <c r="F2995" t="n">
        <v>0.1881032890109624</v>
      </c>
      <c r="G2995" t="n">
        <v>0.2270285972686155</v>
      </c>
      <c r="H2995" t="n">
        <v>1.001</v>
      </c>
      <c r="I2995" t="n">
        <v>1.001</v>
      </c>
      <c r="J2995" t="n">
        <v>1.001</v>
      </c>
      <c r="N2995" t="n">
        <v>0</v>
      </c>
      <c r="O2995" t="n">
        <v>0</v>
      </c>
      <c r="P2995" t="n">
        <v>1</v>
      </c>
      <c r="Q2995">
        <f>IF((($AC$1*E2995)^($AB$1))-(1-(($AC$1*E2995)^($AB$1)))/(H2995-1)&lt;0, 0,(($AC$1*E2995)^($AB$1))-(1-(($AC$1*E2995)^($AB$1)))/(H2995-1))</f>
        <v/>
      </c>
      <c r="R2995">
        <f>IF((($AC$1*F2995)^($AB$1))-(1-(($AC$1*F2995)^($AB$1)))/(I2995-1)&lt;0, 0,(($AC$1*F2995)^($AB$1))-(1-(($AC$1*F2995)^($AB$1)))/(I2995-1))</f>
        <v/>
      </c>
      <c r="S2995">
        <f>IF((($AC$1*G2995)^($AB$1))-(1-(($AC$1*G2995)^($AB$1)))/(J2995-1)&lt;0, 0,(($AC$1*G2995)^($AB$1))-(1-(($AC$1*G2995)^($AB$1)))/(J2995-1))</f>
        <v/>
      </c>
      <c r="T2995">
        <f>H2995*Q2995*N2995</f>
        <v/>
      </c>
      <c r="U2995">
        <f>I2995*R2995*O2995</f>
        <v/>
      </c>
      <c r="V2995">
        <f>J2995*S2995*P2995</f>
        <v/>
      </c>
      <c r="AL2995">
        <f>Q2995*COUNT(N2995)</f>
        <v/>
      </c>
      <c r="AM2995">
        <f>R2995*COUNT(O2995)</f>
        <v/>
      </c>
      <c r="AN2995">
        <f>S2995*COUNT(P2995)</f>
        <v/>
      </c>
      <c r="AO2995">
        <f>IF(AL2995=0,"",T2995-AL2995)</f>
        <v/>
      </c>
      <c r="AP2995">
        <f>IF(AM2995=0,"",U2995-AM2995)</f>
        <v/>
      </c>
      <c r="AQ2995">
        <f>IF(AN2995=0,"",V2995-AN2995)</f>
        <v/>
      </c>
    </row>
    <row r="2996">
      <c r="A2996" t="inlineStr">
        <is>
          <t>08-05-2021</t>
        </is>
      </c>
      <c r="B2996" t="inlineStr">
        <is>
          <t>Oldham</t>
        </is>
      </c>
      <c r="C2996" t="inlineStr">
        <is>
          <t>Forest Green</t>
        </is>
      </c>
      <c r="D2996" t="inlineStr">
        <is>
          <t>2414</t>
        </is>
      </c>
      <c r="E2996" t="n">
        <v>0.3040853339895547</v>
      </c>
      <c r="F2996" t="n">
        <v>0.4342447312385448</v>
      </c>
      <c r="G2996" t="n">
        <v>0.2616699347719006</v>
      </c>
      <c r="H2996" t="n">
        <v>1.001</v>
      </c>
      <c r="I2996" t="n">
        <v>1.001</v>
      </c>
      <c r="J2996" t="n">
        <v>1.001</v>
      </c>
      <c r="N2996" t="n">
        <v>0</v>
      </c>
      <c r="O2996" t="n">
        <v>1</v>
      </c>
      <c r="P2996" t="n">
        <v>0</v>
      </c>
      <c r="Q2996">
        <f>IF((($AC$1*E2996)^($AB$1))-(1-(($AC$1*E2996)^($AB$1)))/(H2996-1)&lt;0, 0,(($AC$1*E2996)^($AB$1))-(1-(($AC$1*E2996)^($AB$1)))/(H2996-1))</f>
        <v/>
      </c>
      <c r="R2996">
        <f>IF((($AC$1*F2996)^($AB$1))-(1-(($AC$1*F2996)^($AB$1)))/(I2996-1)&lt;0, 0,(($AC$1*F2996)^($AB$1))-(1-(($AC$1*F2996)^($AB$1)))/(I2996-1))</f>
        <v/>
      </c>
      <c r="S2996">
        <f>IF((($AC$1*G2996)^($AB$1))-(1-(($AC$1*G2996)^($AB$1)))/(J2996-1)&lt;0, 0,(($AC$1*G2996)^($AB$1))-(1-(($AC$1*G2996)^($AB$1)))/(J2996-1))</f>
        <v/>
      </c>
      <c r="T2996">
        <f>H2996*Q2996*N2996</f>
        <v/>
      </c>
      <c r="U2996">
        <f>I2996*R2996*O2996</f>
        <v/>
      </c>
      <c r="V2996">
        <f>J2996*S2996*P2996</f>
        <v/>
      </c>
      <c r="AL2996">
        <f>Q2996*COUNT(N2996)</f>
        <v/>
      </c>
      <c r="AM2996">
        <f>R2996*COUNT(O2996)</f>
        <v/>
      </c>
      <c r="AN2996">
        <f>S2996*COUNT(P2996)</f>
        <v/>
      </c>
      <c r="AO2996">
        <f>IF(AL2996=0,"",T2996-AL2996)</f>
        <v/>
      </c>
      <c r="AP2996">
        <f>IF(AM2996=0,"",U2996-AM2996)</f>
        <v/>
      </c>
      <c r="AQ2996">
        <f>IF(AN2996=0,"",V2996-AN2996)</f>
        <v/>
      </c>
    </row>
    <row r="2997">
      <c r="A2997" t="inlineStr">
        <is>
          <t>08-05-2021</t>
        </is>
      </c>
      <c r="B2997" t="inlineStr">
        <is>
          <t>Barcelona</t>
        </is>
      </c>
      <c r="C2997" t="inlineStr">
        <is>
          <t>Atl. Madrid</t>
        </is>
      </c>
      <c r="D2997" t="inlineStr">
        <is>
          <t>1869</t>
        </is>
      </c>
      <c r="E2997" t="n">
        <v>0.5391381604571611</v>
      </c>
      <c r="F2997" t="n">
        <v>0.2073231211230211</v>
      </c>
      <c r="G2997" t="n">
        <v>0.2535387184198177</v>
      </c>
      <c r="H2997" t="n">
        <v>1.85</v>
      </c>
      <c r="I2997" t="n">
        <v>4.99</v>
      </c>
      <c r="J2997" t="n">
        <v>3.84</v>
      </c>
      <c r="K2997" t="inlineStr">
        <is>
          <t>betano</t>
        </is>
      </c>
      <c r="L2997" t="inlineStr">
        <is>
          <t>betano</t>
        </is>
      </c>
      <c r="M2997" t="inlineStr">
        <is>
          <t>betano</t>
        </is>
      </c>
      <c r="N2997" t="n">
        <v>0</v>
      </c>
      <c r="O2997" t="n">
        <v>0</v>
      </c>
      <c r="P2997" t="n">
        <v>1</v>
      </c>
      <c r="Q2997">
        <f>IF((($AC$1*E2997)^($AB$1))-(1-(($AC$1*E2997)^($AB$1)))/(H2997-1)&lt;0, 0,(($AC$1*E2997)^($AB$1))-(1-(($AC$1*E2997)^($AB$1)))/(H2997-1))</f>
        <v/>
      </c>
      <c r="R2997">
        <f>IF((($AC$1*F2997)^($AB$1))-(1-(($AC$1*F2997)^($AB$1)))/(I2997-1)&lt;0, 0,(($AC$1*F2997)^($AB$1))-(1-(($AC$1*F2997)^($AB$1)))/(I2997-1))</f>
        <v/>
      </c>
      <c r="S2997">
        <f>IF((($AC$1*G2997)^($AB$1))-(1-(($AC$1*G2997)^($AB$1)))/(J2997-1)&lt;0, 0,(($AC$1*G2997)^($AB$1))-(1-(($AC$1*G2997)^($AB$1)))/(J2997-1))</f>
        <v/>
      </c>
      <c r="T2997">
        <f>H2997*Q2997*N2997</f>
        <v/>
      </c>
      <c r="U2997">
        <f>I2997*R2997*O2997</f>
        <v/>
      </c>
      <c r="V2997">
        <f>J2997*S2997*P2997</f>
        <v/>
      </c>
      <c r="AL2997">
        <f>Q2997*COUNT(N2997)</f>
        <v/>
      </c>
      <c r="AM2997">
        <f>R2997*COUNT(O2997)</f>
        <v/>
      </c>
      <c r="AN2997">
        <f>S2997*COUNT(P2997)</f>
        <v/>
      </c>
      <c r="AO2997">
        <f>IF(AL2997=0,"",T2997-AL2997)</f>
        <v/>
      </c>
      <c r="AP2997">
        <f>IF(AM2997=0,"",U2997-AM2997)</f>
        <v/>
      </c>
      <c r="AQ2997">
        <f>IF(AN2997=0,"",V2997-AN2997)</f>
        <v/>
      </c>
    </row>
    <row r="2998">
      <c r="A2998" t="inlineStr">
        <is>
          <t>08-05-2021</t>
        </is>
      </c>
      <c r="B2998" t="inlineStr">
        <is>
          <t>Twente</t>
        </is>
      </c>
      <c r="C2998" t="inlineStr">
        <is>
          <t>Heracles</t>
        </is>
      </c>
      <c r="D2998" t="inlineStr">
        <is>
          <t>1849</t>
        </is>
      </c>
      <c r="E2998" t="n">
        <v>0.4480503510778775</v>
      </c>
      <c r="F2998" t="n">
        <v>0.2897021949431068</v>
      </c>
      <c r="G2998" t="n">
        <v>0.2622474539790157</v>
      </c>
      <c r="H2998" t="n">
        <v>2.35</v>
      </c>
      <c r="I2998" t="n">
        <v>2.7</v>
      </c>
      <c r="J2998" t="n">
        <v>3.3</v>
      </c>
      <c r="K2998" t="inlineStr">
        <is>
          <t>luckia</t>
        </is>
      </c>
      <c r="L2998" t="inlineStr">
        <is>
          <t>luckia</t>
        </is>
      </c>
      <c r="M2998" t="inlineStr">
        <is>
          <t>luckia</t>
        </is>
      </c>
      <c r="N2998" t="n">
        <v>0</v>
      </c>
      <c r="O2998" t="n">
        <v>0</v>
      </c>
      <c r="P2998" t="n">
        <v>1</v>
      </c>
      <c r="Q2998">
        <f>IF((($AC$1*E2998)^($AB$1))-(1-(($AC$1*E2998)^($AB$1)))/(H2998-1)&lt;0, 0,(($AC$1*E2998)^($AB$1))-(1-(($AC$1*E2998)^($AB$1)))/(H2998-1))</f>
        <v/>
      </c>
      <c r="R2998">
        <f>IF((($AC$1*F2998)^($AB$1))-(1-(($AC$1*F2998)^($AB$1)))/(I2998-1)&lt;0, 0,(($AC$1*F2998)^($AB$1))-(1-(($AC$1*F2998)^($AB$1)))/(I2998-1))</f>
        <v/>
      </c>
      <c r="S2998">
        <f>IF((($AC$1*G2998)^($AB$1))-(1-(($AC$1*G2998)^($AB$1)))/(J2998-1)&lt;0, 0,(($AC$1*G2998)^($AB$1))-(1-(($AC$1*G2998)^($AB$1)))/(J2998-1))</f>
        <v/>
      </c>
      <c r="T2998">
        <f>H2998*Q2998*N2998</f>
        <v/>
      </c>
      <c r="U2998">
        <f>I2998*R2998*O2998</f>
        <v/>
      </c>
      <c r="V2998">
        <f>J2998*S2998*P2998</f>
        <v/>
      </c>
      <c r="AL2998">
        <f>Q2998*COUNT(N2998)</f>
        <v/>
      </c>
      <c r="AM2998">
        <f>R2998*COUNT(O2998)</f>
        <v/>
      </c>
      <c r="AN2998">
        <f>S2998*COUNT(P2998)</f>
        <v/>
      </c>
      <c r="AO2998">
        <f>IF(AL2998=0,"",T2998-AL2998)</f>
        <v/>
      </c>
      <c r="AP2998">
        <f>IF(AM2998=0,"",U2998-AM2998)</f>
        <v/>
      </c>
      <c r="AQ2998">
        <f>IF(AN2998=0,"",V2998-AN2998)</f>
        <v/>
      </c>
    </row>
    <row r="2999">
      <c r="A2999" t="inlineStr">
        <is>
          <t>08-05-2021</t>
        </is>
      </c>
      <c r="B2999" t="inlineStr">
        <is>
          <t>Altach</t>
        </is>
      </c>
      <c r="C2999" t="inlineStr">
        <is>
          <t>Austria Vienna</t>
        </is>
      </c>
      <c r="D2999" t="inlineStr">
        <is>
          <t>1827</t>
        </is>
      </c>
      <c r="E2999" t="n">
        <v>0.2398453173357775</v>
      </c>
      <c r="F2999" t="n">
        <v>0.5131799193931456</v>
      </c>
      <c r="G2999" t="n">
        <v>0.246974763271077</v>
      </c>
      <c r="H2999" t="n">
        <v>3.15</v>
      </c>
      <c r="I2999" t="n">
        <v>2.15</v>
      </c>
      <c r="J2999" t="n">
        <v>3.35</v>
      </c>
      <c r="K2999" t="inlineStr">
        <is>
          <t>luckia</t>
        </is>
      </c>
      <c r="L2999" t="inlineStr">
        <is>
          <t>betano</t>
        </is>
      </c>
      <c r="M2999" t="inlineStr">
        <is>
          <t>betano</t>
        </is>
      </c>
      <c r="N2999" t="n">
        <v>1</v>
      </c>
      <c r="O2999" t="n">
        <v>0</v>
      </c>
      <c r="P2999" t="n">
        <v>0</v>
      </c>
      <c r="Q2999">
        <f>IF((($AC$1*E2999)^($AB$1))-(1-(($AC$1*E2999)^($AB$1)))/(H2999-1)&lt;0, 0,(($AC$1*E2999)^($AB$1))-(1-(($AC$1*E2999)^($AB$1)))/(H2999-1))</f>
        <v/>
      </c>
      <c r="R2999">
        <f>IF((($AC$1*F2999)^($AB$1))-(1-(($AC$1*F2999)^($AB$1)))/(I2999-1)&lt;0, 0,(($AC$1*F2999)^($AB$1))-(1-(($AC$1*F2999)^($AB$1)))/(I2999-1))</f>
        <v/>
      </c>
      <c r="S2999">
        <f>IF((($AC$1*G2999)^($AB$1))-(1-(($AC$1*G2999)^($AB$1)))/(J2999-1)&lt;0, 0,(($AC$1*G2999)^($AB$1))-(1-(($AC$1*G2999)^($AB$1)))/(J2999-1))</f>
        <v/>
      </c>
      <c r="T2999">
        <f>H2999*Q2999*N2999</f>
        <v/>
      </c>
      <c r="U2999">
        <f>I2999*R2999*O2999</f>
        <v/>
      </c>
      <c r="V2999">
        <f>J2999*S2999*P2999</f>
        <v/>
      </c>
      <c r="AL2999">
        <f>Q2999*COUNT(N2999)</f>
        <v/>
      </c>
      <c r="AM2999">
        <f>R2999*COUNT(O2999)</f>
        <v/>
      </c>
      <c r="AN2999">
        <f>S2999*COUNT(P2999)</f>
        <v/>
      </c>
      <c r="AO2999">
        <f>IF(AL2999=0,"",T2999-AL2999)</f>
        <v/>
      </c>
      <c r="AP2999">
        <f>IF(AM2999=0,"",U2999-AM2999)</f>
        <v/>
      </c>
      <c r="AQ2999">
        <f>IF(AN2999=0,"",V2999-AN2999)</f>
        <v/>
      </c>
    </row>
    <row r="3000">
      <c r="A3000" t="inlineStr">
        <is>
          <t>08-05-2021</t>
        </is>
      </c>
      <c r="B3000" t="inlineStr">
        <is>
          <t>Lyon</t>
        </is>
      </c>
      <c r="C3000" t="inlineStr">
        <is>
          <t>Lorient</t>
        </is>
      </c>
      <c r="D3000" t="inlineStr">
        <is>
          <t>1843</t>
        </is>
      </c>
      <c r="E3000" t="n">
        <v>0.672915314092287</v>
      </c>
      <c r="F3000" t="n">
        <v>0.1348901802010551</v>
      </c>
      <c r="G3000" t="n">
        <v>0.1921945057066578</v>
      </c>
      <c r="H3000" t="n">
        <v>1.4</v>
      </c>
      <c r="I3000" t="n">
        <v>6.75</v>
      </c>
      <c r="J3000" t="n">
        <v>4.95</v>
      </c>
      <c r="K3000" t="inlineStr">
        <is>
          <t>betano</t>
        </is>
      </c>
      <c r="L3000" t="inlineStr">
        <is>
          <t>luckia</t>
        </is>
      </c>
      <c r="M3000" t="inlineStr">
        <is>
          <t>luckia</t>
        </is>
      </c>
      <c r="N3000" t="n">
        <v>1</v>
      </c>
      <c r="O3000" t="n">
        <v>0</v>
      </c>
      <c r="P3000" t="n">
        <v>0</v>
      </c>
      <c r="Q3000">
        <f>IF((($AC$1*E3000)^($AB$1))-(1-(($AC$1*E3000)^($AB$1)))/(H3000-1)&lt;0, 0,(($AC$1*E3000)^($AB$1))-(1-(($AC$1*E3000)^($AB$1)))/(H3000-1))</f>
        <v/>
      </c>
      <c r="R3000">
        <f>IF((($AC$1*F3000)^($AB$1))-(1-(($AC$1*F3000)^($AB$1)))/(I3000-1)&lt;0, 0,(($AC$1*F3000)^($AB$1))-(1-(($AC$1*F3000)^($AB$1)))/(I3000-1))</f>
        <v/>
      </c>
      <c r="S3000">
        <f>IF((($AC$1*G3000)^($AB$1))-(1-(($AC$1*G3000)^($AB$1)))/(J3000-1)&lt;0, 0,(($AC$1*G3000)^($AB$1))-(1-(($AC$1*G3000)^($AB$1)))/(J3000-1))</f>
        <v/>
      </c>
      <c r="T3000">
        <f>H3000*Q3000*N3000</f>
        <v/>
      </c>
      <c r="U3000">
        <f>I3000*R3000*O3000</f>
        <v/>
      </c>
      <c r="V3000">
        <f>J3000*S3000*P3000</f>
        <v/>
      </c>
      <c r="AL3000">
        <f>Q3000*COUNT(N3000)</f>
        <v/>
      </c>
      <c r="AM3000">
        <f>R3000*COUNT(O3000)</f>
        <v/>
      </c>
      <c r="AN3000">
        <f>S3000*COUNT(P3000)</f>
        <v/>
      </c>
      <c r="AO3000">
        <f>IF(AL3000=0,"",T3000-AL3000)</f>
        <v/>
      </c>
      <c r="AP3000">
        <f>IF(AM3000=0,"",U3000-AM3000)</f>
        <v/>
      </c>
      <c r="AQ3000">
        <f>IF(AN3000=0,"",V3000-AN3000)</f>
        <v/>
      </c>
    </row>
    <row r="3001">
      <c r="A3001" t="inlineStr">
        <is>
          <t>08-05-2021</t>
        </is>
      </c>
      <c r="B3001" t="inlineStr">
        <is>
          <t>Admira</t>
        </is>
      </c>
      <c r="C3001" t="inlineStr">
        <is>
          <t>St. Polten</t>
        </is>
      </c>
      <c r="D3001" t="inlineStr">
        <is>
          <t>1827</t>
        </is>
      </c>
      <c r="E3001" t="n">
        <v>0.2670005074282824</v>
      </c>
      <c r="F3001" t="n">
        <v>0.4732105809631461</v>
      </c>
      <c r="G3001" t="n">
        <v>0.2597889116085717</v>
      </c>
      <c r="H3001" t="n">
        <v>2.15</v>
      </c>
      <c r="I3001" t="n">
        <v>3.05</v>
      </c>
      <c r="J3001" t="n">
        <v>3.5</v>
      </c>
      <c r="K3001" t="inlineStr">
        <is>
          <t>betano</t>
        </is>
      </c>
      <c r="L3001" t="inlineStr">
        <is>
          <t>luckia</t>
        </is>
      </c>
      <c r="M3001" t="inlineStr">
        <is>
          <t>betano</t>
        </is>
      </c>
      <c r="N3001" t="n">
        <v>1</v>
      </c>
      <c r="O3001" t="n">
        <v>0</v>
      </c>
      <c r="P3001" t="n">
        <v>0</v>
      </c>
      <c r="Q3001">
        <f>IF((($AC$1*E3001)^($AB$1))-(1-(($AC$1*E3001)^($AB$1)))/(H3001-1)&lt;0, 0,(($AC$1*E3001)^($AB$1))-(1-(($AC$1*E3001)^($AB$1)))/(H3001-1))</f>
        <v/>
      </c>
      <c r="R3001">
        <f>IF((($AC$1*F3001)^($AB$1))-(1-(($AC$1*F3001)^($AB$1)))/(I3001-1)&lt;0, 0,(($AC$1*F3001)^($AB$1))-(1-(($AC$1*F3001)^($AB$1)))/(I3001-1))</f>
        <v/>
      </c>
      <c r="S3001">
        <f>IF((($AC$1*G3001)^($AB$1))-(1-(($AC$1*G3001)^($AB$1)))/(J3001-1)&lt;0, 0,(($AC$1*G3001)^($AB$1))-(1-(($AC$1*G3001)^($AB$1)))/(J3001-1))</f>
        <v/>
      </c>
      <c r="T3001">
        <f>H3001*Q3001*N3001</f>
        <v/>
      </c>
      <c r="U3001">
        <f>I3001*R3001*O3001</f>
        <v/>
      </c>
      <c r="V3001">
        <f>J3001*S3001*P3001</f>
        <v/>
      </c>
      <c r="AL3001">
        <f>Q3001*COUNT(N3001)</f>
        <v/>
      </c>
      <c r="AM3001">
        <f>R3001*COUNT(O3001)</f>
        <v/>
      </c>
      <c r="AN3001">
        <f>S3001*COUNT(P3001)</f>
        <v/>
      </c>
      <c r="AO3001">
        <f>IF(AL3001=0,"",T3001-AL3001)</f>
        <v/>
      </c>
      <c r="AP3001">
        <f>IF(AM3001=0,"",U3001-AM3001)</f>
        <v/>
      </c>
      <c r="AQ3001">
        <f>IF(AN3001=0,"",V3001-AN3001)</f>
        <v/>
      </c>
    </row>
    <row r="3002">
      <c r="A3002" t="inlineStr">
        <is>
          <t>08-05-2021</t>
        </is>
      </c>
      <c r="B3002" t="inlineStr">
        <is>
          <t>Hartberg</t>
        </is>
      </c>
      <c r="C3002" t="inlineStr">
        <is>
          <t>Ried</t>
        </is>
      </c>
      <c r="D3002" t="inlineStr">
        <is>
          <t>1827</t>
        </is>
      </c>
      <c r="E3002" t="n">
        <v>0.3449134062359424</v>
      </c>
      <c r="F3002" t="n">
        <v>0.3976793241087471</v>
      </c>
      <c r="G3002" t="n">
        <v>0.2574072696553105</v>
      </c>
      <c r="H3002" t="n">
        <v>1.9</v>
      </c>
      <c r="I3002" t="n">
        <v>3.45</v>
      </c>
      <c r="J3002" t="n">
        <v>3.45</v>
      </c>
      <c r="K3002" t="inlineStr">
        <is>
          <t>luckia</t>
        </is>
      </c>
      <c r="L3002" t="inlineStr">
        <is>
          <t>luckia</t>
        </is>
      </c>
      <c r="M3002" t="inlineStr">
        <is>
          <t>luckia</t>
        </is>
      </c>
      <c r="N3002" t="n">
        <v>0</v>
      </c>
      <c r="O3002" t="n">
        <v>0</v>
      </c>
      <c r="P3002" t="n">
        <v>1</v>
      </c>
      <c r="Q3002">
        <f>IF((($AC$1*E3002)^($AB$1))-(1-(($AC$1*E3002)^($AB$1)))/(H3002-1)&lt;0, 0,(($AC$1*E3002)^($AB$1))-(1-(($AC$1*E3002)^($AB$1)))/(H3002-1))</f>
        <v/>
      </c>
      <c r="R3002">
        <f>IF((($AC$1*F3002)^($AB$1))-(1-(($AC$1*F3002)^($AB$1)))/(I3002-1)&lt;0, 0,(($AC$1*F3002)^($AB$1))-(1-(($AC$1*F3002)^($AB$1)))/(I3002-1))</f>
        <v/>
      </c>
      <c r="S3002">
        <f>IF((($AC$1*G3002)^($AB$1))-(1-(($AC$1*G3002)^($AB$1)))/(J3002-1)&lt;0, 0,(($AC$1*G3002)^($AB$1))-(1-(($AC$1*G3002)^($AB$1)))/(J3002-1))</f>
        <v/>
      </c>
      <c r="T3002">
        <f>H3002*Q3002*N3002</f>
        <v/>
      </c>
      <c r="U3002">
        <f>I3002*R3002*O3002</f>
        <v/>
      </c>
      <c r="V3002">
        <f>J3002*S3002*P3002</f>
        <v/>
      </c>
      <c r="AL3002">
        <f>Q3002*COUNT(N3002)</f>
        <v/>
      </c>
      <c r="AM3002">
        <f>R3002*COUNT(O3002)</f>
        <v/>
      </c>
      <c r="AN3002">
        <f>S3002*COUNT(P3002)</f>
        <v/>
      </c>
      <c r="AO3002">
        <f>IF(AL3002=0,"",T3002-AL3002)</f>
        <v/>
      </c>
      <c r="AP3002">
        <f>IF(AM3002=0,"",U3002-AM3002)</f>
        <v/>
      </c>
      <c r="AQ3002">
        <f>IF(AN3002=0,"",V3002-AN3002)</f>
        <v/>
      </c>
    </row>
    <row r="3003">
      <c r="A3003" t="inlineStr">
        <is>
          <t>08-05-2021</t>
        </is>
      </c>
      <c r="B3003" t="inlineStr">
        <is>
          <t>Elfsborg</t>
        </is>
      </c>
      <c r="C3003" t="inlineStr">
        <is>
          <t>Kalmar</t>
        </is>
      </c>
      <c r="D3003" t="inlineStr">
        <is>
          <t>1874</t>
        </is>
      </c>
      <c r="E3003" t="n">
        <v>0.4787918049857008</v>
      </c>
      <c r="F3003" t="n">
        <v>0.2651033494215569</v>
      </c>
      <c r="G3003" t="n">
        <v>0.256104845592742</v>
      </c>
      <c r="H3003" t="n">
        <v>1.001</v>
      </c>
      <c r="I3003" t="n">
        <v>1.001</v>
      </c>
      <c r="J3003" t="n">
        <v>1.001</v>
      </c>
      <c r="N3003" t="n">
        <v>0</v>
      </c>
      <c r="O3003" t="n">
        <v>0</v>
      </c>
      <c r="P3003" t="n">
        <v>1</v>
      </c>
      <c r="Q3003">
        <f>IF((($AC$1*E3003)^($AB$1))-(1-(($AC$1*E3003)^($AB$1)))/(H3003-1)&lt;0, 0,(($AC$1*E3003)^($AB$1))-(1-(($AC$1*E3003)^($AB$1)))/(H3003-1))</f>
        <v/>
      </c>
      <c r="R3003">
        <f>IF((($AC$1*F3003)^($AB$1))-(1-(($AC$1*F3003)^($AB$1)))/(I3003-1)&lt;0, 0,(($AC$1*F3003)^($AB$1))-(1-(($AC$1*F3003)^($AB$1)))/(I3003-1))</f>
        <v/>
      </c>
      <c r="S3003">
        <f>IF((($AC$1*G3003)^($AB$1))-(1-(($AC$1*G3003)^($AB$1)))/(J3003-1)&lt;0, 0,(($AC$1*G3003)^($AB$1))-(1-(($AC$1*G3003)^($AB$1)))/(J3003-1))</f>
        <v/>
      </c>
      <c r="T3003">
        <f>H3003*Q3003*N3003</f>
        <v/>
      </c>
      <c r="U3003">
        <f>I3003*R3003*O3003</f>
        <v/>
      </c>
      <c r="V3003">
        <f>J3003*S3003*P3003</f>
        <v/>
      </c>
      <c r="AL3003">
        <f>Q3003*COUNT(N3003)</f>
        <v/>
      </c>
      <c r="AM3003">
        <f>R3003*COUNT(O3003)</f>
        <v/>
      </c>
      <c r="AN3003">
        <f>S3003*COUNT(P3003)</f>
        <v/>
      </c>
      <c r="AO3003">
        <f>IF(AL3003=0,"",T3003-AL3003)</f>
        <v/>
      </c>
      <c r="AP3003">
        <f>IF(AM3003=0,"",U3003-AM3003)</f>
        <v/>
      </c>
      <c r="AQ3003">
        <f>IF(AN3003=0,"",V3003-AN3003)</f>
        <v/>
      </c>
    </row>
    <row r="3004">
      <c r="A3004" t="inlineStr">
        <is>
          <t>08-05-2021</t>
        </is>
      </c>
      <c r="B3004" t="inlineStr">
        <is>
          <t>Orebro</t>
        </is>
      </c>
      <c r="C3004" t="inlineStr">
        <is>
          <t>Halmstad</t>
        </is>
      </c>
      <c r="D3004" t="inlineStr">
        <is>
          <t>1874</t>
        </is>
      </c>
      <c r="E3004" t="n">
        <v>0.3027391187656159</v>
      </c>
      <c r="F3004" t="n">
        <v>0.4375737327855525</v>
      </c>
      <c r="G3004" t="n">
        <v>0.2596871484488316</v>
      </c>
      <c r="H3004" t="n">
        <v>1.001</v>
      </c>
      <c r="I3004" t="n">
        <v>1.001</v>
      </c>
      <c r="J3004" t="n">
        <v>1.001</v>
      </c>
      <c r="N3004" t="n">
        <v>1</v>
      </c>
      <c r="O3004" t="n">
        <v>0</v>
      </c>
      <c r="P3004" t="n">
        <v>0</v>
      </c>
      <c r="Q3004">
        <f>IF((($AC$1*E3004)^($AB$1))-(1-(($AC$1*E3004)^($AB$1)))/(H3004-1)&lt;0, 0,(($AC$1*E3004)^($AB$1))-(1-(($AC$1*E3004)^($AB$1)))/(H3004-1))</f>
        <v/>
      </c>
      <c r="R3004">
        <f>IF((($AC$1*F3004)^($AB$1))-(1-(($AC$1*F3004)^($AB$1)))/(I3004-1)&lt;0, 0,(($AC$1*F3004)^($AB$1))-(1-(($AC$1*F3004)^($AB$1)))/(I3004-1))</f>
        <v/>
      </c>
      <c r="S3004">
        <f>IF((($AC$1*G3004)^($AB$1))-(1-(($AC$1*G3004)^($AB$1)))/(J3004-1)&lt;0, 0,(($AC$1*G3004)^($AB$1))-(1-(($AC$1*G3004)^($AB$1)))/(J3004-1))</f>
        <v/>
      </c>
      <c r="T3004">
        <f>H3004*Q3004*N3004</f>
        <v/>
      </c>
      <c r="U3004">
        <f>I3004*R3004*O3004</f>
        <v/>
      </c>
      <c r="V3004">
        <f>J3004*S3004*P3004</f>
        <v/>
      </c>
      <c r="AL3004">
        <f>Q3004*COUNT(N3004)</f>
        <v/>
      </c>
      <c r="AM3004">
        <f>R3004*COUNT(O3004)</f>
        <v/>
      </c>
      <c r="AN3004">
        <f>S3004*COUNT(P3004)</f>
        <v/>
      </c>
      <c r="AO3004">
        <f>IF(AL3004=0,"",T3004-AL3004)</f>
        <v/>
      </c>
      <c r="AP3004">
        <f>IF(AM3004=0,"",U3004-AM3004)</f>
        <v/>
      </c>
      <c r="AQ3004">
        <f>IF(AN3004=0,"",V3004-AN3004)</f>
        <v/>
      </c>
    </row>
    <row r="3005">
      <c r="A3005" t="inlineStr">
        <is>
          <t>08-05-2021</t>
        </is>
      </c>
      <c r="B3005" t="inlineStr">
        <is>
          <t>Inter</t>
        </is>
      </c>
      <c r="C3005" t="inlineStr">
        <is>
          <t>Sampdoria</t>
        </is>
      </c>
      <c r="D3005" t="inlineStr">
        <is>
          <t>1854</t>
        </is>
      </c>
      <c r="E3005" t="n">
        <v>0.6754936566684357</v>
      </c>
      <c r="F3005" t="n">
        <v>0.1273908354923676</v>
      </c>
      <c r="G3005" t="n">
        <v>0.1971155078391967</v>
      </c>
      <c r="H3005" t="n">
        <v>1.47</v>
      </c>
      <c r="I3005" t="n">
        <v>6.1</v>
      </c>
      <c r="J3005" t="n">
        <v>4.5</v>
      </c>
      <c r="K3005" t="inlineStr">
        <is>
          <t>betano</t>
        </is>
      </c>
      <c r="L3005" t="inlineStr">
        <is>
          <t>betano</t>
        </is>
      </c>
      <c r="M3005" t="inlineStr">
        <is>
          <t>luckia</t>
        </is>
      </c>
      <c r="N3005" t="n">
        <v>1</v>
      </c>
      <c r="O3005" t="n">
        <v>0</v>
      </c>
      <c r="P3005" t="n">
        <v>0</v>
      </c>
      <c r="Q3005">
        <f>IF((($AC$1*E3005)^($AB$1))-(1-(($AC$1*E3005)^($AB$1)))/(H3005-1)&lt;0, 0,(($AC$1*E3005)^($AB$1))-(1-(($AC$1*E3005)^($AB$1)))/(H3005-1))</f>
        <v/>
      </c>
      <c r="R3005">
        <f>IF((($AC$1*F3005)^($AB$1))-(1-(($AC$1*F3005)^($AB$1)))/(I3005-1)&lt;0, 0,(($AC$1*F3005)^($AB$1))-(1-(($AC$1*F3005)^($AB$1)))/(I3005-1))</f>
        <v/>
      </c>
      <c r="S3005">
        <f>IF((($AC$1*G3005)^($AB$1))-(1-(($AC$1*G3005)^($AB$1)))/(J3005-1)&lt;0, 0,(($AC$1*G3005)^($AB$1))-(1-(($AC$1*G3005)^($AB$1)))/(J3005-1))</f>
        <v/>
      </c>
      <c r="T3005">
        <f>H3005*Q3005*N3005</f>
        <v/>
      </c>
      <c r="U3005">
        <f>I3005*R3005*O3005</f>
        <v/>
      </c>
      <c r="V3005">
        <f>J3005*S3005*P3005</f>
        <v/>
      </c>
      <c r="AL3005">
        <f>Q3005*COUNT(N3005)</f>
        <v/>
      </c>
      <c r="AM3005">
        <f>R3005*COUNT(O3005)</f>
        <v/>
      </c>
      <c r="AN3005">
        <f>S3005*COUNT(P3005)</f>
        <v/>
      </c>
      <c r="AO3005">
        <f>IF(AL3005=0,"",T3005-AL3005)</f>
        <v/>
      </c>
      <c r="AP3005">
        <f>IF(AM3005=0,"",U3005-AM3005)</f>
        <v/>
      </c>
      <c r="AQ3005">
        <f>IF(AN3005=0,"",V3005-AN3005)</f>
        <v/>
      </c>
    </row>
    <row r="3006">
      <c r="A3006" t="inlineStr">
        <is>
          <t>08-05-2021</t>
        </is>
      </c>
      <c r="B3006" t="inlineStr">
        <is>
          <t>Lugano</t>
        </is>
      </c>
      <c r="C3006" t="inlineStr">
        <is>
          <t>Vaduz</t>
        </is>
      </c>
      <c r="D3006" t="inlineStr">
        <is>
          <t>1879</t>
        </is>
      </c>
      <c r="E3006" t="n">
        <v>0.3728447152795965</v>
      </c>
      <c r="F3006" t="n">
        <v>0.3524744184080188</v>
      </c>
      <c r="G3006" t="n">
        <v>0.2746808663123848</v>
      </c>
      <c r="H3006" t="n">
        <v>2.52</v>
      </c>
      <c r="I3006" t="n">
        <v>2.82</v>
      </c>
      <c r="J3006" t="n">
        <v>3.05</v>
      </c>
      <c r="K3006" t="inlineStr">
        <is>
          <t>betano</t>
        </is>
      </c>
      <c r="L3006" t="inlineStr">
        <is>
          <t>betano</t>
        </is>
      </c>
      <c r="M3006" t="inlineStr">
        <is>
          <t>betano</t>
        </is>
      </c>
      <c r="N3006" t="n">
        <v>0</v>
      </c>
      <c r="O3006" t="n">
        <v>1</v>
      </c>
      <c r="P3006" t="n">
        <v>0</v>
      </c>
      <c r="Q3006">
        <f>IF((($AC$1*E3006)^($AB$1))-(1-(($AC$1*E3006)^($AB$1)))/(H3006-1)&lt;0, 0,(($AC$1*E3006)^($AB$1))-(1-(($AC$1*E3006)^($AB$1)))/(H3006-1))</f>
        <v/>
      </c>
      <c r="R3006">
        <f>IF((($AC$1*F3006)^($AB$1))-(1-(($AC$1*F3006)^($AB$1)))/(I3006-1)&lt;0, 0,(($AC$1*F3006)^($AB$1))-(1-(($AC$1*F3006)^($AB$1)))/(I3006-1))</f>
        <v/>
      </c>
      <c r="S3006">
        <f>IF((($AC$1*G3006)^($AB$1))-(1-(($AC$1*G3006)^($AB$1)))/(J3006-1)&lt;0, 0,(($AC$1*G3006)^($AB$1))-(1-(($AC$1*G3006)^($AB$1)))/(J3006-1))</f>
        <v/>
      </c>
      <c r="T3006">
        <f>H3006*Q3006*N3006</f>
        <v/>
      </c>
      <c r="U3006">
        <f>I3006*R3006*O3006</f>
        <v/>
      </c>
      <c r="V3006">
        <f>J3006*S3006*P3006</f>
        <v/>
      </c>
      <c r="AL3006">
        <f>Q3006*COUNT(N3006)</f>
        <v/>
      </c>
      <c r="AM3006">
        <f>R3006*COUNT(O3006)</f>
        <v/>
      </c>
      <c r="AN3006">
        <f>S3006*COUNT(P3006)</f>
        <v/>
      </c>
      <c r="AO3006">
        <f>IF(AL3006=0,"",T3006-AL3006)</f>
        <v/>
      </c>
      <c r="AP3006">
        <f>IF(AM3006=0,"",U3006-AM3006)</f>
        <v/>
      </c>
      <c r="AQ3006">
        <f>IF(AN3006=0,"",V3006-AN3006)</f>
        <v/>
      </c>
    </row>
    <row r="3007">
      <c r="A3007" t="inlineStr">
        <is>
          <t>08-05-2021</t>
        </is>
      </c>
      <c r="B3007" t="inlineStr">
        <is>
          <t>Zaragoza</t>
        </is>
      </c>
      <c r="C3007" t="inlineStr">
        <is>
          <t>Espanyol</t>
        </is>
      </c>
      <c r="D3007" t="inlineStr">
        <is>
          <t>1871</t>
        </is>
      </c>
      <c r="E3007" t="n">
        <v>0.2589739048280543</v>
      </c>
      <c r="F3007" t="n">
        <v>0.4658404265354332</v>
      </c>
      <c r="G3007" t="n">
        <v>0.2751856686365126</v>
      </c>
      <c r="H3007" t="n">
        <v>4.5</v>
      </c>
      <c r="I3007" t="n">
        <v>1.95</v>
      </c>
      <c r="J3007" t="n">
        <v>3</v>
      </c>
      <c r="K3007" t="inlineStr">
        <is>
          <t>luckia</t>
        </is>
      </c>
      <c r="L3007" t="inlineStr">
        <is>
          <t>betano</t>
        </is>
      </c>
      <c r="M3007" t="inlineStr">
        <is>
          <t>betano</t>
        </is>
      </c>
      <c r="N3007" t="n">
        <v>0</v>
      </c>
      <c r="O3007" t="n">
        <v>0</v>
      </c>
      <c r="P3007" t="n">
        <v>1</v>
      </c>
      <c r="Q3007">
        <f>IF((($AC$1*E3007)^($AB$1))-(1-(($AC$1*E3007)^($AB$1)))/(H3007-1)&lt;0, 0,(($AC$1*E3007)^($AB$1))-(1-(($AC$1*E3007)^($AB$1)))/(H3007-1))</f>
        <v/>
      </c>
      <c r="R3007">
        <f>IF((($AC$1*F3007)^($AB$1))-(1-(($AC$1*F3007)^($AB$1)))/(I3007-1)&lt;0, 0,(($AC$1*F3007)^($AB$1))-(1-(($AC$1*F3007)^($AB$1)))/(I3007-1))</f>
        <v/>
      </c>
      <c r="S3007">
        <f>IF((($AC$1*G3007)^($AB$1))-(1-(($AC$1*G3007)^($AB$1)))/(J3007-1)&lt;0, 0,(($AC$1*G3007)^($AB$1))-(1-(($AC$1*G3007)^($AB$1)))/(J3007-1))</f>
        <v/>
      </c>
      <c r="T3007">
        <f>H3007*Q3007*N3007</f>
        <v/>
      </c>
      <c r="U3007">
        <f>I3007*R3007*O3007</f>
        <v/>
      </c>
      <c r="V3007">
        <f>J3007*S3007*P3007</f>
        <v/>
      </c>
      <c r="AL3007">
        <f>Q3007*COUNT(N3007)</f>
        <v/>
      </c>
      <c r="AM3007">
        <f>R3007*COUNT(O3007)</f>
        <v/>
      </c>
      <c r="AN3007">
        <f>S3007*COUNT(P3007)</f>
        <v/>
      </c>
      <c r="AO3007">
        <f>IF(AL3007=0,"",T3007-AL3007)</f>
        <v/>
      </c>
      <c r="AP3007">
        <f>IF(AM3007=0,"",U3007-AM3007)</f>
        <v/>
      </c>
      <c r="AQ3007">
        <f>IF(AN3007=0,"",V3007-AN3007)</f>
        <v/>
      </c>
    </row>
    <row r="3008">
      <c r="A3008" t="inlineStr">
        <is>
          <t>08-05-2021</t>
        </is>
      </c>
      <c r="B3008" t="inlineStr">
        <is>
          <t>Ponferradina</t>
        </is>
      </c>
      <c r="C3008" t="inlineStr">
        <is>
          <t>Albacete</t>
        </is>
      </c>
      <c r="D3008" t="inlineStr">
        <is>
          <t>1871</t>
        </is>
      </c>
      <c r="E3008" t="n">
        <v>0.4199447609335508</v>
      </c>
      <c r="F3008" t="n">
        <v>0.2818378915974969</v>
      </c>
      <c r="G3008" t="n">
        <v>0.2982173474689522</v>
      </c>
      <c r="H3008" t="n">
        <v>2.22</v>
      </c>
      <c r="I3008" t="n">
        <v>3.4</v>
      </c>
      <c r="J3008" t="n">
        <v>2.95</v>
      </c>
      <c r="K3008" t="inlineStr">
        <is>
          <t>betano</t>
        </is>
      </c>
      <c r="L3008" t="inlineStr">
        <is>
          <t>betano</t>
        </is>
      </c>
      <c r="M3008" t="inlineStr">
        <is>
          <t>betano</t>
        </is>
      </c>
      <c r="N3008" t="n">
        <v>0</v>
      </c>
      <c r="O3008" t="n">
        <v>1</v>
      </c>
      <c r="P3008" t="n">
        <v>0</v>
      </c>
      <c r="Q3008">
        <f>IF((($AC$1*E3008)^($AB$1))-(1-(($AC$1*E3008)^($AB$1)))/(H3008-1)&lt;0, 0,(($AC$1*E3008)^($AB$1))-(1-(($AC$1*E3008)^($AB$1)))/(H3008-1))</f>
        <v/>
      </c>
      <c r="R3008">
        <f>IF((($AC$1*F3008)^($AB$1))-(1-(($AC$1*F3008)^($AB$1)))/(I3008-1)&lt;0, 0,(($AC$1*F3008)^($AB$1))-(1-(($AC$1*F3008)^($AB$1)))/(I3008-1))</f>
        <v/>
      </c>
      <c r="S3008">
        <f>IF((($AC$1*G3008)^($AB$1))-(1-(($AC$1*G3008)^($AB$1)))/(J3008-1)&lt;0, 0,(($AC$1*G3008)^($AB$1))-(1-(($AC$1*G3008)^($AB$1)))/(J3008-1))</f>
        <v/>
      </c>
      <c r="T3008">
        <f>H3008*Q3008*N3008</f>
        <v/>
      </c>
      <c r="U3008">
        <f>I3008*R3008*O3008</f>
        <v/>
      </c>
      <c r="V3008">
        <f>J3008*S3008*P3008</f>
        <v/>
      </c>
      <c r="AL3008">
        <f>Q3008*COUNT(N3008)</f>
        <v/>
      </c>
      <c r="AM3008">
        <f>R3008*COUNT(O3008)</f>
        <v/>
      </c>
      <c r="AN3008">
        <f>S3008*COUNT(P3008)</f>
        <v/>
      </c>
      <c r="AO3008">
        <f>IF(AL3008=0,"",T3008-AL3008)</f>
        <v/>
      </c>
      <c r="AP3008">
        <f>IF(AM3008=0,"",U3008-AM3008)</f>
        <v/>
      </c>
      <c r="AQ3008">
        <f>IF(AN3008=0,"",V3008-AN3008)</f>
        <v/>
      </c>
    </row>
    <row r="3009">
      <c r="A3009" t="inlineStr">
        <is>
          <t>08-05-2021</t>
        </is>
      </c>
      <c r="B3009" t="inlineStr">
        <is>
          <t>Cadiz CF</t>
        </is>
      </c>
      <c r="C3009" t="inlineStr">
        <is>
          <t>Huesca</t>
        </is>
      </c>
      <c r="D3009" t="inlineStr">
        <is>
          <t>1869</t>
        </is>
      </c>
      <c r="E3009" t="n">
        <v>0.3087919722366718</v>
      </c>
      <c r="F3009" t="n">
        <v>0.394488602852226</v>
      </c>
      <c r="G3009" t="n">
        <v>0.2967194249111023</v>
      </c>
      <c r="H3009" t="n">
        <v>3.55</v>
      </c>
      <c r="I3009" t="n">
        <v>2.15</v>
      </c>
      <c r="J3009" t="n">
        <v>3.15</v>
      </c>
      <c r="K3009" t="inlineStr">
        <is>
          <t>betano</t>
        </is>
      </c>
      <c r="L3009" t="inlineStr">
        <is>
          <t>luckia</t>
        </is>
      </c>
      <c r="M3009" t="inlineStr">
        <is>
          <t>luckia</t>
        </is>
      </c>
      <c r="N3009" t="n">
        <v>1</v>
      </c>
      <c r="O3009" t="n">
        <v>0</v>
      </c>
      <c r="P3009" t="n">
        <v>0</v>
      </c>
      <c r="Q3009">
        <f>IF((($AC$1*E3009)^($AB$1))-(1-(($AC$1*E3009)^($AB$1)))/(H3009-1)&lt;0, 0,(($AC$1*E3009)^($AB$1))-(1-(($AC$1*E3009)^($AB$1)))/(H3009-1))</f>
        <v/>
      </c>
      <c r="R3009">
        <f>IF((($AC$1*F3009)^($AB$1))-(1-(($AC$1*F3009)^($AB$1)))/(I3009-1)&lt;0, 0,(($AC$1*F3009)^($AB$1))-(1-(($AC$1*F3009)^($AB$1)))/(I3009-1))</f>
        <v/>
      </c>
      <c r="S3009">
        <f>IF((($AC$1*G3009)^($AB$1))-(1-(($AC$1*G3009)^($AB$1)))/(J3009-1)&lt;0, 0,(($AC$1*G3009)^($AB$1))-(1-(($AC$1*G3009)^($AB$1)))/(J3009-1))</f>
        <v/>
      </c>
      <c r="T3009">
        <f>H3009*Q3009*N3009</f>
        <v/>
      </c>
      <c r="U3009">
        <f>I3009*R3009*O3009</f>
        <v/>
      </c>
      <c r="V3009">
        <f>J3009*S3009*P3009</f>
        <v/>
      </c>
      <c r="AL3009">
        <f>Q3009*COUNT(N3009)</f>
        <v/>
      </c>
      <c r="AM3009">
        <f>R3009*COUNT(O3009)</f>
        <v/>
      </c>
      <c r="AN3009">
        <f>S3009*COUNT(P3009)</f>
        <v/>
      </c>
      <c r="AO3009">
        <f>IF(AL3009=0,"",T3009-AL3009)</f>
        <v/>
      </c>
      <c r="AP3009">
        <f>IF(AM3009=0,"",U3009-AM3009)</f>
        <v/>
      </c>
      <c r="AQ3009">
        <f>IF(AN3009=0,"",V3009-AN3009)</f>
        <v/>
      </c>
    </row>
    <row r="3010">
      <c r="A3010" t="inlineStr">
        <is>
          <t>08-05-2021</t>
        </is>
      </c>
      <c r="B3010" t="inlineStr">
        <is>
          <t>CSKA Moscow</t>
        </is>
      </c>
      <c r="C3010" t="inlineStr">
        <is>
          <t>Krasnodar</t>
        </is>
      </c>
      <c r="D3010" t="inlineStr">
        <is>
          <t>1866</t>
        </is>
      </c>
      <c r="E3010" t="n">
        <v>0.4453855055470715</v>
      </c>
      <c r="F3010" t="n">
        <v>0.2960622186794165</v>
      </c>
      <c r="G3010" t="n">
        <v>0.258552275773512</v>
      </c>
      <c r="H3010" t="n">
        <v>1.95</v>
      </c>
      <c r="I3010" t="n">
        <v>3.2</v>
      </c>
      <c r="J3010" t="n">
        <v>3.7</v>
      </c>
      <c r="K3010" t="inlineStr">
        <is>
          <t>luckia</t>
        </is>
      </c>
      <c r="L3010" t="inlineStr">
        <is>
          <t>luckia</t>
        </is>
      </c>
      <c r="M3010" t="inlineStr">
        <is>
          <t>luckia</t>
        </is>
      </c>
      <c r="N3010" t="n">
        <v>1</v>
      </c>
      <c r="O3010" t="n">
        <v>0</v>
      </c>
      <c r="P3010" t="n">
        <v>0</v>
      </c>
      <c r="Q3010">
        <f>IF((($AC$1*E3010)^($AB$1))-(1-(($AC$1*E3010)^($AB$1)))/(H3010-1)&lt;0, 0,(($AC$1*E3010)^($AB$1))-(1-(($AC$1*E3010)^($AB$1)))/(H3010-1))</f>
        <v/>
      </c>
      <c r="R3010">
        <f>IF((($AC$1*F3010)^($AB$1))-(1-(($AC$1*F3010)^($AB$1)))/(I3010-1)&lt;0, 0,(($AC$1*F3010)^($AB$1))-(1-(($AC$1*F3010)^($AB$1)))/(I3010-1))</f>
        <v/>
      </c>
      <c r="S3010">
        <f>IF((($AC$1*G3010)^($AB$1))-(1-(($AC$1*G3010)^($AB$1)))/(J3010-1)&lt;0, 0,(($AC$1*G3010)^($AB$1))-(1-(($AC$1*G3010)^($AB$1)))/(J3010-1))</f>
        <v/>
      </c>
      <c r="T3010">
        <f>H3010*Q3010*N3010</f>
        <v/>
      </c>
      <c r="U3010">
        <f>I3010*R3010*O3010</f>
        <v/>
      </c>
      <c r="V3010">
        <f>J3010*S3010*P3010</f>
        <v/>
      </c>
      <c r="AL3010">
        <f>Q3010*COUNT(N3010)</f>
        <v/>
      </c>
      <c r="AM3010">
        <f>R3010*COUNT(O3010)</f>
        <v/>
      </c>
      <c r="AN3010">
        <f>S3010*COUNT(P3010)</f>
        <v/>
      </c>
      <c r="AO3010">
        <f>IF(AL3010=0,"",T3010-AL3010)</f>
        <v/>
      </c>
      <c r="AP3010">
        <f>IF(AM3010=0,"",U3010-AM3010)</f>
        <v/>
      </c>
      <c r="AQ3010">
        <f>IF(AN3010=0,"",V3010-AN3010)</f>
        <v/>
      </c>
    </row>
    <row r="3011">
      <c r="A3011" t="inlineStr">
        <is>
          <t>08-05-2021</t>
        </is>
      </c>
      <c r="B3011" t="inlineStr">
        <is>
          <t>Bayern Munich</t>
        </is>
      </c>
      <c r="C3011" t="inlineStr">
        <is>
          <t>B. Monchengladbach</t>
        </is>
      </c>
      <c r="D3011" t="inlineStr">
        <is>
          <t>1845</t>
        </is>
      </c>
      <c r="E3011" t="n">
        <v>0.7298580170710713</v>
      </c>
      <c r="F3011" t="n">
        <v>0.1056456130496958</v>
      </c>
      <c r="G3011" t="n">
        <v>0.1644963698792329</v>
      </c>
      <c r="H3011" t="n">
        <v>1.33</v>
      </c>
      <c r="I3011" t="n">
        <v>7.4</v>
      </c>
      <c r="J3011" t="n">
        <v>5.75</v>
      </c>
      <c r="K3011" t="inlineStr">
        <is>
          <t>betano</t>
        </is>
      </c>
      <c r="L3011" t="inlineStr">
        <is>
          <t>betano</t>
        </is>
      </c>
      <c r="M3011" t="inlineStr">
        <is>
          <t>luckia</t>
        </is>
      </c>
      <c r="N3011" t="n">
        <v>1</v>
      </c>
      <c r="O3011" t="n">
        <v>0</v>
      </c>
      <c r="P3011" t="n">
        <v>0</v>
      </c>
      <c r="Q3011">
        <f>IF((($AC$1*E3011)^($AB$1))-(1-(($AC$1*E3011)^($AB$1)))/(H3011-1)&lt;0, 0,(($AC$1*E3011)^($AB$1))-(1-(($AC$1*E3011)^($AB$1)))/(H3011-1))</f>
        <v/>
      </c>
      <c r="R3011">
        <f>IF((($AC$1*F3011)^($AB$1))-(1-(($AC$1*F3011)^($AB$1)))/(I3011-1)&lt;0, 0,(($AC$1*F3011)^($AB$1))-(1-(($AC$1*F3011)^($AB$1)))/(I3011-1))</f>
        <v/>
      </c>
      <c r="S3011">
        <f>IF((($AC$1*G3011)^($AB$1))-(1-(($AC$1*G3011)^($AB$1)))/(J3011-1)&lt;0, 0,(($AC$1*G3011)^($AB$1))-(1-(($AC$1*G3011)^($AB$1)))/(J3011-1))</f>
        <v/>
      </c>
      <c r="T3011">
        <f>H3011*Q3011*N3011</f>
        <v/>
      </c>
      <c r="U3011">
        <f>I3011*R3011*O3011</f>
        <v/>
      </c>
      <c r="V3011">
        <f>J3011*S3011*P3011</f>
        <v/>
      </c>
      <c r="AL3011">
        <f>Q3011*COUNT(N3011)</f>
        <v/>
      </c>
      <c r="AM3011">
        <f>R3011*COUNT(O3011)</f>
        <v/>
      </c>
      <c r="AN3011">
        <f>S3011*COUNT(P3011)</f>
        <v/>
      </c>
      <c r="AO3011">
        <f>IF(AL3011=0,"",T3011-AL3011)</f>
        <v/>
      </c>
      <c r="AP3011">
        <f>IF(AM3011=0,"",U3011-AM3011)</f>
        <v/>
      </c>
      <c r="AQ3011">
        <f>IF(AN3011=0,"",V3011-AN3011)</f>
        <v/>
      </c>
    </row>
    <row r="3012">
      <c r="A3012" t="inlineStr">
        <is>
          <t>08-05-2021</t>
        </is>
      </c>
      <c r="B3012" t="inlineStr">
        <is>
          <t>Manchester City</t>
        </is>
      </c>
      <c r="C3012" t="inlineStr">
        <is>
          <t>Chelsea</t>
        </is>
      </c>
      <c r="D3012" t="inlineStr">
        <is>
          <t>2411</t>
        </is>
      </c>
      <c r="E3012" t="n">
        <v>0.5326784742654468</v>
      </c>
      <c r="F3012" t="n">
        <v>0.2148781719879499</v>
      </c>
      <c r="G3012" t="n">
        <v>0.2524433537466033</v>
      </c>
      <c r="H3012" t="n">
        <v>1.96</v>
      </c>
      <c r="I3012" t="n">
        <v>4.48</v>
      </c>
      <c r="J3012" t="n">
        <v>3.75</v>
      </c>
      <c r="K3012" t="inlineStr">
        <is>
          <t>betano</t>
        </is>
      </c>
      <c r="L3012" t="inlineStr">
        <is>
          <t>betano</t>
        </is>
      </c>
      <c r="M3012" t="inlineStr">
        <is>
          <t>betano</t>
        </is>
      </c>
      <c r="N3012" t="n">
        <v>0</v>
      </c>
      <c r="O3012" t="n">
        <v>1</v>
      </c>
      <c r="P3012" t="n">
        <v>0</v>
      </c>
      <c r="Q3012">
        <f>IF((($AC$1*E3012)^($AB$1))-(1-(($AC$1*E3012)^($AB$1)))/(H3012-1)&lt;0, 0,(($AC$1*E3012)^($AB$1))-(1-(($AC$1*E3012)^($AB$1)))/(H3012-1))</f>
        <v/>
      </c>
      <c r="R3012">
        <f>IF((($AC$1*F3012)^($AB$1))-(1-(($AC$1*F3012)^($AB$1)))/(I3012-1)&lt;0, 0,(($AC$1*F3012)^($AB$1))-(1-(($AC$1*F3012)^($AB$1)))/(I3012-1))</f>
        <v/>
      </c>
      <c r="S3012">
        <f>IF((($AC$1*G3012)^($AB$1))-(1-(($AC$1*G3012)^($AB$1)))/(J3012-1)&lt;0, 0,(($AC$1*G3012)^($AB$1))-(1-(($AC$1*G3012)^($AB$1)))/(J3012-1))</f>
        <v/>
      </c>
      <c r="T3012">
        <f>H3012*Q3012*N3012</f>
        <v/>
      </c>
      <c r="U3012">
        <f>I3012*R3012*O3012</f>
        <v/>
      </c>
      <c r="V3012">
        <f>J3012*S3012*P3012</f>
        <v/>
      </c>
      <c r="AL3012">
        <f>Q3012*COUNT(N3012)</f>
        <v/>
      </c>
      <c r="AM3012">
        <f>R3012*COUNT(O3012)</f>
        <v/>
      </c>
      <c r="AN3012">
        <f>S3012*COUNT(P3012)</f>
        <v/>
      </c>
      <c r="AO3012">
        <f>IF(AL3012=0,"",T3012-AL3012)</f>
        <v/>
      </c>
      <c r="AP3012">
        <f>IF(AM3012=0,"",U3012-AM3012)</f>
        <v/>
      </c>
      <c r="AQ3012">
        <f>IF(AN3012=0,"",V3012-AN3012)</f>
        <v/>
      </c>
    </row>
    <row r="3013">
      <c r="A3013" t="inlineStr">
        <is>
          <t>08-05-2021</t>
        </is>
      </c>
      <c r="B3013" t="inlineStr">
        <is>
          <t>St. Liege</t>
        </is>
      </c>
      <c r="C3013" t="inlineStr">
        <is>
          <t>Gent</t>
        </is>
      </c>
      <c r="D3013" t="inlineStr">
        <is>
          <t>1832</t>
        </is>
      </c>
      <c r="E3013" t="n">
        <v>0.3451903545904982</v>
      </c>
      <c r="F3013" t="n">
        <v>0.4093282191429286</v>
      </c>
      <c r="G3013" t="n">
        <v>0.2454814262665732</v>
      </c>
      <c r="H3013" t="n">
        <v>3.3</v>
      </c>
      <c r="I3013" t="n">
        <v>2.02</v>
      </c>
      <c r="J3013" t="n">
        <v>3.65</v>
      </c>
      <c r="K3013" t="inlineStr">
        <is>
          <t>luckia</t>
        </is>
      </c>
      <c r="L3013" t="inlineStr">
        <is>
          <t>betano</t>
        </is>
      </c>
      <c r="M3013" t="inlineStr">
        <is>
          <t>luckia</t>
        </is>
      </c>
      <c r="N3013" t="n">
        <v>1</v>
      </c>
      <c r="O3013" t="n">
        <v>0</v>
      </c>
      <c r="P3013" t="n">
        <v>0</v>
      </c>
      <c r="Q3013">
        <f>IF((($AC$1*E3013)^($AB$1))-(1-(($AC$1*E3013)^($AB$1)))/(H3013-1)&lt;0, 0,(($AC$1*E3013)^($AB$1))-(1-(($AC$1*E3013)^($AB$1)))/(H3013-1))</f>
        <v/>
      </c>
      <c r="R3013">
        <f>IF((($AC$1*F3013)^($AB$1))-(1-(($AC$1*F3013)^($AB$1)))/(I3013-1)&lt;0, 0,(($AC$1*F3013)^($AB$1))-(1-(($AC$1*F3013)^($AB$1)))/(I3013-1))</f>
        <v/>
      </c>
      <c r="S3013">
        <f>IF((($AC$1*G3013)^($AB$1))-(1-(($AC$1*G3013)^($AB$1)))/(J3013-1)&lt;0, 0,(($AC$1*G3013)^($AB$1))-(1-(($AC$1*G3013)^($AB$1)))/(J3013-1))</f>
        <v/>
      </c>
      <c r="T3013">
        <f>H3013*Q3013*N3013</f>
        <v/>
      </c>
      <c r="U3013">
        <f>I3013*R3013*O3013</f>
        <v/>
      </c>
      <c r="V3013">
        <f>J3013*S3013*P3013</f>
        <v/>
      </c>
      <c r="AL3013">
        <f>Q3013*COUNT(N3013)</f>
        <v/>
      </c>
      <c r="AM3013">
        <f>R3013*COUNT(O3013)</f>
        <v/>
      </c>
      <c r="AN3013">
        <f>S3013*COUNT(P3013)</f>
        <v/>
      </c>
      <c r="AO3013">
        <f>IF(AL3013=0,"",T3013-AL3013)</f>
        <v/>
      </c>
      <c r="AP3013">
        <f>IF(AM3013=0,"",U3013-AM3013)</f>
        <v/>
      </c>
      <c r="AQ3013">
        <f>IF(AN3013=0,"",V3013-AN3013)</f>
        <v/>
      </c>
    </row>
    <row r="3014">
      <c r="A3014" t="inlineStr">
        <is>
          <t>08-05-2021</t>
        </is>
      </c>
      <c r="B3014" t="inlineStr">
        <is>
          <t>Heerenveen</t>
        </is>
      </c>
      <c r="C3014" t="inlineStr">
        <is>
          <t>Utrecht</t>
        </is>
      </c>
      <c r="D3014" t="inlineStr">
        <is>
          <t>1849</t>
        </is>
      </c>
      <c r="E3014" t="n">
        <v>0.3240295700400367</v>
      </c>
      <c r="F3014" t="n">
        <v>0.4306183925509572</v>
      </c>
      <c r="G3014" t="n">
        <v>0.245352037409006</v>
      </c>
      <c r="H3014" t="n">
        <v>4.2</v>
      </c>
      <c r="I3014" t="n">
        <v>1.72</v>
      </c>
      <c r="J3014" t="n">
        <v>3.9</v>
      </c>
      <c r="K3014" t="inlineStr">
        <is>
          <t>betano</t>
        </is>
      </c>
      <c r="L3014" t="inlineStr">
        <is>
          <t>betano</t>
        </is>
      </c>
      <c r="M3014" t="inlineStr">
        <is>
          <t>luckia</t>
        </is>
      </c>
      <c r="N3014" t="n">
        <v>0</v>
      </c>
      <c r="O3014" t="n">
        <v>0</v>
      </c>
      <c r="P3014" t="n">
        <v>1</v>
      </c>
      <c r="Q3014">
        <f>IF((($AC$1*E3014)^($AB$1))-(1-(($AC$1*E3014)^($AB$1)))/(H3014-1)&lt;0, 0,(($AC$1*E3014)^($AB$1))-(1-(($AC$1*E3014)^($AB$1)))/(H3014-1))</f>
        <v/>
      </c>
      <c r="R3014">
        <f>IF((($AC$1*F3014)^($AB$1))-(1-(($AC$1*F3014)^($AB$1)))/(I3014-1)&lt;0, 0,(($AC$1*F3014)^($AB$1))-(1-(($AC$1*F3014)^($AB$1)))/(I3014-1))</f>
        <v/>
      </c>
      <c r="S3014">
        <f>IF((($AC$1*G3014)^($AB$1))-(1-(($AC$1*G3014)^($AB$1)))/(J3014-1)&lt;0, 0,(($AC$1*G3014)^($AB$1))-(1-(($AC$1*G3014)^($AB$1)))/(J3014-1))</f>
        <v/>
      </c>
      <c r="T3014">
        <f>H3014*Q3014*N3014</f>
        <v/>
      </c>
      <c r="U3014">
        <f>I3014*R3014*O3014</f>
        <v/>
      </c>
      <c r="V3014">
        <f>J3014*S3014*P3014</f>
        <v/>
      </c>
      <c r="AL3014">
        <f>Q3014*COUNT(N3014)</f>
        <v/>
      </c>
      <c r="AM3014">
        <f>R3014*COUNT(O3014)</f>
        <v/>
      </c>
      <c r="AN3014">
        <f>S3014*COUNT(P3014)</f>
        <v/>
      </c>
      <c r="AO3014">
        <f>IF(AL3014=0,"",T3014-AL3014)</f>
        <v/>
      </c>
      <c r="AP3014">
        <f>IF(AM3014=0,"",U3014-AM3014)</f>
        <v/>
      </c>
      <c r="AQ3014">
        <f>IF(AN3014=0,"",V3014-AN3014)</f>
        <v/>
      </c>
    </row>
    <row r="3015">
      <c r="A3015" t="inlineStr">
        <is>
          <t>08-05-2021</t>
        </is>
      </c>
      <c r="B3015" t="inlineStr">
        <is>
          <t>Chicago Fire</t>
        </is>
      </c>
      <c r="C3015" t="inlineStr">
        <is>
          <t>Philadelphia Union</t>
        </is>
      </c>
      <c r="D3015" t="inlineStr">
        <is>
          <t>1951</t>
        </is>
      </c>
      <c r="E3015" t="n">
        <v>0.4162111641577096</v>
      </c>
      <c r="F3015" t="n">
        <v>0.3210092962366899</v>
      </c>
      <c r="G3015" t="n">
        <v>0.2627795396056006</v>
      </c>
      <c r="H3015" t="n">
        <v>1.001</v>
      </c>
      <c r="I3015" t="n">
        <v>1.001</v>
      </c>
      <c r="J3015" t="n">
        <v>1.001</v>
      </c>
      <c r="N3015" t="n">
        <v>0</v>
      </c>
      <c r="O3015" t="n">
        <v>1</v>
      </c>
      <c r="P3015" t="n">
        <v>0</v>
      </c>
      <c r="Q3015">
        <f>IF((($AC$1*E3015)^($AB$1))-(1-(($AC$1*E3015)^($AB$1)))/(H3015-1)&lt;0, 0,(($AC$1*E3015)^($AB$1))-(1-(($AC$1*E3015)^($AB$1)))/(H3015-1))</f>
        <v/>
      </c>
      <c r="R3015">
        <f>IF((($AC$1*F3015)^($AB$1))-(1-(($AC$1*F3015)^($AB$1)))/(I3015-1)&lt;0, 0,(($AC$1*F3015)^($AB$1))-(1-(($AC$1*F3015)^($AB$1)))/(I3015-1))</f>
        <v/>
      </c>
      <c r="S3015">
        <f>IF((($AC$1*G3015)^($AB$1))-(1-(($AC$1*G3015)^($AB$1)))/(J3015-1)&lt;0, 0,(($AC$1*G3015)^($AB$1))-(1-(($AC$1*G3015)^($AB$1)))/(J3015-1))</f>
        <v/>
      </c>
      <c r="T3015">
        <f>H3015*Q3015*N3015</f>
        <v/>
      </c>
      <c r="U3015">
        <f>I3015*R3015*O3015</f>
        <v/>
      </c>
      <c r="V3015">
        <f>J3015*S3015*P3015</f>
        <v/>
      </c>
      <c r="AL3015">
        <f>Q3015*COUNT(N3015)</f>
        <v/>
      </c>
      <c r="AM3015">
        <f>R3015*COUNT(O3015)</f>
        <v/>
      </c>
      <c r="AN3015">
        <f>S3015*COUNT(P3015)</f>
        <v/>
      </c>
      <c r="AO3015">
        <f>IF(AL3015=0,"",T3015-AL3015)</f>
        <v/>
      </c>
      <c r="AP3015">
        <f>IF(AM3015=0,"",U3015-AM3015)</f>
        <v/>
      </c>
      <c r="AQ3015">
        <f>IF(AN3015=0,"",V3015-AN3015)</f>
        <v/>
      </c>
    </row>
    <row r="3016">
      <c r="A3016" t="inlineStr">
        <is>
          <t>08-05-2021</t>
        </is>
      </c>
      <c r="B3016" t="inlineStr">
        <is>
          <t>New York Red Bulls</t>
        </is>
      </c>
      <c r="C3016" t="inlineStr">
        <is>
          <t>Toronto FC</t>
        </is>
      </c>
      <c r="D3016" t="inlineStr">
        <is>
          <t>1951</t>
        </is>
      </c>
      <c r="E3016" t="n">
        <v>0.4217819456715723</v>
      </c>
      <c r="F3016" t="n">
        <v>0.3195880973390082</v>
      </c>
      <c r="G3016" t="n">
        <v>0.2586299569894195</v>
      </c>
      <c r="H3016" t="n">
        <v>1.001</v>
      </c>
      <c r="I3016" t="n">
        <v>1.001</v>
      </c>
      <c r="J3016" t="n">
        <v>1.001</v>
      </c>
      <c r="N3016" t="n">
        <v>1</v>
      </c>
      <c r="O3016" t="n">
        <v>0</v>
      </c>
      <c r="P3016" t="n">
        <v>0</v>
      </c>
      <c r="Q3016">
        <f>IF((($AC$1*E3016)^($AB$1))-(1-(($AC$1*E3016)^($AB$1)))/(H3016-1)&lt;0, 0,(($AC$1*E3016)^($AB$1))-(1-(($AC$1*E3016)^($AB$1)))/(H3016-1))</f>
        <v/>
      </c>
      <c r="R3016">
        <f>IF((($AC$1*F3016)^($AB$1))-(1-(($AC$1*F3016)^($AB$1)))/(I3016-1)&lt;0, 0,(($AC$1*F3016)^($AB$1))-(1-(($AC$1*F3016)^($AB$1)))/(I3016-1))</f>
        <v/>
      </c>
      <c r="S3016">
        <f>IF((($AC$1*G3016)^($AB$1))-(1-(($AC$1*G3016)^($AB$1)))/(J3016-1)&lt;0, 0,(($AC$1*G3016)^($AB$1))-(1-(($AC$1*G3016)^($AB$1)))/(J3016-1))</f>
        <v/>
      </c>
      <c r="T3016">
        <f>H3016*Q3016*N3016</f>
        <v/>
      </c>
      <c r="U3016">
        <f>I3016*R3016*O3016</f>
        <v/>
      </c>
      <c r="V3016">
        <f>J3016*S3016*P3016</f>
        <v/>
      </c>
      <c r="AL3016">
        <f>Q3016*COUNT(N3016)</f>
        <v/>
      </c>
      <c r="AM3016">
        <f>R3016*COUNT(O3016)</f>
        <v/>
      </c>
      <c r="AN3016">
        <f>S3016*COUNT(P3016)</f>
        <v/>
      </c>
      <c r="AO3016">
        <f>IF(AL3016=0,"",T3016-AL3016)</f>
        <v/>
      </c>
      <c r="AP3016">
        <f>IF(AM3016=0,"",U3016-AM3016)</f>
        <v/>
      </c>
      <c r="AQ3016">
        <f>IF(AN3016=0,"",V3016-AN3016)</f>
        <v/>
      </c>
    </row>
    <row r="3017">
      <c r="A3017" t="inlineStr">
        <is>
          <t>08-05-2021</t>
        </is>
      </c>
      <c r="B3017" t="inlineStr">
        <is>
          <t>Nashville SC</t>
        </is>
      </c>
      <c r="C3017" t="inlineStr">
        <is>
          <t>New England Revolution</t>
        </is>
      </c>
      <c r="D3017" t="inlineStr">
        <is>
          <t>1951</t>
        </is>
      </c>
      <c r="E3017" t="n">
        <v>0.4119275240029142</v>
      </c>
      <c r="F3017" t="n">
        <v>0.3072387476178252</v>
      </c>
      <c r="G3017" t="n">
        <v>0.2808337283792606</v>
      </c>
      <c r="H3017" t="n">
        <v>1.001</v>
      </c>
      <c r="I3017" t="n">
        <v>1.001</v>
      </c>
      <c r="J3017" t="n">
        <v>1.001</v>
      </c>
      <c r="N3017" t="n">
        <v>1</v>
      </c>
      <c r="O3017" t="n">
        <v>0</v>
      </c>
      <c r="P3017" t="n">
        <v>0</v>
      </c>
      <c r="Q3017">
        <f>IF((($AC$1*E3017)^($AB$1))-(1-(($AC$1*E3017)^($AB$1)))/(H3017-1)&lt;0, 0,(($AC$1*E3017)^($AB$1))-(1-(($AC$1*E3017)^($AB$1)))/(H3017-1))</f>
        <v/>
      </c>
      <c r="R3017">
        <f>IF((($AC$1*F3017)^($AB$1))-(1-(($AC$1*F3017)^($AB$1)))/(I3017-1)&lt;0, 0,(($AC$1*F3017)^($AB$1))-(1-(($AC$1*F3017)^($AB$1)))/(I3017-1))</f>
        <v/>
      </c>
      <c r="S3017">
        <f>IF((($AC$1*G3017)^($AB$1))-(1-(($AC$1*G3017)^($AB$1)))/(J3017-1)&lt;0, 0,(($AC$1*G3017)^($AB$1))-(1-(($AC$1*G3017)^($AB$1)))/(J3017-1))</f>
        <v/>
      </c>
      <c r="T3017">
        <f>H3017*Q3017*N3017</f>
        <v/>
      </c>
      <c r="U3017">
        <f>I3017*R3017*O3017</f>
        <v/>
      </c>
      <c r="V3017">
        <f>J3017*S3017*P3017</f>
        <v/>
      </c>
      <c r="AL3017">
        <f>Q3017*COUNT(N3017)</f>
        <v/>
      </c>
      <c r="AM3017">
        <f>R3017*COUNT(O3017)</f>
        <v/>
      </c>
      <c r="AN3017">
        <f>S3017*COUNT(P3017)</f>
        <v/>
      </c>
      <c r="AO3017">
        <f>IF(AL3017=0,"",T3017-AL3017)</f>
        <v/>
      </c>
      <c r="AP3017">
        <f>IF(AM3017=0,"",U3017-AM3017)</f>
        <v/>
      </c>
      <c r="AQ3017">
        <f>IF(AN3017=0,"",V3017-AN3017)</f>
        <v/>
      </c>
    </row>
    <row r="3018">
      <c r="A3018" t="inlineStr">
        <is>
          <t>08-05-2021</t>
        </is>
      </c>
      <c r="B3018" t="inlineStr">
        <is>
          <t>Columbus Crew</t>
        </is>
      </c>
      <c r="C3018" t="inlineStr">
        <is>
          <t>DC United</t>
        </is>
      </c>
      <c r="D3018" t="inlineStr">
        <is>
          <t>1951</t>
        </is>
      </c>
      <c r="E3018" t="n">
        <v>0.5100187779413035</v>
      </c>
      <c r="F3018" t="n">
        <v>0.2380623794107739</v>
      </c>
      <c r="G3018" t="n">
        <v>0.2519188426479226</v>
      </c>
      <c r="H3018" t="n">
        <v>1.001</v>
      </c>
      <c r="I3018" t="n">
        <v>1.001</v>
      </c>
      <c r="J3018" t="n">
        <v>1.001</v>
      </c>
      <c r="N3018" t="n">
        <v>1</v>
      </c>
      <c r="O3018" t="n">
        <v>0</v>
      </c>
      <c r="P3018" t="n">
        <v>0</v>
      </c>
      <c r="Q3018">
        <f>IF((($AC$1*E3018)^($AB$1))-(1-(($AC$1*E3018)^($AB$1)))/(H3018-1)&lt;0, 0,(($AC$1*E3018)^($AB$1))-(1-(($AC$1*E3018)^($AB$1)))/(H3018-1))</f>
        <v/>
      </c>
      <c r="R3018">
        <f>IF((($AC$1*F3018)^($AB$1))-(1-(($AC$1*F3018)^($AB$1)))/(I3018-1)&lt;0, 0,(($AC$1*F3018)^($AB$1))-(1-(($AC$1*F3018)^($AB$1)))/(I3018-1))</f>
        <v/>
      </c>
      <c r="S3018">
        <f>IF((($AC$1*G3018)^($AB$1))-(1-(($AC$1*G3018)^($AB$1)))/(J3018-1)&lt;0, 0,(($AC$1*G3018)^($AB$1))-(1-(($AC$1*G3018)^($AB$1)))/(J3018-1))</f>
        <v/>
      </c>
      <c r="T3018">
        <f>H3018*Q3018*N3018</f>
        <v/>
      </c>
      <c r="U3018">
        <f>I3018*R3018*O3018</f>
        <v/>
      </c>
      <c r="V3018">
        <f>J3018*S3018*P3018</f>
        <v/>
      </c>
      <c r="AL3018">
        <f>Q3018*COUNT(N3018)</f>
        <v/>
      </c>
      <c r="AM3018">
        <f>R3018*COUNT(O3018)</f>
        <v/>
      </c>
      <c r="AN3018">
        <f>S3018*COUNT(P3018)</f>
        <v/>
      </c>
      <c r="AO3018">
        <f>IF(AL3018=0,"",T3018-AL3018)</f>
        <v/>
      </c>
      <c r="AP3018">
        <f>IF(AM3018=0,"",U3018-AM3018)</f>
        <v/>
      </c>
      <c r="AQ3018">
        <f>IF(AN3018=0,"",V3018-AN3018)</f>
        <v/>
      </c>
    </row>
    <row r="3019">
      <c r="A3019" t="inlineStr">
        <is>
          <t>08-05-2021</t>
        </is>
      </c>
      <c r="B3019" t="inlineStr">
        <is>
          <t>Ankaragucu</t>
        </is>
      </c>
      <c r="C3019" t="inlineStr">
        <is>
          <t>Fenerbahce</t>
        </is>
      </c>
      <c r="D3019" t="inlineStr">
        <is>
          <t>1882</t>
        </is>
      </c>
      <c r="E3019" t="n">
        <v>0.1839490843968632</v>
      </c>
      <c r="F3019" t="n">
        <v>0.5945585041059259</v>
      </c>
      <c r="G3019" t="n">
        <v>0.2214924114972109</v>
      </c>
      <c r="H3019" t="n">
        <v>5.2</v>
      </c>
      <c r="I3019" t="n">
        <v>1.57</v>
      </c>
      <c r="J3019" t="n">
        <v>4.1</v>
      </c>
      <c r="K3019" t="inlineStr">
        <is>
          <t>betano</t>
        </is>
      </c>
      <c r="L3019" t="inlineStr">
        <is>
          <t>betano</t>
        </is>
      </c>
      <c r="M3019" t="inlineStr">
        <is>
          <t>luckia</t>
        </is>
      </c>
      <c r="N3019" t="n">
        <v>0</v>
      </c>
      <c r="O3019" t="n">
        <v>1</v>
      </c>
      <c r="P3019" t="n">
        <v>0</v>
      </c>
      <c r="Q3019">
        <f>IF((($AC$1*E3019)^($AB$1))-(1-(($AC$1*E3019)^($AB$1)))/(H3019-1)&lt;0, 0,(($AC$1*E3019)^($AB$1))-(1-(($AC$1*E3019)^($AB$1)))/(H3019-1))</f>
        <v/>
      </c>
      <c r="R3019">
        <f>IF((($AC$1*F3019)^($AB$1))-(1-(($AC$1*F3019)^($AB$1)))/(I3019-1)&lt;0, 0,(($AC$1*F3019)^($AB$1))-(1-(($AC$1*F3019)^($AB$1)))/(I3019-1))</f>
        <v/>
      </c>
      <c r="S3019">
        <f>IF((($AC$1*G3019)^($AB$1))-(1-(($AC$1*G3019)^($AB$1)))/(J3019-1)&lt;0, 0,(($AC$1*G3019)^($AB$1))-(1-(($AC$1*G3019)^($AB$1)))/(J3019-1))</f>
        <v/>
      </c>
      <c r="T3019">
        <f>H3019*Q3019*N3019</f>
        <v/>
      </c>
      <c r="U3019">
        <f>I3019*R3019*O3019</f>
        <v/>
      </c>
      <c r="V3019">
        <f>J3019*S3019*P3019</f>
        <v/>
      </c>
      <c r="AL3019">
        <f>Q3019*COUNT(N3019)</f>
        <v/>
      </c>
      <c r="AM3019">
        <f>R3019*COUNT(O3019)</f>
        <v/>
      </c>
      <c r="AN3019">
        <f>S3019*COUNT(P3019)</f>
        <v/>
      </c>
      <c r="AO3019">
        <f>IF(AL3019=0,"",T3019-AL3019)</f>
        <v/>
      </c>
      <c r="AP3019">
        <f>IF(AM3019=0,"",U3019-AM3019)</f>
        <v/>
      </c>
      <c r="AQ3019">
        <f>IF(AN3019=0,"",V3019-AN3019)</f>
        <v/>
      </c>
    </row>
    <row r="3020">
      <c r="A3020" t="inlineStr">
        <is>
          <t>08-05-2021</t>
        </is>
      </c>
      <c r="B3020" t="inlineStr">
        <is>
          <t>Sivasspor</t>
        </is>
      </c>
      <c r="C3020" t="inlineStr">
        <is>
          <t>Basaksehir</t>
        </is>
      </c>
      <c r="D3020" t="inlineStr">
        <is>
          <t>1882</t>
        </is>
      </c>
      <c r="E3020" t="n">
        <v>0.44601882618087</v>
      </c>
      <c r="F3020" t="n">
        <v>0.2726751448159691</v>
      </c>
      <c r="G3020" t="n">
        <v>0.2813060290031609</v>
      </c>
      <c r="H3020" t="n">
        <v>2.07</v>
      </c>
      <c r="I3020" t="n">
        <v>3.7</v>
      </c>
      <c r="J3020" t="n">
        <v>3.15</v>
      </c>
      <c r="K3020" t="inlineStr">
        <is>
          <t>betano</t>
        </is>
      </c>
      <c r="L3020" t="inlineStr">
        <is>
          <t>betano</t>
        </is>
      </c>
      <c r="M3020" t="inlineStr">
        <is>
          <t>luckia</t>
        </is>
      </c>
      <c r="N3020" t="n">
        <v>0</v>
      </c>
      <c r="O3020" t="n">
        <v>0</v>
      </c>
      <c r="P3020" t="n">
        <v>1</v>
      </c>
      <c r="Q3020">
        <f>IF((($AC$1*E3020)^($AB$1))-(1-(($AC$1*E3020)^($AB$1)))/(H3020-1)&lt;0, 0,(($AC$1*E3020)^($AB$1))-(1-(($AC$1*E3020)^($AB$1)))/(H3020-1))</f>
        <v/>
      </c>
      <c r="R3020">
        <f>IF((($AC$1*F3020)^($AB$1))-(1-(($AC$1*F3020)^($AB$1)))/(I3020-1)&lt;0, 0,(($AC$1*F3020)^($AB$1))-(1-(($AC$1*F3020)^($AB$1)))/(I3020-1))</f>
        <v/>
      </c>
      <c r="S3020">
        <f>IF((($AC$1*G3020)^($AB$1))-(1-(($AC$1*G3020)^($AB$1)))/(J3020-1)&lt;0, 0,(($AC$1*G3020)^($AB$1))-(1-(($AC$1*G3020)^($AB$1)))/(J3020-1))</f>
        <v/>
      </c>
      <c r="T3020">
        <f>H3020*Q3020*N3020</f>
        <v/>
      </c>
      <c r="U3020">
        <f>I3020*R3020*O3020</f>
        <v/>
      </c>
      <c r="V3020">
        <f>J3020*S3020*P3020</f>
        <v/>
      </c>
      <c r="AL3020">
        <f>Q3020*COUNT(N3020)</f>
        <v/>
      </c>
      <c r="AM3020">
        <f>R3020*COUNT(O3020)</f>
        <v/>
      </c>
      <c r="AN3020">
        <f>S3020*COUNT(P3020)</f>
        <v/>
      </c>
      <c r="AO3020">
        <f>IF(AL3020=0,"",T3020-AL3020)</f>
        <v/>
      </c>
      <c r="AP3020">
        <f>IF(AM3020=0,"",U3020-AM3020)</f>
        <v/>
      </c>
      <c r="AQ3020">
        <f>IF(AN3020=0,"",V3020-AN3020)</f>
        <v/>
      </c>
    </row>
    <row r="3021">
      <c r="A3021" t="inlineStr">
        <is>
          <t>08-05-2021</t>
        </is>
      </c>
      <c r="B3021" t="inlineStr">
        <is>
          <t>Trabzonspor</t>
        </is>
      </c>
      <c r="C3021" t="inlineStr">
        <is>
          <t>Antalyaspor</t>
        </is>
      </c>
      <c r="D3021" t="inlineStr">
        <is>
          <t>1882</t>
        </is>
      </c>
      <c r="E3021" t="n">
        <v>0.5244249664336914</v>
      </c>
      <c r="F3021" t="n">
        <v>0.212288795729242</v>
      </c>
      <c r="G3021" t="n">
        <v>0.2632862378370666</v>
      </c>
      <c r="H3021" t="n">
        <v>1.88</v>
      </c>
      <c r="I3021" t="n">
        <v>4.4</v>
      </c>
      <c r="J3021" t="n">
        <v>3.3</v>
      </c>
      <c r="K3021" t="inlineStr">
        <is>
          <t>betano</t>
        </is>
      </c>
      <c r="L3021" t="inlineStr">
        <is>
          <t>luckia</t>
        </is>
      </c>
      <c r="M3021" t="inlineStr">
        <is>
          <t>betano</t>
        </is>
      </c>
      <c r="N3021" t="n">
        <v>1</v>
      </c>
      <c r="O3021" t="n">
        <v>0</v>
      </c>
      <c r="P3021" t="n">
        <v>0</v>
      </c>
      <c r="Q3021">
        <f>IF((($AC$1*E3021)^($AB$1))-(1-(($AC$1*E3021)^($AB$1)))/(H3021-1)&lt;0, 0,(($AC$1*E3021)^($AB$1))-(1-(($AC$1*E3021)^($AB$1)))/(H3021-1))</f>
        <v/>
      </c>
      <c r="R3021">
        <f>IF((($AC$1*F3021)^($AB$1))-(1-(($AC$1*F3021)^($AB$1)))/(I3021-1)&lt;0, 0,(($AC$1*F3021)^($AB$1))-(1-(($AC$1*F3021)^($AB$1)))/(I3021-1))</f>
        <v/>
      </c>
      <c r="S3021">
        <f>IF((($AC$1*G3021)^($AB$1))-(1-(($AC$1*G3021)^($AB$1)))/(J3021-1)&lt;0, 0,(($AC$1*G3021)^($AB$1))-(1-(($AC$1*G3021)^($AB$1)))/(J3021-1))</f>
        <v/>
      </c>
      <c r="T3021">
        <f>H3021*Q3021*N3021</f>
        <v/>
      </c>
      <c r="U3021">
        <f>I3021*R3021*O3021</f>
        <v/>
      </c>
      <c r="V3021">
        <f>J3021*S3021*P3021</f>
        <v/>
      </c>
      <c r="AL3021">
        <f>Q3021*COUNT(N3021)</f>
        <v/>
      </c>
      <c r="AM3021">
        <f>R3021*COUNT(O3021)</f>
        <v/>
      </c>
      <c r="AN3021">
        <f>S3021*COUNT(P3021)</f>
        <v/>
      </c>
      <c r="AO3021">
        <f>IF(AL3021=0,"",T3021-AL3021)</f>
        <v/>
      </c>
      <c r="AP3021">
        <f>IF(AM3021=0,"",U3021-AM3021)</f>
        <v/>
      </c>
      <c r="AQ3021">
        <f>IF(AN3021=0,"",V3021-AN3021)</f>
        <v/>
      </c>
    </row>
    <row r="3022">
      <c r="A3022" t="inlineStr">
        <is>
          <t>08-05-2021</t>
        </is>
      </c>
      <c r="B3022" t="inlineStr">
        <is>
          <t>Rizespor</t>
        </is>
      </c>
      <c r="C3022" t="inlineStr">
        <is>
          <t>Yeni Malatyaspor</t>
        </is>
      </c>
      <c r="D3022" t="inlineStr">
        <is>
          <t>1882</t>
        </is>
      </c>
      <c r="E3022" t="n">
        <v>0.3596894740438196</v>
      </c>
      <c r="F3022" t="n">
        <v>0.3725169561215094</v>
      </c>
      <c r="G3022" t="n">
        <v>0.2677935698346711</v>
      </c>
      <c r="H3022" t="n">
        <v>2.65</v>
      </c>
      <c r="I3022" t="n">
        <v>2.55</v>
      </c>
      <c r="J3022" t="n">
        <v>3.3</v>
      </c>
      <c r="K3022" t="inlineStr">
        <is>
          <t>luckia</t>
        </is>
      </c>
      <c r="L3022" t="inlineStr">
        <is>
          <t>luckia</t>
        </is>
      </c>
      <c r="M3022" t="inlineStr">
        <is>
          <t>betano</t>
        </is>
      </c>
      <c r="N3022" t="n">
        <v>0</v>
      </c>
      <c r="O3022" t="n">
        <v>1</v>
      </c>
      <c r="P3022" t="n">
        <v>0</v>
      </c>
      <c r="Q3022">
        <f>IF((($AC$1*E3022)^($AB$1))-(1-(($AC$1*E3022)^($AB$1)))/(H3022-1)&lt;0, 0,(($AC$1*E3022)^($AB$1))-(1-(($AC$1*E3022)^($AB$1)))/(H3022-1))</f>
        <v/>
      </c>
      <c r="R3022">
        <f>IF((($AC$1*F3022)^($AB$1))-(1-(($AC$1*F3022)^($AB$1)))/(I3022-1)&lt;0, 0,(($AC$1*F3022)^($AB$1))-(1-(($AC$1*F3022)^($AB$1)))/(I3022-1))</f>
        <v/>
      </c>
      <c r="S3022">
        <f>IF((($AC$1*G3022)^($AB$1))-(1-(($AC$1*G3022)^($AB$1)))/(J3022-1)&lt;0, 0,(($AC$1*G3022)^($AB$1))-(1-(($AC$1*G3022)^($AB$1)))/(J3022-1))</f>
        <v/>
      </c>
      <c r="T3022">
        <f>H3022*Q3022*N3022</f>
        <v/>
      </c>
      <c r="U3022">
        <f>I3022*R3022*O3022</f>
        <v/>
      </c>
      <c r="V3022">
        <f>J3022*S3022*P3022</f>
        <v/>
      </c>
      <c r="AL3022">
        <f>Q3022*COUNT(N3022)</f>
        <v/>
      </c>
      <c r="AM3022">
        <f>R3022*COUNT(O3022)</f>
        <v/>
      </c>
      <c r="AN3022">
        <f>S3022*COUNT(P3022)</f>
        <v/>
      </c>
      <c r="AO3022">
        <f>IF(AL3022=0,"",T3022-AL3022)</f>
        <v/>
      </c>
      <c r="AP3022">
        <f>IF(AM3022=0,"",U3022-AM3022)</f>
        <v/>
      </c>
      <c r="AQ3022">
        <f>IF(AN3022=0,"",V3022-AN3022)</f>
        <v/>
      </c>
    </row>
    <row r="3023">
      <c r="A3023" t="inlineStr">
        <is>
          <t>08-05-2021</t>
        </is>
      </c>
      <c r="B3023" t="inlineStr">
        <is>
          <t>Goztepe</t>
        </is>
      </c>
      <c r="C3023" t="inlineStr">
        <is>
          <t>Konyaspor</t>
        </is>
      </c>
      <c r="D3023" t="inlineStr">
        <is>
          <t>1882</t>
        </is>
      </c>
      <c r="E3023" t="n">
        <v>0.3923759975678329</v>
      </c>
      <c r="F3023" t="n">
        <v>0.3406872358939558</v>
      </c>
      <c r="G3023" t="n">
        <v>0.2669367665382114</v>
      </c>
      <c r="H3023" t="n">
        <v>2.32</v>
      </c>
      <c r="I3023" t="n">
        <v>2.9</v>
      </c>
      <c r="J3023" t="n">
        <v>3.3</v>
      </c>
      <c r="K3023" t="inlineStr">
        <is>
          <t>betano</t>
        </is>
      </c>
      <c r="L3023" t="inlineStr">
        <is>
          <t>luckia</t>
        </is>
      </c>
      <c r="M3023" t="inlineStr">
        <is>
          <t>betano</t>
        </is>
      </c>
      <c r="N3023" t="n">
        <v>0</v>
      </c>
      <c r="O3023" t="n">
        <v>1</v>
      </c>
      <c r="P3023" t="n">
        <v>0</v>
      </c>
      <c r="Q3023">
        <f>IF((($AC$1*E3023)^($AB$1))-(1-(($AC$1*E3023)^($AB$1)))/(H3023-1)&lt;0, 0,(($AC$1*E3023)^($AB$1))-(1-(($AC$1*E3023)^($AB$1)))/(H3023-1))</f>
        <v/>
      </c>
      <c r="R3023">
        <f>IF((($AC$1*F3023)^($AB$1))-(1-(($AC$1*F3023)^($AB$1)))/(I3023-1)&lt;0, 0,(($AC$1*F3023)^($AB$1))-(1-(($AC$1*F3023)^($AB$1)))/(I3023-1))</f>
        <v/>
      </c>
      <c r="S3023">
        <f>IF((($AC$1*G3023)^($AB$1))-(1-(($AC$1*G3023)^($AB$1)))/(J3023-1)&lt;0, 0,(($AC$1*G3023)^($AB$1))-(1-(($AC$1*G3023)^($AB$1)))/(J3023-1))</f>
        <v/>
      </c>
      <c r="T3023">
        <f>H3023*Q3023*N3023</f>
        <v/>
      </c>
      <c r="U3023">
        <f>I3023*R3023*O3023</f>
        <v/>
      </c>
      <c r="V3023">
        <f>J3023*S3023*P3023</f>
        <v/>
      </c>
      <c r="AL3023">
        <f>Q3023*COUNT(N3023)</f>
        <v/>
      </c>
      <c r="AM3023">
        <f>R3023*COUNT(O3023)</f>
        <v/>
      </c>
      <c r="AN3023">
        <f>S3023*COUNT(P3023)</f>
        <v/>
      </c>
      <c r="AO3023">
        <f>IF(AL3023=0,"",T3023-AL3023)</f>
        <v/>
      </c>
      <c r="AP3023">
        <f>IF(AM3023=0,"",U3023-AM3023)</f>
        <v/>
      </c>
      <c r="AQ3023">
        <f>IF(AN3023=0,"",V3023-AN3023)</f>
        <v/>
      </c>
    </row>
    <row r="3024">
      <c r="A3024" t="inlineStr">
        <is>
          <t>08-05-2021</t>
        </is>
      </c>
      <c r="B3024" t="inlineStr">
        <is>
          <t>Erzurum BB</t>
        </is>
      </c>
      <c r="C3024" t="inlineStr">
        <is>
          <t>Kasimpasa</t>
        </is>
      </c>
      <c r="D3024" t="inlineStr">
        <is>
          <t>1882</t>
        </is>
      </c>
      <c r="E3024" t="n">
        <v>0.3115523610052355</v>
      </c>
      <c r="F3024" t="n">
        <v>0.4076889741695404</v>
      </c>
      <c r="G3024" t="n">
        <v>0.2807586648252242</v>
      </c>
      <c r="H3024" t="n">
        <v>2.6</v>
      </c>
      <c r="I3024" t="n">
        <v>2.47</v>
      </c>
      <c r="J3024" t="n">
        <v>3.45</v>
      </c>
      <c r="K3024" t="inlineStr">
        <is>
          <t>luckia</t>
        </is>
      </c>
      <c r="L3024" t="inlineStr">
        <is>
          <t>betano</t>
        </is>
      </c>
      <c r="M3024" t="inlineStr">
        <is>
          <t>betano</t>
        </is>
      </c>
      <c r="N3024" t="n">
        <v>0</v>
      </c>
      <c r="O3024" t="n">
        <v>1</v>
      </c>
      <c r="P3024" t="n">
        <v>0</v>
      </c>
      <c r="Q3024">
        <f>IF((($AC$1*E3024)^($AB$1))-(1-(($AC$1*E3024)^($AB$1)))/(H3024-1)&lt;0, 0,(($AC$1*E3024)^($AB$1))-(1-(($AC$1*E3024)^($AB$1)))/(H3024-1))</f>
        <v/>
      </c>
      <c r="R3024">
        <f>IF((($AC$1*F3024)^($AB$1))-(1-(($AC$1*F3024)^($AB$1)))/(I3024-1)&lt;0, 0,(($AC$1*F3024)^($AB$1))-(1-(($AC$1*F3024)^($AB$1)))/(I3024-1))</f>
        <v/>
      </c>
      <c r="S3024">
        <f>IF((($AC$1*G3024)^($AB$1))-(1-(($AC$1*G3024)^($AB$1)))/(J3024-1)&lt;0, 0,(($AC$1*G3024)^($AB$1))-(1-(($AC$1*G3024)^($AB$1)))/(J3024-1))</f>
        <v/>
      </c>
      <c r="T3024">
        <f>H3024*Q3024*N3024</f>
        <v/>
      </c>
      <c r="U3024">
        <f>I3024*R3024*O3024</f>
        <v/>
      </c>
      <c r="V3024">
        <f>J3024*S3024*P3024</f>
        <v/>
      </c>
      <c r="AL3024">
        <f>Q3024*COUNT(N3024)</f>
        <v/>
      </c>
      <c r="AM3024">
        <f>R3024*COUNT(O3024)</f>
        <v/>
      </c>
      <c r="AN3024">
        <f>S3024*COUNT(P3024)</f>
        <v/>
      </c>
      <c r="AO3024">
        <f>IF(AL3024=0,"",T3024-AL3024)</f>
        <v/>
      </c>
      <c r="AP3024">
        <f>IF(AM3024=0,"",U3024-AM3024)</f>
        <v/>
      </c>
      <c r="AQ3024">
        <f>IF(AN3024=0,"",V3024-AN3024)</f>
        <v/>
      </c>
    </row>
    <row r="3025">
      <c r="A3025" t="inlineStr">
        <is>
          <t>08-05-2021</t>
        </is>
      </c>
      <c r="B3025" t="inlineStr">
        <is>
          <t>Kayserispor</t>
        </is>
      </c>
      <c r="C3025" t="inlineStr">
        <is>
          <t>Gaziantep</t>
        </is>
      </c>
      <c r="D3025" t="inlineStr">
        <is>
          <t>1882</t>
        </is>
      </c>
      <c r="E3025" t="n">
        <v>0.3918691965802215</v>
      </c>
      <c r="F3025" t="n">
        <v>0.3399671103387522</v>
      </c>
      <c r="G3025" t="n">
        <v>0.2681636930810264</v>
      </c>
      <c r="H3025" t="n">
        <v>2.02</v>
      </c>
      <c r="I3025" t="n">
        <v>3.5</v>
      </c>
      <c r="J3025" t="n">
        <v>3.55</v>
      </c>
      <c r="K3025" t="inlineStr">
        <is>
          <t>betano</t>
        </is>
      </c>
      <c r="L3025" t="inlineStr">
        <is>
          <t>betano</t>
        </is>
      </c>
      <c r="M3025" t="inlineStr">
        <is>
          <t>luckia</t>
        </is>
      </c>
      <c r="N3025" t="n">
        <v>0</v>
      </c>
      <c r="O3025" t="n">
        <v>0</v>
      </c>
      <c r="P3025" t="n">
        <v>1</v>
      </c>
      <c r="Q3025">
        <f>IF((($AC$1*E3025)^($AB$1))-(1-(($AC$1*E3025)^($AB$1)))/(H3025-1)&lt;0, 0,(($AC$1*E3025)^($AB$1))-(1-(($AC$1*E3025)^($AB$1)))/(H3025-1))</f>
        <v/>
      </c>
      <c r="R3025">
        <f>IF((($AC$1*F3025)^($AB$1))-(1-(($AC$1*F3025)^($AB$1)))/(I3025-1)&lt;0, 0,(($AC$1*F3025)^($AB$1))-(1-(($AC$1*F3025)^($AB$1)))/(I3025-1))</f>
        <v/>
      </c>
      <c r="S3025">
        <f>IF((($AC$1*G3025)^($AB$1))-(1-(($AC$1*G3025)^($AB$1)))/(J3025-1)&lt;0, 0,(($AC$1*G3025)^($AB$1))-(1-(($AC$1*G3025)^($AB$1)))/(J3025-1))</f>
        <v/>
      </c>
      <c r="T3025">
        <f>H3025*Q3025*N3025</f>
        <v/>
      </c>
      <c r="U3025">
        <f>I3025*R3025*O3025</f>
        <v/>
      </c>
      <c r="V3025">
        <f>J3025*S3025*P3025</f>
        <v/>
      </c>
      <c r="AL3025">
        <f>Q3025*COUNT(N3025)</f>
        <v/>
      </c>
      <c r="AM3025">
        <f>R3025*COUNT(O3025)</f>
        <v/>
      </c>
      <c r="AN3025">
        <f>S3025*COUNT(P3025)</f>
        <v/>
      </c>
      <c r="AO3025">
        <f>IF(AL3025=0,"",T3025-AL3025)</f>
        <v/>
      </c>
      <c r="AP3025">
        <f>IF(AM3025=0,"",U3025-AM3025)</f>
        <v/>
      </c>
      <c r="AQ3025">
        <f>IF(AN3025=0,"",V3025-AN3025)</f>
        <v/>
      </c>
    </row>
    <row r="3026">
      <c r="A3026" t="inlineStr">
        <is>
          <t>08-05-2021</t>
        </is>
      </c>
      <c r="B3026" t="inlineStr">
        <is>
          <t>Galatasaray</t>
        </is>
      </c>
      <c r="C3026" t="inlineStr">
        <is>
          <t>Besiktas</t>
        </is>
      </c>
      <c r="D3026" t="inlineStr">
        <is>
          <t>1882</t>
        </is>
      </c>
      <c r="E3026" t="n">
        <v>0.3369316836211356</v>
      </c>
      <c r="F3026" t="n">
        <v>0.3939390601842317</v>
      </c>
      <c r="G3026" t="n">
        <v>0.2691292561946326</v>
      </c>
      <c r="H3026" t="n">
        <v>2.47</v>
      </c>
      <c r="I3026" t="n">
        <v>2.67</v>
      </c>
      <c r="J3026" t="n">
        <v>3.35</v>
      </c>
      <c r="K3026" t="inlineStr">
        <is>
          <t>betano</t>
        </is>
      </c>
      <c r="L3026" t="inlineStr">
        <is>
          <t>betano</t>
        </is>
      </c>
      <c r="M3026" t="inlineStr">
        <is>
          <t>luckia</t>
        </is>
      </c>
      <c r="N3026" t="n">
        <v>1</v>
      </c>
      <c r="O3026" t="n">
        <v>0</v>
      </c>
      <c r="P3026" t="n">
        <v>0</v>
      </c>
      <c r="Q3026">
        <f>IF((($AC$1*E3026)^($AB$1))-(1-(($AC$1*E3026)^($AB$1)))/(H3026-1)&lt;0, 0,(($AC$1*E3026)^($AB$1))-(1-(($AC$1*E3026)^($AB$1)))/(H3026-1))</f>
        <v/>
      </c>
      <c r="R3026">
        <f>IF((($AC$1*F3026)^($AB$1))-(1-(($AC$1*F3026)^($AB$1)))/(I3026-1)&lt;0, 0,(($AC$1*F3026)^($AB$1))-(1-(($AC$1*F3026)^($AB$1)))/(I3026-1))</f>
        <v/>
      </c>
      <c r="S3026">
        <f>IF((($AC$1*G3026)^($AB$1))-(1-(($AC$1*G3026)^($AB$1)))/(J3026-1)&lt;0, 0,(($AC$1*G3026)^($AB$1))-(1-(($AC$1*G3026)^($AB$1)))/(J3026-1))</f>
        <v/>
      </c>
      <c r="T3026">
        <f>H3026*Q3026*N3026</f>
        <v/>
      </c>
      <c r="U3026">
        <f>I3026*R3026*O3026</f>
        <v/>
      </c>
      <c r="V3026">
        <f>J3026*S3026*P3026</f>
        <v/>
      </c>
      <c r="AL3026">
        <f>Q3026*COUNT(N3026)</f>
        <v/>
      </c>
      <c r="AM3026">
        <f>R3026*COUNT(O3026)</f>
        <v/>
      </c>
      <c r="AN3026">
        <f>S3026*COUNT(P3026)</f>
        <v/>
      </c>
      <c r="AO3026">
        <f>IF(AL3026=0,"",T3026-AL3026)</f>
        <v/>
      </c>
      <c r="AP3026">
        <f>IF(AM3026=0,"",U3026-AM3026)</f>
        <v/>
      </c>
      <c r="AQ3026">
        <f>IF(AN3026=0,"",V3026-AN3026)</f>
        <v/>
      </c>
    </row>
    <row r="3027">
      <c r="A3027" t="inlineStr">
        <is>
          <t>08-05-2021</t>
        </is>
      </c>
      <c r="B3027" t="inlineStr">
        <is>
          <t>Hatayspor</t>
        </is>
      </c>
      <c r="C3027" t="inlineStr">
        <is>
          <t>Denizlispor</t>
        </is>
      </c>
      <c r="D3027" t="inlineStr">
        <is>
          <t>1882</t>
        </is>
      </c>
      <c r="E3027" t="n">
        <v>0.7237411280509563</v>
      </c>
      <c r="F3027" t="n">
        <v>0.1069633472393322</v>
      </c>
      <c r="G3027" t="n">
        <v>0.1692955247097115</v>
      </c>
      <c r="H3027" t="n">
        <v>1.33</v>
      </c>
      <c r="I3027" t="n">
        <v>7.75</v>
      </c>
      <c r="J3027" t="n">
        <v>5.25</v>
      </c>
      <c r="K3027" t="inlineStr">
        <is>
          <t>betano</t>
        </is>
      </c>
      <c r="L3027" t="inlineStr">
        <is>
          <t>luckia</t>
        </is>
      </c>
      <c r="M3027" t="inlineStr">
        <is>
          <t>luckia</t>
        </is>
      </c>
      <c r="N3027" t="n">
        <v>1</v>
      </c>
      <c r="O3027" t="n">
        <v>0</v>
      </c>
      <c r="P3027" t="n">
        <v>0</v>
      </c>
      <c r="Q3027">
        <f>IF((($AC$1*E3027)^($AB$1))-(1-(($AC$1*E3027)^($AB$1)))/(H3027-1)&lt;0, 0,(($AC$1*E3027)^($AB$1))-(1-(($AC$1*E3027)^($AB$1)))/(H3027-1))</f>
        <v/>
      </c>
      <c r="R3027">
        <f>IF((($AC$1*F3027)^($AB$1))-(1-(($AC$1*F3027)^($AB$1)))/(I3027-1)&lt;0, 0,(($AC$1*F3027)^($AB$1))-(1-(($AC$1*F3027)^($AB$1)))/(I3027-1))</f>
        <v/>
      </c>
      <c r="S3027">
        <f>IF((($AC$1*G3027)^($AB$1))-(1-(($AC$1*G3027)^($AB$1)))/(J3027-1)&lt;0, 0,(($AC$1*G3027)^($AB$1))-(1-(($AC$1*G3027)^($AB$1)))/(J3027-1))</f>
        <v/>
      </c>
      <c r="T3027">
        <f>H3027*Q3027*N3027</f>
        <v/>
      </c>
      <c r="U3027">
        <f>I3027*R3027*O3027</f>
        <v/>
      </c>
      <c r="V3027">
        <f>J3027*S3027*P3027</f>
        <v/>
      </c>
      <c r="AL3027">
        <f>Q3027*COUNT(N3027)</f>
        <v/>
      </c>
      <c r="AM3027">
        <f>R3027*COUNT(O3027)</f>
        <v/>
      </c>
      <c r="AN3027">
        <f>S3027*COUNT(P3027)</f>
        <v/>
      </c>
      <c r="AO3027">
        <f>IF(AL3027=0,"",T3027-AL3027)</f>
        <v/>
      </c>
      <c r="AP3027">
        <f>IF(AM3027=0,"",U3027-AM3027)</f>
        <v/>
      </c>
      <c r="AQ3027">
        <f>IF(AN3027=0,"",V3027-AN3027)</f>
        <v/>
      </c>
    </row>
    <row r="3028">
      <c r="A3028" t="inlineStr">
        <is>
          <t>08-05-2021</t>
        </is>
      </c>
      <c r="B3028" t="inlineStr">
        <is>
          <t>Karagumruk</t>
        </is>
      </c>
      <c r="C3028" t="inlineStr">
        <is>
          <t>Genclerbirligi</t>
        </is>
      </c>
      <c r="D3028" t="inlineStr">
        <is>
          <t>1882</t>
        </is>
      </c>
      <c r="E3028" t="n">
        <v>0.4573625298254072</v>
      </c>
      <c r="F3028" t="n">
        <v>0.2752609041043841</v>
      </c>
      <c r="G3028" t="n">
        <v>0.2673765660702087</v>
      </c>
      <c r="H3028" t="n">
        <v>2.12</v>
      </c>
      <c r="I3028" t="n">
        <v>3.2</v>
      </c>
      <c r="J3028" t="n">
        <v>3.5</v>
      </c>
      <c r="K3028" t="inlineStr">
        <is>
          <t>betano</t>
        </is>
      </c>
      <c r="L3028" t="inlineStr">
        <is>
          <t>betano</t>
        </is>
      </c>
      <c r="M3028" t="inlineStr">
        <is>
          <t>luckia</t>
        </is>
      </c>
      <c r="N3028" t="n">
        <v>1</v>
      </c>
      <c r="O3028" t="n">
        <v>0</v>
      </c>
      <c r="P3028" t="n">
        <v>0</v>
      </c>
      <c r="Q3028">
        <f>IF((($AC$1*E3028)^($AB$1))-(1-(($AC$1*E3028)^($AB$1)))/(H3028-1)&lt;0, 0,(($AC$1*E3028)^($AB$1))-(1-(($AC$1*E3028)^($AB$1)))/(H3028-1))</f>
        <v/>
      </c>
      <c r="R3028">
        <f>IF((($AC$1*F3028)^($AB$1))-(1-(($AC$1*F3028)^($AB$1)))/(I3028-1)&lt;0, 0,(($AC$1*F3028)^($AB$1))-(1-(($AC$1*F3028)^($AB$1)))/(I3028-1))</f>
        <v/>
      </c>
      <c r="S3028">
        <f>IF((($AC$1*G3028)^($AB$1))-(1-(($AC$1*G3028)^($AB$1)))/(J3028-1)&lt;0, 0,(($AC$1*G3028)^($AB$1))-(1-(($AC$1*G3028)^($AB$1)))/(J3028-1))</f>
        <v/>
      </c>
      <c r="T3028">
        <f>H3028*Q3028*N3028</f>
        <v/>
      </c>
      <c r="U3028">
        <f>I3028*R3028*O3028</f>
        <v/>
      </c>
      <c r="V3028">
        <f>J3028*S3028*P3028</f>
        <v/>
      </c>
      <c r="AL3028">
        <f>Q3028*COUNT(N3028)</f>
        <v/>
      </c>
      <c r="AM3028">
        <f>R3028*COUNT(O3028)</f>
        <v/>
      </c>
      <c r="AN3028">
        <f>S3028*COUNT(P3028)</f>
        <v/>
      </c>
      <c r="AO3028">
        <f>IF(AL3028=0,"",T3028-AL3028)</f>
        <v/>
      </c>
      <c r="AP3028">
        <f>IF(AM3028=0,"",U3028-AM3028)</f>
        <v/>
      </c>
      <c r="AQ3028">
        <f>IF(AN3028=0,"",V3028-AN3028)</f>
        <v/>
      </c>
    </row>
    <row r="3029">
      <c r="A3029" t="inlineStr">
        <is>
          <t>08-05-2021</t>
        </is>
      </c>
      <c r="B3029" t="inlineStr">
        <is>
          <t>AC Ajaccio</t>
        </is>
      </c>
      <c r="C3029" t="inlineStr">
        <is>
          <t>Paris FC</t>
        </is>
      </c>
      <c r="D3029" t="inlineStr">
        <is>
          <t>1844</t>
        </is>
      </c>
      <c r="E3029" t="n">
        <v>0.2929093476746968</v>
      </c>
      <c r="F3029" t="n">
        <v>0.4212590343335797</v>
      </c>
      <c r="G3029" t="n">
        <v>0.2858316179917235</v>
      </c>
      <c r="H3029" t="n">
        <v>3.4</v>
      </c>
      <c r="I3029" t="n">
        <v>2.15</v>
      </c>
      <c r="J3029" t="n">
        <v>3</v>
      </c>
      <c r="K3029" t="inlineStr">
        <is>
          <t>luckia</t>
        </is>
      </c>
      <c r="L3029" t="inlineStr">
        <is>
          <t>luckia</t>
        </is>
      </c>
      <c r="M3029" t="inlineStr">
        <is>
          <t>luckia</t>
        </is>
      </c>
      <c r="N3029" t="n">
        <v>0</v>
      </c>
      <c r="O3029" t="n">
        <v>0</v>
      </c>
      <c r="P3029" t="n">
        <v>1</v>
      </c>
      <c r="Q3029">
        <f>IF((($AC$1*E3029)^($AB$1))-(1-(($AC$1*E3029)^($AB$1)))/(H3029-1)&lt;0, 0,(($AC$1*E3029)^($AB$1))-(1-(($AC$1*E3029)^($AB$1)))/(H3029-1))</f>
        <v/>
      </c>
      <c r="R3029">
        <f>IF((($AC$1*F3029)^($AB$1))-(1-(($AC$1*F3029)^($AB$1)))/(I3029-1)&lt;0, 0,(($AC$1*F3029)^($AB$1))-(1-(($AC$1*F3029)^($AB$1)))/(I3029-1))</f>
        <v/>
      </c>
      <c r="S3029">
        <f>IF((($AC$1*G3029)^($AB$1))-(1-(($AC$1*G3029)^($AB$1)))/(J3029-1)&lt;0, 0,(($AC$1*G3029)^($AB$1))-(1-(($AC$1*G3029)^($AB$1)))/(J3029-1))</f>
        <v/>
      </c>
      <c r="T3029">
        <f>H3029*Q3029*N3029</f>
        <v/>
      </c>
      <c r="U3029">
        <f>I3029*R3029*O3029</f>
        <v/>
      </c>
      <c r="V3029">
        <f>J3029*S3029*P3029</f>
        <v/>
      </c>
      <c r="AL3029">
        <f>Q3029*COUNT(N3029)</f>
        <v/>
      </c>
      <c r="AM3029">
        <f>R3029*COUNT(O3029)</f>
        <v/>
      </c>
      <c r="AN3029">
        <f>S3029*COUNT(P3029)</f>
        <v/>
      </c>
      <c r="AO3029">
        <f>IF(AL3029=0,"",T3029-AL3029)</f>
        <v/>
      </c>
      <c r="AP3029">
        <f>IF(AM3029=0,"",U3029-AM3029)</f>
        <v/>
      </c>
      <c r="AQ3029">
        <f>IF(AN3029=0,"",V3029-AN3029)</f>
        <v/>
      </c>
    </row>
    <row r="3030">
      <c r="A3030" t="inlineStr">
        <is>
          <t>08-05-2021</t>
        </is>
      </c>
      <c r="B3030" t="inlineStr">
        <is>
          <t>Rodez</t>
        </is>
      </c>
      <c r="C3030" t="inlineStr">
        <is>
          <t>Nancy</t>
        </is>
      </c>
      <c r="D3030" t="inlineStr">
        <is>
          <t>1844</t>
        </is>
      </c>
      <c r="E3030" t="n">
        <v>0.3645038374394008</v>
      </c>
      <c r="F3030" t="n">
        <v>0.3496269464620239</v>
      </c>
      <c r="G3030" t="n">
        <v>0.2858692160985754</v>
      </c>
      <c r="H3030" t="n">
        <v>2.45</v>
      </c>
      <c r="I3030" t="n">
        <v>3</v>
      </c>
      <c r="J3030" t="n">
        <v>2.8</v>
      </c>
      <c r="K3030" t="inlineStr">
        <is>
          <t>luckia</t>
        </is>
      </c>
      <c r="L3030" t="inlineStr">
        <is>
          <t>luckia</t>
        </is>
      </c>
      <c r="M3030" t="inlineStr">
        <is>
          <t>luckia</t>
        </is>
      </c>
      <c r="N3030" t="n">
        <v>0</v>
      </c>
      <c r="O3030" t="n">
        <v>0</v>
      </c>
      <c r="P3030" t="n">
        <v>1</v>
      </c>
      <c r="Q3030">
        <f>IF((($AC$1*E3030)^($AB$1))-(1-(($AC$1*E3030)^($AB$1)))/(H3030-1)&lt;0, 0,(($AC$1*E3030)^($AB$1))-(1-(($AC$1*E3030)^($AB$1)))/(H3030-1))</f>
        <v/>
      </c>
      <c r="R3030">
        <f>IF((($AC$1*F3030)^($AB$1))-(1-(($AC$1*F3030)^($AB$1)))/(I3030-1)&lt;0, 0,(($AC$1*F3030)^($AB$1))-(1-(($AC$1*F3030)^($AB$1)))/(I3030-1))</f>
        <v/>
      </c>
      <c r="S3030">
        <f>IF((($AC$1*G3030)^($AB$1))-(1-(($AC$1*G3030)^($AB$1)))/(J3030-1)&lt;0, 0,(($AC$1*G3030)^($AB$1))-(1-(($AC$1*G3030)^($AB$1)))/(J3030-1))</f>
        <v/>
      </c>
      <c r="T3030">
        <f>H3030*Q3030*N3030</f>
        <v/>
      </c>
      <c r="U3030">
        <f>I3030*R3030*O3030</f>
        <v/>
      </c>
      <c r="V3030">
        <f>J3030*S3030*P3030</f>
        <v/>
      </c>
      <c r="AL3030">
        <f>Q3030*COUNT(N3030)</f>
        <v/>
      </c>
      <c r="AM3030">
        <f>R3030*COUNT(O3030)</f>
        <v/>
      </c>
      <c r="AN3030">
        <f>S3030*COUNT(P3030)</f>
        <v/>
      </c>
      <c r="AO3030">
        <f>IF(AL3030=0,"",T3030-AL3030)</f>
        <v/>
      </c>
      <c r="AP3030">
        <f>IF(AM3030=0,"",U3030-AM3030)</f>
        <v/>
      </c>
      <c r="AQ3030">
        <f>IF(AN3030=0,"",V3030-AN3030)</f>
        <v/>
      </c>
    </row>
    <row r="3031">
      <c r="A3031" t="inlineStr">
        <is>
          <t>08-05-2021</t>
        </is>
      </c>
      <c r="B3031" t="inlineStr">
        <is>
          <t>Auxerre</t>
        </is>
      </c>
      <c r="C3031" t="inlineStr">
        <is>
          <t>Grenoble</t>
        </is>
      </c>
      <c r="D3031" t="inlineStr">
        <is>
          <t>1844</t>
        </is>
      </c>
      <c r="E3031" t="n">
        <v>0.4111605797721723</v>
      </c>
      <c r="F3031" t="n">
        <v>0.308157269848484</v>
      </c>
      <c r="G3031" t="n">
        <v>0.2806821503793439</v>
      </c>
      <c r="H3031" t="n">
        <v>2.05</v>
      </c>
      <c r="I3031" t="n">
        <v>3.4</v>
      </c>
      <c r="J3031" t="n">
        <v>3.25</v>
      </c>
      <c r="K3031" t="inlineStr">
        <is>
          <t>luckia</t>
        </is>
      </c>
      <c r="L3031" t="inlineStr">
        <is>
          <t>luckia</t>
        </is>
      </c>
      <c r="M3031" t="inlineStr">
        <is>
          <t>luckia</t>
        </is>
      </c>
      <c r="N3031" t="n">
        <v>0</v>
      </c>
      <c r="O3031" t="n">
        <v>0</v>
      </c>
      <c r="P3031" t="n">
        <v>1</v>
      </c>
      <c r="Q3031">
        <f>IF((($AC$1*E3031)^($AB$1))-(1-(($AC$1*E3031)^($AB$1)))/(H3031-1)&lt;0, 0,(($AC$1*E3031)^($AB$1))-(1-(($AC$1*E3031)^($AB$1)))/(H3031-1))</f>
        <v/>
      </c>
      <c r="R3031">
        <f>IF((($AC$1*F3031)^($AB$1))-(1-(($AC$1*F3031)^($AB$1)))/(I3031-1)&lt;0, 0,(($AC$1*F3031)^($AB$1))-(1-(($AC$1*F3031)^($AB$1)))/(I3031-1))</f>
        <v/>
      </c>
      <c r="S3031">
        <f>IF((($AC$1*G3031)^($AB$1))-(1-(($AC$1*G3031)^($AB$1)))/(J3031-1)&lt;0, 0,(($AC$1*G3031)^($AB$1))-(1-(($AC$1*G3031)^($AB$1)))/(J3031-1))</f>
        <v/>
      </c>
      <c r="T3031">
        <f>H3031*Q3031*N3031</f>
        <v/>
      </c>
      <c r="U3031">
        <f>I3031*R3031*O3031</f>
        <v/>
      </c>
      <c r="V3031">
        <f>J3031*S3031*P3031</f>
        <v/>
      </c>
      <c r="AL3031">
        <f>Q3031*COUNT(N3031)</f>
        <v/>
      </c>
      <c r="AM3031">
        <f>R3031*COUNT(O3031)</f>
        <v/>
      </c>
      <c r="AN3031">
        <f>S3031*COUNT(P3031)</f>
        <v/>
      </c>
      <c r="AO3031">
        <f>IF(AL3031=0,"",T3031-AL3031)</f>
        <v/>
      </c>
      <c r="AP3031">
        <f>IF(AM3031=0,"",U3031-AM3031)</f>
        <v/>
      </c>
      <c r="AQ3031">
        <f>IF(AN3031=0,"",V3031-AN3031)</f>
        <v/>
      </c>
    </row>
    <row r="3032">
      <c r="A3032" t="inlineStr">
        <is>
          <t>08-05-2021</t>
        </is>
      </c>
      <c r="B3032" t="inlineStr">
        <is>
          <t>Valenciennes</t>
        </is>
      </c>
      <c r="C3032" t="inlineStr">
        <is>
          <t>Le Havre</t>
        </is>
      </c>
      <c r="D3032" t="inlineStr">
        <is>
          <t>1844</t>
        </is>
      </c>
      <c r="E3032" t="n">
        <v>0.2880976374393495</v>
      </c>
      <c r="F3032" t="n">
        <v>0.4442717637231222</v>
      </c>
      <c r="G3032" t="n">
        <v>0.2676305988375283</v>
      </c>
      <c r="H3032" t="n">
        <v>3.75</v>
      </c>
      <c r="I3032" t="n">
        <v>1.95</v>
      </c>
      <c r="J3032" t="n">
        <v>3.15</v>
      </c>
      <c r="K3032" t="inlineStr">
        <is>
          <t>luckia</t>
        </is>
      </c>
      <c r="L3032" t="inlineStr">
        <is>
          <t>luckia</t>
        </is>
      </c>
      <c r="M3032" t="inlineStr">
        <is>
          <t>luckia</t>
        </is>
      </c>
      <c r="N3032" t="n">
        <v>0</v>
      </c>
      <c r="O3032" t="n">
        <v>1</v>
      </c>
      <c r="P3032" t="n">
        <v>0</v>
      </c>
      <c r="Q3032">
        <f>IF((($AC$1*E3032)^($AB$1))-(1-(($AC$1*E3032)^($AB$1)))/(H3032-1)&lt;0, 0,(($AC$1*E3032)^($AB$1))-(1-(($AC$1*E3032)^($AB$1)))/(H3032-1))</f>
        <v/>
      </c>
      <c r="R3032">
        <f>IF((($AC$1*F3032)^($AB$1))-(1-(($AC$1*F3032)^($AB$1)))/(I3032-1)&lt;0, 0,(($AC$1*F3032)^($AB$1))-(1-(($AC$1*F3032)^($AB$1)))/(I3032-1))</f>
        <v/>
      </c>
      <c r="S3032">
        <f>IF((($AC$1*G3032)^($AB$1))-(1-(($AC$1*G3032)^($AB$1)))/(J3032-1)&lt;0, 0,(($AC$1*G3032)^($AB$1))-(1-(($AC$1*G3032)^($AB$1)))/(J3032-1))</f>
        <v/>
      </c>
      <c r="T3032">
        <f>H3032*Q3032*N3032</f>
        <v/>
      </c>
      <c r="U3032">
        <f>I3032*R3032*O3032</f>
        <v/>
      </c>
      <c r="V3032">
        <f>J3032*S3032*P3032</f>
        <v/>
      </c>
      <c r="AL3032">
        <f>Q3032*COUNT(N3032)</f>
        <v/>
      </c>
      <c r="AM3032">
        <f>R3032*COUNT(O3032)</f>
        <v/>
      </c>
      <c r="AN3032">
        <f>S3032*COUNT(P3032)</f>
        <v/>
      </c>
      <c r="AO3032">
        <f>IF(AL3032=0,"",T3032-AL3032)</f>
        <v/>
      </c>
      <c r="AP3032">
        <f>IF(AM3032=0,"",U3032-AM3032)</f>
        <v/>
      </c>
      <c r="AQ3032">
        <f>IF(AN3032=0,"",V3032-AN3032)</f>
        <v/>
      </c>
    </row>
    <row r="3033">
      <c r="A3033" t="inlineStr">
        <is>
          <t>08-05-2021</t>
        </is>
      </c>
      <c r="B3033" t="inlineStr">
        <is>
          <t>Troyes</t>
        </is>
      </c>
      <c r="C3033" t="inlineStr">
        <is>
          <t>Dunkerque</t>
        </is>
      </c>
      <c r="D3033" t="inlineStr">
        <is>
          <t>1844</t>
        </is>
      </c>
      <c r="E3033" t="n">
        <v>0.5313332226121439</v>
      </c>
      <c r="F3033" t="n">
        <v>0.227649420938576</v>
      </c>
      <c r="G3033" t="n">
        <v>0.2410173564492802</v>
      </c>
      <c r="H3033" t="n">
        <v>1.57</v>
      </c>
      <c r="I3033" t="n">
        <v>5.75</v>
      </c>
      <c r="J3033" t="n">
        <v>3.45</v>
      </c>
      <c r="K3033" t="inlineStr">
        <is>
          <t>luckia</t>
        </is>
      </c>
      <c r="L3033" t="inlineStr">
        <is>
          <t>luckia</t>
        </is>
      </c>
      <c r="M3033" t="inlineStr">
        <is>
          <t>luckia</t>
        </is>
      </c>
      <c r="N3033" t="n">
        <v>1</v>
      </c>
      <c r="O3033" t="n">
        <v>0</v>
      </c>
      <c r="P3033" t="n">
        <v>0</v>
      </c>
      <c r="Q3033">
        <f>IF((($AC$1*E3033)^($AB$1))-(1-(($AC$1*E3033)^($AB$1)))/(H3033-1)&lt;0, 0,(($AC$1*E3033)^($AB$1))-(1-(($AC$1*E3033)^($AB$1)))/(H3033-1))</f>
        <v/>
      </c>
      <c r="R3033">
        <f>IF((($AC$1*F3033)^($AB$1))-(1-(($AC$1*F3033)^($AB$1)))/(I3033-1)&lt;0, 0,(($AC$1*F3033)^($AB$1))-(1-(($AC$1*F3033)^($AB$1)))/(I3033-1))</f>
        <v/>
      </c>
      <c r="S3033">
        <f>IF((($AC$1*G3033)^($AB$1))-(1-(($AC$1*G3033)^($AB$1)))/(J3033-1)&lt;0, 0,(($AC$1*G3033)^($AB$1))-(1-(($AC$1*G3033)^($AB$1)))/(J3033-1))</f>
        <v/>
      </c>
      <c r="T3033">
        <f>H3033*Q3033*N3033</f>
        <v/>
      </c>
      <c r="U3033">
        <f>I3033*R3033*O3033</f>
        <v/>
      </c>
      <c r="V3033">
        <f>J3033*S3033*P3033</f>
        <v/>
      </c>
      <c r="AL3033">
        <f>Q3033*COUNT(N3033)</f>
        <v/>
      </c>
      <c r="AM3033">
        <f>R3033*COUNT(O3033)</f>
        <v/>
      </c>
      <c r="AN3033">
        <f>S3033*COUNT(P3033)</f>
        <v/>
      </c>
      <c r="AO3033">
        <f>IF(AL3033=0,"",T3033-AL3033)</f>
        <v/>
      </c>
      <c r="AP3033">
        <f>IF(AM3033=0,"",U3033-AM3033)</f>
        <v/>
      </c>
      <c r="AQ3033">
        <f>IF(AN3033=0,"",V3033-AN3033)</f>
        <v/>
      </c>
    </row>
    <row r="3034">
      <c r="A3034" t="inlineStr">
        <is>
          <t>08-05-2021</t>
        </is>
      </c>
      <c r="B3034" t="inlineStr">
        <is>
          <t>Chambly</t>
        </is>
      </c>
      <c r="C3034" t="inlineStr">
        <is>
          <t>Pau FC</t>
        </is>
      </c>
      <c r="D3034" t="inlineStr">
        <is>
          <t>1844</t>
        </is>
      </c>
      <c r="E3034" t="n">
        <v>0.2942701451842649</v>
      </c>
      <c r="F3034" t="n">
        <v>0.4362648654099583</v>
      </c>
      <c r="G3034" t="n">
        <v>0.2694649894057767</v>
      </c>
      <c r="H3034" t="n">
        <v>3</v>
      </c>
      <c r="I3034" t="n">
        <v>2.35</v>
      </c>
      <c r="J3034" t="n">
        <v>3</v>
      </c>
      <c r="K3034" t="inlineStr">
        <is>
          <t>luckia</t>
        </is>
      </c>
      <c r="L3034" t="inlineStr">
        <is>
          <t>luckia</t>
        </is>
      </c>
      <c r="M3034" t="inlineStr">
        <is>
          <t>luckia</t>
        </is>
      </c>
      <c r="N3034" t="n">
        <v>1</v>
      </c>
      <c r="O3034" t="n">
        <v>0</v>
      </c>
      <c r="P3034" t="n">
        <v>0</v>
      </c>
      <c r="Q3034">
        <f>IF((($AC$1*E3034)^($AB$1))-(1-(($AC$1*E3034)^($AB$1)))/(H3034-1)&lt;0, 0,(($AC$1*E3034)^($AB$1))-(1-(($AC$1*E3034)^($AB$1)))/(H3034-1))</f>
        <v/>
      </c>
      <c r="R3034">
        <f>IF((($AC$1*F3034)^($AB$1))-(1-(($AC$1*F3034)^($AB$1)))/(I3034-1)&lt;0, 0,(($AC$1*F3034)^($AB$1))-(1-(($AC$1*F3034)^($AB$1)))/(I3034-1))</f>
        <v/>
      </c>
      <c r="S3034">
        <f>IF((($AC$1*G3034)^($AB$1))-(1-(($AC$1*G3034)^($AB$1)))/(J3034-1)&lt;0, 0,(($AC$1*G3034)^($AB$1))-(1-(($AC$1*G3034)^($AB$1)))/(J3034-1))</f>
        <v/>
      </c>
      <c r="T3034">
        <f>H3034*Q3034*N3034</f>
        <v/>
      </c>
      <c r="U3034">
        <f>I3034*R3034*O3034</f>
        <v/>
      </c>
      <c r="V3034">
        <f>J3034*S3034*P3034</f>
        <v/>
      </c>
      <c r="AL3034">
        <f>Q3034*COUNT(N3034)</f>
        <v/>
      </c>
      <c r="AM3034">
        <f>R3034*COUNT(O3034)</f>
        <v/>
      </c>
      <c r="AN3034">
        <f>S3034*COUNT(P3034)</f>
        <v/>
      </c>
      <c r="AO3034">
        <f>IF(AL3034=0,"",T3034-AL3034)</f>
        <v/>
      </c>
      <c r="AP3034">
        <f>IF(AM3034=0,"",U3034-AM3034)</f>
        <v/>
      </c>
      <c r="AQ3034">
        <f>IF(AN3034=0,"",V3034-AN3034)</f>
        <v/>
      </c>
    </row>
    <row r="3035">
      <c r="A3035" t="inlineStr">
        <is>
          <t>08-05-2021</t>
        </is>
      </c>
      <c r="B3035" t="inlineStr">
        <is>
          <t>Guingamp</t>
        </is>
      </c>
      <c r="C3035" t="inlineStr">
        <is>
          <t>Chateauroux</t>
        </is>
      </c>
      <c r="D3035" t="inlineStr">
        <is>
          <t>1844</t>
        </is>
      </c>
      <c r="E3035" t="n">
        <v>0.6401595301075726</v>
      </c>
      <c r="F3035" t="n">
        <v>0.1507670834559511</v>
      </c>
      <c r="G3035" t="n">
        <v>0.2090733864364764</v>
      </c>
      <c r="H3035" t="n">
        <v>1.44</v>
      </c>
      <c r="I3035" t="n">
        <v>7.25</v>
      </c>
      <c r="J3035" t="n">
        <v>3.75</v>
      </c>
      <c r="K3035" t="inlineStr">
        <is>
          <t>betano</t>
        </is>
      </c>
      <c r="L3035" t="inlineStr">
        <is>
          <t>luckia</t>
        </is>
      </c>
      <c r="M3035" t="inlineStr">
        <is>
          <t>luckia</t>
        </is>
      </c>
      <c r="N3035" t="n">
        <v>1</v>
      </c>
      <c r="O3035" t="n">
        <v>0</v>
      </c>
      <c r="P3035" t="n">
        <v>0</v>
      </c>
      <c r="Q3035">
        <f>IF((($AC$1*E3035)^($AB$1))-(1-(($AC$1*E3035)^($AB$1)))/(H3035-1)&lt;0, 0,(($AC$1*E3035)^($AB$1))-(1-(($AC$1*E3035)^($AB$1)))/(H3035-1))</f>
        <v/>
      </c>
      <c r="R3035">
        <f>IF((($AC$1*F3035)^($AB$1))-(1-(($AC$1*F3035)^($AB$1)))/(I3035-1)&lt;0, 0,(($AC$1*F3035)^($AB$1))-(1-(($AC$1*F3035)^($AB$1)))/(I3035-1))</f>
        <v/>
      </c>
      <c r="S3035">
        <f>IF((($AC$1*G3035)^($AB$1))-(1-(($AC$1*G3035)^($AB$1)))/(J3035-1)&lt;0, 0,(($AC$1*G3035)^($AB$1))-(1-(($AC$1*G3035)^($AB$1)))/(J3035-1))</f>
        <v/>
      </c>
      <c r="T3035">
        <f>H3035*Q3035*N3035</f>
        <v/>
      </c>
      <c r="U3035">
        <f>I3035*R3035*O3035</f>
        <v/>
      </c>
      <c r="V3035">
        <f>J3035*S3035*P3035</f>
        <v/>
      </c>
      <c r="AL3035">
        <f>Q3035*COUNT(N3035)</f>
        <v/>
      </c>
      <c r="AM3035">
        <f>R3035*COUNT(O3035)</f>
        <v/>
      </c>
      <c r="AN3035">
        <f>S3035*COUNT(P3035)</f>
        <v/>
      </c>
      <c r="AO3035">
        <f>IF(AL3035=0,"",T3035-AL3035)</f>
        <v/>
      </c>
      <c r="AP3035">
        <f>IF(AM3035=0,"",U3035-AM3035)</f>
        <v/>
      </c>
      <c r="AQ3035">
        <f>IF(AN3035=0,"",V3035-AN3035)</f>
        <v/>
      </c>
    </row>
    <row r="3036">
      <c r="A3036" t="inlineStr">
        <is>
          <t>08-05-2021</t>
        </is>
      </c>
      <c r="B3036" t="inlineStr">
        <is>
          <t>AZ Alkmaar</t>
        </is>
      </c>
      <c r="C3036" t="inlineStr">
        <is>
          <t>Sittard</t>
        </is>
      </c>
      <c r="D3036" t="inlineStr">
        <is>
          <t>1849</t>
        </is>
      </c>
      <c r="E3036" t="n">
        <v>0.7843309093147564</v>
      </c>
      <c r="F3036" t="n">
        <v>0.08154442753357452</v>
      </c>
      <c r="G3036" t="n">
        <v>0.1341246631516692</v>
      </c>
      <c r="H3036" t="n">
        <v>1.3</v>
      </c>
      <c r="I3036" t="n">
        <v>8.75</v>
      </c>
      <c r="J3036" t="n">
        <v>5.5</v>
      </c>
      <c r="K3036" t="inlineStr">
        <is>
          <t>betano</t>
        </is>
      </c>
      <c r="L3036" t="inlineStr">
        <is>
          <t>betano</t>
        </is>
      </c>
      <c r="M3036" t="inlineStr">
        <is>
          <t>luckia</t>
        </is>
      </c>
      <c r="N3036" t="n">
        <v>1</v>
      </c>
      <c r="O3036" t="n">
        <v>0</v>
      </c>
      <c r="P3036" t="n">
        <v>0</v>
      </c>
      <c r="Q3036">
        <f>IF((($AC$1*E3036)^($AB$1))-(1-(($AC$1*E3036)^($AB$1)))/(H3036-1)&lt;0, 0,(($AC$1*E3036)^($AB$1))-(1-(($AC$1*E3036)^($AB$1)))/(H3036-1))</f>
        <v/>
      </c>
      <c r="R3036">
        <f>IF((($AC$1*F3036)^($AB$1))-(1-(($AC$1*F3036)^($AB$1)))/(I3036-1)&lt;0, 0,(($AC$1*F3036)^($AB$1))-(1-(($AC$1*F3036)^($AB$1)))/(I3036-1))</f>
        <v/>
      </c>
      <c r="S3036">
        <f>IF((($AC$1*G3036)^($AB$1))-(1-(($AC$1*G3036)^($AB$1)))/(J3036-1)&lt;0, 0,(($AC$1*G3036)^($AB$1))-(1-(($AC$1*G3036)^($AB$1)))/(J3036-1))</f>
        <v/>
      </c>
      <c r="T3036">
        <f>H3036*Q3036*N3036</f>
        <v/>
      </c>
      <c r="U3036">
        <f>I3036*R3036*O3036</f>
        <v/>
      </c>
      <c r="V3036">
        <f>J3036*S3036*P3036</f>
        <v/>
      </c>
      <c r="AL3036">
        <f>Q3036*COUNT(N3036)</f>
        <v/>
      </c>
      <c r="AM3036">
        <f>R3036*COUNT(O3036)</f>
        <v/>
      </c>
      <c r="AN3036">
        <f>S3036*COUNT(P3036)</f>
        <v/>
      </c>
      <c r="AO3036">
        <f>IF(AL3036=0,"",T3036-AL3036)</f>
        <v/>
      </c>
      <c r="AP3036">
        <f>IF(AM3036=0,"",U3036-AM3036)</f>
        <v/>
      </c>
      <c r="AQ3036">
        <f>IF(AN3036=0,"",V3036-AN3036)</f>
        <v/>
      </c>
    </row>
    <row r="3037">
      <c r="A3037" t="inlineStr">
        <is>
          <t>08-05-2021</t>
        </is>
      </c>
      <c r="B3037" t="inlineStr">
        <is>
          <t>Amiens</t>
        </is>
      </c>
      <c r="C3037" t="inlineStr">
        <is>
          <t>Niort</t>
        </is>
      </c>
      <c r="D3037" t="inlineStr">
        <is>
          <t>1844</t>
        </is>
      </c>
      <c r="E3037" t="n">
        <v>0.3216808230921725</v>
      </c>
      <c r="F3037" t="n">
        <v>0.4112321932088039</v>
      </c>
      <c r="G3037" t="n">
        <v>0.2670869836990236</v>
      </c>
      <c r="H3037" t="n">
        <v>3</v>
      </c>
      <c r="I3037" t="n">
        <v>2.35</v>
      </c>
      <c r="J3037" t="n">
        <v>2.95</v>
      </c>
      <c r="K3037" t="inlineStr">
        <is>
          <t>luckia</t>
        </is>
      </c>
      <c r="L3037" t="inlineStr">
        <is>
          <t>luckia</t>
        </is>
      </c>
      <c r="M3037" t="inlineStr">
        <is>
          <t>luckia</t>
        </is>
      </c>
      <c r="N3037" t="n">
        <v>0</v>
      </c>
      <c r="O3037" t="n">
        <v>0</v>
      </c>
      <c r="P3037" t="n">
        <v>1</v>
      </c>
      <c r="Q3037">
        <f>IF((($AC$1*E3037)^($AB$1))-(1-(($AC$1*E3037)^($AB$1)))/(H3037-1)&lt;0, 0,(($AC$1*E3037)^($AB$1))-(1-(($AC$1*E3037)^($AB$1)))/(H3037-1))</f>
        <v/>
      </c>
      <c r="R3037">
        <f>IF((($AC$1*F3037)^($AB$1))-(1-(($AC$1*F3037)^($AB$1)))/(I3037-1)&lt;0, 0,(($AC$1*F3037)^($AB$1))-(1-(($AC$1*F3037)^($AB$1)))/(I3037-1))</f>
        <v/>
      </c>
      <c r="S3037">
        <f>IF((($AC$1*G3037)^($AB$1))-(1-(($AC$1*G3037)^($AB$1)))/(J3037-1)&lt;0, 0,(($AC$1*G3037)^($AB$1))-(1-(($AC$1*G3037)^($AB$1)))/(J3037-1))</f>
        <v/>
      </c>
      <c r="T3037">
        <f>H3037*Q3037*N3037</f>
        <v/>
      </c>
      <c r="U3037">
        <f>I3037*R3037*O3037</f>
        <v/>
      </c>
      <c r="V3037">
        <f>J3037*S3037*P3037</f>
        <v/>
      </c>
      <c r="AL3037">
        <f>Q3037*COUNT(N3037)</f>
        <v/>
      </c>
      <c r="AM3037">
        <f>R3037*COUNT(O3037)</f>
        <v/>
      </c>
      <c r="AN3037">
        <f>S3037*COUNT(P3037)</f>
        <v/>
      </c>
      <c r="AO3037">
        <f>IF(AL3037=0,"",T3037-AL3037)</f>
        <v/>
      </c>
      <c r="AP3037">
        <f>IF(AM3037=0,"",U3037-AM3037)</f>
        <v/>
      </c>
      <c r="AQ3037">
        <f>IF(AN3037=0,"",V3037-AN3037)</f>
        <v/>
      </c>
    </row>
    <row r="3038">
      <c r="A3038" t="inlineStr">
        <is>
          <t>08-05-2021</t>
        </is>
      </c>
      <c r="B3038" t="inlineStr">
        <is>
          <t>Clermont</t>
        </is>
      </c>
      <c r="C3038" t="inlineStr">
        <is>
          <t>Sochaux</t>
        </is>
      </c>
      <c r="D3038" t="inlineStr">
        <is>
          <t>1844</t>
        </is>
      </c>
      <c r="E3038" t="n">
        <v>0.6506231651127592</v>
      </c>
      <c r="F3038" t="n">
        <v>0.144836141785476</v>
      </c>
      <c r="G3038" t="n">
        <v>0.2045406931017648</v>
      </c>
      <c r="H3038" t="n">
        <v>1.35</v>
      </c>
      <c r="I3038" t="n">
        <v>8</v>
      </c>
      <c r="J3038" t="n">
        <v>4.6</v>
      </c>
      <c r="K3038" t="inlineStr">
        <is>
          <t>betano</t>
        </is>
      </c>
      <c r="L3038" t="inlineStr">
        <is>
          <t>luckia</t>
        </is>
      </c>
      <c r="M3038" t="inlineStr">
        <is>
          <t>luckia</t>
        </is>
      </c>
      <c r="N3038" t="n">
        <v>1</v>
      </c>
      <c r="O3038" t="n">
        <v>0</v>
      </c>
      <c r="P3038" t="n">
        <v>0</v>
      </c>
      <c r="Q3038">
        <f>IF((($AC$1*E3038)^($AB$1))-(1-(($AC$1*E3038)^($AB$1)))/(H3038-1)&lt;0, 0,(($AC$1*E3038)^($AB$1))-(1-(($AC$1*E3038)^($AB$1)))/(H3038-1))</f>
        <v/>
      </c>
      <c r="R3038">
        <f>IF((($AC$1*F3038)^($AB$1))-(1-(($AC$1*F3038)^($AB$1)))/(I3038-1)&lt;0, 0,(($AC$1*F3038)^($AB$1))-(1-(($AC$1*F3038)^($AB$1)))/(I3038-1))</f>
        <v/>
      </c>
      <c r="S3038">
        <f>IF((($AC$1*G3038)^($AB$1))-(1-(($AC$1*G3038)^($AB$1)))/(J3038-1)&lt;0, 0,(($AC$1*G3038)^($AB$1))-(1-(($AC$1*G3038)^($AB$1)))/(J3038-1))</f>
        <v/>
      </c>
      <c r="T3038">
        <f>H3038*Q3038*N3038</f>
        <v/>
      </c>
      <c r="U3038">
        <f>I3038*R3038*O3038</f>
        <v/>
      </c>
      <c r="V3038">
        <f>J3038*S3038*P3038</f>
        <v/>
      </c>
      <c r="AL3038">
        <f>Q3038*COUNT(N3038)</f>
        <v/>
      </c>
      <c r="AM3038">
        <f>R3038*COUNT(O3038)</f>
        <v/>
      </c>
      <c r="AN3038">
        <f>S3038*COUNT(P3038)</f>
        <v/>
      </c>
      <c r="AO3038">
        <f>IF(AL3038=0,"",T3038-AL3038)</f>
        <v/>
      </c>
      <c r="AP3038">
        <f>IF(AM3038=0,"",U3038-AM3038)</f>
        <v/>
      </c>
      <c r="AQ3038">
        <f>IF(AN3038=0,"",V3038-AN3038)</f>
        <v/>
      </c>
    </row>
    <row r="3039">
      <c r="A3039" t="inlineStr">
        <is>
          <t>08-05-2021</t>
        </is>
      </c>
      <c r="B3039" t="inlineStr">
        <is>
          <t>Toulouse</t>
        </is>
      </c>
      <c r="C3039" t="inlineStr">
        <is>
          <t>Caen</t>
        </is>
      </c>
      <c r="D3039" t="inlineStr">
        <is>
          <t>1844</t>
        </is>
      </c>
      <c r="E3039" t="n">
        <v>0.5963148095208299</v>
      </c>
      <c r="F3039" t="n">
        <v>0.1805600228275921</v>
      </c>
      <c r="G3039" t="n">
        <v>0.2231251676515779</v>
      </c>
      <c r="H3039" t="n">
        <v>1.45</v>
      </c>
      <c r="I3039" t="n">
        <v>6.5</v>
      </c>
      <c r="J3039" t="n">
        <v>3.95</v>
      </c>
      <c r="K3039" t="inlineStr">
        <is>
          <t>betano</t>
        </is>
      </c>
      <c r="L3039" t="inlineStr">
        <is>
          <t>luckia</t>
        </is>
      </c>
      <c r="M3039" t="inlineStr">
        <is>
          <t>luckia</t>
        </is>
      </c>
      <c r="N3039" t="n">
        <v>1</v>
      </c>
      <c r="O3039" t="n">
        <v>0</v>
      </c>
      <c r="P3039" t="n">
        <v>0</v>
      </c>
      <c r="Q3039">
        <f>IF((($AC$1*E3039)^($AB$1))-(1-(($AC$1*E3039)^($AB$1)))/(H3039-1)&lt;0, 0,(($AC$1*E3039)^($AB$1))-(1-(($AC$1*E3039)^($AB$1)))/(H3039-1))</f>
        <v/>
      </c>
      <c r="R3039">
        <f>IF((($AC$1*F3039)^($AB$1))-(1-(($AC$1*F3039)^($AB$1)))/(I3039-1)&lt;0, 0,(($AC$1*F3039)^($AB$1))-(1-(($AC$1*F3039)^($AB$1)))/(I3039-1))</f>
        <v/>
      </c>
      <c r="S3039">
        <f>IF((($AC$1*G3039)^($AB$1))-(1-(($AC$1*G3039)^($AB$1)))/(J3039-1)&lt;0, 0,(($AC$1*G3039)^($AB$1))-(1-(($AC$1*G3039)^($AB$1)))/(J3039-1))</f>
        <v/>
      </c>
      <c r="T3039">
        <f>H3039*Q3039*N3039</f>
        <v/>
      </c>
      <c r="U3039">
        <f>I3039*R3039*O3039</f>
        <v/>
      </c>
      <c r="V3039">
        <f>J3039*S3039*P3039</f>
        <v/>
      </c>
      <c r="AL3039">
        <f>Q3039*COUNT(N3039)</f>
        <v/>
      </c>
      <c r="AM3039">
        <f>R3039*COUNT(O3039)</f>
        <v/>
      </c>
      <c r="AN3039">
        <f>S3039*COUNT(P3039)</f>
        <v/>
      </c>
      <c r="AO3039">
        <f>IF(AL3039=0,"",T3039-AL3039)</f>
        <v/>
      </c>
      <c r="AP3039">
        <f>IF(AM3039=0,"",U3039-AM3039)</f>
        <v/>
      </c>
      <c r="AQ3039">
        <f>IF(AN3039=0,"",V3039-AN3039)</f>
        <v/>
      </c>
    </row>
    <row r="3040">
      <c r="A3040" t="inlineStr">
        <is>
          <t>08-05-2021</t>
        </is>
      </c>
      <c r="B3040" t="inlineStr">
        <is>
          <t>Alcorcon</t>
        </is>
      </c>
      <c r="C3040" t="inlineStr">
        <is>
          <t>Las Palmas</t>
        </is>
      </c>
      <c r="D3040" t="inlineStr">
        <is>
          <t>1871</t>
        </is>
      </c>
      <c r="E3040" t="n">
        <v>0.3748793769376075</v>
      </c>
      <c r="F3040" t="n">
        <v>0.3046515548143948</v>
      </c>
      <c r="G3040" t="n">
        <v>0.3204690682479977</v>
      </c>
      <c r="H3040" t="n">
        <v>2.3</v>
      </c>
      <c r="I3040" t="n">
        <v>3.7</v>
      </c>
      <c r="J3040" t="n">
        <v>3</v>
      </c>
      <c r="K3040" t="inlineStr">
        <is>
          <t>luckia</t>
        </is>
      </c>
      <c r="L3040" t="inlineStr">
        <is>
          <t>betano</t>
        </is>
      </c>
      <c r="M3040" t="inlineStr">
        <is>
          <t>betano</t>
        </is>
      </c>
      <c r="N3040" t="n">
        <v>0</v>
      </c>
      <c r="O3040" t="n">
        <v>0</v>
      </c>
      <c r="P3040" t="n">
        <v>1</v>
      </c>
      <c r="Q3040">
        <f>IF((($AC$1*E3040)^($AB$1))-(1-(($AC$1*E3040)^($AB$1)))/(H3040-1)&lt;0, 0,(($AC$1*E3040)^($AB$1))-(1-(($AC$1*E3040)^($AB$1)))/(H3040-1))</f>
        <v/>
      </c>
      <c r="R3040">
        <f>IF((($AC$1*F3040)^($AB$1))-(1-(($AC$1*F3040)^($AB$1)))/(I3040-1)&lt;0, 0,(($AC$1*F3040)^($AB$1))-(1-(($AC$1*F3040)^($AB$1)))/(I3040-1))</f>
        <v/>
      </c>
      <c r="S3040">
        <f>IF((($AC$1*G3040)^($AB$1))-(1-(($AC$1*G3040)^($AB$1)))/(J3040-1)&lt;0, 0,(($AC$1*G3040)^($AB$1))-(1-(($AC$1*G3040)^($AB$1)))/(J3040-1))</f>
        <v/>
      </c>
      <c r="T3040">
        <f>H3040*Q3040*N3040</f>
        <v/>
      </c>
      <c r="U3040">
        <f>I3040*R3040*O3040</f>
        <v/>
      </c>
      <c r="V3040">
        <f>J3040*S3040*P3040</f>
        <v/>
      </c>
      <c r="AL3040">
        <f>Q3040*COUNT(N3040)</f>
        <v/>
      </c>
      <c r="AM3040">
        <f>R3040*COUNT(O3040)</f>
        <v/>
      </c>
      <c r="AN3040">
        <f>S3040*COUNT(P3040)</f>
        <v/>
      </c>
      <c r="AO3040">
        <f>IF(AL3040=0,"",T3040-AL3040)</f>
        <v/>
      </c>
      <c r="AP3040">
        <f>IF(AM3040=0,"",U3040-AM3040)</f>
        <v/>
      </c>
      <c r="AQ3040">
        <f>IF(AN3040=0,"",V3040-AN3040)</f>
        <v/>
      </c>
    </row>
    <row r="3041">
      <c r="A3041" t="inlineStr">
        <is>
          <t>08-05-2021</t>
        </is>
      </c>
      <c r="B3041" t="inlineStr">
        <is>
          <t>Young Boys</t>
        </is>
      </c>
      <c r="C3041" t="inlineStr">
        <is>
          <t>Basel</t>
        </is>
      </c>
      <c r="D3041" t="inlineStr">
        <is>
          <t>1879</t>
        </is>
      </c>
      <c r="E3041" t="n">
        <v>0.6093333581513088</v>
      </c>
      <c r="F3041" t="n">
        <v>0.1826313523184999</v>
      </c>
      <c r="G3041" t="n">
        <v>0.2080352895301913</v>
      </c>
      <c r="H3041" t="n">
        <v>1.6</v>
      </c>
      <c r="I3041" t="n">
        <v>5</v>
      </c>
      <c r="J3041" t="n">
        <v>3.9</v>
      </c>
      <c r="K3041" t="inlineStr">
        <is>
          <t>betano</t>
        </is>
      </c>
      <c r="L3041" t="inlineStr">
        <is>
          <t>betano</t>
        </is>
      </c>
      <c r="M3041" t="inlineStr">
        <is>
          <t>betano</t>
        </is>
      </c>
      <c r="N3041" t="n">
        <v>1</v>
      </c>
      <c r="O3041" t="n">
        <v>0</v>
      </c>
      <c r="P3041" t="n">
        <v>0</v>
      </c>
      <c r="Q3041">
        <f>IF((($AC$1*E3041)^($AB$1))-(1-(($AC$1*E3041)^($AB$1)))/(H3041-1)&lt;0, 0,(($AC$1*E3041)^($AB$1))-(1-(($AC$1*E3041)^($AB$1)))/(H3041-1))</f>
        <v/>
      </c>
      <c r="R3041">
        <f>IF((($AC$1*F3041)^($AB$1))-(1-(($AC$1*F3041)^($AB$1)))/(I3041-1)&lt;0, 0,(($AC$1*F3041)^($AB$1))-(1-(($AC$1*F3041)^($AB$1)))/(I3041-1))</f>
        <v/>
      </c>
      <c r="S3041">
        <f>IF((($AC$1*G3041)^($AB$1))-(1-(($AC$1*G3041)^($AB$1)))/(J3041-1)&lt;0, 0,(($AC$1*G3041)^($AB$1))-(1-(($AC$1*G3041)^($AB$1)))/(J3041-1))</f>
        <v/>
      </c>
      <c r="T3041">
        <f>H3041*Q3041*N3041</f>
        <v/>
      </c>
      <c r="U3041">
        <f>I3041*R3041*O3041</f>
        <v/>
      </c>
      <c r="V3041">
        <f>J3041*S3041*P3041</f>
        <v/>
      </c>
      <c r="AL3041">
        <f>Q3041*COUNT(N3041)</f>
        <v/>
      </c>
      <c r="AM3041">
        <f>R3041*COUNT(O3041)</f>
        <v/>
      </c>
      <c r="AN3041">
        <f>S3041*COUNT(P3041)</f>
        <v/>
      </c>
      <c r="AO3041">
        <f>IF(AL3041=0,"",T3041-AL3041)</f>
        <v/>
      </c>
      <c r="AP3041">
        <f>IF(AM3041=0,"",U3041-AM3041)</f>
        <v/>
      </c>
      <c r="AQ3041">
        <f>IF(AN3041=0,"",V3041-AN3041)</f>
        <v/>
      </c>
    </row>
    <row r="3042">
      <c r="A3042" t="inlineStr">
        <is>
          <t>08-05-2021</t>
        </is>
      </c>
      <c r="B3042" t="inlineStr">
        <is>
          <t>Anderlecht</t>
        </is>
      </c>
      <c r="C3042" t="inlineStr">
        <is>
          <t>Antwerp</t>
        </is>
      </c>
      <c r="D3042" t="inlineStr">
        <is>
          <t>1832</t>
        </is>
      </c>
      <c r="E3042" t="n">
        <v>0.6279962645552269</v>
      </c>
      <c r="F3042" t="n">
        <v>0.1678892848968901</v>
      </c>
      <c r="G3042" t="n">
        <v>0.2041144505478828</v>
      </c>
      <c r="H3042" t="n">
        <v>1.55</v>
      </c>
      <c r="I3042" t="n">
        <v>5.8</v>
      </c>
      <c r="J3042" t="n">
        <v>4.05</v>
      </c>
      <c r="K3042" t="inlineStr">
        <is>
          <t>betano</t>
        </is>
      </c>
      <c r="L3042" t="inlineStr">
        <is>
          <t>betano</t>
        </is>
      </c>
      <c r="M3042" t="inlineStr">
        <is>
          <t>luckia</t>
        </is>
      </c>
      <c r="N3042" t="n">
        <v>0</v>
      </c>
      <c r="O3042" t="n">
        <v>0</v>
      </c>
      <c r="P3042" t="n">
        <v>1</v>
      </c>
      <c r="Q3042">
        <f>IF((($AC$1*E3042)^($AB$1))-(1-(($AC$1*E3042)^($AB$1)))/(H3042-1)&lt;0, 0,(($AC$1*E3042)^($AB$1))-(1-(($AC$1*E3042)^($AB$1)))/(H3042-1))</f>
        <v/>
      </c>
      <c r="R3042">
        <f>IF((($AC$1*F3042)^($AB$1))-(1-(($AC$1*F3042)^($AB$1)))/(I3042-1)&lt;0, 0,(($AC$1*F3042)^($AB$1))-(1-(($AC$1*F3042)^($AB$1)))/(I3042-1))</f>
        <v/>
      </c>
      <c r="S3042">
        <f>IF((($AC$1*G3042)^($AB$1))-(1-(($AC$1*G3042)^($AB$1)))/(J3042-1)&lt;0, 0,(($AC$1*G3042)^($AB$1))-(1-(($AC$1*G3042)^($AB$1)))/(J3042-1))</f>
        <v/>
      </c>
      <c r="T3042">
        <f>H3042*Q3042*N3042</f>
        <v/>
      </c>
      <c r="U3042">
        <f>I3042*R3042*O3042</f>
        <v/>
      </c>
      <c r="V3042">
        <f>J3042*S3042*P3042</f>
        <v/>
      </c>
      <c r="AL3042">
        <f>Q3042*COUNT(N3042)</f>
        <v/>
      </c>
      <c r="AM3042">
        <f>R3042*COUNT(O3042)</f>
        <v/>
      </c>
      <c r="AN3042">
        <f>S3042*COUNT(P3042)</f>
        <v/>
      </c>
      <c r="AO3042">
        <f>IF(AL3042=0,"",T3042-AL3042)</f>
        <v/>
      </c>
      <c r="AP3042">
        <f>IF(AM3042=0,"",U3042-AM3042)</f>
        <v/>
      </c>
      <c r="AQ3042">
        <f>IF(AN3042=0,"",V3042-AN3042)</f>
        <v/>
      </c>
    </row>
    <row r="3043">
      <c r="A3043" t="inlineStr">
        <is>
          <t>08-05-2021</t>
        </is>
      </c>
      <c r="B3043" t="inlineStr">
        <is>
          <t>Fiorentina</t>
        </is>
      </c>
      <c r="C3043" t="inlineStr">
        <is>
          <t>Lazio</t>
        </is>
      </c>
      <c r="D3043" t="inlineStr">
        <is>
          <t>1854</t>
        </is>
      </c>
      <c r="E3043" t="n">
        <v>0.2357355801293491</v>
      </c>
      <c r="F3043" t="n">
        <v>0.5138233959198578</v>
      </c>
      <c r="G3043" t="n">
        <v>0.250441023950793</v>
      </c>
      <c r="H3043" t="n">
        <v>3.8</v>
      </c>
      <c r="I3043" t="n">
        <v>1.85</v>
      </c>
      <c r="J3043" t="n">
        <v>3.75</v>
      </c>
      <c r="K3043" t="inlineStr">
        <is>
          <t>luckia</t>
        </is>
      </c>
      <c r="L3043" t="inlineStr">
        <is>
          <t>betano</t>
        </is>
      </c>
      <c r="M3043" t="inlineStr">
        <is>
          <t>luckia</t>
        </is>
      </c>
      <c r="N3043" t="n">
        <v>1</v>
      </c>
      <c r="O3043" t="n">
        <v>0</v>
      </c>
      <c r="P3043" t="n">
        <v>0</v>
      </c>
      <c r="Q3043">
        <f>IF((($AC$1*E3043)^($AB$1))-(1-(($AC$1*E3043)^($AB$1)))/(H3043-1)&lt;0, 0,(($AC$1*E3043)^($AB$1))-(1-(($AC$1*E3043)^($AB$1)))/(H3043-1))</f>
        <v/>
      </c>
      <c r="R3043">
        <f>IF((($AC$1*F3043)^($AB$1))-(1-(($AC$1*F3043)^($AB$1)))/(I3043-1)&lt;0, 0,(($AC$1*F3043)^($AB$1))-(1-(($AC$1*F3043)^($AB$1)))/(I3043-1))</f>
        <v/>
      </c>
      <c r="S3043">
        <f>IF((($AC$1*G3043)^($AB$1))-(1-(($AC$1*G3043)^($AB$1)))/(J3043-1)&lt;0, 0,(($AC$1*G3043)^($AB$1))-(1-(($AC$1*G3043)^($AB$1)))/(J3043-1))</f>
        <v/>
      </c>
      <c r="T3043">
        <f>H3043*Q3043*N3043</f>
        <v/>
      </c>
      <c r="U3043">
        <f>I3043*R3043*O3043</f>
        <v/>
      </c>
      <c r="V3043">
        <f>J3043*S3043*P3043</f>
        <v/>
      </c>
      <c r="AL3043">
        <f>Q3043*COUNT(N3043)</f>
        <v/>
      </c>
      <c r="AM3043">
        <f>R3043*COUNT(O3043)</f>
        <v/>
      </c>
      <c r="AN3043">
        <f>S3043*COUNT(P3043)</f>
        <v/>
      </c>
      <c r="AO3043">
        <f>IF(AL3043=0,"",T3043-AL3043)</f>
        <v/>
      </c>
      <c r="AP3043">
        <f>IF(AM3043=0,"",U3043-AM3043)</f>
        <v/>
      </c>
      <c r="AQ3043">
        <f>IF(AN3043=0,"",V3043-AN3043)</f>
        <v/>
      </c>
    </row>
    <row r="3044">
      <c r="A3044" t="inlineStr">
        <is>
          <t>08-05-2021</t>
        </is>
      </c>
      <c r="B3044" t="inlineStr">
        <is>
          <t>Malaga</t>
        </is>
      </c>
      <c r="C3044" t="inlineStr">
        <is>
          <t>Mallorca</t>
        </is>
      </c>
      <c r="D3044" t="inlineStr">
        <is>
          <t>1871</t>
        </is>
      </c>
      <c r="E3044" t="n">
        <v>0.2680653302344246</v>
      </c>
      <c r="F3044" t="n">
        <v>0.4430867001475057</v>
      </c>
      <c r="G3044" t="n">
        <v>0.2888479696180697</v>
      </c>
      <c r="H3044" t="n">
        <v>4.45</v>
      </c>
      <c r="I3044" t="n">
        <v>1.85</v>
      </c>
      <c r="J3044" t="n">
        <v>3.2</v>
      </c>
      <c r="K3044" t="inlineStr">
        <is>
          <t>betano</t>
        </is>
      </c>
      <c r="L3044" t="inlineStr">
        <is>
          <t>betano</t>
        </is>
      </c>
      <c r="M3044" t="inlineStr">
        <is>
          <t>betano</t>
        </is>
      </c>
      <c r="N3044" t="n">
        <v>0</v>
      </c>
      <c r="O3044" t="n">
        <v>0</v>
      </c>
      <c r="P3044" t="n">
        <v>1</v>
      </c>
      <c r="Q3044">
        <f>IF((($AC$1*E3044)^($AB$1))-(1-(($AC$1*E3044)^($AB$1)))/(H3044-1)&lt;0, 0,(($AC$1*E3044)^($AB$1))-(1-(($AC$1*E3044)^($AB$1)))/(H3044-1))</f>
        <v/>
      </c>
      <c r="R3044">
        <f>IF((($AC$1*F3044)^($AB$1))-(1-(($AC$1*F3044)^($AB$1)))/(I3044-1)&lt;0, 0,(($AC$1*F3044)^($AB$1))-(1-(($AC$1*F3044)^($AB$1)))/(I3044-1))</f>
        <v/>
      </c>
      <c r="S3044">
        <f>IF((($AC$1*G3044)^($AB$1))-(1-(($AC$1*G3044)^($AB$1)))/(J3044-1)&lt;0, 0,(($AC$1*G3044)^($AB$1))-(1-(($AC$1*G3044)^($AB$1)))/(J3044-1))</f>
        <v/>
      </c>
      <c r="T3044">
        <f>H3044*Q3044*N3044</f>
        <v/>
      </c>
      <c r="U3044">
        <f>I3044*R3044*O3044</f>
        <v/>
      </c>
      <c r="V3044">
        <f>J3044*S3044*P3044</f>
        <v/>
      </c>
      <c r="AL3044">
        <f>Q3044*COUNT(N3044)</f>
        <v/>
      </c>
      <c r="AM3044">
        <f>R3044*COUNT(O3044)</f>
        <v/>
      </c>
      <c r="AN3044">
        <f>S3044*COUNT(P3044)</f>
        <v/>
      </c>
      <c r="AO3044">
        <f>IF(AL3044=0,"",T3044-AL3044)</f>
        <v/>
      </c>
      <c r="AP3044">
        <f>IF(AM3044=0,"",U3044-AM3044)</f>
        <v/>
      </c>
      <c r="AQ3044">
        <f>IF(AN3044=0,"",V3044-AN3044)</f>
        <v/>
      </c>
    </row>
    <row r="3045">
      <c r="A3045" t="inlineStr">
        <is>
          <t>08-05-2021</t>
        </is>
      </c>
      <c r="B3045" t="inlineStr">
        <is>
          <t>Ath Bilbao</t>
        </is>
      </c>
      <c r="C3045" t="inlineStr">
        <is>
          <t>Osasuna</t>
        </is>
      </c>
      <c r="D3045" t="inlineStr">
        <is>
          <t>1869</t>
        </is>
      </c>
      <c r="E3045" t="n">
        <v>0.557749933118785</v>
      </c>
      <c r="F3045" t="n">
        <v>0.19107791328671</v>
      </c>
      <c r="G3045" t="n">
        <v>0.251172153594505</v>
      </c>
      <c r="H3045" t="n">
        <v>1.75</v>
      </c>
      <c r="I3045" t="n">
        <v>4.65</v>
      </c>
      <c r="J3045" t="n">
        <v>3.5</v>
      </c>
      <c r="K3045" t="inlineStr">
        <is>
          <t>betano</t>
        </is>
      </c>
      <c r="L3045" t="inlineStr">
        <is>
          <t>luckia</t>
        </is>
      </c>
      <c r="M3045" t="inlineStr">
        <is>
          <t>luckia</t>
        </is>
      </c>
      <c r="N3045" t="n">
        <v>0</v>
      </c>
      <c r="O3045" t="n">
        <v>0</v>
      </c>
      <c r="P3045" t="n">
        <v>1</v>
      </c>
      <c r="Q3045">
        <f>IF((($AC$1*E3045)^($AB$1))-(1-(($AC$1*E3045)^($AB$1)))/(H3045-1)&lt;0, 0,(($AC$1*E3045)^($AB$1))-(1-(($AC$1*E3045)^($AB$1)))/(H3045-1))</f>
        <v/>
      </c>
      <c r="R3045">
        <f>IF((($AC$1*F3045)^($AB$1))-(1-(($AC$1*F3045)^($AB$1)))/(I3045-1)&lt;0, 0,(($AC$1*F3045)^($AB$1))-(1-(($AC$1*F3045)^($AB$1)))/(I3045-1))</f>
        <v/>
      </c>
      <c r="S3045">
        <f>IF((($AC$1*G3045)^($AB$1))-(1-(($AC$1*G3045)^($AB$1)))/(J3045-1)&lt;0, 0,(($AC$1*G3045)^($AB$1))-(1-(($AC$1*G3045)^($AB$1)))/(J3045-1))</f>
        <v/>
      </c>
      <c r="T3045">
        <f>H3045*Q3045*N3045</f>
        <v/>
      </c>
      <c r="U3045">
        <f>I3045*R3045*O3045</f>
        <v/>
      </c>
      <c r="V3045">
        <f>J3045*S3045*P3045</f>
        <v/>
      </c>
      <c r="AL3045">
        <f>Q3045*COUNT(N3045)</f>
        <v/>
      </c>
      <c r="AM3045">
        <f>R3045*COUNT(O3045)</f>
        <v/>
      </c>
      <c r="AN3045">
        <f>S3045*COUNT(P3045)</f>
        <v/>
      </c>
      <c r="AO3045">
        <f>IF(AL3045=0,"",T3045-AL3045)</f>
        <v/>
      </c>
      <c r="AP3045">
        <f>IF(AM3045=0,"",U3045-AM3045)</f>
        <v/>
      </c>
      <c r="AQ3045">
        <f>IF(AN3045=0,"",V3045-AN3045)</f>
        <v/>
      </c>
    </row>
    <row r="3046">
      <c r="A3046" t="inlineStr">
        <is>
          <t>08-05-2021</t>
        </is>
      </c>
      <c r="B3046" t="inlineStr">
        <is>
          <t>Venlo</t>
        </is>
      </c>
      <c r="C3046" t="inlineStr">
        <is>
          <t>Waalwijk</t>
        </is>
      </c>
      <c r="D3046" t="inlineStr">
        <is>
          <t>1849</t>
        </is>
      </c>
      <c r="E3046" t="n">
        <v>0.4106953838916722</v>
      </c>
      <c r="F3046" t="n">
        <v>0.333586643834867</v>
      </c>
      <c r="G3046" t="n">
        <v>0.2557179722734608</v>
      </c>
      <c r="H3046" t="n">
        <v>2.3</v>
      </c>
      <c r="I3046" t="n">
        <v>2.9</v>
      </c>
      <c r="J3046" t="n">
        <v>3.45</v>
      </c>
      <c r="K3046" t="inlineStr">
        <is>
          <t>betano</t>
        </is>
      </c>
      <c r="L3046" t="inlineStr">
        <is>
          <t>luckia</t>
        </is>
      </c>
      <c r="M3046" t="inlineStr">
        <is>
          <t>betano</t>
        </is>
      </c>
      <c r="N3046" t="n">
        <v>0</v>
      </c>
      <c r="O3046" t="n">
        <v>0</v>
      </c>
      <c r="P3046" t="n">
        <v>1</v>
      </c>
      <c r="Q3046">
        <f>IF((($AC$1*E3046)^($AB$1))-(1-(($AC$1*E3046)^($AB$1)))/(H3046-1)&lt;0, 0,(($AC$1*E3046)^($AB$1))-(1-(($AC$1*E3046)^($AB$1)))/(H3046-1))</f>
        <v/>
      </c>
      <c r="R3046">
        <f>IF((($AC$1*F3046)^($AB$1))-(1-(($AC$1*F3046)^($AB$1)))/(I3046-1)&lt;0, 0,(($AC$1*F3046)^($AB$1))-(1-(($AC$1*F3046)^($AB$1)))/(I3046-1))</f>
        <v/>
      </c>
      <c r="S3046">
        <f>IF((($AC$1*G3046)^($AB$1))-(1-(($AC$1*G3046)^($AB$1)))/(J3046-1)&lt;0, 0,(($AC$1*G3046)^($AB$1))-(1-(($AC$1*G3046)^($AB$1)))/(J3046-1))</f>
        <v/>
      </c>
      <c r="T3046">
        <f>H3046*Q3046*N3046</f>
        <v/>
      </c>
      <c r="U3046">
        <f>I3046*R3046*O3046</f>
        <v/>
      </c>
      <c r="V3046">
        <f>J3046*S3046*P3046</f>
        <v/>
      </c>
      <c r="AL3046">
        <f>Q3046*COUNT(N3046)</f>
        <v/>
      </c>
      <c r="AM3046">
        <f>R3046*COUNT(O3046)</f>
        <v/>
      </c>
      <c r="AN3046">
        <f>S3046*COUNT(P3046)</f>
        <v/>
      </c>
      <c r="AO3046">
        <f>IF(AL3046=0,"",T3046-AL3046)</f>
        <v/>
      </c>
      <c r="AP3046">
        <f>IF(AM3046=0,"",U3046-AM3046)</f>
        <v/>
      </c>
      <c r="AQ3046">
        <f>IF(AN3046=0,"",V3046-AN3046)</f>
        <v/>
      </c>
    </row>
    <row r="3047">
      <c r="A3047" t="inlineStr">
        <is>
          <t>08-05-2021</t>
        </is>
      </c>
      <c r="B3047" t="inlineStr">
        <is>
          <t>Liverpool</t>
        </is>
      </c>
      <c r="C3047" t="inlineStr">
        <is>
          <t>Southampton</t>
        </is>
      </c>
      <c r="D3047" t="inlineStr">
        <is>
          <t>2411</t>
        </is>
      </c>
      <c r="E3047" t="n">
        <v>0.7821528630185972</v>
      </c>
      <c r="F3047" t="n">
        <v>0.0796245568137733</v>
      </c>
      <c r="G3047" t="n">
        <v>0.1382225801676295</v>
      </c>
      <c r="H3047" t="n">
        <v>1.29</v>
      </c>
      <c r="I3047" t="n">
        <v>9.5</v>
      </c>
      <c r="J3047" t="n">
        <v>5.5</v>
      </c>
      <c r="K3047" t="inlineStr">
        <is>
          <t>betano</t>
        </is>
      </c>
      <c r="L3047" t="inlineStr">
        <is>
          <t>betano</t>
        </is>
      </c>
      <c r="M3047" t="inlineStr">
        <is>
          <t>luckia</t>
        </is>
      </c>
      <c r="N3047" t="n">
        <v>1</v>
      </c>
      <c r="O3047" t="n">
        <v>0</v>
      </c>
      <c r="P3047" t="n">
        <v>0</v>
      </c>
      <c r="Q3047">
        <f>IF((($AC$1*E3047)^($AB$1))-(1-(($AC$1*E3047)^($AB$1)))/(H3047-1)&lt;0, 0,(($AC$1*E3047)^($AB$1))-(1-(($AC$1*E3047)^($AB$1)))/(H3047-1))</f>
        <v/>
      </c>
      <c r="R3047">
        <f>IF((($AC$1*F3047)^($AB$1))-(1-(($AC$1*F3047)^($AB$1)))/(I3047-1)&lt;0, 0,(($AC$1*F3047)^($AB$1))-(1-(($AC$1*F3047)^($AB$1)))/(I3047-1))</f>
        <v/>
      </c>
      <c r="S3047">
        <f>IF((($AC$1*G3047)^($AB$1))-(1-(($AC$1*G3047)^($AB$1)))/(J3047-1)&lt;0, 0,(($AC$1*G3047)^($AB$1))-(1-(($AC$1*G3047)^($AB$1)))/(J3047-1))</f>
        <v/>
      </c>
      <c r="T3047">
        <f>H3047*Q3047*N3047</f>
        <v/>
      </c>
      <c r="U3047">
        <f>I3047*R3047*O3047</f>
        <v/>
      </c>
      <c r="V3047">
        <f>J3047*S3047*P3047</f>
        <v/>
      </c>
      <c r="AL3047">
        <f>Q3047*COUNT(N3047)</f>
        <v/>
      </c>
      <c r="AM3047">
        <f>R3047*COUNT(O3047)</f>
        <v/>
      </c>
      <c r="AN3047">
        <f>S3047*COUNT(P3047)</f>
        <v/>
      </c>
      <c r="AO3047">
        <f>IF(AL3047=0,"",T3047-AL3047)</f>
        <v/>
      </c>
      <c r="AP3047">
        <f>IF(AM3047=0,"",U3047-AM3047)</f>
        <v/>
      </c>
      <c r="AQ3047">
        <f>IF(AN3047=0,"",V3047-AN3047)</f>
        <v/>
      </c>
    </row>
    <row r="3048">
      <c r="A3048" t="inlineStr">
        <is>
          <t>08-05-2021</t>
        </is>
      </c>
      <c r="B3048" t="inlineStr">
        <is>
          <t>FC Dallas</t>
        </is>
      </c>
      <c r="C3048" t="inlineStr">
        <is>
          <t>Houston Dynamo</t>
        </is>
      </c>
      <c r="D3048" t="inlineStr">
        <is>
          <t>1951</t>
        </is>
      </c>
      <c r="E3048" t="n">
        <v>0.3911416332162713</v>
      </c>
      <c r="F3048" t="n">
        <v>0.3523250811813137</v>
      </c>
      <c r="G3048" t="n">
        <v>0.256533285602415</v>
      </c>
      <c r="H3048" t="n">
        <v>1.001</v>
      </c>
      <c r="I3048" t="n">
        <v>1.001</v>
      </c>
      <c r="J3048" t="n">
        <v>1.001</v>
      </c>
      <c r="N3048" t="n">
        <v>0</v>
      </c>
      <c r="O3048" t="n">
        <v>0</v>
      </c>
      <c r="P3048" t="n">
        <v>1</v>
      </c>
      <c r="Q3048">
        <f>IF((($AC$1*E3048)^($AB$1))-(1-(($AC$1*E3048)^($AB$1)))/(H3048-1)&lt;0, 0,(($AC$1*E3048)^($AB$1))-(1-(($AC$1*E3048)^($AB$1)))/(H3048-1))</f>
        <v/>
      </c>
      <c r="R3048">
        <f>IF((($AC$1*F3048)^($AB$1))-(1-(($AC$1*F3048)^($AB$1)))/(I3048-1)&lt;0, 0,(($AC$1*F3048)^($AB$1))-(1-(($AC$1*F3048)^($AB$1)))/(I3048-1))</f>
        <v/>
      </c>
      <c r="S3048">
        <f>IF((($AC$1*G3048)^($AB$1))-(1-(($AC$1*G3048)^($AB$1)))/(J3048-1)&lt;0, 0,(($AC$1*G3048)^($AB$1))-(1-(($AC$1*G3048)^($AB$1)))/(J3048-1))</f>
        <v/>
      </c>
      <c r="T3048">
        <f>H3048*Q3048*N3048</f>
        <v/>
      </c>
      <c r="U3048">
        <f>I3048*R3048*O3048</f>
        <v/>
      </c>
      <c r="V3048">
        <f>J3048*S3048*P3048</f>
        <v/>
      </c>
      <c r="AL3048">
        <f>Q3048*COUNT(N3048)</f>
        <v/>
      </c>
      <c r="AM3048">
        <f>R3048*COUNT(O3048)</f>
        <v/>
      </c>
      <c r="AN3048">
        <f>S3048*COUNT(P3048)</f>
        <v/>
      </c>
      <c r="AO3048">
        <f>IF(AL3048=0,"",T3048-AL3048)</f>
        <v/>
      </c>
      <c r="AP3048">
        <f>IF(AM3048=0,"",U3048-AM3048)</f>
        <v/>
      </c>
      <c r="AQ3048">
        <f>IF(AN3048=0,"",V3048-AN3048)</f>
        <v/>
      </c>
    </row>
    <row r="3049">
      <c r="A3049" t="inlineStr">
        <is>
          <t>08-05-2021</t>
        </is>
      </c>
      <c r="B3049" t="inlineStr">
        <is>
          <t>Orlando City</t>
        </is>
      </c>
      <c r="C3049" t="inlineStr">
        <is>
          <t>New York City</t>
        </is>
      </c>
      <c r="D3049" t="inlineStr">
        <is>
          <t>1951</t>
        </is>
      </c>
      <c r="E3049" t="n">
        <v>0.3460286238224585</v>
      </c>
      <c r="F3049" t="n">
        <v>0.3985120292816567</v>
      </c>
      <c r="G3049" t="n">
        <v>0.2554593468958848</v>
      </c>
      <c r="H3049" t="n">
        <v>1.001</v>
      </c>
      <c r="I3049" t="n">
        <v>1.001</v>
      </c>
      <c r="J3049" t="n">
        <v>1.001</v>
      </c>
      <c r="N3049" t="n">
        <v>0</v>
      </c>
      <c r="O3049" t="n">
        <v>0</v>
      </c>
      <c r="P3049" t="n">
        <v>1</v>
      </c>
      <c r="Q3049">
        <f>IF((($AC$1*E3049)^($AB$1))-(1-(($AC$1*E3049)^($AB$1)))/(H3049-1)&lt;0, 0,(($AC$1*E3049)^($AB$1))-(1-(($AC$1*E3049)^($AB$1)))/(H3049-1))</f>
        <v/>
      </c>
      <c r="R3049">
        <f>IF((($AC$1*F3049)^($AB$1))-(1-(($AC$1*F3049)^($AB$1)))/(I3049-1)&lt;0, 0,(($AC$1*F3049)^($AB$1))-(1-(($AC$1*F3049)^($AB$1)))/(I3049-1))</f>
        <v/>
      </c>
      <c r="S3049">
        <f>IF((($AC$1*G3049)^($AB$1))-(1-(($AC$1*G3049)^($AB$1)))/(J3049-1)&lt;0, 0,(($AC$1*G3049)^($AB$1))-(1-(($AC$1*G3049)^($AB$1)))/(J3049-1))</f>
        <v/>
      </c>
      <c r="T3049">
        <f>H3049*Q3049*N3049</f>
        <v/>
      </c>
      <c r="U3049">
        <f>I3049*R3049*O3049</f>
        <v/>
      </c>
      <c r="V3049">
        <f>J3049*S3049*P3049</f>
        <v/>
      </c>
      <c r="AL3049">
        <f>Q3049*COUNT(N3049)</f>
        <v/>
      </c>
      <c r="AM3049">
        <f>R3049*COUNT(O3049)</f>
        <v/>
      </c>
      <c r="AN3049">
        <f>S3049*COUNT(P3049)</f>
        <v/>
      </c>
      <c r="AO3049">
        <f>IF(AL3049=0,"",T3049-AL3049)</f>
        <v/>
      </c>
      <c r="AP3049">
        <f>IF(AM3049=0,"",U3049-AM3049)</f>
        <v/>
      </c>
      <c r="AQ3049">
        <f>IF(AN3049=0,"",V3049-AN3049)</f>
        <v/>
      </c>
    </row>
    <row r="3050">
      <c r="A3050" t="inlineStr">
        <is>
          <t>09-05-2021</t>
        </is>
      </c>
      <c r="B3050" t="inlineStr">
        <is>
          <t>FC Emmen</t>
        </is>
      </c>
      <c r="C3050" t="inlineStr">
        <is>
          <t>Groningen</t>
        </is>
      </c>
      <c r="D3050" t="inlineStr">
        <is>
          <t>1849</t>
        </is>
      </c>
      <c r="E3050" t="n">
        <v>0.4523326172164728</v>
      </c>
      <c r="F3050" t="n">
        <v>0.2981205694180869</v>
      </c>
      <c r="G3050" t="n">
        <v>0.2495468133654404</v>
      </c>
      <c r="H3050" t="n">
        <v>2.22</v>
      </c>
      <c r="I3050" t="n">
        <v>3.05</v>
      </c>
      <c r="J3050" t="n">
        <v>3.3</v>
      </c>
      <c r="K3050" t="inlineStr">
        <is>
          <t>betano</t>
        </is>
      </c>
      <c r="L3050" t="inlineStr">
        <is>
          <t>luckia</t>
        </is>
      </c>
      <c r="M3050" t="inlineStr">
        <is>
          <t>betano</t>
        </is>
      </c>
      <c r="N3050" t="n">
        <v>0</v>
      </c>
      <c r="O3050" t="n">
        <v>1</v>
      </c>
      <c r="P3050" t="n">
        <v>0</v>
      </c>
      <c r="Q3050">
        <f>IF((($AC$1*E3050)^($AB$1))-(1-(($AC$1*E3050)^($AB$1)))/(H3050-1)&lt;0, 0,(($AC$1*E3050)^($AB$1))-(1-(($AC$1*E3050)^($AB$1)))/(H3050-1))</f>
        <v/>
      </c>
      <c r="R3050">
        <f>IF((($AC$1*F3050)^($AB$1))-(1-(($AC$1*F3050)^($AB$1)))/(I3050-1)&lt;0, 0,(($AC$1*F3050)^($AB$1))-(1-(($AC$1*F3050)^($AB$1)))/(I3050-1))</f>
        <v/>
      </c>
      <c r="S3050">
        <f>IF((($AC$1*G3050)^($AB$1))-(1-(($AC$1*G3050)^($AB$1)))/(J3050-1)&lt;0, 0,(($AC$1*G3050)^($AB$1))-(1-(($AC$1*G3050)^($AB$1)))/(J3050-1))</f>
        <v/>
      </c>
      <c r="T3050">
        <f>H3050*Q3050*N3050</f>
        <v/>
      </c>
      <c r="U3050">
        <f>I3050*R3050*O3050</f>
        <v/>
      </c>
      <c r="V3050">
        <f>J3050*S3050*P3050</f>
        <v/>
      </c>
      <c r="AL3050">
        <f>Q3050*COUNT(N3050)</f>
        <v/>
      </c>
      <c r="AM3050">
        <f>R3050*COUNT(O3050)</f>
        <v/>
      </c>
      <c r="AN3050">
        <f>S3050*COUNT(P3050)</f>
        <v/>
      </c>
      <c r="AO3050">
        <f>IF(AL3050=0,"",T3050-AL3050)</f>
        <v/>
      </c>
      <c r="AP3050">
        <f>IF(AM3050=0,"",U3050-AM3050)</f>
        <v/>
      </c>
      <c r="AQ3050">
        <f>IF(AN3050=0,"",V3050-AN3050)</f>
        <v/>
      </c>
    </row>
    <row r="3051">
      <c r="A3051" t="inlineStr">
        <is>
          <t>09-05-2021</t>
        </is>
      </c>
      <c r="B3051" t="inlineStr">
        <is>
          <t>Genoa</t>
        </is>
      </c>
      <c r="C3051" t="inlineStr">
        <is>
          <t>Sassuolo</t>
        </is>
      </c>
      <c r="D3051" t="inlineStr">
        <is>
          <t>1854</t>
        </is>
      </c>
      <c r="E3051" t="n">
        <v>0.3124934411792549</v>
      </c>
      <c r="F3051" t="n">
        <v>0.432610838046421</v>
      </c>
      <c r="G3051" t="n">
        <v>0.2548957207743241</v>
      </c>
      <c r="H3051" t="n">
        <v>3.55</v>
      </c>
      <c r="I3051" t="n">
        <v>1.98</v>
      </c>
      <c r="J3051" t="n">
        <v>3.55</v>
      </c>
      <c r="K3051" t="inlineStr">
        <is>
          <t>luckia</t>
        </is>
      </c>
      <c r="L3051" t="inlineStr">
        <is>
          <t>betano</t>
        </is>
      </c>
      <c r="M3051" t="inlineStr">
        <is>
          <t>luckia</t>
        </is>
      </c>
      <c r="N3051" t="n">
        <v>0</v>
      </c>
      <c r="O3051" t="n">
        <v>1</v>
      </c>
      <c r="P3051" t="n">
        <v>0</v>
      </c>
      <c r="Q3051">
        <f>IF((($AC$1*E3051)^($AB$1))-(1-(($AC$1*E3051)^($AB$1)))/(H3051-1)&lt;0, 0,(($AC$1*E3051)^($AB$1))-(1-(($AC$1*E3051)^($AB$1)))/(H3051-1))</f>
        <v/>
      </c>
      <c r="R3051">
        <f>IF((($AC$1*F3051)^($AB$1))-(1-(($AC$1*F3051)^($AB$1)))/(I3051-1)&lt;0, 0,(($AC$1*F3051)^($AB$1))-(1-(($AC$1*F3051)^($AB$1)))/(I3051-1))</f>
        <v/>
      </c>
      <c r="S3051">
        <f>IF((($AC$1*G3051)^($AB$1))-(1-(($AC$1*G3051)^($AB$1)))/(J3051-1)&lt;0, 0,(($AC$1*G3051)^($AB$1))-(1-(($AC$1*G3051)^($AB$1)))/(J3051-1))</f>
        <v/>
      </c>
      <c r="T3051">
        <f>H3051*Q3051*N3051</f>
        <v/>
      </c>
      <c r="U3051">
        <f>I3051*R3051*O3051</f>
        <v/>
      </c>
      <c r="V3051">
        <f>J3051*S3051*P3051</f>
        <v/>
      </c>
      <c r="AL3051">
        <f>Q3051*COUNT(N3051)</f>
        <v/>
      </c>
      <c r="AM3051">
        <f>R3051*COUNT(O3051)</f>
        <v/>
      </c>
      <c r="AN3051">
        <f>S3051*COUNT(P3051)</f>
        <v/>
      </c>
      <c r="AO3051">
        <f>IF(AL3051=0,"",T3051-AL3051)</f>
        <v/>
      </c>
      <c r="AP3051">
        <f>IF(AM3051=0,"",U3051-AM3051)</f>
        <v/>
      </c>
      <c r="AQ3051">
        <f>IF(AN3051=0,"",V3051-AN3051)</f>
        <v/>
      </c>
    </row>
    <row r="3052">
      <c r="A3052" t="inlineStr">
        <is>
          <t>09-05-2021</t>
        </is>
      </c>
      <c r="B3052" t="inlineStr">
        <is>
          <t>Sunderland</t>
        </is>
      </c>
      <c r="C3052" t="inlineStr">
        <is>
          <t>Northampton</t>
        </is>
      </c>
      <c r="D3052" t="inlineStr">
        <is>
          <t>2413</t>
        </is>
      </c>
      <c r="E3052" t="n">
        <v>0.7023951026179862</v>
      </c>
      <c r="F3052" t="n">
        <v>0.1222035772369875</v>
      </c>
      <c r="G3052" t="n">
        <v>0.1754013201450262</v>
      </c>
      <c r="H3052" t="n">
        <v>1.47</v>
      </c>
      <c r="I3052" t="n">
        <v>6.7</v>
      </c>
      <c r="J3052" t="n">
        <v>4.25</v>
      </c>
      <c r="K3052" t="inlineStr">
        <is>
          <t>betano</t>
        </is>
      </c>
      <c r="L3052" t="inlineStr">
        <is>
          <t>betano</t>
        </is>
      </c>
      <c r="M3052" t="inlineStr">
        <is>
          <t>luckia</t>
        </is>
      </c>
      <c r="N3052" t="n">
        <v>0</v>
      </c>
      <c r="O3052" t="n">
        <v>0</v>
      </c>
      <c r="P3052" t="n">
        <v>1</v>
      </c>
      <c r="Q3052">
        <f>IF((($AC$1*E3052)^($AB$1))-(1-(($AC$1*E3052)^($AB$1)))/(H3052-1)&lt;0, 0,(($AC$1*E3052)^($AB$1))-(1-(($AC$1*E3052)^($AB$1)))/(H3052-1))</f>
        <v/>
      </c>
      <c r="R3052">
        <f>IF((($AC$1*F3052)^($AB$1))-(1-(($AC$1*F3052)^($AB$1)))/(I3052-1)&lt;0, 0,(($AC$1*F3052)^($AB$1))-(1-(($AC$1*F3052)^($AB$1)))/(I3052-1))</f>
        <v/>
      </c>
      <c r="S3052">
        <f>IF((($AC$1*G3052)^($AB$1))-(1-(($AC$1*G3052)^($AB$1)))/(J3052-1)&lt;0, 0,(($AC$1*G3052)^($AB$1))-(1-(($AC$1*G3052)^($AB$1)))/(J3052-1))</f>
        <v/>
      </c>
      <c r="T3052">
        <f>H3052*Q3052*N3052</f>
        <v/>
      </c>
      <c r="U3052">
        <f>I3052*R3052*O3052</f>
        <v/>
      </c>
      <c r="V3052">
        <f>J3052*S3052*P3052</f>
        <v/>
      </c>
      <c r="AL3052">
        <f>Q3052*COUNT(N3052)</f>
        <v/>
      </c>
      <c r="AM3052">
        <f>R3052*COUNT(O3052)</f>
        <v/>
      </c>
      <c r="AN3052">
        <f>S3052*COUNT(P3052)</f>
        <v/>
      </c>
      <c r="AO3052">
        <f>IF(AL3052=0,"",T3052-AL3052)</f>
        <v/>
      </c>
      <c r="AP3052">
        <f>IF(AM3052=0,"",U3052-AM3052)</f>
        <v/>
      </c>
      <c r="AQ3052">
        <f>IF(AN3052=0,"",V3052-AN3052)</f>
        <v/>
      </c>
    </row>
    <row r="3053">
      <c r="A3053" t="inlineStr">
        <is>
          <t>09-05-2021</t>
        </is>
      </c>
      <c r="B3053" t="inlineStr">
        <is>
          <t>Crewe</t>
        </is>
      </c>
      <c r="C3053" t="inlineStr">
        <is>
          <t>Shrewsbury</t>
        </is>
      </c>
      <c r="D3053" t="inlineStr">
        <is>
          <t>2413</t>
        </is>
      </c>
      <c r="E3053" t="n">
        <v>0.4826272056498421</v>
      </c>
      <c r="F3053" t="n">
        <v>0.2605367084391754</v>
      </c>
      <c r="G3053" t="n">
        <v>0.2568360859109823</v>
      </c>
      <c r="H3053" t="n">
        <v>2.15</v>
      </c>
      <c r="I3053" t="n">
        <v>3.15</v>
      </c>
      <c r="J3053" t="n">
        <v>3.4</v>
      </c>
      <c r="K3053" t="inlineStr">
        <is>
          <t>betano</t>
        </is>
      </c>
      <c r="L3053" t="inlineStr">
        <is>
          <t>luckia</t>
        </is>
      </c>
      <c r="M3053" t="inlineStr">
        <is>
          <t>betano</t>
        </is>
      </c>
      <c r="N3053" t="n">
        <v>1</v>
      </c>
      <c r="O3053" t="n">
        <v>0</v>
      </c>
      <c r="P3053" t="n">
        <v>0</v>
      </c>
      <c r="Q3053">
        <f>IF((($AC$1*E3053)^($AB$1))-(1-(($AC$1*E3053)^($AB$1)))/(H3053-1)&lt;0, 0,(($AC$1*E3053)^($AB$1))-(1-(($AC$1*E3053)^($AB$1)))/(H3053-1))</f>
        <v/>
      </c>
      <c r="R3053">
        <f>IF((($AC$1*F3053)^($AB$1))-(1-(($AC$1*F3053)^($AB$1)))/(I3053-1)&lt;0, 0,(($AC$1*F3053)^($AB$1))-(1-(($AC$1*F3053)^($AB$1)))/(I3053-1))</f>
        <v/>
      </c>
      <c r="S3053">
        <f>IF((($AC$1*G3053)^($AB$1))-(1-(($AC$1*G3053)^($AB$1)))/(J3053-1)&lt;0, 0,(($AC$1*G3053)^($AB$1))-(1-(($AC$1*G3053)^($AB$1)))/(J3053-1))</f>
        <v/>
      </c>
      <c r="T3053">
        <f>H3053*Q3053*N3053</f>
        <v/>
      </c>
      <c r="U3053">
        <f>I3053*R3053*O3053</f>
        <v/>
      </c>
      <c r="V3053">
        <f>J3053*S3053*P3053</f>
        <v/>
      </c>
      <c r="AL3053">
        <f>Q3053*COUNT(N3053)</f>
        <v/>
      </c>
      <c r="AM3053">
        <f>R3053*COUNT(O3053)</f>
        <v/>
      </c>
      <c r="AN3053">
        <f>S3053*COUNT(P3053)</f>
        <v/>
      </c>
      <c r="AO3053">
        <f>IF(AL3053=0,"",T3053-AL3053)</f>
        <v/>
      </c>
      <c r="AP3053">
        <f>IF(AM3053=0,"",U3053-AM3053)</f>
        <v/>
      </c>
      <c r="AQ3053">
        <f>IF(AN3053=0,"",V3053-AN3053)</f>
        <v/>
      </c>
    </row>
    <row r="3054">
      <c r="A3054" t="inlineStr">
        <is>
          <t>09-05-2021</t>
        </is>
      </c>
      <c r="B3054" t="inlineStr">
        <is>
          <t>Portsmouth</t>
        </is>
      </c>
      <c r="C3054" t="inlineStr">
        <is>
          <t>Accrington</t>
        </is>
      </c>
      <c r="D3054" t="inlineStr">
        <is>
          <t>2413</t>
        </is>
      </c>
      <c r="E3054" t="n">
        <v>0.6763623147995091</v>
      </c>
      <c r="F3054" t="n">
        <v>0.139724059271179</v>
      </c>
      <c r="G3054" t="n">
        <v>0.1839136259293119</v>
      </c>
      <c r="H3054" t="n">
        <v>1.47</v>
      </c>
      <c r="I3054" t="n">
        <v>6.3</v>
      </c>
      <c r="J3054" t="n">
        <v>4.35</v>
      </c>
      <c r="K3054" t="inlineStr">
        <is>
          <t>betano</t>
        </is>
      </c>
      <c r="L3054" t="inlineStr">
        <is>
          <t>betano</t>
        </is>
      </c>
      <c r="M3054" t="inlineStr">
        <is>
          <t>luckia</t>
        </is>
      </c>
      <c r="N3054" t="n">
        <v>0</v>
      </c>
      <c r="O3054" t="n">
        <v>1</v>
      </c>
      <c r="P3054" t="n">
        <v>0</v>
      </c>
      <c r="Q3054">
        <f>IF((($AC$1*E3054)^($AB$1))-(1-(($AC$1*E3054)^($AB$1)))/(H3054-1)&lt;0, 0,(($AC$1*E3054)^($AB$1))-(1-(($AC$1*E3054)^($AB$1)))/(H3054-1))</f>
        <v/>
      </c>
      <c r="R3054">
        <f>IF((($AC$1*F3054)^($AB$1))-(1-(($AC$1*F3054)^($AB$1)))/(I3054-1)&lt;0, 0,(($AC$1*F3054)^($AB$1))-(1-(($AC$1*F3054)^($AB$1)))/(I3054-1))</f>
        <v/>
      </c>
      <c r="S3054">
        <f>IF((($AC$1*G3054)^($AB$1))-(1-(($AC$1*G3054)^($AB$1)))/(J3054-1)&lt;0, 0,(($AC$1*G3054)^($AB$1))-(1-(($AC$1*G3054)^($AB$1)))/(J3054-1))</f>
        <v/>
      </c>
      <c r="T3054">
        <f>H3054*Q3054*N3054</f>
        <v/>
      </c>
      <c r="U3054">
        <f>I3054*R3054*O3054</f>
        <v/>
      </c>
      <c r="V3054">
        <f>J3054*S3054*P3054</f>
        <v/>
      </c>
      <c r="AL3054">
        <f>Q3054*COUNT(N3054)</f>
        <v/>
      </c>
      <c r="AM3054">
        <f>R3054*COUNT(O3054)</f>
        <v/>
      </c>
      <c r="AN3054">
        <f>S3054*COUNT(P3054)</f>
        <v/>
      </c>
      <c r="AO3054">
        <f>IF(AL3054=0,"",T3054-AL3054)</f>
        <v/>
      </c>
      <c r="AP3054">
        <f>IF(AM3054=0,"",U3054-AM3054)</f>
        <v/>
      </c>
      <c r="AQ3054">
        <f>IF(AN3054=0,"",V3054-AN3054)</f>
        <v/>
      </c>
    </row>
    <row r="3055">
      <c r="A3055" t="inlineStr">
        <is>
          <t>09-05-2021</t>
        </is>
      </c>
      <c r="B3055" t="inlineStr">
        <is>
          <t>Charlton</t>
        </is>
      </c>
      <c r="C3055" t="inlineStr">
        <is>
          <t>Hull</t>
        </is>
      </c>
      <c r="D3055" t="inlineStr">
        <is>
          <t>2413</t>
        </is>
      </c>
      <c r="E3055" t="n">
        <v>0.4944694967529971</v>
      </c>
      <c r="F3055" t="n">
        <v>0.2645855190903287</v>
      </c>
      <c r="G3055" t="n">
        <v>0.2409449841566741</v>
      </c>
      <c r="H3055" t="n">
        <v>2.18</v>
      </c>
      <c r="I3055" t="n">
        <v>2.95</v>
      </c>
      <c r="J3055" t="n">
        <v>3.55</v>
      </c>
      <c r="K3055" t="inlineStr">
        <is>
          <t>betano</t>
        </is>
      </c>
      <c r="L3055" t="inlineStr">
        <is>
          <t>luckia</t>
        </is>
      </c>
      <c r="M3055" t="inlineStr">
        <is>
          <t>betano</t>
        </is>
      </c>
      <c r="N3055" t="n">
        <v>1</v>
      </c>
      <c r="O3055" t="n">
        <v>0</v>
      </c>
      <c r="P3055" t="n">
        <v>0</v>
      </c>
      <c r="Q3055">
        <f>IF((($AC$1*E3055)^($AB$1))-(1-(($AC$1*E3055)^($AB$1)))/(H3055-1)&lt;0, 0,(($AC$1*E3055)^($AB$1))-(1-(($AC$1*E3055)^($AB$1)))/(H3055-1))</f>
        <v/>
      </c>
      <c r="R3055">
        <f>IF((($AC$1*F3055)^($AB$1))-(1-(($AC$1*F3055)^($AB$1)))/(I3055-1)&lt;0, 0,(($AC$1*F3055)^($AB$1))-(1-(($AC$1*F3055)^($AB$1)))/(I3055-1))</f>
        <v/>
      </c>
      <c r="S3055">
        <f>IF((($AC$1*G3055)^($AB$1))-(1-(($AC$1*G3055)^($AB$1)))/(J3055-1)&lt;0, 0,(($AC$1*G3055)^($AB$1))-(1-(($AC$1*G3055)^($AB$1)))/(J3055-1))</f>
        <v/>
      </c>
      <c r="T3055">
        <f>H3055*Q3055*N3055</f>
        <v/>
      </c>
      <c r="U3055">
        <f>I3055*R3055*O3055</f>
        <v/>
      </c>
      <c r="V3055">
        <f>J3055*S3055*P3055</f>
        <v/>
      </c>
      <c r="AL3055">
        <f>Q3055*COUNT(N3055)</f>
        <v/>
      </c>
      <c r="AM3055">
        <f>R3055*COUNT(O3055)</f>
        <v/>
      </c>
      <c r="AN3055">
        <f>S3055*COUNT(P3055)</f>
        <v/>
      </c>
      <c r="AO3055">
        <f>IF(AL3055=0,"",T3055-AL3055)</f>
        <v/>
      </c>
      <c r="AP3055">
        <f>IF(AM3055=0,"",U3055-AM3055)</f>
        <v/>
      </c>
      <c r="AQ3055">
        <f>IF(AN3055=0,"",V3055-AN3055)</f>
        <v/>
      </c>
    </row>
    <row r="3056">
      <c r="A3056" t="inlineStr">
        <is>
          <t>09-05-2021</t>
        </is>
      </c>
      <c r="B3056" t="inlineStr">
        <is>
          <t>Doncaster</t>
        </is>
      </c>
      <c r="C3056" t="inlineStr">
        <is>
          <t>Peterborough</t>
        </is>
      </c>
      <c r="D3056" t="inlineStr">
        <is>
          <t>2413</t>
        </is>
      </c>
      <c r="E3056" t="n">
        <v>0.3677691899042603</v>
      </c>
      <c r="F3056" t="n">
        <v>0.3826431191095553</v>
      </c>
      <c r="G3056" t="n">
        <v>0.2495876909861842</v>
      </c>
      <c r="H3056" t="n">
        <v>3.2</v>
      </c>
      <c r="I3056" t="n">
        <v>1.98</v>
      </c>
      <c r="J3056" t="n">
        <v>3.85</v>
      </c>
      <c r="K3056" t="inlineStr">
        <is>
          <t>luckia</t>
        </is>
      </c>
      <c r="L3056" t="inlineStr">
        <is>
          <t>betano</t>
        </is>
      </c>
      <c r="M3056" t="inlineStr">
        <is>
          <t>betano</t>
        </is>
      </c>
      <c r="N3056" t="n">
        <v>0</v>
      </c>
      <c r="O3056" t="n">
        <v>1</v>
      </c>
      <c r="P3056" t="n">
        <v>0</v>
      </c>
      <c r="Q3056">
        <f>IF((($AC$1*E3056)^($AB$1))-(1-(($AC$1*E3056)^($AB$1)))/(H3056-1)&lt;0, 0,(($AC$1*E3056)^($AB$1))-(1-(($AC$1*E3056)^($AB$1)))/(H3056-1))</f>
        <v/>
      </c>
      <c r="R3056">
        <f>IF((($AC$1*F3056)^($AB$1))-(1-(($AC$1*F3056)^($AB$1)))/(I3056-1)&lt;0, 0,(($AC$1*F3056)^($AB$1))-(1-(($AC$1*F3056)^($AB$1)))/(I3056-1))</f>
        <v/>
      </c>
      <c r="S3056">
        <f>IF((($AC$1*G3056)^($AB$1))-(1-(($AC$1*G3056)^($AB$1)))/(J3056-1)&lt;0, 0,(($AC$1*G3056)^($AB$1))-(1-(($AC$1*G3056)^($AB$1)))/(J3056-1))</f>
        <v/>
      </c>
      <c r="T3056">
        <f>H3056*Q3056*N3056</f>
        <v/>
      </c>
      <c r="U3056">
        <f>I3056*R3056*O3056</f>
        <v/>
      </c>
      <c r="V3056">
        <f>J3056*S3056*P3056</f>
        <v/>
      </c>
      <c r="AL3056">
        <f>Q3056*COUNT(N3056)</f>
        <v/>
      </c>
      <c r="AM3056">
        <f>R3056*COUNT(O3056)</f>
        <v/>
      </c>
      <c r="AN3056">
        <f>S3056*COUNT(P3056)</f>
        <v/>
      </c>
      <c r="AO3056">
        <f>IF(AL3056=0,"",T3056-AL3056)</f>
        <v/>
      </c>
      <c r="AP3056">
        <f>IF(AM3056=0,"",U3056-AM3056)</f>
        <v/>
      </c>
      <c r="AQ3056">
        <f>IF(AN3056=0,"",V3056-AN3056)</f>
        <v/>
      </c>
    </row>
    <row r="3057">
      <c r="A3057" t="inlineStr">
        <is>
          <t>09-05-2021</t>
        </is>
      </c>
      <c r="B3057" t="inlineStr">
        <is>
          <t>Blackpool</t>
        </is>
      </c>
      <c r="C3057" t="inlineStr">
        <is>
          <t>Bristol Rovers</t>
        </is>
      </c>
      <c r="D3057" t="inlineStr">
        <is>
          <t>2413</t>
        </is>
      </c>
      <c r="E3057" t="n">
        <v>0.6645520347507298</v>
      </c>
      <c r="F3057" t="n">
        <v>0.1409260892789086</v>
      </c>
      <c r="G3057" t="n">
        <v>0.1945218759703616</v>
      </c>
      <c r="H3057" t="n">
        <v>1.52</v>
      </c>
      <c r="I3057" t="n">
        <v>6</v>
      </c>
      <c r="J3057" t="n">
        <v>4.1</v>
      </c>
      <c r="K3057" t="inlineStr">
        <is>
          <t>betano</t>
        </is>
      </c>
      <c r="L3057" t="inlineStr">
        <is>
          <t>betano</t>
        </is>
      </c>
      <c r="M3057" t="inlineStr">
        <is>
          <t>luckia</t>
        </is>
      </c>
      <c r="N3057" t="n">
        <v>1</v>
      </c>
      <c r="O3057" t="n">
        <v>0</v>
      </c>
      <c r="P3057" t="n">
        <v>0</v>
      </c>
      <c r="Q3057">
        <f>IF((($AC$1*E3057)^($AB$1))-(1-(($AC$1*E3057)^($AB$1)))/(H3057-1)&lt;0, 0,(($AC$1*E3057)^($AB$1))-(1-(($AC$1*E3057)^($AB$1)))/(H3057-1))</f>
        <v/>
      </c>
      <c r="R3057">
        <f>IF((($AC$1*F3057)^($AB$1))-(1-(($AC$1*F3057)^($AB$1)))/(I3057-1)&lt;0, 0,(($AC$1*F3057)^($AB$1))-(1-(($AC$1*F3057)^($AB$1)))/(I3057-1))</f>
        <v/>
      </c>
      <c r="S3057">
        <f>IF((($AC$1*G3057)^($AB$1))-(1-(($AC$1*G3057)^($AB$1)))/(J3057-1)&lt;0, 0,(($AC$1*G3057)^($AB$1))-(1-(($AC$1*G3057)^($AB$1)))/(J3057-1))</f>
        <v/>
      </c>
      <c r="T3057">
        <f>H3057*Q3057*N3057</f>
        <v/>
      </c>
      <c r="U3057">
        <f>I3057*R3057*O3057</f>
        <v/>
      </c>
      <c r="V3057">
        <f>J3057*S3057*P3057</f>
        <v/>
      </c>
      <c r="AL3057">
        <f>Q3057*COUNT(N3057)</f>
        <v/>
      </c>
      <c r="AM3057">
        <f>R3057*COUNT(O3057)</f>
        <v/>
      </c>
      <c r="AN3057">
        <f>S3057*COUNT(P3057)</f>
        <v/>
      </c>
      <c r="AO3057">
        <f>IF(AL3057=0,"",T3057-AL3057)</f>
        <v/>
      </c>
      <c r="AP3057">
        <f>IF(AM3057=0,"",U3057-AM3057)</f>
        <v/>
      </c>
      <c r="AQ3057">
        <f>IF(AN3057=0,"",V3057-AN3057)</f>
        <v/>
      </c>
    </row>
    <row r="3058">
      <c r="A3058" t="inlineStr">
        <is>
          <t>09-05-2021</t>
        </is>
      </c>
      <c r="B3058" t="inlineStr">
        <is>
          <t>Oxford Utd</t>
        </is>
      </c>
      <c r="C3058" t="inlineStr">
        <is>
          <t>Burton</t>
        </is>
      </c>
      <c r="D3058" t="inlineStr">
        <is>
          <t>2413</t>
        </is>
      </c>
      <c r="E3058" t="n">
        <v>0.6439679100127692</v>
      </c>
      <c r="F3058" t="n">
        <v>0.160545324160917</v>
      </c>
      <c r="G3058" t="n">
        <v>0.1954867658263137</v>
      </c>
      <c r="H3058" t="n">
        <v>1.55</v>
      </c>
      <c r="I3058" t="n">
        <v>5.25</v>
      </c>
      <c r="J3058" t="n">
        <v>4.3</v>
      </c>
      <c r="K3058" t="inlineStr">
        <is>
          <t>betano</t>
        </is>
      </c>
      <c r="L3058" t="inlineStr">
        <is>
          <t>luckia</t>
        </is>
      </c>
      <c r="M3058" t="inlineStr">
        <is>
          <t>luckia</t>
        </is>
      </c>
      <c r="N3058" t="n">
        <v>1</v>
      </c>
      <c r="O3058" t="n">
        <v>0</v>
      </c>
      <c r="P3058" t="n">
        <v>0</v>
      </c>
      <c r="Q3058">
        <f>IF((($AC$1*E3058)^($AB$1))-(1-(($AC$1*E3058)^($AB$1)))/(H3058-1)&lt;0, 0,(($AC$1*E3058)^($AB$1))-(1-(($AC$1*E3058)^($AB$1)))/(H3058-1))</f>
        <v/>
      </c>
      <c r="R3058">
        <f>IF((($AC$1*F3058)^($AB$1))-(1-(($AC$1*F3058)^($AB$1)))/(I3058-1)&lt;0, 0,(($AC$1*F3058)^($AB$1))-(1-(($AC$1*F3058)^($AB$1)))/(I3058-1))</f>
        <v/>
      </c>
      <c r="S3058">
        <f>IF((($AC$1*G3058)^($AB$1))-(1-(($AC$1*G3058)^($AB$1)))/(J3058-1)&lt;0, 0,(($AC$1*G3058)^($AB$1))-(1-(($AC$1*G3058)^($AB$1)))/(J3058-1))</f>
        <v/>
      </c>
      <c r="T3058">
        <f>H3058*Q3058*N3058</f>
        <v/>
      </c>
      <c r="U3058">
        <f>I3058*R3058*O3058</f>
        <v/>
      </c>
      <c r="V3058">
        <f>J3058*S3058*P3058</f>
        <v/>
      </c>
      <c r="AL3058">
        <f>Q3058*COUNT(N3058)</f>
        <v/>
      </c>
      <c r="AM3058">
        <f>R3058*COUNT(O3058)</f>
        <v/>
      </c>
      <c r="AN3058">
        <f>S3058*COUNT(P3058)</f>
        <v/>
      </c>
      <c r="AO3058">
        <f>IF(AL3058=0,"",T3058-AL3058)</f>
        <v/>
      </c>
      <c r="AP3058">
        <f>IF(AM3058=0,"",U3058-AM3058)</f>
        <v/>
      </c>
      <c r="AQ3058">
        <f>IF(AN3058=0,"",V3058-AN3058)</f>
        <v/>
      </c>
    </row>
    <row r="3059">
      <c r="A3059" t="inlineStr">
        <is>
          <t>09-05-2021</t>
        </is>
      </c>
      <c r="B3059" t="inlineStr">
        <is>
          <t>Lincoln</t>
        </is>
      </c>
      <c r="C3059" t="inlineStr">
        <is>
          <t>AFC Wimbledon</t>
        </is>
      </c>
      <c r="D3059" t="inlineStr">
        <is>
          <t>2413</t>
        </is>
      </c>
      <c r="E3059" t="n">
        <v>0.5265441859609907</v>
      </c>
      <c r="F3059" t="n">
        <v>0.2346982541918523</v>
      </c>
      <c r="G3059" t="n">
        <v>0.238757559847157</v>
      </c>
      <c r="H3059" t="n">
        <v>1.91</v>
      </c>
      <c r="I3059" t="n">
        <v>3.5</v>
      </c>
      <c r="J3059" t="n">
        <v>3.7</v>
      </c>
      <c r="K3059" t="inlineStr">
        <is>
          <t>betano</t>
        </is>
      </c>
      <c r="L3059" t="inlineStr">
        <is>
          <t>betano</t>
        </is>
      </c>
      <c r="M3059" t="inlineStr">
        <is>
          <t>betano</t>
        </is>
      </c>
      <c r="N3059" t="n">
        <v>0</v>
      </c>
      <c r="O3059" t="n">
        <v>0</v>
      </c>
      <c r="P3059" t="n">
        <v>1</v>
      </c>
      <c r="Q3059">
        <f>IF((($AC$1*E3059)^($AB$1))-(1-(($AC$1*E3059)^($AB$1)))/(H3059-1)&lt;0, 0,(($AC$1*E3059)^($AB$1))-(1-(($AC$1*E3059)^($AB$1)))/(H3059-1))</f>
        <v/>
      </c>
      <c r="R3059">
        <f>IF((($AC$1*F3059)^($AB$1))-(1-(($AC$1*F3059)^($AB$1)))/(I3059-1)&lt;0, 0,(($AC$1*F3059)^($AB$1))-(1-(($AC$1*F3059)^($AB$1)))/(I3059-1))</f>
        <v/>
      </c>
      <c r="S3059">
        <f>IF((($AC$1*G3059)^($AB$1))-(1-(($AC$1*G3059)^($AB$1)))/(J3059-1)&lt;0, 0,(($AC$1*G3059)^($AB$1))-(1-(($AC$1*G3059)^($AB$1)))/(J3059-1))</f>
        <v/>
      </c>
      <c r="T3059">
        <f>H3059*Q3059*N3059</f>
        <v/>
      </c>
      <c r="U3059">
        <f>I3059*R3059*O3059</f>
        <v/>
      </c>
      <c r="V3059">
        <f>J3059*S3059*P3059</f>
        <v/>
      </c>
      <c r="AL3059">
        <f>Q3059*COUNT(N3059)</f>
        <v/>
      </c>
      <c r="AM3059">
        <f>R3059*COUNT(O3059)</f>
        <v/>
      </c>
      <c r="AN3059">
        <f>S3059*COUNT(P3059)</f>
        <v/>
      </c>
      <c r="AO3059">
        <f>IF(AL3059=0,"",T3059-AL3059)</f>
        <v/>
      </c>
      <c r="AP3059">
        <f>IF(AM3059=0,"",U3059-AM3059)</f>
        <v/>
      </c>
      <c r="AQ3059">
        <f>IF(AN3059=0,"",V3059-AN3059)</f>
        <v/>
      </c>
    </row>
    <row r="3060">
      <c r="A3060" t="inlineStr">
        <is>
          <t>09-05-2021</t>
        </is>
      </c>
      <c r="B3060" t="inlineStr">
        <is>
          <t>MK Dons</t>
        </is>
      </c>
      <c r="C3060" t="inlineStr">
        <is>
          <t>Rochdale</t>
        </is>
      </c>
      <c r="D3060" t="inlineStr">
        <is>
          <t>2413</t>
        </is>
      </c>
      <c r="E3060" t="n">
        <v>0.6318989884274812</v>
      </c>
      <c r="F3060" t="n">
        <v>0.1675006537226717</v>
      </c>
      <c r="G3060" t="n">
        <v>0.2006003578498471</v>
      </c>
      <c r="H3060" t="n">
        <v>1.65</v>
      </c>
      <c r="I3060" t="n">
        <v>4.55</v>
      </c>
      <c r="J3060" t="n">
        <v>4.1</v>
      </c>
      <c r="K3060" t="inlineStr">
        <is>
          <t>betano</t>
        </is>
      </c>
      <c r="L3060" t="inlineStr">
        <is>
          <t>luckia</t>
        </is>
      </c>
      <c r="M3060" t="inlineStr">
        <is>
          <t>betano</t>
        </is>
      </c>
      <c r="N3060" t="n">
        <v>0</v>
      </c>
      <c r="O3060" t="n">
        <v>1</v>
      </c>
      <c r="P3060" t="n">
        <v>0</v>
      </c>
      <c r="Q3060">
        <f>IF((($AC$1*E3060)^($AB$1))-(1-(($AC$1*E3060)^($AB$1)))/(H3060-1)&lt;0, 0,(($AC$1*E3060)^($AB$1))-(1-(($AC$1*E3060)^($AB$1)))/(H3060-1))</f>
        <v/>
      </c>
      <c r="R3060">
        <f>IF((($AC$1*F3060)^($AB$1))-(1-(($AC$1*F3060)^($AB$1)))/(I3060-1)&lt;0, 0,(($AC$1*F3060)^($AB$1))-(1-(($AC$1*F3060)^($AB$1)))/(I3060-1))</f>
        <v/>
      </c>
      <c r="S3060">
        <f>IF((($AC$1*G3060)^($AB$1))-(1-(($AC$1*G3060)^($AB$1)))/(J3060-1)&lt;0, 0,(($AC$1*G3060)^($AB$1))-(1-(($AC$1*G3060)^($AB$1)))/(J3060-1))</f>
        <v/>
      </c>
      <c r="T3060">
        <f>H3060*Q3060*N3060</f>
        <v/>
      </c>
      <c r="U3060">
        <f>I3060*R3060*O3060</f>
        <v/>
      </c>
      <c r="V3060">
        <f>J3060*S3060*P3060</f>
        <v/>
      </c>
      <c r="AL3060">
        <f>Q3060*COUNT(N3060)</f>
        <v/>
      </c>
      <c r="AM3060">
        <f>R3060*COUNT(O3060)</f>
        <v/>
      </c>
      <c r="AN3060">
        <f>S3060*COUNT(P3060)</f>
        <v/>
      </c>
      <c r="AO3060">
        <f>IF(AL3060=0,"",T3060-AL3060)</f>
        <v/>
      </c>
      <c r="AP3060">
        <f>IF(AM3060=0,"",U3060-AM3060)</f>
        <v/>
      </c>
      <c r="AQ3060">
        <f>IF(AN3060=0,"",V3060-AN3060)</f>
        <v/>
      </c>
    </row>
    <row r="3061">
      <c r="A3061" t="inlineStr">
        <is>
          <t>09-05-2021</t>
        </is>
      </c>
      <c r="B3061" t="inlineStr">
        <is>
          <t>Wolves</t>
        </is>
      </c>
      <c r="C3061" t="inlineStr">
        <is>
          <t>Brighton</t>
        </is>
      </c>
      <c r="D3061" t="inlineStr">
        <is>
          <t>2411</t>
        </is>
      </c>
      <c r="E3061" t="n">
        <v>0.3454167922045187</v>
      </c>
      <c r="F3061" t="n">
        <v>0.3912226461983991</v>
      </c>
      <c r="G3061" t="n">
        <v>0.2633605615970822</v>
      </c>
      <c r="H3061" t="n">
        <v>3.45</v>
      </c>
      <c r="I3061" t="n">
        <v>2.15</v>
      </c>
      <c r="J3061" t="n">
        <v>3.25</v>
      </c>
      <c r="K3061" t="inlineStr">
        <is>
          <t>betano</t>
        </is>
      </c>
      <c r="L3061" t="inlineStr">
        <is>
          <t>betano</t>
        </is>
      </c>
      <c r="M3061" t="inlineStr">
        <is>
          <t>luckia</t>
        </is>
      </c>
      <c r="N3061" t="n">
        <v>1</v>
      </c>
      <c r="O3061" t="n">
        <v>0</v>
      </c>
      <c r="P3061" t="n">
        <v>0</v>
      </c>
      <c r="Q3061">
        <f>IF((($AC$1*E3061)^($AB$1))-(1-(($AC$1*E3061)^($AB$1)))/(H3061-1)&lt;0, 0,(($AC$1*E3061)^($AB$1))-(1-(($AC$1*E3061)^($AB$1)))/(H3061-1))</f>
        <v/>
      </c>
      <c r="R3061">
        <f>IF((($AC$1*F3061)^($AB$1))-(1-(($AC$1*F3061)^($AB$1)))/(I3061-1)&lt;0, 0,(($AC$1*F3061)^($AB$1))-(1-(($AC$1*F3061)^($AB$1)))/(I3061-1))</f>
        <v/>
      </c>
      <c r="S3061">
        <f>IF((($AC$1*G3061)^($AB$1))-(1-(($AC$1*G3061)^($AB$1)))/(J3061-1)&lt;0, 0,(($AC$1*G3061)^($AB$1))-(1-(($AC$1*G3061)^($AB$1)))/(J3061-1))</f>
        <v/>
      </c>
      <c r="T3061">
        <f>H3061*Q3061*N3061</f>
        <v/>
      </c>
      <c r="U3061">
        <f>I3061*R3061*O3061</f>
        <v/>
      </c>
      <c r="V3061">
        <f>J3061*S3061*P3061</f>
        <v/>
      </c>
      <c r="AL3061">
        <f>Q3061*COUNT(N3061)</f>
        <v/>
      </c>
      <c r="AM3061">
        <f>R3061*COUNT(O3061)</f>
        <v/>
      </c>
      <c r="AN3061">
        <f>S3061*COUNT(P3061)</f>
        <v/>
      </c>
      <c r="AO3061">
        <f>IF(AL3061=0,"",T3061-AL3061)</f>
        <v/>
      </c>
      <c r="AP3061">
        <f>IF(AM3061=0,"",U3061-AM3061)</f>
        <v/>
      </c>
      <c r="AQ3061">
        <f>IF(AN3061=0,"",V3061-AN3061)</f>
        <v/>
      </c>
    </row>
    <row r="3062">
      <c r="A3062" t="inlineStr">
        <is>
          <t>09-05-2021</t>
        </is>
      </c>
      <c r="B3062" t="inlineStr">
        <is>
          <t>Gillingham</t>
        </is>
      </c>
      <c r="C3062" t="inlineStr">
        <is>
          <t>Plymouth</t>
        </is>
      </c>
      <c r="D3062" t="inlineStr">
        <is>
          <t>2413</t>
        </is>
      </c>
      <c r="E3062" t="n">
        <v>0.6077348769008201</v>
      </c>
      <c r="F3062" t="n">
        <v>0.1817896462506877</v>
      </c>
      <c r="G3062" t="n">
        <v>0.2104754768484923</v>
      </c>
      <c r="H3062" t="n">
        <v>1.7</v>
      </c>
      <c r="I3062" t="n">
        <v>4.35</v>
      </c>
      <c r="J3062" t="n">
        <v>3.95</v>
      </c>
      <c r="K3062" t="inlineStr">
        <is>
          <t>betano</t>
        </is>
      </c>
      <c r="L3062" t="inlineStr">
        <is>
          <t>luckia</t>
        </is>
      </c>
      <c r="M3062" t="inlineStr">
        <is>
          <t>betano</t>
        </is>
      </c>
      <c r="N3062" t="n">
        <v>1</v>
      </c>
      <c r="O3062" t="n">
        <v>0</v>
      </c>
      <c r="P3062" t="n">
        <v>0</v>
      </c>
      <c r="Q3062">
        <f>IF((($AC$1*E3062)^($AB$1))-(1-(($AC$1*E3062)^($AB$1)))/(H3062-1)&lt;0, 0,(($AC$1*E3062)^($AB$1))-(1-(($AC$1*E3062)^($AB$1)))/(H3062-1))</f>
        <v/>
      </c>
      <c r="R3062">
        <f>IF((($AC$1*F3062)^($AB$1))-(1-(($AC$1*F3062)^($AB$1)))/(I3062-1)&lt;0, 0,(($AC$1*F3062)^($AB$1))-(1-(($AC$1*F3062)^($AB$1)))/(I3062-1))</f>
        <v/>
      </c>
      <c r="S3062">
        <f>IF((($AC$1*G3062)^($AB$1))-(1-(($AC$1*G3062)^($AB$1)))/(J3062-1)&lt;0, 0,(($AC$1*G3062)^($AB$1))-(1-(($AC$1*G3062)^($AB$1)))/(J3062-1))</f>
        <v/>
      </c>
      <c r="T3062">
        <f>H3062*Q3062*N3062</f>
        <v/>
      </c>
      <c r="U3062">
        <f>I3062*R3062*O3062</f>
        <v/>
      </c>
      <c r="V3062">
        <f>J3062*S3062*P3062</f>
        <v/>
      </c>
      <c r="AL3062">
        <f>Q3062*COUNT(N3062)</f>
        <v/>
      </c>
      <c r="AM3062">
        <f>R3062*COUNT(O3062)</f>
        <v/>
      </c>
      <c r="AN3062">
        <f>S3062*COUNT(P3062)</f>
        <v/>
      </c>
      <c r="AO3062">
        <f>IF(AL3062=0,"",T3062-AL3062)</f>
        <v/>
      </c>
      <c r="AP3062">
        <f>IF(AM3062=0,"",U3062-AM3062)</f>
        <v/>
      </c>
      <c r="AQ3062">
        <f>IF(AN3062=0,"",V3062-AN3062)</f>
        <v/>
      </c>
    </row>
    <row r="3063">
      <c r="A3063" t="inlineStr">
        <is>
          <t>09-05-2021</t>
        </is>
      </c>
      <c r="B3063" t="inlineStr">
        <is>
          <t>Ipswich</t>
        </is>
      </c>
      <c r="C3063" t="inlineStr">
        <is>
          <t>Fleetwood</t>
        </is>
      </c>
      <c r="D3063" t="inlineStr">
        <is>
          <t>2413</t>
        </is>
      </c>
      <c r="E3063" t="n">
        <v>0.4175132423016618</v>
      </c>
      <c r="F3063" t="n">
        <v>0.3015047433391255</v>
      </c>
      <c r="G3063" t="n">
        <v>0.2809820143592127</v>
      </c>
      <c r="H3063" t="n">
        <v>2.5</v>
      </c>
      <c r="I3063" t="n">
        <v>2.65</v>
      </c>
      <c r="J3063" t="n">
        <v>3.3</v>
      </c>
      <c r="K3063" t="inlineStr">
        <is>
          <t>luckia</t>
        </is>
      </c>
      <c r="L3063" t="inlineStr">
        <is>
          <t>luckia</t>
        </is>
      </c>
      <c r="M3063" t="inlineStr">
        <is>
          <t>betano</t>
        </is>
      </c>
      <c r="N3063" t="n">
        <v>1</v>
      </c>
      <c r="O3063" t="n">
        <v>0</v>
      </c>
      <c r="P3063" t="n">
        <v>0</v>
      </c>
      <c r="Q3063">
        <f>IF((($AC$1*E3063)^($AB$1))-(1-(($AC$1*E3063)^($AB$1)))/(H3063-1)&lt;0, 0,(($AC$1*E3063)^($AB$1))-(1-(($AC$1*E3063)^($AB$1)))/(H3063-1))</f>
        <v/>
      </c>
      <c r="R3063">
        <f>IF((($AC$1*F3063)^($AB$1))-(1-(($AC$1*F3063)^($AB$1)))/(I3063-1)&lt;0, 0,(($AC$1*F3063)^($AB$1))-(1-(($AC$1*F3063)^($AB$1)))/(I3063-1))</f>
        <v/>
      </c>
      <c r="S3063">
        <f>IF((($AC$1*G3063)^($AB$1))-(1-(($AC$1*G3063)^($AB$1)))/(J3063-1)&lt;0, 0,(($AC$1*G3063)^($AB$1))-(1-(($AC$1*G3063)^($AB$1)))/(J3063-1))</f>
        <v/>
      </c>
      <c r="T3063">
        <f>H3063*Q3063*N3063</f>
        <v/>
      </c>
      <c r="U3063">
        <f>I3063*R3063*O3063</f>
        <v/>
      </c>
      <c r="V3063">
        <f>J3063*S3063*P3063</f>
        <v/>
      </c>
      <c r="AL3063">
        <f>Q3063*COUNT(N3063)</f>
        <v/>
      </c>
      <c r="AM3063">
        <f>R3063*COUNT(O3063)</f>
        <v/>
      </c>
      <c r="AN3063">
        <f>S3063*COUNT(P3063)</f>
        <v/>
      </c>
      <c r="AO3063">
        <f>IF(AL3063=0,"",T3063-AL3063)</f>
        <v/>
      </c>
      <c r="AP3063">
        <f>IF(AM3063=0,"",U3063-AM3063)</f>
        <v/>
      </c>
      <c r="AQ3063">
        <f>IF(AN3063=0,"",V3063-AN3063)</f>
        <v/>
      </c>
    </row>
    <row r="3064">
      <c r="A3064" t="inlineStr">
        <is>
          <t>09-05-2021</t>
        </is>
      </c>
      <c r="B3064" t="inlineStr">
        <is>
          <t>St Etienne</t>
        </is>
      </c>
      <c r="C3064" t="inlineStr">
        <is>
          <t>Marseille</t>
        </is>
      </c>
      <c r="D3064" t="inlineStr">
        <is>
          <t>1843</t>
        </is>
      </c>
      <c r="E3064" t="n">
        <v>0.3548197453612289</v>
      </c>
      <c r="F3064" t="n">
        <v>0.3776014298444368</v>
      </c>
      <c r="G3064" t="n">
        <v>0.2675788247943343</v>
      </c>
      <c r="H3064" t="n">
        <v>3.15</v>
      </c>
      <c r="I3064" t="n">
        <v>2.15</v>
      </c>
      <c r="J3064" t="n">
        <v>3.5</v>
      </c>
      <c r="K3064" t="inlineStr">
        <is>
          <t>luckia</t>
        </is>
      </c>
      <c r="L3064" t="inlineStr">
        <is>
          <t>luckia</t>
        </is>
      </c>
      <c r="M3064" t="inlineStr">
        <is>
          <t>betano</t>
        </is>
      </c>
      <c r="N3064" t="n">
        <v>1</v>
      </c>
      <c r="O3064" t="n">
        <v>0</v>
      </c>
      <c r="P3064" t="n">
        <v>0</v>
      </c>
      <c r="Q3064">
        <f>IF((($AC$1*E3064)^($AB$1))-(1-(($AC$1*E3064)^($AB$1)))/(H3064-1)&lt;0, 0,(($AC$1*E3064)^($AB$1))-(1-(($AC$1*E3064)^($AB$1)))/(H3064-1))</f>
        <v/>
      </c>
      <c r="R3064">
        <f>IF((($AC$1*F3064)^($AB$1))-(1-(($AC$1*F3064)^($AB$1)))/(I3064-1)&lt;0, 0,(($AC$1*F3064)^($AB$1))-(1-(($AC$1*F3064)^($AB$1)))/(I3064-1))</f>
        <v/>
      </c>
      <c r="S3064">
        <f>IF((($AC$1*G3064)^($AB$1))-(1-(($AC$1*G3064)^($AB$1)))/(J3064-1)&lt;0, 0,(($AC$1*G3064)^($AB$1))-(1-(($AC$1*G3064)^($AB$1)))/(J3064-1))</f>
        <v/>
      </c>
      <c r="T3064">
        <f>H3064*Q3064*N3064</f>
        <v/>
      </c>
      <c r="U3064">
        <f>I3064*R3064*O3064</f>
        <v/>
      </c>
      <c r="V3064">
        <f>J3064*S3064*P3064</f>
        <v/>
      </c>
      <c r="AL3064">
        <f>Q3064*COUNT(N3064)</f>
        <v/>
      </c>
      <c r="AM3064">
        <f>R3064*COUNT(O3064)</f>
        <v/>
      </c>
      <c r="AN3064">
        <f>S3064*COUNT(P3064)</f>
        <v/>
      </c>
      <c r="AO3064">
        <f>IF(AL3064=0,"",T3064-AL3064)</f>
        <v/>
      </c>
      <c r="AP3064">
        <f>IF(AM3064=0,"",U3064-AM3064)</f>
        <v/>
      </c>
      <c r="AQ3064">
        <f>IF(AN3064=0,"",V3064-AN3064)</f>
        <v/>
      </c>
    </row>
    <row r="3065">
      <c r="A3065" t="inlineStr">
        <is>
          <t>09-05-2021</t>
        </is>
      </c>
      <c r="B3065" t="inlineStr">
        <is>
          <t>Wigan</t>
        </is>
      </c>
      <c r="C3065" t="inlineStr">
        <is>
          <t>Swindon</t>
        </is>
      </c>
      <c r="D3065" t="inlineStr">
        <is>
          <t>2413</t>
        </is>
      </c>
      <c r="E3065" t="n">
        <v>0.6309949360434378</v>
      </c>
      <c r="F3065" t="n">
        <v>0.1679652278501949</v>
      </c>
      <c r="G3065" t="n">
        <v>0.2010398361063674</v>
      </c>
      <c r="H3065" t="n">
        <v>1.65</v>
      </c>
      <c r="I3065" t="n">
        <v>4.6</v>
      </c>
      <c r="J3065" t="n">
        <v>3.95</v>
      </c>
      <c r="K3065" t="inlineStr">
        <is>
          <t>betano</t>
        </is>
      </c>
      <c r="L3065" t="inlineStr">
        <is>
          <t>luckia</t>
        </is>
      </c>
      <c r="M3065" t="inlineStr">
        <is>
          <t>luckia</t>
        </is>
      </c>
      <c r="N3065" t="n">
        <v>0</v>
      </c>
      <c r="O3065" t="n">
        <v>1</v>
      </c>
      <c r="P3065" t="n">
        <v>0</v>
      </c>
      <c r="Q3065">
        <f>IF((($AC$1*E3065)^($AB$1))-(1-(($AC$1*E3065)^($AB$1)))/(H3065-1)&lt;0, 0,(($AC$1*E3065)^($AB$1))-(1-(($AC$1*E3065)^($AB$1)))/(H3065-1))</f>
        <v/>
      </c>
      <c r="R3065">
        <f>IF((($AC$1*F3065)^($AB$1))-(1-(($AC$1*F3065)^($AB$1)))/(I3065-1)&lt;0, 0,(($AC$1*F3065)^($AB$1))-(1-(($AC$1*F3065)^($AB$1)))/(I3065-1))</f>
        <v/>
      </c>
      <c r="S3065">
        <f>IF((($AC$1*G3065)^($AB$1))-(1-(($AC$1*G3065)^($AB$1)))/(J3065-1)&lt;0, 0,(($AC$1*G3065)^($AB$1))-(1-(($AC$1*G3065)^($AB$1)))/(J3065-1))</f>
        <v/>
      </c>
      <c r="T3065">
        <f>H3065*Q3065*N3065</f>
        <v/>
      </c>
      <c r="U3065">
        <f>I3065*R3065*O3065</f>
        <v/>
      </c>
      <c r="V3065">
        <f>J3065*S3065*P3065</f>
        <v/>
      </c>
      <c r="AL3065">
        <f>Q3065*COUNT(N3065)</f>
        <v/>
      </c>
      <c r="AM3065">
        <f>R3065*COUNT(O3065)</f>
        <v/>
      </c>
      <c r="AN3065">
        <f>S3065*COUNT(P3065)</f>
        <v/>
      </c>
      <c r="AO3065">
        <f>IF(AL3065=0,"",T3065-AL3065)</f>
        <v/>
      </c>
      <c r="AP3065">
        <f>IF(AM3065=0,"",U3065-AM3065)</f>
        <v/>
      </c>
      <c r="AQ3065">
        <f>IF(AN3065=0,"",V3065-AN3065)</f>
        <v/>
      </c>
    </row>
    <row r="3066">
      <c r="A3066" t="inlineStr">
        <is>
          <t>09-05-2021</t>
        </is>
      </c>
      <c r="B3066" t="inlineStr">
        <is>
          <t>Aue</t>
        </is>
      </c>
      <c r="C3066" t="inlineStr">
        <is>
          <t>Paderborn</t>
        </is>
      </c>
      <c r="D3066" t="inlineStr">
        <is>
          <t>1846</t>
        </is>
      </c>
      <c r="E3066" t="n">
        <v>0.3712322512781547</v>
      </c>
      <c r="F3066" t="n">
        <v>0.3576439851937627</v>
      </c>
      <c r="G3066" t="n">
        <v>0.2711237635280824</v>
      </c>
      <c r="H3066" t="n">
        <v>3</v>
      </c>
      <c r="I3066" t="n">
        <v>2.12</v>
      </c>
      <c r="J3066" t="n">
        <v>3.65</v>
      </c>
      <c r="K3066" t="inlineStr">
        <is>
          <t>betano</t>
        </is>
      </c>
      <c r="L3066" t="inlineStr">
        <is>
          <t>betano</t>
        </is>
      </c>
      <c r="M3066" t="inlineStr">
        <is>
          <t>betano</t>
        </is>
      </c>
      <c r="N3066" t="n">
        <v>0</v>
      </c>
      <c r="O3066" t="n">
        <v>1</v>
      </c>
      <c r="P3066" t="n">
        <v>0</v>
      </c>
      <c r="Q3066">
        <f>IF((($AC$1*E3066)^($AB$1))-(1-(($AC$1*E3066)^($AB$1)))/(H3066-1)&lt;0, 0,(($AC$1*E3066)^($AB$1))-(1-(($AC$1*E3066)^($AB$1)))/(H3066-1))</f>
        <v/>
      </c>
      <c r="R3066">
        <f>IF((($AC$1*F3066)^($AB$1))-(1-(($AC$1*F3066)^($AB$1)))/(I3066-1)&lt;0, 0,(($AC$1*F3066)^($AB$1))-(1-(($AC$1*F3066)^($AB$1)))/(I3066-1))</f>
        <v/>
      </c>
      <c r="S3066">
        <f>IF((($AC$1*G3066)^($AB$1))-(1-(($AC$1*G3066)^($AB$1)))/(J3066-1)&lt;0, 0,(($AC$1*G3066)^($AB$1))-(1-(($AC$1*G3066)^($AB$1)))/(J3066-1))</f>
        <v/>
      </c>
      <c r="T3066">
        <f>H3066*Q3066*N3066</f>
        <v/>
      </c>
      <c r="U3066">
        <f>I3066*R3066*O3066</f>
        <v/>
      </c>
      <c r="V3066">
        <f>J3066*S3066*P3066</f>
        <v/>
      </c>
      <c r="AL3066">
        <f>Q3066*COUNT(N3066)</f>
        <v/>
      </c>
      <c r="AM3066">
        <f>R3066*COUNT(O3066)</f>
        <v/>
      </c>
      <c r="AN3066">
        <f>S3066*COUNT(P3066)</f>
        <v/>
      </c>
      <c r="AO3066">
        <f>IF(AL3066=0,"",T3066-AL3066)</f>
        <v/>
      </c>
      <c r="AP3066">
        <f>IF(AM3066=0,"",U3066-AM3066)</f>
        <v/>
      </c>
      <c r="AQ3066">
        <f>IF(AN3066=0,"",V3066-AN3066)</f>
        <v/>
      </c>
    </row>
    <row r="3067">
      <c r="A3067" t="inlineStr">
        <is>
          <t>09-05-2021</t>
        </is>
      </c>
      <c r="B3067" t="inlineStr">
        <is>
          <t>Heidenheim</t>
        </is>
      </c>
      <c r="C3067" t="inlineStr">
        <is>
          <t>Sandhausen</t>
        </is>
      </c>
      <c r="D3067" t="inlineStr">
        <is>
          <t>1846</t>
        </is>
      </c>
      <c r="E3067" t="n">
        <v>0.4280490169784934</v>
      </c>
      <c r="F3067" t="n">
        <v>0.2976649403946526</v>
      </c>
      <c r="G3067" t="n">
        <v>0.274286042626854</v>
      </c>
      <c r="H3067" t="n">
        <v>2.3</v>
      </c>
      <c r="I3067" t="n">
        <v>2.9</v>
      </c>
      <c r="J3067" t="n">
        <v>3.3</v>
      </c>
      <c r="K3067" t="inlineStr">
        <is>
          <t>luckia</t>
        </is>
      </c>
      <c r="L3067" t="inlineStr">
        <is>
          <t>betano</t>
        </is>
      </c>
      <c r="M3067" t="inlineStr">
        <is>
          <t>luckia</t>
        </is>
      </c>
      <c r="N3067" t="n">
        <v>1</v>
      </c>
      <c r="O3067" t="n">
        <v>0</v>
      </c>
      <c r="P3067" t="n">
        <v>0</v>
      </c>
      <c r="Q3067">
        <f>IF((($AC$1*E3067)^($AB$1))-(1-(($AC$1*E3067)^($AB$1)))/(H3067-1)&lt;0, 0,(($AC$1*E3067)^($AB$1))-(1-(($AC$1*E3067)^($AB$1)))/(H3067-1))</f>
        <v/>
      </c>
      <c r="R3067">
        <f>IF((($AC$1*F3067)^($AB$1))-(1-(($AC$1*F3067)^($AB$1)))/(I3067-1)&lt;0, 0,(($AC$1*F3067)^($AB$1))-(1-(($AC$1*F3067)^($AB$1)))/(I3067-1))</f>
        <v/>
      </c>
      <c r="S3067">
        <f>IF((($AC$1*G3067)^($AB$1))-(1-(($AC$1*G3067)^($AB$1)))/(J3067-1)&lt;0, 0,(($AC$1*G3067)^($AB$1))-(1-(($AC$1*G3067)^($AB$1)))/(J3067-1))</f>
        <v/>
      </c>
      <c r="T3067">
        <f>H3067*Q3067*N3067</f>
        <v/>
      </c>
      <c r="U3067">
        <f>I3067*R3067*O3067</f>
        <v/>
      </c>
      <c r="V3067">
        <f>J3067*S3067*P3067</f>
        <v/>
      </c>
      <c r="AL3067">
        <f>Q3067*COUNT(N3067)</f>
        <v/>
      </c>
      <c r="AM3067">
        <f>R3067*COUNT(O3067)</f>
        <v/>
      </c>
      <c r="AN3067">
        <f>S3067*COUNT(P3067)</f>
        <v/>
      </c>
      <c r="AO3067">
        <f>IF(AL3067=0,"",T3067-AL3067)</f>
        <v/>
      </c>
      <c r="AP3067">
        <f>IF(AM3067=0,"",U3067-AM3067)</f>
        <v/>
      </c>
      <c r="AQ3067">
        <f>IF(AN3067=0,"",V3067-AN3067)</f>
        <v/>
      </c>
    </row>
    <row r="3068">
      <c r="A3068" t="inlineStr">
        <is>
          <t>09-05-2021</t>
        </is>
      </c>
      <c r="B3068" t="inlineStr">
        <is>
          <t>Bochum</t>
        </is>
      </c>
      <c r="C3068" t="inlineStr">
        <is>
          <t>Regensburg</t>
        </is>
      </c>
      <c r="D3068" t="inlineStr">
        <is>
          <t>1846</t>
        </is>
      </c>
      <c r="E3068" t="n">
        <v>0.6128803825660216</v>
      </c>
      <c r="F3068" t="n">
        <v>0.1699715200163541</v>
      </c>
      <c r="G3068" t="n">
        <v>0.2171480974176243</v>
      </c>
      <c r="H3068" t="n">
        <v>1.5</v>
      </c>
      <c r="I3068" t="n">
        <v>6</v>
      </c>
      <c r="J3068" t="n">
        <v>4.25</v>
      </c>
      <c r="K3068" t="inlineStr">
        <is>
          <t>betano</t>
        </is>
      </c>
      <c r="L3068" t="inlineStr">
        <is>
          <t>luckia</t>
        </is>
      </c>
      <c r="M3068" t="inlineStr">
        <is>
          <t>luckia</t>
        </is>
      </c>
      <c r="N3068" t="n">
        <v>1</v>
      </c>
      <c r="O3068" t="n">
        <v>0</v>
      </c>
      <c r="P3068" t="n">
        <v>0</v>
      </c>
      <c r="Q3068">
        <f>IF((($AC$1*E3068)^($AB$1))-(1-(($AC$1*E3068)^($AB$1)))/(H3068-1)&lt;0, 0,(($AC$1*E3068)^($AB$1))-(1-(($AC$1*E3068)^($AB$1)))/(H3068-1))</f>
        <v/>
      </c>
      <c r="R3068">
        <f>IF((($AC$1*F3068)^($AB$1))-(1-(($AC$1*F3068)^($AB$1)))/(I3068-1)&lt;0, 0,(($AC$1*F3068)^($AB$1))-(1-(($AC$1*F3068)^($AB$1)))/(I3068-1))</f>
        <v/>
      </c>
      <c r="S3068">
        <f>IF((($AC$1*G3068)^($AB$1))-(1-(($AC$1*G3068)^($AB$1)))/(J3068-1)&lt;0, 0,(($AC$1*G3068)^($AB$1))-(1-(($AC$1*G3068)^($AB$1)))/(J3068-1))</f>
        <v/>
      </c>
      <c r="T3068">
        <f>H3068*Q3068*N3068</f>
        <v/>
      </c>
      <c r="U3068">
        <f>I3068*R3068*O3068</f>
        <v/>
      </c>
      <c r="V3068">
        <f>J3068*S3068*P3068</f>
        <v/>
      </c>
      <c r="AL3068">
        <f>Q3068*COUNT(N3068)</f>
        <v/>
      </c>
      <c r="AM3068">
        <f>R3068*COUNT(O3068)</f>
        <v/>
      </c>
      <c r="AN3068">
        <f>S3068*COUNT(P3068)</f>
        <v/>
      </c>
      <c r="AO3068">
        <f>IF(AL3068=0,"",T3068-AL3068)</f>
        <v/>
      </c>
      <c r="AP3068">
        <f>IF(AM3068=0,"",U3068-AM3068)</f>
        <v/>
      </c>
      <c r="AQ3068">
        <f>IF(AN3068=0,"",V3068-AN3068)</f>
        <v/>
      </c>
    </row>
    <row r="3069">
      <c r="A3069" t="inlineStr">
        <is>
          <t>09-05-2021</t>
        </is>
      </c>
      <c r="B3069" t="inlineStr">
        <is>
          <t>FC Koln</t>
        </is>
      </c>
      <c r="C3069" t="inlineStr">
        <is>
          <t>Freiburg</t>
        </is>
      </c>
      <c r="D3069" t="inlineStr">
        <is>
          <t>1845</t>
        </is>
      </c>
      <c r="E3069" t="n">
        <v>0.4430406754021161</v>
      </c>
      <c r="F3069" t="n">
        <v>0.3045441979288563</v>
      </c>
      <c r="G3069" t="n">
        <v>0.2524151266690275</v>
      </c>
      <c r="H3069" t="n">
        <v>2.02</v>
      </c>
      <c r="I3069" t="n">
        <v>3.5</v>
      </c>
      <c r="J3069" t="n">
        <v>3.5</v>
      </c>
      <c r="K3069" t="inlineStr">
        <is>
          <t>betano</t>
        </is>
      </c>
      <c r="L3069" t="inlineStr">
        <is>
          <t>luckia</t>
        </is>
      </c>
      <c r="M3069" t="inlineStr">
        <is>
          <t>luckia</t>
        </is>
      </c>
      <c r="N3069" t="n">
        <v>0</v>
      </c>
      <c r="O3069" t="n">
        <v>1</v>
      </c>
      <c r="P3069" t="n">
        <v>0</v>
      </c>
      <c r="Q3069">
        <f>IF((($AC$1*E3069)^($AB$1))-(1-(($AC$1*E3069)^($AB$1)))/(H3069-1)&lt;0, 0,(($AC$1*E3069)^($AB$1))-(1-(($AC$1*E3069)^($AB$1)))/(H3069-1))</f>
        <v/>
      </c>
      <c r="R3069">
        <f>IF((($AC$1*F3069)^($AB$1))-(1-(($AC$1*F3069)^($AB$1)))/(I3069-1)&lt;0, 0,(($AC$1*F3069)^($AB$1))-(1-(($AC$1*F3069)^($AB$1)))/(I3069-1))</f>
        <v/>
      </c>
      <c r="S3069">
        <f>IF((($AC$1*G3069)^($AB$1))-(1-(($AC$1*G3069)^($AB$1)))/(J3069-1)&lt;0, 0,(($AC$1*G3069)^($AB$1))-(1-(($AC$1*G3069)^($AB$1)))/(J3069-1))</f>
        <v/>
      </c>
      <c r="T3069">
        <f>H3069*Q3069*N3069</f>
        <v/>
      </c>
      <c r="U3069">
        <f>I3069*R3069*O3069</f>
        <v/>
      </c>
      <c r="V3069">
        <f>J3069*S3069*P3069</f>
        <v/>
      </c>
      <c r="AL3069">
        <f>Q3069*COUNT(N3069)</f>
        <v/>
      </c>
      <c r="AM3069">
        <f>R3069*COUNT(O3069)</f>
        <v/>
      </c>
      <c r="AN3069">
        <f>S3069*COUNT(P3069)</f>
        <v/>
      </c>
      <c r="AO3069">
        <f>IF(AL3069=0,"",T3069-AL3069)</f>
        <v/>
      </c>
      <c r="AP3069">
        <f>IF(AM3069=0,"",U3069-AM3069)</f>
        <v/>
      </c>
      <c r="AQ3069">
        <f>IF(AN3069=0,"",V3069-AN3069)</f>
        <v/>
      </c>
    </row>
    <row r="3070">
      <c r="A3070" t="inlineStr">
        <is>
          <t>09-05-2021</t>
        </is>
      </c>
      <c r="B3070" t="inlineStr">
        <is>
          <t>Mirandes</t>
        </is>
      </c>
      <c r="C3070" t="inlineStr">
        <is>
          <t>Fuenlabrada</t>
        </is>
      </c>
      <c r="D3070" t="inlineStr">
        <is>
          <t>1871</t>
        </is>
      </c>
      <c r="E3070" t="n">
        <v>0.3811817113996029</v>
      </c>
      <c r="F3070" t="n">
        <v>0.3251462387432508</v>
      </c>
      <c r="G3070" t="n">
        <v>0.2936720498571463</v>
      </c>
      <c r="H3070" t="n">
        <v>2.85</v>
      </c>
      <c r="I3070" t="n">
        <v>2.7</v>
      </c>
      <c r="J3070" t="n">
        <v>2.82</v>
      </c>
      <c r="K3070" t="inlineStr">
        <is>
          <t>luckia</t>
        </is>
      </c>
      <c r="L3070" t="inlineStr">
        <is>
          <t>luckia</t>
        </is>
      </c>
      <c r="M3070" t="inlineStr">
        <is>
          <t>betano</t>
        </is>
      </c>
      <c r="N3070" t="n">
        <v>1</v>
      </c>
      <c r="O3070" t="n">
        <v>0</v>
      </c>
      <c r="P3070" t="n">
        <v>0</v>
      </c>
      <c r="Q3070">
        <f>IF((($AC$1*E3070)^($AB$1))-(1-(($AC$1*E3070)^($AB$1)))/(H3070-1)&lt;0, 0,(($AC$1*E3070)^($AB$1))-(1-(($AC$1*E3070)^($AB$1)))/(H3070-1))</f>
        <v/>
      </c>
      <c r="R3070">
        <f>IF((($AC$1*F3070)^($AB$1))-(1-(($AC$1*F3070)^($AB$1)))/(I3070-1)&lt;0, 0,(($AC$1*F3070)^($AB$1))-(1-(($AC$1*F3070)^($AB$1)))/(I3070-1))</f>
        <v/>
      </c>
      <c r="S3070">
        <f>IF((($AC$1*G3070)^($AB$1))-(1-(($AC$1*G3070)^($AB$1)))/(J3070-1)&lt;0, 0,(($AC$1*G3070)^($AB$1))-(1-(($AC$1*G3070)^($AB$1)))/(J3070-1))</f>
        <v/>
      </c>
      <c r="T3070">
        <f>H3070*Q3070*N3070</f>
        <v/>
      </c>
      <c r="U3070">
        <f>I3070*R3070*O3070</f>
        <v/>
      </c>
      <c r="V3070">
        <f>J3070*S3070*P3070</f>
        <v/>
      </c>
      <c r="AL3070">
        <f>Q3070*COUNT(N3070)</f>
        <v/>
      </c>
      <c r="AM3070">
        <f>R3070*COUNT(O3070)</f>
        <v/>
      </c>
      <c r="AN3070">
        <f>S3070*COUNT(P3070)</f>
        <v/>
      </c>
      <c r="AO3070">
        <f>IF(AL3070=0,"",T3070-AL3070)</f>
        <v/>
      </c>
      <c r="AP3070">
        <f>IF(AM3070=0,"",U3070-AM3070)</f>
        <v/>
      </c>
      <c r="AQ3070">
        <f>IF(AN3070=0,"",V3070-AN3070)</f>
        <v/>
      </c>
    </row>
    <row r="3071">
      <c r="A3071" t="inlineStr">
        <is>
          <t>09-05-2021</t>
        </is>
      </c>
      <c r="B3071" t="inlineStr">
        <is>
          <t>Vejle</t>
        </is>
      </c>
      <c r="C3071" t="inlineStr">
        <is>
          <t>Sonderjyske</t>
        </is>
      </c>
      <c r="D3071" t="inlineStr">
        <is>
          <t>1837</t>
        </is>
      </c>
      <c r="E3071" t="n">
        <v>0.5168694674008214</v>
      </c>
      <c r="F3071" t="n">
        <v>0.2367943466346871</v>
      </c>
      <c r="G3071" t="n">
        <v>0.2463361859644916</v>
      </c>
      <c r="H3071" t="n">
        <v>1.9</v>
      </c>
      <c r="I3071" t="n">
        <v>4</v>
      </c>
      <c r="J3071" t="n">
        <v>3.1</v>
      </c>
      <c r="K3071" t="inlineStr">
        <is>
          <t>luckia</t>
        </is>
      </c>
      <c r="L3071" t="inlineStr">
        <is>
          <t>luckia</t>
        </is>
      </c>
      <c r="M3071" t="inlineStr">
        <is>
          <t>luckia</t>
        </is>
      </c>
      <c r="N3071" t="n">
        <v>1</v>
      </c>
      <c r="O3071" t="n">
        <v>0</v>
      </c>
      <c r="P3071" t="n">
        <v>0</v>
      </c>
      <c r="Q3071">
        <f>IF((($AC$1*E3071)^($AB$1))-(1-(($AC$1*E3071)^($AB$1)))/(H3071-1)&lt;0, 0,(($AC$1*E3071)^($AB$1))-(1-(($AC$1*E3071)^($AB$1)))/(H3071-1))</f>
        <v/>
      </c>
      <c r="R3071">
        <f>IF((($AC$1*F3071)^($AB$1))-(1-(($AC$1*F3071)^($AB$1)))/(I3071-1)&lt;0, 0,(($AC$1*F3071)^($AB$1))-(1-(($AC$1*F3071)^($AB$1)))/(I3071-1))</f>
        <v/>
      </c>
      <c r="S3071">
        <f>IF((($AC$1*G3071)^($AB$1))-(1-(($AC$1*G3071)^($AB$1)))/(J3071-1)&lt;0, 0,(($AC$1*G3071)^($AB$1))-(1-(($AC$1*G3071)^($AB$1)))/(J3071-1))</f>
        <v/>
      </c>
      <c r="T3071">
        <f>H3071*Q3071*N3071</f>
        <v/>
      </c>
      <c r="U3071">
        <f>I3071*R3071*O3071</f>
        <v/>
      </c>
      <c r="V3071">
        <f>J3071*S3071*P3071</f>
        <v/>
      </c>
      <c r="AL3071">
        <f>Q3071*COUNT(N3071)</f>
        <v/>
      </c>
      <c r="AM3071">
        <f>R3071*COUNT(O3071)</f>
        <v/>
      </c>
      <c r="AN3071">
        <f>S3071*COUNT(P3071)</f>
        <v/>
      </c>
      <c r="AO3071">
        <f>IF(AL3071=0,"",T3071-AL3071)</f>
        <v/>
      </c>
      <c r="AP3071">
        <f>IF(AM3071=0,"",U3071-AM3071)</f>
        <v/>
      </c>
      <c r="AQ3071">
        <f>IF(AN3071=0,"",V3071-AN3071)</f>
        <v/>
      </c>
    </row>
    <row r="3072">
      <c r="A3072" t="inlineStr">
        <is>
          <t>09-05-2021</t>
        </is>
      </c>
      <c r="B3072" t="inlineStr">
        <is>
          <t>Lyngby</t>
        </is>
      </c>
      <c r="C3072" t="inlineStr">
        <is>
          <t>Horsens</t>
        </is>
      </c>
      <c r="D3072" t="inlineStr">
        <is>
          <t>1837</t>
        </is>
      </c>
      <c r="E3072" t="n">
        <v>0.5809907347888058</v>
      </c>
      <c r="F3072" t="n">
        <v>0.1960285962280817</v>
      </c>
      <c r="G3072" t="n">
        <v>0.2229806689831124</v>
      </c>
      <c r="H3072" t="n">
        <v>1.62</v>
      </c>
      <c r="I3072" t="n">
        <v>4.3</v>
      </c>
      <c r="J3072" t="n">
        <v>3.95</v>
      </c>
      <c r="K3072" t="inlineStr">
        <is>
          <t>luckia</t>
        </is>
      </c>
      <c r="L3072" t="inlineStr">
        <is>
          <t>luckia</t>
        </is>
      </c>
      <c r="M3072" t="inlineStr">
        <is>
          <t>luckia</t>
        </is>
      </c>
      <c r="N3072" t="n">
        <v>0</v>
      </c>
      <c r="O3072" t="n">
        <v>1</v>
      </c>
      <c r="P3072" t="n">
        <v>0</v>
      </c>
      <c r="Q3072">
        <f>IF((($AC$1*E3072)^($AB$1))-(1-(($AC$1*E3072)^($AB$1)))/(H3072-1)&lt;0, 0,(($AC$1*E3072)^($AB$1))-(1-(($AC$1*E3072)^($AB$1)))/(H3072-1))</f>
        <v/>
      </c>
      <c r="R3072">
        <f>IF((($AC$1*F3072)^($AB$1))-(1-(($AC$1*F3072)^($AB$1)))/(I3072-1)&lt;0, 0,(($AC$1*F3072)^($AB$1))-(1-(($AC$1*F3072)^($AB$1)))/(I3072-1))</f>
        <v/>
      </c>
      <c r="S3072">
        <f>IF((($AC$1*G3072)^($AB$1))-(1-(($AC$1*G3072)^($AB$1)))/(J3072-1)&lt;0, 0,(($AC$1*G3072)^($AB$1))-(1-(($AC$1*G3072)^($AB$1)))/(J3072-1))</f>
        <v/>
      </c>
      <c r="T3072">
        <f>H3072*Q3072*N3072</f>
        <v/>
      </c>
      <c r="U3072">
        <f>I3072*R3072*O3072</f>
        <v/>
      </c>
      <c r="V3072">
        <f>J3072*S3072*P3072</f>
        <v/>
      </c>
      <c r="AL3072">
        <f>Q3072*COUNT(N3072)</f>
        <v/>
      </c>
      <c r="AM3072">
        <f>R3072*COUNT(O3072)</f>
        <v/>
      </c>
      <c r="AN3072">
        <f>S3072*COUNT(P3072)</f>
        <v/>
      </c>
      <c r="AO3072">
        <f>IF(AL3072=0,"",T3072-AL3072)</f>
        <v/>
      </c>
      <c r="AP3072">
        <f>IF(AM3072=0,"",U3072-AM3072)</f>
        <v/>
      </c>
      <c r="AQ3072">
        <f>IF(AN3072=0,"",V3072-AN3072)</f>
        <v/>
      </c>
    </row>
    <row r="3073">
      <c r="A3073" t="inlineStr">
        <is>
          <t>09-05-2021</t>
        </is>
      </c>
      <c r="B3073" t="inlineStr">
        <is>
          <t>Getafe</t>
        </is>
      </c>
      <c r="C3073" t="inlineStr">
        <is>
          <t>Eibar</t>
        </is>
      </c>
      <c r="D3073" t="inlineStr">
        <is>
          <t>1869</t>
        </is>
      </c>
      <c r="E3073" t="n">
        <v>0.4168780740062311</v>
      </c>
      <c r="F3073" t="n">
        <v>0.2897054712326649</v>
      </c>
      <c r="G3073" t="n">
        <v>0.2934164547611039</v>
      </c>
      <c r="H3073" t="n">
        <v>2.15</v>
      </c>
      <c r="I3073" t="n">
        <v>3.65</v>
      </c>
      <c r="J3073" t="n">
        <v>3</v>
      </c>
      <c r="K3073" t="inlineStr">
        <is>
          <t>luckia</t>
        </is>
      </c>
      <c r="L3073" t="inlineStr">
        <is>
          <t>luckia</t>
        </is>
      </c>
      <c r="M3073" t="inlineStr">
        <is>
          <t>luckia</t>
        </is>
      </c>
      <c r="N3073" t="n">
        <v>0</v>
      </c>
      <c r="O3073" t="n">
        <v>1</v>
      </c>
      <c r="P3073" t="n">
        <v>0</v>
      </c>
      <c r="Q3073">
        <f>IF((($AC$1*E3073)^($AB$1))-(1-(($AC$1*E3073)^($AB$1)))/(H3073-1)&lt;0, 0,(($AC$1*E3073)^($AB$1))-(1-(($AC$1*E3073)^($AB$1)))/(H3073-1))</f>
        <v/>
      </c>
      <c r="R3073">
        <f>IF((($AC$1*F3073)^($AB$1))-(1-(($AC$1*F3073)^($AB$1)))/(I3073-1)&lt;0, 0,(($AC$1*F3073)^($AB$1))-(1-(($AC$1*F3073)^($AB$1)))/(I3073-1))</f>
        <v/>
      </c>
      <c r="S3073">
        <f>IF((($AC$1*G3073)^($AB$1))-(1-(($AC$1*G3073)^($AB$1)))/(J3073-1)&lt;0, 0,(($AC$1*G3073)^($AB$1))-(1-(($AC$1*G3073)^($AB$1)))/(J3073-1))</f>
        <v/>
      </c>
      <c r="T3073">
        <f>H3073*Q3073*N3073</f>
        <v/>
      </c>
      <c r="U3073">
        <f>I3073*R3073*O3073</f>
        <v/>
      </c>
      <c r="V3073">
        <f>J3073*S3073*P3073</f>
        <v/>
      </c>
      <c r="AL3073">
        <f>Q3073*COUNT(N3073)</f>
        <v/>
      </c>
      <c r="AM3073">
        <f>R3073*COUNT(O3073)</f>
        <v/>
      </c>
      <c r="AN3073">
        <f>S3073*COUNT(P3073)</f>
        <v/>
      </c>
      <c r="AO3073">
        <f>IF(AL3073=0,"",T3073-AL3073)</f>
        <v/>
      </c>
      <c r="AP3073">
        <f>IF(AM3073=0,"",U3073-AM3073)</f>
        <v/>
      </c>
      <c r="AQ3073">
        <f>IF(AN3073=0,"",V3073-AN3073)</f>
        <v/>
      </c>
    </row>
    <row r="3074">
      <c r="A3074" t="inlineStr">
        <is>
          <t>09-05-2021</t>
        </is>
      </c>
      <c r="B3074" t="inlineStr">
        <is>
          <t>Sturm Graz</t>
        </is>
      </c>
      <c r="C3074" t="inlineStr">
        <is>
          <t>Salzburg</t>
        </is>
      </c>
      <c r="D3074" t="inlineStr">
        <is>
          <t>1827</t>
        </is>
      </c>
      <c r="E3074" t="n">
        <v>0.1419450852039454</v>
      </c>
      <c r="F3074" t="n">
        <v>0.689869854712436</v>
      </c>
      <c r="G3074" t="n">
        <v>0.1681850600836187</v>
      </c>
      <c r="H3074" t="n">
        <v>6.6</v>
      </c>
      <c r="I3074" t="n">
        <v>1.42</v>
      </c>
      <c r="J3074" t="n">
        <v>4.85</v>
      </c>
      <c r="K3074" t="inlineStr">
        <is>
          <t>betano</t>
        </is>
      </c>
      <c r="L3074" t="inlineStr">
        <is>
          <t>betano</t>
        </is>
      </c>
      <c r="M3074" t="inlineStr">
        <is>
          <t>luckia</t>
        </is>
      </c>
      <c r="N3074" t="n">
        <v>0</v>
      </c>
      <c r="O3074" t="n">
        <v>1</v>
      </c>
      <c r="P3074" t="n">
        <v>0</v>
      </c>
      <c r="Q3074">
        <f>IF((($AC$1*E3074)^($AB$1))-(1-(($AC$1*E3074)^($AB$1)))/(H3074-1)&lt;0, 0,(($AC$1*E3074)^($AB$1))-(1-(($AC$1*E3074)^($AB$1)))/(H3074-1))</f>
        <v/>
      </c>
      <c r="R3074">
        <f>IF((($AC$1*F3074)^($AB$1))-(1-(($AC$1*F3074)^($AB$1)))/(I3074-1)&lt;0, 0,(($AC$1*F3074)^($AB$1))-(1-(($AC$1*F3074)^($AB$1)))/(I3074-1))</f>
        <v/>
      </c>
      <c r="S3074">
        <f>IF((($AC$1*G3074)^($AB$1))-(1-(($AC$1*G3074)^($AB$1)))/(J3074-1)&lt;0, 0,(($AC$1*G3074)^($AB$1))-(1-(($AC$1*G3074)^($AB$1)))/(J3074-1))</f>
        <v/>
      </c>
      <c r="T3074">
        <f>H3074*Q3074*N3074</f>
        <v/>
      </c>
      <c r="U3074">
        <f>I3074*R3074*O3074</f>
        <v/>
      </c>
      <c r="V3074">
        <f>J3074*S3074*P3074</f>
        <v/>
      </c>
      <c r="AL3074">
        <f>Q3074*COUNT(N3074)</f>
        <v/>
      </c>
      <c r="AM3074">
        <f>R3074*COUNT(O3074)</f>
        <v/>
      </c>
      <c r="AN3074">
        <f>S3074*COUNT(P3074)</f>
        <v/>
      </c>
      <c r="AO3074">
        <f>IF(AL3074=0,"",T3074-AL3074)</f>
        <v/>
      </c>
      <c r="AP3074">
        <f>IF(AM3074=0,"",U3074-AM3074)</f>
        <v/>
      </c>
      <c r="AQ3074">
        <f>IF(AN3074=0,"",V3074-AN3074)</f>
        <v/>
      </c>
    </row>
    <row r="3075">
      <c r="A3075" t="inlineStr">
        <is>
          <t>09-05-2021</t>
        </is>
      </c>
      <c r="B3075" t="inlineStr">
        <is>
          <t>Feyenoord</t>
        </is>
      </c>
      <c r="C3075" t="inlineStr">
        <is>
          <t>Ajax</t>
        </is>
      </c>
      <c r="D3075" t="inlineStr">
        <is>
          <t>1849</t>
        </is>
      </c>
      <c r="E3075" t="n">
        <v>0.291313590412794</v>
      </c>
      <c r="F3075" t="n">
        <v>0.4784811891238965</v>
      </c>
      <c r="G3075" t="n">
        <v>0.2302052204633096</v>
      </c>
      <c r="H3075" t="n">
        <v>5.3</v>
      </c>
      <c r="I3075" t="n">
        <v>1.5</v>
      </c>
      <c r="J3075" t="n">
        <v>4.5</v>
      </c>
      <c r="K3075" t="inlineStr">
        <is>
          <t>betano</t>
        </is>
      </c>
      <c r="L3075" t="inlineStr">
        <is>
          <t>betano</t>
        </is>
      </c>
      <c r="M3075" t="inlineStr">
        <is>
          <t>luckia</t>
        </is>
      </c>
      <c r="N3075" t="n">
        <v>0</v>
      </c>
      <c r="O3075" t="n">
        <v>1</v>
      </c>
      <c r="P3075" t="n">
        <v>0</v>
      </c>
      <c r="Q3075">
        <f>IF((($AC$1*E3075)^($AB$1))-(1-(($AC$1*E3075)^($AB$1)))/(H3075-1)&lt;0, 0,(($AC$1*E3075)^($AB$1))-(1-(($AC$1*E3075)^($AB$1)))/(H3075-1))</f>
        <v/>
      </c>
      <c r="R3075">
        <f>IF((($AC$1*F3075)^($AB$1))-(1-(($AC$1*F3075)^($AB$1)))/(I3075-1)&lt;0, 0,(($AC$1*F3075)^($AB$1))-(1-(($AC$1*F3075)^($AB$1)))/(I3075-1))</f>
        <v/>
      </c>
      <c r="S3075">
        <f>IF((($AC$1*G3075)^($AB$1))-(1-(($AC$1*G3075)^($AB$1)))/(J3075-1)&lt;0, 0,(($AC$1*G3075)^($AB$1))-(1-(($AC$1*G3075)^($AB$1)))/(J3075-1))</f>
        <v/>
      </c>
      <c r="T3075">
        <f>H3075*Q3075*N3075</f>
        <v/>
      </c>
      <c r="U3075">
        <f>I3075*R3075*O3075</f>
        <v/>
      </c>
      <c r="V3075">
        <f>J3075*S3075*P3075</f>
        <v/>
      </c>
      <c r="AL3075">
        <f>Q3075*COUNT(N3075)</f>
        <v/>
      </c>
      <c r="AM3075">
        <f>R3075*COUNT(O3075)</f>
        <v/>
      </c>
      <c r="AN3075">
        <f>S3075*COUNT(P3075)</f>
        <v/>
      </c>
      <c r="AO3075">
        <f>IF(AL3075=0,"",T3075-AL3075)</f>
        <v/>
      </c>
      <c r="AP3075">
        <f>IF(AM3075=0,"",U3075-AM3075)</f>
        <v/>
      </c>
      <c r="AQ3075">
        <f>IF(AN3075=0,"",V3075-AN3075)</f>
        <v/>
      </c>
    </row>
    <row r="3076">
      <c r="A3076" t="inlineStr">
        <is>
          <t>09-05-2021</t>
        </is>
      </c>
      <c r="B3076" t="inlineStr">
        <is>
          <t>Zwolle</t>
        </is>
      </c>
      <c r="C3076" t="inlineStr">
        <is>
          <t>Den Haag</t>
        </is>
      </c>
      <c r="D3076" t="inlineStr">
        <is>
          <t>1849</t>
        </is>
      </c>
      <c r="E3076" t="n">
        <v>0.5593629363532425</v>
      </c>
      <c r="F3076" t="n">
        <v>0.2101540268816835</v>
      </c>
      <c r="G3076" t="n">
        <v>0.2304830367650741</v>
      </c>
      <c r="H3076" t="n">
        <v>1.85</v>
      </c>
      <c r="I3076" t="n">
        <v>3.75</v>
      </c>
      <c r="J3076" t="n">
        <v>3.75</v>
      </c>
      <c r="K3076" t="inlineStr">
        <is>
          <t>betano</t>
        </is>
      </c>
      <c r="L3076" t="inlineStr">
        <is>
          <t>luckia</t>
        </is>
      </c>
      <c r="M3076" t="inlineStr">
        <is>
          <t>betano</t>
        </is>
      </c>
      <c r="N3076" t="n">
        <v>0</v>
      </c>
      <c r="O3076" t="n">
        <v>1</v>
      </c>
      <c r="P3076" t="n">
        <v>0</v>
      </c>
      <c r="Q3076">
        <f>IF((($AC$1*E3076)^($AB$1))-(1-(($AC$1*E3076)^($AB$1)))/(H3076-1)&lt;0, 0,(($AC$1*E3076)^($AB$1))-(1-(($AC$1*E3076)^($AB$1)))/(H3076-1))</f>
        <v/>
      </c>
      <c r="R3076">
        <f>IF((($AC$1*F3076)^($AB$1))-(1-(($AC$1*F3076)^($AB$1)))/(I3076-1)&lt;0, 0,(($AC$1*F3076)^($AB$1))-(1-(($AC$1*F3076)^($AB$1)))/(I3076-1))</f>
        <v/>
      </c>
      <c r="S3076">
        <f>IF((($AC$1*G3076)^($AB$1))-(1-(($AC$1*G3076)^($AB$1)))/(J3076-1)&lt;0, 0,(($AC$1*G3076)^($AB$1))-(1-(($AC$1*G3076)^($AB$1)))/(J3076-1))</f>
        <v/>
      </c>
      <c r="T3076">
        <f>H3076*Q3076*N3076</f>
        <v/>
      </c>
      <c r="U3076">
        <f>I3076*R3076*O3076</f>
        <v/>
      </c>
      <c r="V3076">
        <f>J3076*S3076*P3076</f>
        <v/>
      </c>
      <c r="AL3076">
        <f>Q3076*COUNT(N3076)</f>
        <v/>
      </c>
      <c r="AM3076">
        <f>R3076*COUNT(O3076)</f>
        <v/>
      </c>
      <c r="AN3076">
        <f>S3076*COUNT(P3076)</f>
        <v/>
      </c>
      <c r="AO3076">
        <f>IF(AL3076=0,"",T3076-AL3076)</f>
        <v/>
      </c>
      <c r="AP3076">
        <f>IF(AM3076=0,"",U3076-AM3076)</f>
        <v/>
      </c>
      <c r="AQ3076">
        <f>IF(AN3076=0,"",V3076-AN3076)</f>
        <v/>
      </c>
    </row>
    <row r="3077">
      <c r="A3077" t="inlineStr">
        <is>
          <t>09-05-2021</t>
        </is>
      </c>
      <c r="B3077" t="inlineStr">
        <is>
          <t>LASK</t>
        </is>
      </c>
      <c r="C3077" t="inlineStr">
        <is>
          <t>Tirol</t>
        </is>
      </c>
      <c r="D3077" t="inlineStr">
        <is>
          <t>1827</t>
        </is>
      </c>
      <c r="E3077" t="n">
        <v>0.5649909949954752</v>
      </c>
      <c r="F3077" t="n">
        <v>0.2169905981019904</v>
      </c>
      <c r="G3077" t="n">
        <v>0.2180184069025344</v>
      </c>
      <c r="H3077" t="n">
        <v>1.34</v>
      </c>
      <c r="I3077" t="n">
        <v>6.5</v>
      </c>
      <c r="J3077" t="n">
        <v>4.75</v>
      </c>
      <c r="K3077" t="inlineStr">
        <is>
          <t>luckia</t>
        </is>
      </c>
      <c r="L3077" t="inlineStr">
        <is>
          <t>luckia</t>
        </is>
      </c>
      <c r="M3077" t="inlineStr">
        <is>
          <t>luckia</t>
        </is>
      </c>
      <c r="N3077" t="n">
        <v>0</v>
      </c>
      <c r="O3077" t="n">
        <v>0</v>
      </c>
      <c r="P3077" t="n">
        <v>1</v>
      </c>
      <c r="Q3077">
        <f>IF((($AC$1*E3077)^($AB$1))-(1-(($AC$1*E3077)^($AB$1)))/(H3077-1)&lt;0, 0,(($AC$1*E3077)^($AB$1))-(1-(($AC$1*E3077)^($AB$1)))/(H3077-1))</f>
        <v/>
      </c>
      <c r="R3077">
        <f>IF((($AC$1*F3077)^($AB$1))-(1-(($AC$1*F3077)^($AB$1)))/(I3077-1)&lt;0, 0,(($AC$1*F3077)^($AB$1))-(1-(($AC$1*F3077)^($AB$1)))/(I3077-1))</f>
        <v/>
      </c>
      <c r="S3077">
        <f>IF((($AC$1*G3077)^($AB$1))-(1-(($AC$1*G3077)^($AB$1)))/(J3077-1)&lt;0, 0,(($AC$1*G3077)^($AB$1))-(1-(($AC$1*G3077)^($AB$1)))/(J3077-1))</f>
        <v/>
      </c>
      <c r="T3077">
        <f>H3077*Q3077*N3077</f>
        <v/>
      </c>
      <c r="U3077">
        <f>I3077*R3077*O3077</f>
        <v/>
      </c>
      <c r="V3077">
        <f>J3077*S3077*P3077</f>
        <v/>
      </c>
      <c r="AL3077">
        <f>Q3077*COUNT(N3077)</f>
        <v/>
      </c>
      <c r="AM3077">
        <f>R3077*COUNT(O3077)</f>
        <v/>
      </c>
      <c r="AN3077">
        <f>S3077*COUNT(P3077)</f>
        <v/>
      </c>
      <c r="AO3077">
        <f>IF(AL3077=0,"",T3077-AL3077)</f>
        <v/>
      </c>
      <c r="AP3077">
        <f>IF(AM3077=0,"",U3077-AM3077)</f>
        <v/>
      </c>
      <c r="AQ3077">
        <f>IF(AN3077=0,"",V3077-AN3077)</f>
        <v/>
      </c>
    </row>
    <row r="3078">
      <c r="A3078" t="inlineStr">
        <is>
          <t>09-05-2021</t>
        </is>
      </c>
      <c r="B3078" t="inlineStr">
        <is>
          <t>Degerfors</t>
        </is>
      </c>
      <c r="C3078" t="inlineStr">
        <is>
          <t>Djurgarden</t>
        </is>
      </c>
      <c r="D3078" t="inlineStr">
        <is>
          <t>1874</t>
        </is>
      </c>
      <c r="E3078" t="n">
        <v>0.1883520322931113</v>
      </c>
      <c r="F3078" t="n">
        <v>0.5877933387222699</v>
      </c>
      <c r="G3078" t="n">
        <v>0.2238546289846188</v>
      </c>
      <c r="H3078" t="n">
        <v>1.001</v>
      </c>
      <c r="I3078" t="n">
        <v>1.001</v>
      </c>
      <c r="J3078" t="n">
        <v>1.001</v>
      </c>
      <c r="N3078" t="n">
        <v>1</v>
      </c>
      <c r="O3078" t="n">
        <v>0</v>
      </c>
      <c r="P3078" t="n">
        <v>0</v>
      </c>
      <c r="Q3078">
        <f>IF((($AC$1*E3078)^($AB$1))-(1-(($AC$1*E3078)^($AB$1)))/(H3078-1)&lt;0, 0,(($AC$1*E3078)^($AB$1))-(1-(($AC$1*E3078)^($AB$1)))/(H3078-1))</f>
        <v/>
      </c>
      <c r="R3078">
        <f>IF((($AC$1*F3078)^($AB$1))-(1-(($AC$1*F3078)^($AB$1)))/(I3078-1)&lt;0, 0,(($AC$1*F3078)^($AB$1))-(1-(($AC$1*F3078)^($AB$1)))/(I3078-1))</f>
        <v/>
      </c>
      <c r="S3078">
        <f>IF((($AC$1*G3078)^($AB$1))-(1-(($AC$1*G3078)^($AB$1)))/(J3078-1)&lt;0, 0,(($AC$1*G3078)^($AB$1))-(1-(($AC$1*G3078)^($AB$1)))/(J3078-1))</f>
        <v/>
      </c>
      <c r="T3078">
        <f>H3078*Q3078*N3078</f>
        <v/>
      </c>
      <c r="U3078">
        <f>I3078*R3078*O3078</f>
        <v/>
      </c>
      <c r="V3078">
        <f>J3078*S3078*P3078</f>
        <v/>
      </c>
      <c r="AL3078">
        <f>Q3078*COUNT(N3078)</f>
        <v/>
      </c>
      <c r="AM3078">
        <f>R3078*COUNT(O3078)</f>
        <v/>
      </c>
      <c r="AN3078">
        <f>S3078*COUNT(P3078)</f>
        <v/>
      </c>
      <c r="AO3078">
        <f>IF(AL3078=0,"",T3078-AL3078)</f>
        <v/>
      </c>
      <c r="AP3078">
        <f>IF(AM3078=0,"",U3078-AM3078)</f>
        <v/>
      </c>
      <c r="AQ3078">
        <f>IF(AN3078=0,"",V3078-AN3078)</f>
        <v/>
      </c>
    </row>
    <row r="3079">
      <c r="A3079" t="inlineStr">
        <is>
          <t>09-05-2021</t>
        </is>
      </c>
      <c r="B3079" t="inlineStr">
        <is>
          <t>Verona</t>
        </is>
      </c>
      <c r="C3079" t="inlineStr">
        <is>
          <t>Torino</t>
        </is>
      </c>
      <c r="D3079" t="inlineStr">
        <is>
          <t>1854</t>
        </is>
      </c>
      <c r="E3079" t="n">
        <v>0.3556385456561701</v>
      </c>
      <c r="F3079" t="n">
        <v>0.3768745938308932</v>
      </c>
      <c r="G3079" t="n">
        <v>0.2674868605129367</v>
      </c>
      <c r="H3079" t="n">
        <v>3</v>
      </c>
      <c r="I3079" t="n">
        <v>2.3</v>
      </c>
      <c r="J3079" t="n">
        <v>3.3</v>
      </c>
      <c r="K3079" t="inlineStr">
        <is>
          <t>luckia</t>
        </is>
      </c>
      <c r="L3079" t="inlineStr">
        <is>
          <t>luckia</t>
        </is>
      </c>
      <c r="M3079" t="inlineStr">
        <is>
          <t>betano</t>
        </is>
      </c>
      <c r="N3079" t="n">
        <v>0</v>
      </c>
      <c r="O3079" t="n">
        <v>0</v>
      </c>
      <c r="P3079" t="n">
        <v>1</v>
      </c>
      <c r="Q3079">
        <f>IF((($AC$1*E3079)^($AB$1))-(1-(($AC$1*E3079)^($AB$1)))/(H3079-1)&lt;0, 0,(($AC$1*E3079)^($AB$1))-(1-(($AC$1*E3079)^($AB$1)))/(H3079-1))</f>
        <v/>
      </c>
      <c r="R3079">
        <f>IF((($AC$1*F3079)^($AB$1))-(1-(($AC$1*F3079)^($AB$1)))/(I3079-1)&lt;0, 0,(($AC$1*F3079)^($AB$1))-(1-(($AC$1*F3079)^($AB$1)))/(I3079-1))</f>
        <v/>
      </c>
      <c r="S3079">
        <f>IF((($AC$1*G3079)^($AB$1))-(1-(($AC$1*G3079)^($AB$1)))/(J3079-1)&lt;0, 0,(($AC$1*G3079)^($AB$1))-(1-(($AC$1*G3079)^($AB$1)))/(J3079-1))</f>
        <v/>
      </c>
      <c r="T3079">
        <f>H3079*Q3079*N3079</f>
        <v/>
      </c>
      <c r="U3079">
        <f>I3079*R3079*O3079</f>
        <v/>
      </c>
      <c r="V3079">
        <f>J3079*S3079*P3079</f>
        <v/>
      </c>
      <c r="AL3079">
        <f>Q3079*COUNT(N3079)</f>
        <v/>
      </c>
      <c r="AM3079">
        <f>R3079*COUNT(O3079)</f>
        <v/>
      </c>
      <c r="AN3079">
        <f>S3079*COUNT(P3079)</f>
        <v/>
      </c>
      <c r="AO3079">
        <f>IF(AL3079=0,"",T3079-AL3079)</f>
        <v/>
      </c>
      <c r="AP3079">
        <f>IF(AM3079=0,"",U3079-AM3079)</f>
        <v/>
      </c>
      <c r="AQ3079">
        <f>IF(AN3079=0,"",V3079-AN3079)</f>
        <v/>
      </c>
    </row>
    <row r="3080">
      <c r="A3080" t="inlineStr">
        <is>
          <t>09-05-2021</t>
        </is>
      </c>
      <c r="B3080" t="inlineStr">
        <is>
          <t>Benevento</t>
        </is>
      </c>
      <c r="C3080" t="inlineStr">
        <is>
          <t>Cagliari</t>
        </is>
      </c>
      <c r="D3080" t="inlineStr">
        <is>
          <t>1854</t>
        </is>
      </c>
      <c r="E3080" t="n">
        <v>0.2715004856457505</v>
      </c>
      <c r="F3080" t="n">
        <v>0.4603930969069301</v>
      </c>
      <c r="G3080" t="n">
        <v>0.2681064174473195</v>
      </c>
      <c r="H3080" t="n">
        <v>3.1</v>
      </c>
      <c r="I3080" t="n">
        <v>2.25</v>
      </c>
      <c r="J3080" t="n">
        <v>3.35</v>
      </c>
      <c r="K3080" t="inlineStr">
        <is>
          <t>luckia</t>
        </is>
      </c>
      <c r="L3080" t="inlineStr">
        <is>
          <t>luckia</t>
        </is>
      </c>
      <c r="M3080" t="inlineStr">
        <is>
          <t>betano</t>
        </is>
      </c>
      <c r="N3080" t="n">
        <v>0</v>
      </c>
      <c r="O3080" t="n">
        <v>1</v>
      </c>
      <c r="P3080" t="n">
        <v>0</v>
      </c>
      <c r="Q3080">
        <f>IF((($AC$1*E3080)^($AB$1))-(1-(($AC$1*E3080)^($AB$1)))/(H3080-1)&lt;0, 0,(($AC$1*E3080)^($AB$1))-(1-(($AC$1*E3080)^($AB$1)))/(H3080-1))</f>
        <v/>
      </c>
      <c r="R3080">
        <f>IF((($AC$1*F3080)^($AB$1))-(1-(($AC$1*F3080)^($AB$1)))/(I3080-1)&lt;0, 0,(($AC$1*F3080)^($AB$1))-(1-(($AC$1*F3080)^($AB$1)))/(I3080-1))</f>
        <v/>
      </c>
      <c r="S3080">
        <f>IF((($AC$1*G3080)^($AB$1))-(1-(($AC$1*G3080)^($AB$1)))/(J3080-1)&lt;0, 0,(($AC$1*G3080)^($AB$1))-(1-(($AC$1*G3080)^($AB$1)))/(J3080-1))</f>
        <v/>
      </c>
      <c r="T3080">
        <f>H3080*Q3080*N3080</f>
        <v/>
      </c>
      <c r="U3080">
        <f>I3080*R3080*O3080</f>
        <v/>
      </c>
      <c r="V3080">
        <f>J3080*S3080*P3080</f>
        <v/>
      </c>
      <c r="AL3080">
        <f>Q3080*COUNT(N3080)</f>
        <v/>
      </c>
      <c r="AM3080">
        <f>R3080*COUNT(O3080)</f>
        <v/>
      </c>
      <c r="AN3080">
        <f>S3080*COUNT(P3080)</f>
        <v/>
      </c>
      <c r="AO3080">
        <f>IF(AL3080=0,"",T3080-AL3080)</f>
        <v/>
      </c>
      <c r="AP3080">
        <f>IF(AM3080=0,"",U3080-AM3080)</f>
        <v/>
      </c>
      <c r="AQ3080">
        <f>IF(AN3080=0,"",V3080-AN3080)</f>
        <v/>
      </c>
    </row>
    <row r="3081">
      <c r="A3081" t="inlineStr">
        <is>
          <t>09-05-2021</t>
        </is>
      </c>
      <c r="B3081" t="inlineStr">
        <is>
          <t>Parma</t>
        </is>
      </c>
      <c r="C3081" t="inlineStr">
        <is>
          <t>Atalanta</t>
        </is>
      </c>
      <c r="D3081" t="inlineStr">
        <is>
          <t>1854</t>
        </is>
      </c>
      <c r="E3081" t="n">
        <v>0.1066986031973696</v>
      </c>
      <c r="F3081" t="n">
        <v>0.7594695578083116</v>
      </c>
      <c r="G3081" t="n">
        <v>0.1338318389943188</v>
      </c>
      <c r="H3081" t="n">
        <v>13.5</v>
      </c>
      <c r="I3081" t="n">
        <v>1.18</v>
      </c>
      <c r="J3081" t="n">
        <v>7.25</v>
      </c>
      <c r="K3081" t="inlineStr">
        <is>
          <t>betano</t>
        </is>
      </c>
      <c r="L3081" t="inlineStr">
        <is>
          <t>betano</t>
        </is>
      </c>
      <c r="M3081" t="inlineStr">
        <is>
          <t>luckia</t>
        </is>
      </c>
      <c r="N3081" t="n">
        <v>0</v>
      </c>
      <c r="O3081" t="n">
        <v>1</v>
      </c>
      <c r="P3081" t="n">
        <v>0</v>
      </c>
      <c r="Q3081">
        <f>IF((($AC$1*E3081)^($AB$1))-(1-(($AC$1*E3081)^($AB$1)))/(H3081-1)&lt;0, 0,(($AC$1*E3081)^($AB$1))-(1-(($AC$1*E3081)^($AB$1)))/(H3081-1))</f>
        <v/>
      </c>
      <c r="R3081">
        <f>IF((($AC$1*F3081)^($AB$1))-(1-(($AC$1*F3081)^($AB$1)))/(I3081-1)&lt;0, 0,(($AC$1*F3081)^($AB$1))-(1-(($AC$1*F3081)^($AB$1)))/(I3081-1))</f>
        <v/>
      </c>
      <c r="S3081">
        <f>IF((($AC$1*G3081)^($AB$1))-(1-(($AC$1*G3081)^($AB$1)))/(J3081-1)&lt;0, 0,(($AC$1*G3081)^($AB$1))-(1-(($AC$1*G3081)^($AB$1)))/(J3081-1))</f>
        <v/>
      </c>
      <c r="T3081">
        <f>H3081*Q3081*N3081</f>
        <v/>
      </c>
      <c r="U3081">
        <f>I3081*R3081*O3081</f>
        <v/>
      </c>
      <c r="V3081">
        <f>J3081*S3081*P3081</f>
        <v/>
      </c>
      <c r="AL3081">
        <f>Q3081*COUNT(N3081)</f>
        <v/>
      </c>
      <c r="AM3081">
        <f>R3081*COUNT(O3081)</f>
        <v/>
      </c>
      <c r="AN3081">
        <f>S3081*COUNT(P3081)</f>
        <v/>
      </c>
      <c r="AO3081">
        <f>IF(AL3081=0,"",T3081-AL3081)</f>
        <v/>
      </c>
      <c r="AP3081">
        <f>IF(AM3081=0,"",U3081-AM3081)</f>
        <v/>
      </c>
      <c r="AQ3081">
        <f>IF(AN3081=0,"",V3081-AN3081)</f>
        <v/>
      </c>
    </row>
    <row r="3082">
      <c r="A3082" t="inlineStr">
        <is>
          <t>09-05-2021</t>
        </is>
      </c>
      <c r="B3082" t="inlineStr">
        <is>
          <t>Mjallby</t>
        </is>
      </c>
      <c r="C3082" t="inlineStr">
        <is>
          <t>Ostersunds</t>
        </is>
      </c>
      <c r="D3082" t="inlineStr">
        <is>
          <t>1874</t>
        </is>
      </c>
      <c r="E3082" t="n">
        <v>0.4389038557345109</v>
      </c>
      <c r="F3082" t="n">
        <v>0.2993750590246925</v>
      </c>
      <c r="G3082" t="n">
        <v>0.2617210852407966</v>
      </c>
      <c r="H3082" t="n">
        <v>1.001</v>
      </c>
      <c r="I3082" t="n">
        <v>1.001</v>
      </c>
      <c r="J3082" t="n">
        <v>1.001</v>
      </c>
      <c r="N3082" t="n">
        <v>1</v>
      </c>
      <c r="O3082" t="n">
        <v>0</v>
      </c>
      <c r="P3082" t="n">
        <v>0</v>
      </c>
      <c r="Q3082">
        <f>IF((($AC$1*E3082)^($AB$1))-(1-(($AC$1*E3082)^($AB$1)))/(H3082-1)&lt;0, 0,(($AC$1*E3082)^($AB$1))-(1-(($AC$1*E3082)^($AB$1)))/(H3082-1))</f>
        <v/>
      </c>
      <c r="R3082">
        <f>IF((($AC$1*F3082)^($AB$1))-(1-(($AC$1*F3082)^($AB$1)))/(I3082-1)&lt;0, 0,(($AC$1*F3082)^($AB$1))-(1-(($AC$1*F3082)^($AB$1)))/(I3082-1))</f>
        <v/>
      </c>
      <c r="S3082">
        <f>IF((($AC$1*G3082)^($AB$1))-(1-(($AC$1*G3082)^($AB$1)))/(J3082-1)&lt;0, 0,(($AC$1*G3082)^($AB$1))-(1-(($AC$1*G3082)^($AB$1)))/(J3082-1))</f>
        <v/>
      </c>
      <c r="T3082">
        <f>H3082*Q3082*N3082</f>
        <v/>
      </c>
      <c r="U3082">
        <f>I3082*R3082*O3082</f>
        <v/>
      </c>
      <c r="V3082">
        <f>J3082*S3082*P3082</f>
        <v/>
      </c>
      <c r="AL3082">
        <f>Q3082*COUNT(N3082)</f>
        <v/>
      </c>
      <c r="AM3082">
        <f>R3082*COUNT(O3082)</f>
        <v/>
      </c>
      <c r="AN3082">
        <f>S3082*COUNT(P3082)</f>
        <v/>
      </c>
      <c r="AO3082">
        <f>IF(AL3082=0,"",T3082-AL3082)</f>
        <v/>
      </c>
      <c r="AP3082">
        <f>IF(AM3082=0,"",U3082-AM3082)</f>
        <v/>
      </c>
      <c r="AQ3082">
        <f>IF(AN3082=0,"",V3082-AN3082)</f>
        <v/>
      </c>
    </row>
    <row r="3083">
      <c r="A3083" t="inlineStr">
        <is>
          <t>09-05-2021</t>
        </is>
      </c>
      <c r="B3083" t="inlineStr">
        <is>
          <t>Nice</t>
        </is>
      </c>
      <c r="C3083" t="inlineStr">
        <is>
          <t>Brest</t>
        </is>
      </c>
      <c r="D3083" t="inlineStr">
        <is>
          <t>1843</t>
        </is>
      </c>
      <c r="E3083" t="n">
        <v>0.4110194538115029</v>
      </c>
      <c r="F3083" t="n">
        <v>0.310091139234014</v>
      </c>
      <c r="G3083" t="n">
        <v>0.278889406954483</v>
      </c>
      <c r="H3083" t="n">
        <v>2.37</v>
      </c>
      <c r="I3083" t="n">
        <v>2.8</v>
      </c>
      <c r="J3083" t="n">
        <v>3.3</v>
      </c>
      <c r="K3083" t="inlineStr">
        <is>
          <t>betano</t>
        </is>
      </c>
      <c r="L3083" t="inlineStr">
        <is>
          <t>luckia</t>
        </is>
      </c>
      <c r="M3083" t="inlineStr">
        <is>
          <t>betano</t>
        </is>
      </c>
      <c r="N3083" t="n">
        <v>1</v>
      </c>
      <c r="O3083" t="n">
        <v>0</v>
      </c>
      <c r="P3083" t="n">
        <v>0</v>
      </c>
      <c r="Q3083">
        <f>IF((($AC$1*E3083)^($AB$1))-(1-(($AC$1*E3083)^($AB$1)))/(H3083-1)&lt;0, 0,(($AC$1*E3083)^($AB$1))-(1-(($AC$1*E3083)^($AB$1)))/(H3083-1))</f>
        <v/>
      </c>
      <c r="R3083">
        <f>IF((($AC$1*F3083)^($AB$1))-(1-(($AC$1*F3083)^($AB$1)))/(I3083-1)&lt;0, 0,(($AC$1*F3083)^($AB$1))-(1-(($AC$1*F3083)^($AB$1)))/(I3083-1))</f>
        <v/>
      </c>
      <c r="S3083">
        <f>IF((($AC$1*G3083)^($AB$1))-(1-(($AC$1*G3083)^($AB$1)))/(J3083-1)&lt;0, 0,(($AC$1*G3083)^($AB$1))-(1-(($AC$1*G3083)^($AB$1)))/(J3083-1))</f>
        <v/>
      </c>
      <c r="T3083">
        <f>H3083*Q3083*N3083</f>
        <v/>
      </c>
      <c r="U3083">
        <f>I3083*R3083*O3083</f>
        <v/>
      </c>
      <c r="V3083">
        <f>J3083*S3083*P3083</f>
        <v/>
      </c>
      <c r="AL3083">
        <f>Q3083*COUNT(N3083)</f>
        <v/>
      </c>
      <c r="AM3083">
        <f>R3083*COUNT(O3083)</f>
        <v/>
      </c>
      <c r="AN3083">
        <f>S3083*COUNT(P3083)</f>
        <v/>
      </c>
      <c r="AO3083">
        <f>IF(AL3083=0,"",T3083-AL3083)</f>
        <v/>
      </c>
      <c r="AP3083">
        <f>IF(AM3083=0,"",U3083-AM3083)</f>
        <v/>
      </c>
      <c r="AQ3083">
        <f>IF(AN3083=0,"",V3083-AN3083)</f>
        <v/>
      </c>
    </row>
    <row r="3084">
      <c r="A3084" t="inlineStr">
        <is>
          <t>09-05-2021</t>
        </is>
      </c>
      <c r="B3084" t="inlineStr">
        <is>
          <t>Strasbourg</t>
        </is>
      </c>
      <c r="C3084" t="inlineStr">
        <is>
          <t>Montpellier</t>
        </is>
      </c>
      <c r="D3084" t="inlineStr">
        <is>
          <t>1843</t>
        </is>
      </c>
      <c r="E3084" t="n">
        <v>0.5307350375754279</v>
      </c>
      <c r="F3084" t="n">
        <v>0.2278272054468513</v>
      </c>
      <c r="G3084" t="n">
        <v>0.2414377569777207</v>
      </c>
      <c r="H3084" t="n">
        <v>1.7</v>
      </c>
      <c r="I3084" t="n">
        <v>4.4</v>
      </c>
      <c r="J3084" t="n">
        <v>4</v>
      </c>
      <c r="K3084" t="inlineStr">
        <is>
          <t>betano</t>
        </is>
      </c>
      <c r="L3084" t="inlineStr">
        <is>
          <t>betano</t>
        </is>
      </c>
      <c r="M3084" t="inlineStr">
        <is>
          <t>luckia</t>
        </is>
      </c>
      <c r="N3084" t="n">
        <v>0</v>
      </c>
      <c r="O3084" t="n">
        <v>1</v>
      </c>
      <c r="P3084" t="n">
        <v>0</v>
      </c>
      <c r="Q3084">
        <f>IF((($AC$1*E3084)^($AB$1))-(1-(($AC$1*E3084)^($AB$1)))/(H3084-1)&lt;0, 0,(($AC$1*E3084)^($AB$1))-(1-(($AC$1*E3084)^($AB$1)))/(H3084-1))</f>
        <v/>
      </c>
      <c r="R3084">
        <f>IF((($AC$1*F3084)^($AB$1))-(1-(($AC$1*F3084)^($AB$1)))/(I3084-1)&lt;0, 0,(($AC$1*F3084)^($AB$1))-(1-(($AC$1*F3084)^($AB$1)))/(I3084-1))</f>
        <v/>
      </c>
      <c r="S3084">
        <f>IF((($AC$1*G3084)^($AB$1))-(1-(($AC$1*G3084)^($AB$1)))/(J3084-1)&lt;0, 0,(($AC$1*G3084)^($AB$1))-(1-(($AC$1*G3084)^($AB$1)))/(J3084-1))</f>
        <v/>
      </c>
      <c r="T3084">
        <f>H3084*Q3084*N3084</f>
        <v/>
      </c>
      <c r="U3084">
        <f>I3084*R3084*O3084</f>
        <v/>
      </c>
      <c r="V3084">
        <f>J3084*S3084*P3084</f>
        <v/>
      </c>
      <c r="AL3084">
        <f>Q3084*COUNT(N3084)</f>
        <v/>
      </c>
      <c r="AM3084">
        <f>R3084*COUNT(O3084)</f>
        <v/>
      </c>
      <c r="AN3084">
        <f>S3084*COUNT(P3084)</f>
        <v/>
      </c>
      <c r="AO3084">
        <f>IF(AL3084=0,"",T3084-AL3084)</f>
        <v/>
      </c>
      <c r="AP3084">
        <f>IF(AM3084=0,"",U3084-AM3084)</f>
        <v/>
      </c>
      <c r="AQ3084">
        <f>IF(AN3084=0,"",V3084-AN3084)</f>
        <v/>
      </c>
    </row>
    <row r="3085">
      <c r="A3085" t="inlineStr">
        <is>
          <t>09-05-2021</t>
        </is>
      </c>
      <c r="B3085" t="inlineStr">
        <is>
          <t>Angers</t>
        </is>
      </c>
      <c r="C3085" t="inlineStr">
        <is>
          <t>Dijon</t>
        </is>
      </c>
      <c r="D3085" t="inlineStr">
        <is>
          <t>1843</t>
        </is>
      </c>
      <c r="E3085" t="n">
        <v>0.5450711377209021</v>
      </c>
      <c r="F3085" t="n">
        <v>0.2051191594918884</v>
      </c>
      <c r="G3085" t="n">
        <v>0.2498097027872095</v>
      </c>
      <c r="H3085" t="n">
        <v>1.62</v>
      </c>
      <c r="I3085" t="n">
        <v>5.5</v>
      </c>
      <c r="J3085" t="n">
        <v>3.8</v>
      </c>
      <c r="K3085" t="inlineStr">
        <is>
          <t>betano</t>
        </is>
      </c>
      <c r="L3085" t="inlineStr">
        <is>
          <t>luckia</t>
        </is>
      </c>
      <c r="M3085" t="inlineStr">
        <is>
          <t>luckia</t>
        </is>
      </c>
      <c r="N3085" t="n">
        <v>1</v>
      </c>
      <c r="O3085" t="n">
        <v>0</v>
      </c>
      <c r="P3085" t="n">
        <v>0</v>
      </c>
      <c r="Q3085">
        <f>IF((($AC$1*E3085)^($AB$1))-(1-(($AC$1*E3085)^($AB$1)))/(H3085-1)&lt;0, 0,(($AC$1*E3085)^($AB$1))-(1-(($AC$1*E3085)^($AB$1)))/(H3085-1))</f>
        <v/>
      </c>
      <c r="R3085">
        <f>IF((($AC$1*F3085)^($AB$1))-(1-(($AC$1*F3085)^($AB$1)))/(I3085-1)&lt;0, 0,(($AC$1*F3085)^($AB$1))-(1-(($AC$1*F3085)^($AB$1)))/(I3085-1))</f>
        <v/>
      </c>
      <c r="S3085">
        <f>IF((($AC$1*G3085)^($AB$1))-(1-(($AC$1*G3085)^($AB$1)))/(J3085-1)&lt;0, 0,(($AC$1*G3085)^($AB$1))-(1-(($AC$1*G3085)^($AB$1)))/(J3085-1))</f>
        <v/>
      </c>
      <c r="T3085">
        <f>H3085*Q3085*N3085</f>
        <v/>
      </c>
      <c r="U3085">
        <f>I3085*R3085*O3085</f>
        <v/>
      </c>
      <c r="V3085">
        <f>J3085*S3085*P3085</f>
        <v/>
      </c>
      <c r="AL3085">
        <f>Q3085*COUNT(N3085)</f>
        <v/>
      </c>
      <c r="AM3085">
        <f>R3085*COUNT(O3085)</f>
        <v/>
      </c>
      <c r="AN3085">
        <f>S3085*COUNT(P3085)</f>
        <v/>
      </c>
      <c r="AO3085">
        <f>IF(AL3085=0,"",T3085-AL3085)</f>
        <v/>
      </c>
      <c r="AP3085">
        <f>IF(AM3085=0,"",U3085-AM3085)</f>
        <v/>
      </c>
      <c r="AQ3085">
        <f>IF(AN3085=0,"",V3085-AN3085)</f>
        <v/>
      </c>
    </row>
    <row r="3086">
      <c r="A3086" t="inlineStr">
        <is>
          <t>09-05-2021</t>
        </is>
      </c>
      <c r="B3086" t="inlineStr">
        <is>
          <t>Metz</t>
        </is>
      </c>
      <c r="C3086" t="inlineStr">
        <is>
          <t>Nimes</t>
        </is>
      </c>
      <c r="D3086" t="inlineStr">
        <is>
          <t>1843</t>
        </is>
      </c>
      <c r="E3086" t="n">
        <v>0.3805316320518566</v>
      </c>
      <c r="F3086" t="n">
        <v>0.3477956968403588</v>
      </c>
      <c r="G3086" t="n">
        <v>0.2716726711077846</v>
      </c>
      <c r="H3086" t="n">
        <v>2.67</v>
      </c>
      <c r="I3086" t="n">
        <v>2.45</v>
      </c>
      <c r="J3086" t="n">
        <v>3.35</v>
      </c>
      <c r="K3086" t="inlineStr">
        <is>
          <t>betano</t>
        </is>
      </c>
      <c r="L3086" t="inlineStr">
        <is>
          <t>luckia</t>
        </is>
      </c>
      <c r="M3086" t="inlineStr">
        <is>
          <t>luckia</t>
        </is>
      </c>
      <c r="N3086" t="n">
        <v>0</v>
      </c>
      <c r="O3086" t="n">
        <v>1</v>
      </c>
      <c r="P3086" t="n">
        <v>0</v>
      </c>
      <c r="Q3086">
        <f>IF((($AC$1*E3086)^($AB$1))-(1-(($AC$1*E3086)^($AB$1)))/(H3086-1)&lt;0, 0,(($AC$1*E3086)^($AB$1))-(1-(($AC$1*E3086)^($AB$1)))/(H3086-1))</f>
        <v/>
      </c>
      <c r="R3086">
        <f>IF((($AC$1*F3086)^($AB$1))-(1-(($AC$1*F3086)^($AB$1)))/(I3086-1)&lt;0, 0,(($AC$1*F3086)^($AB$1))-(1-(($AC$1*F3086)^($AB$1)))/(I3086-1))</f>
        <v/>
      </c>
      <c r="S3086">
        <f>IF((($AC$1*G3086)^($AB$1))-(1-(($AC$1*G3086)^($AB$1)))/(J3086-1)&lt;0, 0,(($AC$1*G3086)^($AB$1))-(1-(($AC$1*G3086)^($AB$1)))/(J3086-1))</f>
        <v/>
      </c>
      <c r="T3086">
        <f>H3086*Q3086*N3086</f>
        <v/>
      </c>
      <c r="U3086">
        <f>I3086*R3086*O3086</f>
        <v/>
      </c>
      <c r="V3086">
        <f>J3086*S3086*P3086</f>
        <v/>
      </c>
      <c r="AL3086">
        <f>Q3086*COUNT(N3086)</f>
        <v/>
      </c>
      <c r="AM3086">
        <f>R3086*COUNT(O3086)</f>
        <v/>
      </c>
      <c r="AN3086">
        <f>S3086*COUNT(P3086)</f>
        <v/>
      </c>
      <c r="AO3086">
        <f>IF(AL3086=0,"",T3086-AL3086)</f>
        <v/>
      </c>
      <c r="AP3086">
        <f>IF(AM3086=0,"",U3086-AM3086)</f>
        <v/>
      </c>
      <c r="AQ3086">
        <f>IF(AN3086=0,"",V3086-AN3086)</f>
        <v/>
      </c>
    </row>
    <row r="3087">
      <c r="A3087" t="inlineStr">
        <is>
          <t>09-05-2021</t>
        </is>
      </c>
      <c r="B3087" t="inlineStr">
        <is>
          <t>Aston Villa</t>
        </is>
      </c>
      <c r="C3087" t="inlineStr">
        <is>
          <t>Manchester Utd</t>
        </is>
      </c>
      <c r="D3087" t="inlineStr">
        <is>
          <t>2411</t>
        </is>
      </c>
      <c r="E3087" t="n">
        <v>0.3131712810038967</v>
      </c>
      <c r="F3087" t="n">
        <v>0.4454404267237745</v>
      </c>
      <c r="G3087" t="n">
        <v>0.2413882922723288</v>
      </c>
      <c r="H3087" t="n">
        <v>4.4</v>
      </c>
      <c r="I3087" t="n">
        <v>1.83</v>
      </c>
      <c r="J3087" t="n">
        <v>3.75</v>
      </c>
      <c r="K3087" t="inlineStr">
        <is>
          <t>betano</t>
        </is>
      </c>
      <c r="L3087" t="inlineStr">
        <is>
          <t>betano</t>
        </is>
      </c>
      <c r="M3087" t="inlineStr">
        <is>
          <t>luckia</t>
        </is>
      </c>
      <c r="N3087" t="n">
        <v>0</v>
      </c>
      <c r="O3087" t="n">
        <v>1</v>
      </c>
      <c r="P3087" t="n">
        <v>0</v>
      </c>
      <c r="Q3087">
        <f>IF((($AC$1*E3087)^($AB$1))-(1-(($AC$1*E3087)^($AB$1)))/(H3087-1)&lt;0, 0,(($AC$1*E3087)^($AB$1))-(1-(($AC$1*E3087)^($AB$1)))/(H3087-1))</f>
        <v/>
      </c>
      <c r="R3087">
        <f>IF((($AC$1*F3087)^($AB$1))-(1-(($AC$1*F3087)^($AB$1)))/(I3087-1)&lt;0, 0,(($AC$1*F3087)^($AB$1))-(1-(($AC$1*F3087)^($AB$1)))/(I3087-1))</f>
        <v/>
      </c>
      <c r="S3087">
        <f>IF((($AC$1*G3087)^($AB$1))-(1-(($AC$1*G3087)^($AB$1)))/(J3087-1)&lt;0, 0,(($AC$1*G3087)^($AB$1))-(1-(($AC$1*G3087)^($AB$1)))/(J3087-1))</f>
        <v/>
      </c>
      <c r="T3087">
        <f>H3087*Q3087*N3087</f>
        <v/>
      </c>
      <c r="U3087">
        <f>I3087*R3087*O3087</f>
        <v/>
      </c>
      <c r="V3087">
        <f>J3087*S3087*P3087</f>
        <v/>
      </c>
      <c r="AL3087">
        <f>Q3087*COUNT(N3087)</f>
        <v/>
      </c>
      <c r="AM3087">
        <f>R3087*COUNT(O3087)</f>
        <v/>
      </c>
      <c r="AN3087">
        <f>S3087*COUNT(P3087)</f>
        <v/>
      </c>
      <c r="AO3087">
        <f>IF(AL3087=0,"",T3087-AL3087)</f>
        <v/>
      </c>
      <c r="AP3087">
        <f>IF(AM3087=0,"",U3087-AM3087)</f>
        <v/>
      </c>
      <c r="AQ3087">
        <f>IF(AN3087=0,"",V3087-AN3087)</f>
        <v/>
      </c>
    </row>
    <row r="3088">
      <c r="A3088" t="inlineStr">
        <is>
          <t>09-05-2021</t>
        </is>
      </c>
      <c r="B3088" t="inlineStr">
        <is>
          <t>Eintracht Frankfurt</t>
        </is>
      </c>
      <c r="C3088" t="inlineStr">
        <is>
          <t>Mainz</t>
        </is>
      </c>
      <c r="D3088" t="inlineStr">
        <is>
          <t>1845</t>
        </is>
      </c>
      <c r="E3088" t="n">
        <v>0.4856782705231014</v>
      </c>
      <c r="F3088" t="n">
        <v>0.2788414179355821</v>
      </c>
      <c r="G3088" t="n">
        <v>0.2354803115413165</v>
      </c>
      <c r="H3088" t="n">
        <v>1.83</v>
      </c>
      <c r="I3088" t="n">
        <v>3.65</v>
      </c>
      <c r="J3088" t="n">
        <v>4</v>
      </c>
      <c r="K3088" t="inlineStr">
        <is>
          <t>luckia</t>
        </is>
      </c>
      <c r="L3088" t="inlineStr">
        <is>
          <t>luckia</t>
        </is>
      </c>
      <c r="M3088" t="inlineStr">
        <is>
          <t>betano</t>
        </is>
      </c>
      <c r="N3088" t="n">
        <v>0</v>
      </c>
      <c r="O3088" t="n">
        <v>0</v>
      </c>
      <c r="P3088" t="n">
        <v>1</v>
      </c>
      <c r="Q3088">
        <f>IF((($AC$1*E3088)^($AB$1))-(1-(($AC$1*E3088)^($AB$1)))/(H3088-1)&lt;0, 0,(($AC$1*E3088)^($AB$1))-(1-(($AC$1*E3088)^($AB$1)))/(H3088-1))</f>
        <v/>
      </c>
      <c r="R3088">
        <f>IF((($AC$1*F3088)^($AB$1))-(1-(($AC$1*F3088)^($AB$1)))/(I3088-1)&lt;0, 0,(($AC$1*F3088)^($AB$1))-(1-(($AC$1*F3088)^($AB$1)))/(I3088-1))</f>
        <v/>
      </c>
      <c r="S3088">
        <f>IF((($AC$1*G3088)^($AB$1))-(1-(($AC$1*G3088)^($AB$1)))/(J3088-1)&lt;0, 0,(($AC$1*G3088)^($AB$1))-(1-(($AC$1*G3088)^($AB$1)))/(J3088-1))</f>
        <v/>
      </c>
      <c r="T3088">
        <f>H3088*Q3088*N3088</f>
        <v/>
      </c>
      <c r="U3088">
        <f>I3088*R3088*O3088</f>
        <v/>
      </c>
      <c r="V3088">
        <f>J3088*S3088*P3088</f>
        <v/>
      </c>
      <c r="AL3088">
        <f>Q3088*COUNT(N3088)</f>
        <v/>
      </c>
      <c r="AM3088">
        <f>R3088*COUNT(O3088)</f>
        <v/>
      </c>
      <c r="AN3088">
        <f>S3088*COUNT(P3088)</f>
        <v/>
      </c>
      <c r="AO3088">
        <f>IF(AL3088=0,"",T3088-AL3088)</f>
        <v/>
      </c>
      <c r="AP3088">
        <f>IF(AM3088=0,"",U3088-AM3088)</f>
        <v/>
      </c>
      <c r="AQ3088">
        <f>IF(AN3088=0,"",V3088-AN3088)</f>
        <v/>
      </c>
    </row>
    <row r="3089">
      <c r="A3089" t="inlineStr">
        <is>
          <t>09-05-2021</t>
        </is>
      </c>
      <c r="B3089" t="inlineStr">
        <is>
          <t>KV Mechelen</t>
        </is>
      </c>
      <c r="C3089" t="inlineStr">
        <is>
          <t>Oostende</t>
        </is>
      </c>
      <c r="D3089" t="inlineStr">
        <is>
          <t>1832</t>
        </is>
      </c>
      <c r="E3089" t="n">
        <v>0.4389802424451287</v>
      </c>
      <c r="F3089" t="n">
        <v>0.3200422693999884</v>
      </c>
      <c r="G3089" t="n">
        <v>0.2409774881548828</v>
      </c>
      <c r="H3089" t="n">
        <v>2.32</v>
      </c>
      <c r="I3089" t="n">
        <v>2.72</v>
      </c>
      <c r="J3089" t="n">
        <v>3.65</v>
      </c>
      <c r="K3089" t="inlineStr">
        <is>
          <t>betano</t>
        </is>
      </c>
      <c r="L3089" t="inlineStr">
        <is>
          <t>betano</t>
        </is>
      </c>
      <c r="M3089" t="inlineStr">
        <is>
          <t>luckia</t>
        </is>
      </c>
      <c r="N3089" t="n">
        <v>1</v>
      </c>
      <c r="O3089" t="n">
        <v>0</v>
      </c>
      <c r="P3089" t="n">
        <v>0</v>
      </c>
      <c r="Q3089">
        <f>IF((($AC$1*E3089)^($AB$1))-(1-(($AC$1*E3089)^($AB$1)))/(H3089-1)&lt;0, 0,(($AC$1*E3089)^($AB$1))-(1-(($AC$1*E3089)^($AB$1)))/(H3089-1))</f>
        <v/>
      </c>
      <c r="R3089">
        <f>IF((($AC$1*F3089)^($AB$1))-(1-(($AC$1*F3089)^($AB$1)))/(I3089-1)&lt;0, 0,(($AC$1*F3089)^($AB$1))-(1-(($AC$1*F3089)^($AB$1)))/(I3089-1))</f>
        <v/>
      </c>
      <c r="S3089">
        <f>IF((($AC$1*G3089)^($AB$1))-(1-(($AC$1*G3089)^($AB$1)))/(J3089-1)&lt;0, 0,(($AC$1*G3089)^($AB$1))-(1-(($AC$1*G3089)^($AB$1)))/(J3089-1))</f>
        <v/>
      </c>
      <c r="T3089">
        <f>H3089*Q3089*N3089</f>
        <v/>
      </c>
      <c r="U3089">
        <f>I3089*R3089*O3089</f>
        <v/>
      </c>
      <c r="V3089">
        <f>J3089*S3089*P3089</f>
        <v/>
      </c>
      <c r="AL3089">
        <f>Q3089*COUNT(N3089)</f>
        <v/>
      </c>
      <c r="AM3089">
        <f>R3089*COUNT(O3089)</f>
        <v/>
      </c>
      <c r="AN3089">
        <f>S3089*COUNT(P3089)</f>
        <v/>
      </c>
      <c r="AO3089">
        <f>IF(AL3089=0,"",T3089-AL3089)</f>
        <v/>
      </c>
      <c r="AP3089">
        <f>IF(AM3089=0,"",U3089-AM3089)</f>
        <v/>
      </c>
      <c r="AQ3089">
        <f>IF(AN3089=0,"",V3089-AN3089)</f>
        <v/>
      </c>
    </row>
    <row r="3090">
      <c r="A3090" t="inlineStr">
        <is>
          <t>09-05-2021</t>
        </is>
      </c>
      <c r="B3090" t="inlineStr">
        <is>
          <t>R. Oviedo</t>
        </is>
      </c>
      <c r="C3090" t="inlineStr">
        <is>
          <t>Sabadell</t>
        </is>
      </c>
      <c r="D3090" t="inlineStr">
        <is>
          <t>1871</t>
        </is>
      </c>
      <c r="E3090" t="n">
        <v>0.4647210619068652</v>
      </c>
      <c r="F3090" t="n">
        <v>0.250172955270891</v>
      </c>
      <c r="G3090" t="n">
        <v>0.2851059828222438</v>
      </c>
      <c r="H3090" t="n">
        <v>1.93</v>
      </c>
      <c r="I3090" t="n">
        <v>4.35</v>
      </c>
      <c r="J3090" t="n">
        <v>3.1</v>
      </c>
      <c r="K3090" t="inlineStr">
        <is>
          <t>betano</t>
        </is>
      </c>
      <c r="L3090" t="inlineStr">
        <is>
          <t>luckia</t>
        </is>
      </c>
      <c r="M3090" t="inlineStr">
        <is>
          <t>betano</t>
        </is>
      </c>
      <c r="N3090" t="n">
        <v>1</v>
      </c>
      <c r="O3090" t="n">
        <v>0</v>
      </c>
      <c r="P3090" t="n">
        <v>0</v>
      </c>
      <c r="Q3090">
        <f>IF((($AC$1*E3090)^($AB$1))-(1-(($AC$1*E3090)^($AB$1)))/(H3090-1)&lt;0, 0,(($AC$1*E3090)^($AB$1))-(1-(($AC$1*E3090)^($AB$1)))/(H3090-1))</f>
        <v/>
      </c>
      <c r="R3090">
        <f>IF((($AC$1*F3090)^($AB$1))-(1-(($AC$1*F3090)^($AB$1)))/(I3090-1)&lt;0, 0,(($AC$1*F3090)^($AB$1))-(1-(($AC$1*F3090)^($AB$1)))/(I3090-1))</f>
        <v/>
      </c>
      <c r="S3090">
        <f>IF((($AC$1*G3090)^($AB$1))-(1-(($AC$1*G3090)^($AB$1)))/(J3090-1)&lt;0, 0,(($AC$1*G3090)^($AB$1))-(1-(($AC$1*G3090)^($AB$1)))/(J3090-1))</f>
        <v/>
      </c>
      <c r="T3090">
        <f>H3090*Q3090*N3090</f>
        <v/>
      </c>
      <c r="U3090">
        <f>I3090*R3090*O3090</f>
        <v/>
      </c>
      <c r="V3090">
        <f>J3090*S3090*P3090</f>
        <v/>
      </c>
      <c r="AL3090">
        <f>Q3090*COUNT(N3090)</f>
        <v/>
      </c>
      <c r="AM3090">
        <f>R3090*COUNT(O3090)</f>
        <v/>
      </c>
      <c r="AN3090">
        <f>S3090*COUNT(P3090)</f>
        <v/>
      </c>
      <c r="AO3090">
        <f>IF(AL3090=0,"",T3090-AL3090)</f>
        <v/>
      </c>
      <c r="AP3090">
        <f>IF(AM3090=0,"",U3090-AM3090)</f>
        <v/>
      </c>
      <c r="AQ3090">
        <f>IF(AN3090=0,"",V3090-AN3090)</f>
        <v/>
      </c>
    </row>
    <row r="3091">
      <c r="A3091" t="inlineStr">
        <is>
          <t>09-05-2021</t>
        </is>
      </c>
      <c r="B3091" t="inlineStr">
        <is>
          <t>Ferreira</t>
        </is>
      </c>
      <c r="C3091" t="inlineStr">
        <is>
          <t>Maritimo</t>
        </is>
      </c>
      <c r="D3091" t="inlineStr">
        <is>
          <t>1864</t>
        </is>
      </c>
      <c r="E3091" t="n">
        <v>0.3862439896322316</v>
      </c>
      <c r="F3091" t="n">
        <v>0.3319692104065395</v>
      </c>
      <c r="G3091" t="n">
        <v>0.281786799961229</v>
      </c>
      <c r="H3091" t="n">
        <v>2.35</v>
      </c>
      <c r="I3091" t="n">
        <v>3.25</v>
      </c>
      <c r="J3091" t="n">
        <v>3.15</v>
      </c>
      <c r="K3091" t="inlineStr">
        <is>
          <t>luckia</t>
        </is>
      </c>
      <c r="L3091" t="inlineStr">
        <is>
          <t>luckia</t>
        </is>
      </c>
      <c r="M3091" t="inlineStr">
        <is>
          <t>betano</t>
        </is>
      </c>
      <c r="N3091" t="n">
        <v>0</v>
      </c>
      <c r="O3091" t="n">
        <v>0</v>
      </c>
      <c r="P3091" t="n">
        <v>1</v>
      </c>
      <c r="Q3091">
        <f>IF((($AC$1*E3091)^($AB$1))-(1-(($AC$1*E3091)^($AB$1)))/(H3091-1)&lt;0, 0,(($AC$1*E3091)^($AB$1))-(1-(($AC$1*E3091)^($AB$1)))/(H3091-1))</f>
        <v/>
      </c>
      <c r="R3091">
        <f>IF((($AC$1*F3091)^($AB$1))-(1-(($AC$1*F3091)^($AB$1)))/(I3091-1)&lt;0, 0,(($AC$1*F3091)^($AB$1))-(1-(($AC$1*F3091)^($AB$1)))/(I3091-1))</f>
        <v/>
      </c>
      <c r="S3091">
        <f>IF((($AC$1*G3091)^($AB$1))-(1-(($AC$1*G3091)^($AB$1)))/(J3091-1)&lt;0, 0,(($AC$1*G3091)^($AB$1))-(1-(($AC$1*G3091)^($AB$1)))/(J3091-1))</f>
        <v/>
      </c>
      <c r="T3091">
        <f>H3091*Q3091*N3091</f>
        <v/>
      </c>
      <c r="U3091">
        <f>I3091*R3091*O3091</f>
        <v/>
      </c>
      <c r="V3091">
        <f>J3091*S3091*P3091</f>
        <v/>
      </c>
      <c r="AL3091">
        <f>Q3091*COUNT(N3091)</f>
        <v/>
      </c>
      <c r="AM3091">
        <f>R3091*COUNT(O3091)</f>
        <v/>
      </c>
      <c r="AN3091">
        <f>S3091*COUNT(P3091)</f>
        <v/>
      </c>
      <c r="AO3091">
        <f>IF(AL3091=0,"",T3091-AL3091)</f>
        <v/>
      </c>
      <c r="AP3091">
        <f>IF(AM3091=0,"",U3091-AM3091)</f>
        <v/>
      </c>
      <c r="AQ3091">
        <f>IF(AN3091=0,"",V3091-AN3091)</f>
        <v/>
      </c>
    </row>
    <row r="3092">
      <c r="A3092" t="inlineStr">
        <is>
          <t>09-05-2021</t>
        </is>
      </c>
      <c r="B3092" t="inlineStr">
        <is>
          <t>Luzern</t>
        </is>
      </c>
      <c r="C3092" t="inlineStr">
        <is>
          <t>Servette</t>
        </is>
      </c>
      <c r="D3092" t="inlineStr">
        <is>
          <t>1879</t>
        </is>
      </c>
      <c r="E3092" t="n">
        <v>0.4089534807505716</v>
      </c>
      <c r="F3092" t="n">
        <v>0.3431147349681604</v>
      </c>
      <c r="G3092" t="n">
        <v>0.2479317842812679</v>
      </c>
      <c r="H3092" t="n">
        <v>2.32</v>
      </c>
      <c r="I3092" t="n">
        <v>2.67</v>
      </c>
      <c r="J3092" t="n">
        <v>3.6</v>
      </c>
      <c r="K3092" t="inlineStr">
        <is>
          <t>betano</t>
        </is>
      </c>
      <c r="L3092" t="inlineStr">
        <is>
          <t>betano</t>
        </is>
      </c>
      <c r="M3092" t="inlineStr">
        <is>
          <t>betano</t>
        </is>
      </c>
      <c r="N3092" t="n">
        <v>1</v>
      </c>
      <c r="O3092" t="n">
        <v>0</v>
      </c>
      <c r="P3092" t="n">
        <v>0</v>
      </c>
      <c r="Q3092">
        <f>IF((($AC$1*E3092)^($AB$1))-(1-(($AC$1*E3092)^($AB$1)))/(H3092-1)&lt;0, 0,(($AC$1*E3092)^($AB$1))-(1-(($AC$1*E3092)^($AB$1)))/(H3092-1))</f>
        <v/>
      </c>
      <c r="R3092">
        <f>IF((($AC$1*F3092)^($AB$1))-(1-(($AC$1*F3092)^($AB$1)))/(I3092-1)&lt;0, 0,(($AC$1*F3092)^($AB$1))-(1-(($AC$1*F3092)^($AB$1)))/(I3092-1))</f>
        <v/>
      </c>
      <c r="S3092">
        <f>IF((($AC$1*G3092)^($AB$1))-(1-(($AC$1*G3092)^($AB$1)))/(J3092-1)&lt;0, 0,(($AC$1*G3092)^($AB$1))-(1-(($AC$1*G3092)^($AB$1)))/(J3092-1))</f>
        <v/>
      </c>
      <c r="T3092">
        <f>H3092*Q3092*N3092</f>
        <v/>
      </c>
      <c r="U3092">
        <f>I3092*R3092*O3092</f>
        <v/>
      </c>
      <c r="V3092">
        <f>J3092*S3092*P3092</f>
        <v/>
      </c>
      <c r="AL3092">
        <f>Q3092*COUNT(N3092)</f>
        <v/>
      </c>
      <c r="AM3092">
        <f>R3092*COUNT(O3092)</f>
        <v/>
      </c>
      <c r="AN3092">
        <f>S3092*COUNT(P3092)</f>
        <v/>
      </c>
      <c r="AO3092">
        <f>IF(AL3092=0,"",T3092-AL3092)</f>
        <v/>
      </c>
      <c r="AP3092">
        <f>IF(AM3092=0,"",U3092-AM3092)</f>
        <v/>
      </c>
      <c r="AQ3092">
        <f>IF(AN3092=0,"",V3092-AN3092)</f>
        <v/>
      </c>
    </row>
    <row r="3093">
      <c r="A3093" t="inlineStr">
        <is>
          <t>09-05-2021</t>
        </is>
      </c>
      <c r="B3093" t="inlineStr">
        <is>
          <t>Randers FC</t>
        </is>
      </c>
      <c r="C3093" t="inlineStr">
        <is>
          <t>Aarhus</t>
        </is>
      </c>
      <c r="D3093" t="inlineStr">
        <is>
          <t>1837</t>
        </is>
      </c>
      <c r="E3093" t="n">
        <v>0.3412387988989149</v>
      </c>
      <c r="F3093" t="n">
        <v>0.4040336246848671</v>
      </c>
      <c r="G3093" t="n">
        <v>0.254727576416218</v>
      </c>
      <c r="H3093" t="n">
        <v>3.85</v>
      </c>
      <c r="I3093" t="n">
        <v>1.83</v>
      </c>
      <c r="J3093" t="n">
        <v>3.4</v>
      </c>
      <c r="K3093" t="inlineStr">
        <is>
          <t>luckia</t>
        </is>
      </c>
      <c r="L3093" t="inlineStr">
        <is>
          <t>luckia</t>
        </is>
      </c>
      <c r="M3093" t="inlineStr">
        <is>
          <t>luckia</t>
        </is>
      </c>
      <c r="N3093" t="n">
        <v>0</v>
      </c>
      <c r="O3093" t="n">
        <v>1</v>
      </c>
      <c r="P3093" t="n">
        <v>0</v>
      </c>
      <c r="Q3093">
        <f>IF((($AC$1*E3093)^($AB$1))-(1-(($AC$1*E3093)^($AB$1)))/(H3093-1)&lt;0, 0,(($AC$1*E3093)^($AB$1))-(1-(($AC$1*E3093)^($AB$1)))/(H3093-1))</f>
        <v/>
      </c>
      <c r="R3093">
        <f>IF((($AC$1*F3093)^($AB$1))-(1-(($AC$1*F3093)^($AB$1)))/(I3093-1)&lt;0, 0,(($AC$1*F3093)^($AB$1))-(1-(($AC$1*F3093)^($AB$1)))/(I3093-1))</f>
        <v/>
      </c>
      <c r="S3093">
        <f>IF((($AC$1*G3093)^($AB$1))-(1-(($AC$1*G3093)^($AB$1)))/(J3093-1)&lt;0, 0,(($AC$1*G3093)^($AB$1))-(1-(($AC$1*G3093)^($AB$1)))/(J3093-1))</f>
        <v/>
      </c>
      <c r="T3093">
        <f>H3093*Q3093*N3093</f>
        <v/>
      </c>
      <c r="U3093">
        <f>I3093*R3093*O3093</f>
        <v/>
      </c>
      <c r="V3093">
        <f>J3093*S3093*P3093</f>
        <v/>
      </c>
      <c r="AL3093">
        <f>Q3093*COUNT(N3093)</f>
        <v/>
      </c>
      <c r="AM3093">
        <f>R3093*COUNT(O3093)</f>
        <v/>
      </c>
      <c r="AN3093">
        <f>S3093*COUNT(P3093)</f>
        <v/>
      </c>
      <c r="AO3093">
        <f>IF(AL3093=0,"",T3093-AL3093)</f>
        <v/>
      </c>
      <c r="AP3093">
        <f>IF(AM3093=0,"",U3093-AM3093)</f>
        <v/>
      </c>
      <c r="AQ3093">
        <f>IF(AN3093=0,"",V3093-AN3093)</f>
        <v/>
      </c>
    </row>
    <row r="3094">
      <c r="A3094" t="inlineStr">
        <is>
          <t>09-05-2021</t>
        </is>
      </c>
      <c r="B3094" t="inlineStr">
        <is>
          <t>St. Gallen</t>
        </is>
      </c>
      <c r="C3094" t="inlineStr">
        <is>
          <t>Sion</t>
        </is>
      </c>
      <c r="D3094" t="inlineStr">
        <is>
          <t>1879</t>
        </is>
      </c>
      <c r="E3094" t="n">
        <v>0.5235732615187777</v>
      </c>
      <c r="F3094" t="n">
        <v>0.2473878170736973</v>
      </c>
      <c r="G3094" t="n">
        <v>0.2290389214075251</v>
      </c>
      <c r="H3094" t="n">
        <v>1.7</v>
      </c>
      <c r="I3094" t="n">
        <v>4.35</v>
      </c>
      <c r="J3094" t="n">
        <v>3.8</v>
      </c>
      <c r="K3094" t="inlineStr">
        <is>
          <t>betano</t>
        </is>
      </c>
      <c r="L3094" t="inlineStr">
        <is>
          <t>betano</t>
        </is>
      </c>
      <c r="M3094" t="inlineStr">
        <is>
          <t>betano</t>
        </is>
      </c>
      <c r="N3094" t="n">
        <v>0</v>
      </c>
      <c r="O3094" t="n">
        <v>1</v>
      </c>
      <c r="P3094" t="n">
        <v>0</v>
      </c>
      <c r="Q3094">
        <f>IF((($AC$1*E3094)^($AB$1))-(1-(($AC$1*E3094)^($AB$1)))/(H3094-1)&lt;0, 0,(($AC$1*E3094)^($AB$1))-(1-(($AC$1*E3094)^($AB$1)))/(H3094-1))</f>
        <v/>
      </c>
      <c r="R3094">
        <f>IF((($AC$1*F3094)^($AB$1))-(1-(($AC$1*F3094)^($AB$1)))/(I3094-1)&lt;0, 0,(($AC$1*F3094)^($AB$1))-(1-(($AC$1*F3094)^($AB$1)))/(I3094-1))</f>
        <v/>
      </c>
      <c r="S3094">
        <f>IF((($AC$1*G3094)^($AB$1))-(1-(($AC$1*G3094)^($AB$1)))/(J3094-1)&lt;0, 0,(($AC$1*G3094)^($AB$1))-(1-(($AC$1*G3094)^($AB$1)))/(J3094-1))</f>
        <v/>
      </c>
      <c r="T3094">
        <f>H3094*Q3094*N3094</f>
        <v/>
      </c>
      <c r="U3094">
        <f>I3094*R3094*O3094</f>
        <v/>
      </c>
      <c r="V3094">
        <f>J3094*S3094*P3094</f>
        <v/>
      </c>
      <c r="AL3094">
        <f>Q3094*COUNT(N3094)</f>
        <v/>
      </c>
      <c r="AM3094">
        <f>R3094*COUNT(O3094)</f>
        <v/>
      </c>
      <c r="AN3094">
        <f>S3094*COUNT(P3094)</f>
        <v/>
      </c>
      <c r="AO3094">
        <f>IF(AL3094=0,"",T3094-AL3094)</f>
        <v/>
      </c>
      <c r="AP3094">
        <f>IF(AM3094=0,"",U3094-AM3094)</f>
        <v/>
      </c>
      <c r="AQ3094">
        <f>IF(AN3094=0,"",V3094-AN3094)</f>
        <v/>
      </c>
    </row>
    <row r="3095">
      <c r="A3095" t="inlineStr">
        <is>
          <t>09-05-2021</t>
        </is>
      </c>
      <c r="B3095" t="inlineStr">
        <is>
          <t>Lausanne</t>
        </is>
      </c>
      <c r="C3095" t="inlineStr">
        <is>
          <t>Zurich</t>
        </is>
      </c>
      <c r="D3095" t="inlineStr">
        <is>
          <t>1879</t>
        </is>
      </c>
      <c r="E3095" t="n">
        <v>0.490270006787032</v>
      </c>
      <c r="F3095" t="n">
        <v>0.2698761425969576</v>
      </c>
      <c r="G3095" t="n">
        <v>0.2398538506160103</v>
      </c>
      <c r="H3095" t="n">
        <v>1.9</v>
      </c>
      <c r="I3095" t="n">
        <v>3.45</v>
      </c>
      <c r="J3095" t="n">
        <v>3.8</v>
      </c>
      <c r="K3095" t="inlineStr">
        <is>
          <t>betano</t>
        </is>
      </c>
      <c r="L3095" t="inlineStr">
        <is>
          <t>betano</t>
        </is>
      </c>
      <c r="M3095" t="inlineStr">
        <is>
          <t>betano</t>
        </is>
      </c>
      <c r="N3095" t="n">
        <v>0</v>
      </c>
      <c r="O3095" t="n">
        <v>0</v>
      </c>
      <c r="P3095" t="n">
        <v>1</v>
      </c>
      <c r="Q3095">
        <f>IF((($AC$1*E3095)^($AB$1))-(1-(($AC$1*E3095)^($AB$1)))/(H3095-1)&lt;0, 0,(($AC$1*E3095)^($AB$1))-(1-(($AC$1*E3095)^($AB$1)))/(H3095-1))</f>
        <v/>
      </c>
      <c r="R3095">
        <f>IF((($AC$1*F3095)^($AB$1))-(1-(($AC$1*F3095)^($AB$1)))/(I3095-1)&lt;0, 0,(($AC$1*F3095)^($AB$1))-(1-(($AC$1*F3095)^($AB$1)))/(I3095-1))</f>
        <v/>
      </c>
      <c r="S3095">
        <f>IF((($AC$1*G3095)^($AB$1))-(1-(($AC$1*G3095)^($AB$1)))/(J3095-1)&lt;0, 0,(($AC$1*G3095)^($AB$1))-(1-(($AC$1*G3095)^($AB$1)))/(J3095-1))</f>
        <v/>
      </c>
      <c r="T3095">
        <f>H3095*Q3095*N3095</f>
        <v/>
      </c>
      <c r="U3095">
        <f>I3095*R3095*O3095</f>
        <v/>
      </c>
      <c r="V3095">
        <f>J3095*S3095*P3095</f>
        <v/>
      </c>
      <c r="AL3095">
        <f>Q3095*COUNT(N3095)</f>
        <v/>
      </c>
      <c r="AM3095">
        <f>R3095*COUNT(O3095)</f>
        <v/>
      </c>
      <c r="AN3095">
        <f>S3095*COUNT(P3095)</f>
        <v/>
      </c>
      <c r="AO3095">
        <f>IF(AL3095=0,"",T3095-AL3095)</f>
        <v/>
      </c>
      <c r="AP3095">
        <f>IF(AM3095=0,"",U3095-AM3095)</f>
        <v/>
      </c>
      <c r="AQ3095">
        <f>IF(AN3095=0,"",V3095-AN3095)</f>
        <v/>
      </c>
    </row>
    <row r="3096">
      <c r="A3096" t="inlineStr">
        <is>
          <t>09-05-2021</t>
        </is>
      </c>
      <c r="B3096" t="inlineStr">
        <is>
          <t>Valencia</t>
        </is>
      </c>
      <c r="C3096" t="inlineStr">
        <is>
          <t>Valladolid</t>
        </is>
      </c>
      <c r="D3096" t="inlineStr">
        <is>
          <t>1869</t>
        </is>
      </c>
      <c r="E3096" t="n">
        <v>0.4552919289997036</v>
      </c>
      <c r="F3096" t="n">
        <v>0.2696015980345319</v>
      </c>
      <c r="G3096" t="n">
        <v>0.2751064729657644</v>
      </c>
      <c r="H3096" t="n">
        <v>2.05</v>
      </c>
      <c r="I3096" t="n">
        <v>3.65</v>
      </c>
      <c r="J3096" t="n">
        <v>3.15</v>
      </c>
      <c r="K3096" t="inlineStr">
        <is>
          <t>luckia</t>
        </is>
      </c>
      <c r="L3096" t="inlineStr">
        <is>
          <t>luckia</t>
        </is>
      </c>
      <c r="M3096" t="inlineStr">
        <is>
          <t>luckia</t>
        </is>
      </c>
      <c r="N3096" t="n">
        <v>1</v>
      </c>
      <c r="O3096" t="n">
        <v>0</v>
      </c>
      <c r="P3096" t="n">
        <v>0</v>
      </c>
      <c r="Q3096">
        <f>IF((($AC$1*E3096)^($AB$1))-(1-(($AC$1*E3096)^($AB$1)))/(H3096-1)&lt;0, 0,(($AC$1*E3096)^($AB$1))-(1-(($AC$1*E3096)^($AB$1)))/(H3096-1))</f>
        <v/>
      </c>
      <c r="R3096">
        <f>IF((($AC$1*F3096)^($AB$1))-(1-(($AC$1*F3096)^($AB$1)))/(I3096-1)&lt;0, 0,(($AC$1*F3096)^($AB$1))-(1-(($AC$1*F3096)^($AB$1)))/(I3096-1))</f>
        <v/>
      </c>
      <c r="S3096">
        <f>IF((($AC$1*G3096)^($AB$1))-(1-(($AC$1*G3096)^($AB$1)))/(J3096-1)&lt;0, 0,(($AC$1*G3096)^($AB$1))-(1-(($AC$1*G3096)^($AB$1)))/(J3096-1))</f>
        <v/>
      </c>
      <c r="T3096">
        <f>H3096*Q3096*N3096</f>
        <v/>
      </c>
      <c r="U3096">
        <f>I3096*R3096*O3096</f>
        <v/>
      </c>
      <c r="V3096">
        <f>J3096*S3096*P3096</f>
        <v/>
      </c>
      <c r="AL3096">
        <f>Q3096*COUNT(N3096)</f>
        <v/>
      </c>
      <c r="AM3096">
        <f>R3096*COUNT(O3096)</f>
        <v/>
      </c>
      <c r="AN3096">
        <f>S3096*COUNT(P3096)</f>
        <v/>
      </c>
      <c r="AO3096">
        <f>IF(AL3096=0,"",T3096-AL3096)</f>
        <v/>
      </c>
      <c r="AP3096">
        <f>IF(AM3096=0,"",U3096-AM3096)</f>
        <v/>
      </c>
      <c r="AQ3096">
        <f>IF(AN3096=0,"",V3096-AN3096)</f>
        <v/>
      </c>
    </row>
    <row r="3097">
      <c r="A3097" t="inlineStr">
        <is>
          <t>09-05-2021</t>
        </is>
      </c>
      <c r="B3097" t="inlineStr">
        <is>
          <t>Willem II</t>
        </is>
      </c>
      <c r="C3097" t="inlineStr">
        <is>
          <t>PSV</t>
        </is>
      </c>
      <c r="D3097" t="inlineStr">
        <is>
          <t>1849</t>
        </is>
      </c>
      <c r="E3097" t="n">
        <v>0.1869593851187977</v>
      </c>
      <c r="F3097" t="n">
        <v>0.6080508467587679</v>
      </c>
      <c r="G3097" t="n">
        <v>0.2049897681224344</v>
      </c>
      <c r="H3097" t="n">
        <v>6.2</v>
      </c>
      <c r="I3097" t="n">
        <v>1.45</v>
      </c>
      <c r="J3097" t="n">
        <v>4.5</v>
      </c>
      <c r="K3097" t="inlineStr">
        <is>
          <t>betano</t>
        </is>
      </c>
      <c r="L3097" t="inlineStr">
        <is>
          <t>betano</t>
        </is>
      </c>
      <c r="M3097" t="inlineStr">
        <is>
          <t>luckia</t>
        </is>
      </c>
      <c r="N3097" t="n">
        <v>0</v>
      </c>
      <c r="O3097" t="n">
        <v>1</v>
      </c>
      <c r="P3097" t="n">
        <v>0</v>
      </c>
      <c r="Q3097">
        <f>IF((($AC$1*E3097)^($AB$1))-(1-(($AC$1*E3097)^($AB$1)))/(H3097-1)&lt;0, 0,(($AC$1*E3097)^($AB$1))-(1-(($AC$1*E3097)^($AB$1)))/(H3097-1))</f>
        <v/>
      </c>
      <c r="R3097">
        <f>IF((($AC$1*F3097)^($AB$1))-(1-(($AC$1*F3097)^($AB$1)))/(I3097-1)&lt;0, 0,(($AC$1*F3097)^($AB$1))-(1-(($AC$1*F3097)^($AB$1)))/(I3097-1))</f>
        <v/>
      </c>
      <c r="S3097">
        <f>IF((($AC$1*G3097)^($AB$1))-(1-(($AC$1*G3097)^($AB$1)))/(J3097-1)&lt;0, 0,(($AC$1*G3097)^($AB$1))-(1-(($AC$1*G3097)^($AB$1)))/(J3097-1))</f>
        <v/>
      </c>
      <c r="T3097">
        <f>H3097*Q3097*N3097</f>
        <v/>
      </c>
      <c r="U3097">
        <f>I3097*R3097*O3097</f>
        <v/>
      </c>
      <c r="V3097">
        <f>J3097*S3097*P3097</f>
        <v/>
      </c>
      <c r="AL3097">
        <f>Q3097*COUNT(N3097)</f>
        <v/>
      </c>
      <c r="AM3097">
        <f>R3097*COUNT(O3097)</f>
        <v/>
      </c>
      <c r="AN3097">
        <f>S3097*COUNT(P3097)</f>
        <v/>
      </c>
      <c r="AO3097">
        <f>IF(AL3097=0,"",T3097-AL3097)</f>
        <v/>
      </c>
      <c r="AP3097">
        <f>IF(AM3097=0,"",U3097-AM3097)</f>
        <v/>
      </c>
      <c r="AQ3097">
        <f>IF(AN3097=0,"",V3097-AN3097)</f>
        <v/>
      </c>
    </row>
    <row r="3098">
      <c r="A3098" t="inlineStr">
        <is>
          <t>09-05-2021</t>
        </is>
      </c>
      <c r="B3098" t="inlineStr">
        <is>
          <t>Rapid Vienna</t>
        </is>
      </c>
      <c r="C3098" t="inlineStr">
        <is>
          <t>Wolfsberger AC</t>
        </is>
      </c>
      <c r="D3098" t="inlineStr">
        <is>
          <t>1827</t>
        </is>
      </c>
      <c r="E3098" t="n">
        <v>0.4563393967000295</v>
      </c>
      <c r="F3098" t="n">
        <v>0.3061824561900435</v>
      </c>
      <c r="G3098" t="n">
        <v>0.2374781471099268</v>
      </c>
      <c r="H3098" t="n">
        <v>1.65</v>
      </c>
      <c r="I3098" t="n">
        <v>4.65</v>
      </c>
      <c r="J3098" t="n">
        <v>4.05</v>
      </c>
      <c r="K3098" t="inlineStr">
        <is>
          <t>betano</t>
        </is>
      </c>
      <c r="L3098" t="inlineStr">
        <is>
          <t>betano</t>
        </is>
      </c>
      <c r="M3098" t="inlineStr">
        <is>
          <t>luckia</t>
        </is>
      </c>
      <c r="N3098" t="n">
        <v>0</v>
      </c>
      <c r="O3098" t="n">
        <v>1</v>
      </c>
      <c r="P3098" t="n">
        <v>0</v>
      </c>
      <c r="Q3098">
        <f>IF((($AC$1*E3098)^($AB$1))-(1-(($AC$1*E3098)^($AB$1)))/(H3098-1)&lt;0, 0,(($AC$1*E3098)^($AB$1))-(1-(($AC$1*E3098)^($AB$1)))/(H3098-1))</f>
        <v/>
      </c>
      <c r="R3098">
        <f>IF((($AC$1*F3098)^($AB$1))-(1-(($AC$1*F3098)^($AB$1)))/(I3098-1)&lt;0, 0,(($AC$1*F3098)^($AB$1))-(1-(($AC$1*F3098)^($AB$1)))/(I3098-1))</f>
        <v/>
      </c>
      <c r="S3098">
        <f>IF((($AC$1*G3098)^($AB$1))-(1-(($AC$1*G3098)^($AB$1)))/(J3098-1)&lt;0, 0,(($AC$1*G3098)^($AB$1))-(1-(($AC$1*G3098)^($AB$1)))/(J3098-1))</f>
        <v/>
      </c>
      <c r="T3098">
        <f>H3098*Q3098*N3098</f>
        <v/>
      </c>
      <c r="U3098">
        <f>I3098*R3098*O3098</f>
        <v/>
      </c>
      <c r="V3098">
        <f>J3098*S3098*P3098</f>
        <v/>
      </c>
      <c r="AL3098">
        <f>Q3098*COUNT(N3098)</f>
        <v/>
      </c>
      <c r="AM3098">
        <f>R3098*COUNT(O3098)</f>
        <v/>
      </c>
      <c r="AN3098">
        <f>S3098*COUNT(P3098)</f>
        <v/>
      </c>
      <c r="AO3098">
        <f>IF(AL3098=0,"",T3098-AL3098)</f>
        <v/>
      </c>
      <c r="AP3098">
        <f>IF(AM3098=0,"",U3098-AM3098)</f>
        <v/>
      </c>
      <c r="AQ3098">
        <f>IF(AN3098=0,"",V3098-AN3098)</f>
        <v/>
      </c>
    </row>
    <row r="3099">
      <c r="A3099" t="inlineStr">
        <is>
          <t>09-05-2021</t>
        </is>
      </c>
      <c r="B3099" t="inlineStr">
        <is>
          <t>Reims</t>
        </is>
      </c>
      <c r="C3099" t="inlineStr">
        <is>
          <t>Monaco</t>
        </is>
      </c>
      <c r="D3099" t="inlineStr">
        <is>
          <t>1843</t>
        </is>
      </c>
      <c r="E3099" t="n">
        <v>0.1558289210399127</v>
      </c>
      <c r="F3099" t="n">
        <v>0.6572925727180948</v>
      </c>
      <c r="G3099" t="n">
        <v>0.1868785062419924</v>
      </c>
      <c r="H3099" t="n">
        <v>7.8</v>
      </c>
      <c r="I3099" t="n">
        <v>1.38</v>
      </c>
      <c r="J3099" t="n">
        <v>4.7</v>
      </c>
      <c r="K3099" t="inlineStr">
        <is>
          <t>betano</t>
        </is>
      </c>
      <c r="L3099" t="inlineStr">
        <is>
          <t>betano</t>
        </is>
      </c>
      <c r="M3099" t="inlineStr">
        <is>
          <t>luckia</t>
        </is>
      </c>
      <c r="N3099" t="n">
        <v>0</v>
      </c>
      <c r="O3099" t="n">
        <v>1</v>
      </c>
      <c r="P3099" t="n">
        <v>0</v>
      </c>
      <c r="Q3099">
        <f>IF((($AC$1*E3099)^($AB$1))-(1-(($AC$1*E3099)^($AB$1)))/(H3099-1)&lt;0, 0,(($AC$1*E3099)^($AB$1))-(1-(($AC$1*E3099)^($AB$1)))/(H3099-1))</f>
        <v/>
      </c>
      <c r="R3099">
        <f>IF((($AC$1*F3099)^($AB$1))-(1-(($AC$1*F3099)^($AB$1)))/(I3099-1)&lt;0, 0,(($AC$1*F3099)^($AB$1))-(1-(($AC$1*F3099)^($AB$1)))/(I3099-1))</f>
        <v/>
      </c>
      <c r="S3099">
        <f>IF((($AC$1*G3099)^($AB$1))-(1-(($AC$1*G3099)^($AB$1)))/(J3099-1)&lt;0, 0,(($AC$1*G3099)^($AB$1))-(1-(($AC$1*G3099)^($AB$1)))/(J3099-1))</f>
        <v/>
      </c>
      <c r="T3099">
        <f>H3099*Q3099*N3099</f>
        <v/>
      </c>
      <c r="U3099">
        <f>I3099*R3099*O3099</f>
        <v/>
      </c>
      <c r="V3099">
        <f>J3099*S3099*P3099</f>
        <v/>
      </c>
      <c r="AL3099">
        <f>Q3099*COUNT(N3099)</f>
        <v/>
      </c>
      <c r="AM3099">
        <f>R3099*COUNT(O3099)</f>
        <v/>
      </c>
      <c r="AN3099">
        <f>S3099*COUNT(P3099)</f>
        <v/>
      </c>
      <c r="AO3099">
        <f>IF(AL3099=0,"",T3099-AL3099)</f>
        <v/>
      </c>
      <c r="AP3099">
        <f>IF(AM3099=0,"",U3099-AM3099)</f>
        <v/>
      </c>
      <c r="AQ3099">
        <f>IF(AN3099=0,"",V3099-AN3099)</f>
        <v/>
      </c>
    </row>
    <row r="3100">
      <c r="A3100" t="inlineStr">
        <is>
          <t>09-05-2021</t>
        </is>
      </c>
      <c r="B3100" t="inlineStr">
        <is>
          <t>West Ham</t>
        </is>
      </c>
      <c r="C3100" t="inlineStr">
        <is>
          <t>Everton</t>
        </is>
      </c>
      <c r="D3100" t="inlineStr">
        <is>
          <t>2411</t>
        </is>
      </c>
      <c r="E3100" t="n">
        <v>0.4707442621051565</v>
      </c>
      <c r="F3100" t="n">
        <v>0.2812543190750404</v>
      </c>
      <c r="G3100" t="n">
        <v>0.248001418819803</v>
      </c>
      <c r="H3100" t="n">
        <v>2.1</v>
      </c>
      <c r="I3100" t="n">
        <v>3.35</v>
      </c>
      <c r="J3100" t="n">
        <v>3.55</v>
      </c>
      <c r="K3100" t="inlineStr">
        <is>
          <t>luckia</t>
        </is>
      </c>
      <c r="L3100" t="inlineStr">
        <is>
          <t>luckia</t>
        </is>
      </c>
      <c r="M3100" t="inlineStr">
        <is>
          <t>betano</t>
        </is>
      </c>
      <c r="N3100" t="n">
        <v>0</v>
      </c>
      <c r="O3100" t="n">
        <v>1</v>
      </c>
      <c r="P3100" t="n">
        <v>0</v>
      </c>
      <c r="Q3100">
        <f>IF((($AC$1*E3100)^($AB$1))-(1-(($AC$1*E3100)^($AB$1)))/(H3100-1)&lt;0, 0,(($AC$1*E3100)^($AB$1))-(1-(($AC$1*E3100)^($AB$1)))/(H3100-1))</f>
        <v/>
      </c>
      <c r="R3100">
        <f>IF((($AC$1*F3100)^($AB$1))-(1-(($AC$1*F3100)^($AB$1)))/(I3100-1)&lt;0, 0,(($AC$1*F3100)^($AB$1))-(1-(($AC$1*F3100)^($AB$1)))/(I3100-1))</f>
        <v/>
      </c>
      <c r="S3100">
        <f>IF((($AC$1*G3100)^($AB$1))-(1-(($AC$1*G3100)^($AB$1)))/(J3100-1)&lt;0, 0,(($AC$1*G3100)^($AB$1))-(1-(($AC$1*G3100)^($AB$1)))/(J3100-1))</f>
        <v/>
      </c>
      <c r="T3100">
        <f>H3100*Q3100*N3100</f>
        <v/>
      </c>
      <c r="U3100">
        <f>I3100*R3100*O3100</f>
        <v/>
      </c>
      <c r="V3100">
        <f>J3100*S3100*P3100</f>
        <v/>
      </c>
      <c r="AL3100">
        <f>Q3100*COUNT(N3100)</f>
        <v/>
      </c>
      <c r="AM3100">
        <f>R3100*COUNT(O3100)</f>
        <v/>
      </c>
      <c r="AN3100">
        <f>S3100*COUNT(P3100)</f>
        <v/>
      </c>
      <c r="AO3100">
        <f>IF(AL3100=0,"",T3100-AL3100)</f>
        <v/>
      </c>
      <c r="AP3100">
        <f>IF(AM3100=0,"",U3100-AM3100)</f>
        <v/>
      </c>
      <c r="AQ3100">
        <f>IF(AN3100=0,"",V3100-AN3100)</f>
        <v/>
      </c>
    </row>
    <row r="3101">
      <c r="A3101" t="inlineStr">
        <is>
          <t>09-05-2021</t>
        </is>
      </c>
      <c r="B3101" t="inlineStr">
        <is>
          <t>Malmo FF</t>
        </is>
      </c>
      <c r="C3101" t="inlineStr">
        <is>
          <t>Varbergs</t>
        </is>
      </c>
      <c r="D3101" t="inlineStr">
        <is>
          <t>1874</t>
        </is>
      </c>
      <c r="E3101" t="n">
        <v>0.7667395065468918</v>
      </c>
      <c r="F3101" t="n">
        <v>0.09172939593897768</v>
      </c>
      <c r="G3101" t="n">
        <v>0.1415310975141304</v>
      </c>
      <c r="H3101" t="n">
        <v>1.001</v>
      </c>
      <c r="I3101" t="n">
        <v>1.001</v>
      </c>
      <c r="J3101" t="n">
        <v>1.001</v>
      </c>
      <c r="N3101" t="n">
        <v>1</v>
      </c>
      <c r="O3101" t="n">
        <v>0</v>
      </c>
      <c r="P3101" t="n">
        <v>0</v>
      </c>
      <c r="Q3101">
        <f>IF((($AC$1*E3101)^($AB$1))-(1-(($AC$1*E3101)^($AB$1)))/(H3101-1)&lt;0, 0,(($AC$1*E3101)^($AB$1))-(1-(($AC$1*E3101)^($AB$1)))/(H3101-1))</f>
        <v/>
      </c>
      <c r="R3101">
        <f>IF((($AC$1*F3101)^($AB$1))-(1-(($AC$1*F3101)^($AB$1)))/(I3101-1)&lt;0, 0,(($AC$1*F3101)^($AB$1))-(1-(($AC$1*F3101)^($AB$1)))/(I3101-1))</f>
        <v/>
      </c>
      <c r="S3101">
        <f>IF((($AC$1*G3101)^($AB$1))-(1-(($AC$1*G3101)^($AB$1)))/(J3101-1)&lt;0, 0,(($AC$1*G3101)^($AB$1))-(1-(($AC$1*G3101)^($AB$1)))/(J3101-1))</f>
        <v/>
      </c>
      <c r="T3101">
        <f>H3101*Q3101*N3101</f>
        <v/>
      </c>
      <c r="U3101">
        <f>I3101*R3101*O3101</f>
        <v/>
      </c>
      <c r="V3101">
        <f>J3101*S3101*P3101</f>
        <v/>
      </c>
      <c r="AL3101">
        <f>Q3101*COUNT(N3101)</f>
        <v/>
      </c>
      <c r="AM3101">
        <f>R3101*COUNT(O3101)</f>
        <v/>
      </c>
      <c r="AN3101">
        <f>S3101*COUNT(P3101)</f>
        <v/>
      </c>
      <c r="AO3101">
        <f>IF(AL3101=0,"",T3101-AL3101)</f>
        <v/>
      </c>
      <c r="AP3101">
        <f>IF(AM3101=0,"",U3101-AM3101)</f>
        <v/>
      </c>
      <c r="AQ3101">
        <f>IF(AN3101=0,"",V3101-AN3101)</f>
        <v/>
      </c>
    </row>
    <row r="3102">
      <c r="A3102" t="inlineStr">
        <is>
          <t>09-05-2021</t>
        </is>
      </c>
      <c r="B3102" t="inlineStr">
        <is>
          <t>AS Roma</t>
        </is>
      </c>
      <c r="C3102" t="inlineStr">
        <is>
          <t>Crotone</t>
        </is>
      </c>
      <c r="D3102" t="inlineStr">
        <is>
          <t>1854</t>
        </is>
      </c>
      <c r="E3102" t="n">
        <v>0.7188605811992256</v>
      </c>
      <c r="F3102" t="n">
        <v>0.1116970285614364</v>
      </c>
      <c r="G3102" t="n">
        <v>0.169442390239338</v>
      </c>
      <c r="H3102" t="n">
        <v>1.39</v>
      </c>
      <c r="I3102" t="n">
        <v>6.75</v>
      </c>
      <c r="J3102" t="n">
        <v>5.25</v>
      </c>
      <c r="K3102" t="inlineStr">
        <is>
          <t>betano</t>
        </is>
      </c>
      <c r="L3102" t="inlineStr">
        <is>
          <t>luckia</t>
        </is>
      </c>
      <c r="M3102" t="inlineStr">
        <is>
          <t>luckia</t>
        </is>
      </c>
      <c r="N3102" t="n">
        <v>1</v>
      </c>
      <c r="O3102" t="n">
        <v>0</v>
      </c>
      <c r="P3102" t="n">
        <v>0</v>
      </c>
      <c r="Q3102">
        <f>IF((($AC$1*E3102)^($AB$1))-(1-(($AC$1*E3102)^($AB$1)))/(H3102-1)&lt;0, 0,(($AC$1*E3102)^($AB$1))-(1-(($AC$1*E3102)^($AB$1)))/(H3102-1))</f>
        <v/>
      </c>
      <c r="R3102">
        <f>IF((($AC$1*F3102)^($AB$1))-(1-(($AC$1*F3102)^($AB$1)))/(I3102-1)&lt;0, 0,(($AC$1*F3102)^($AB$1))-(1-(($AC$1*F3102)^($AB$1)))/(I3102-1))</f>
        <v/>
      </c>
      <c r="S3102">
        <f>IF((($AC$1*G3102)^($AB$1))-(1-(($AC$1*G3102)^($AB$1)))/(J3102-1)&lt;0, 0,(($AC$1*G3102)^($AB$1))-(1-(($AC$1*G3102)^($AB$1)))/(J3102-1))</f>
        <v/>
      </c>
      <c r="T3102">
        <f>H3102*Q3102*N3102</f>
        <v/>
      </c>
      <c r="U3102">
        <f>I3102*R3102*O3102</f>
        <v/>
      </c>
      <c r="V3102">
        <f>J3102*S3102*P3102</f>
        <v/>
      </c>
      <c r="AL3102">
        <f>Q3102*COUNT(N3102)</f>
        <v/>
      </c>
      <c r="AM3102">
        <f>R3102*COUNT(O3102)</f>
        <v/>
      </c>
      <c r="AN3102">
        <f>S3102*COUNT(P3102)</f>
        <v/>
      </c>
      <c r="AO3102">
        <f>IF(AL3102=0,"",T3102-AL3102)</f>
        <v/>
      </c>
      <c r="AP3102">
        <f>IF(AM3102=0,"",U3102-AM3102)</f>
        <v/>
      </c>
      <c r="AQ3102">
        <f>IF(AN3102=0,"",V3102-AN3102)</f>
        <v/>
      </c>
    </row>
    <row r="3103">
      <c r="A3103" t="inlineStr">
        <is>
          <t>09-05-2021</t>
        </is>
      </c>
      <c r="B3103" t="inlineStr">
        <is>
          <t>Hertha Berlin</t>
        </is>
      </c>
      <c r="C3103" t="inlineStr">
        <is>
          <t>Arminia Bielefeld</t>
        </is>
      </c>
      <c r="D3103" t="inlineStr">
        <is>
          <t>1845</t>
        </is>
      </c>
      <c r="E3103" t="n">
        <v>0.5236869640967008</v>
      </c>
      <c r="F3103" t="n">
        <v>0.2294856919978741</v>
      </c>
      <c r="G3103" t="n">
        <v>0.246827343905425</v>
      </c>
      <c r="H3103" t="n">
        <v>1.83</v>
      </c>
      <c r="I3103" t="n">
        <v>4.15</v>
      </c>
      <c r="J3103" t="n">
        <v>3.5</v>
      </c>
      <c r="K3103" t="inlineStr">
        <is>
          <t>luckia</t>
        </is>
      </c>
      <c r="L3103" t="inlineStr">
        <is>
          <t>luckia</t>
        </is>
      </c>
      <c r="M3103" t="inlineStr">
        <is>
          <t>luckia</t>
        </is>
      </c>
      <c r="N3103" t="n">
        <v>0</v>
      </c>
      <c r="O3103" t="n">
        <v>0</v>
      </c>
      <c r="P3103" t="n">
        <v>1</v>
      </c>
      <c r="Q3103">
        <f>IF((($AC$1*E3103)^($AB$1))-(1-(($AC$1*E3103)^($AB$1)))/(H3103-1)&lt;0, 0,(($AC$1*E3103)^($AB$1))-(1-(($AC$1*E3103)^($AB$1)))/(H3103-1))</f>
        <v/>
      </c>
      <c r="R3103">
        <f>IF((($AC$1*F3103)^($AB$1))-(1-(($AC$1*F3103)^($AB$1)))/(I3103-1)&lt;0, 0,(($AC$1*F3103)^($AB$1))-(1-(($AC$1*F3103)^($AB$1)))/(I3103-1))</f>
        <v/>
      </c>
      <c r="S3103">
        <f>IF((($AC$1*G3103)^($AB$1))-(1-(($AC$1*G3103)^($AB$1)))/(J3103-1)&lt;0, 0,(($AC$1*G3103)^($AB$1))-(1-(($AC$1*G3103)^($AB$1)))/(J3103-1))</f>
        <v/>
      </c>
      <c r="T3103">
        <f>H3103*Q3103*N3103</f>
        <v/>
      </c>
      <c r="U3103">
        <f>I3103*R3103*O3103</f>
        <v/>
      </c>
      <c r="V3103">
        <f>J3103*S3103*P3103</f>
        <v/>
      </c>
      <c r="AL3103">
        <f>Q3103*COUNT(N3103)</f>
        <v/>
      </c>
      <c r="AM3103">
        <f>R3103*COUNT(O3103)</f>
        <v/>
      </c>
      <c r="AN3103">
        <f>S3103*COUNT(P3103)</f>
        <v/>
      </c>
      <c r="AO3103">
        <f>IF(AL3103=0,"",T3103-AL3103)</f>
        <v/>
      </c>
      <c r="AP3103">
        <f>IF(AM3103=0,"",U3103-AM3103)</f>
        <v/>
      </c>
      <c r="AQ3103">
        <f>IF(AN3103=0,"",V3103-AN3103)</f>
        <v/>
      </c>
    </row>
    <row r="3104">
      <c r="A3104" t="inlineStr">
        <is>
          <t>09-05-2021</t>
        </is>
      </c>
      <c r="B3104" t="inlineStr">
        <is>
          <t>Brondby</t>
        </is>
      </c>
      <c r="C3104" t="inlineStr">
        <is>
          <t>Midtjylland</t>
        </is>
      </c>
      <c r="D3104" t="inlineStr">
        <is>
          <t>1837</t>
        </is>
      </c>
      <c r="E3104" t="n">
        <v>0.3278252062885882</v>
      </c>
      <c r="F3104" t="n">
        <v>0.4056664618024875</v>
      </c>
      <c r="G3104" t="n">
        <v>0.2665083319089243</v>
      </c>
      <c r="H3104" t="n">
        <v>2.8</v>
      </c>
      <c r="I3104" t="n">
        <v>2.2</v>
      </c>
      <c r="J3104" t="n">
        <v>3.4</v>
      </c>
      <c r="K3104" t="inlineStr">
        <is>
          <t>luckia</t>
        </is>
      </c>
      <c r="L3104" t="inlineStr">
        <is>
          <t>luckia</t>
        </is>
      </c>
      <c r="M3104" t="inlineStr">
        <is>
          <t>luckia</t>
        </is>
      </c>
      <c r="N3104" t="n">
        <v>1</v>
      </c>
      <c r="O3104" t="n">
        <v>0</v>
      </c>
      <c r="P3104" t="n">
        <v>0</v>
      </c>
      <c r="Q3104">
        <f>IF((($AC$1*E3104)^($AB$1))-(1-(($AC$1*E3104)^($AB$1)))/(H3104-1)&lt;0, 0,(($AC$1*E3104)^($AB$1))-(1-(($AC$1*E3104)^($AB$1)))/(H3104-1))</f>
        <v/>
      </c>
      <c r="R3104">
        <f>IF((($AC$1*F3104)^($AB$1))-(1-(($AC$1*F3104)^($AB$1)))/(I3104-1)&lt;0, 0,(($AC$1*F3104)^($AB$1))-(1-(($AC$1*F3104)^($AB$1)))/(I3104-1))</f>
        <v/>
      </c>
      <c r="S3104">
        <f>IF((($AC$1*G3104)^($AB$1))-(1-(($AC$1*G3104)^($AB$1)))/(J3104-1)&lt;0, 0,(($AC$1*G3104)^($AB$1))-(1-(($AC$1*G3104)^($AB$1)))/(J3104-1))</f>
        <v/>
      </c>
      <c r="T3104">
        <f>H3104*Q3104*N3104</f>
        <v/>
      </c>
      <c r="U3104">
        <f>I3104*R3104*O3104</f>
        <v/>
      </c>
      <c r="V3104">
        <f>J3104*S3104*P3104</f>
        <v/>
      </c>
      <c r="AL3104">
        <f>Q3104*COUNT(N3104)</f>
        <v/>
      </c>
      <c r="AM3104">
        <f>R3104*COUNT(O3104)</f>
        <v/>
      </c>
      <c r="AN3104">
        <f>S3104*COUNT(P3104)</f>
        <v/>
      </c>
      <c r="AO3104">
        <f>IF(AL3104=0,"",T3104-AL3104)</f>
        <v/>
      </c>
      <c r="AP3104">
        <f>IF(AM3104=0,"",U3104-AM3104)</f>
        <v/>
      </c>
      <c r="AQ3104">
        <f>IF(AN3104=0,"",V3104-AN3104)</f>
        <v/>
      </c>
    </row>
    <row r="3105">
      <c r="A3105" t="inlineStr">
        <is>
          <t>09-05-2021</t>
        </is>
      </c>
      <c r="B3105" t="inlineStr">
        <is>
          <t>Logrones</t>
        </is>
      </c>
      <c r="C3105" t="inlineStr">
        <is>
          <t>Girona</t>
        </is>
      </c>
      <c r="D3105" t="inlineStr">
        <is>
          <t>1871</t>
        </is>
      </c>
      <c r="E3105" t="n">
        <v>0.2977709953224081</v>
      </c>
      <c r="F3105" t="n">
        <v>0.4022790611689521</v>
      </c>
      <c r="G3105" t="n">
        <v>0.2999499435086396</v>
      </c>
      <c r="H3105" t="n">
        <v>3.25</v>
      </c>
      <c r="I3105" t="n">
        <v>2.4</v>
      </c>
      <c r="J3105" t="n">
        <v>2.9</v>
      </c>
      <c r="K3105" t="inlineStr">
        <is>
          <t>luckia</t>
        </is>
      </c>
      <c r="L3105" t="inlineStr">
        <is>
          <t>betano</t>
        </is>
      </c>
      <c r="M3105" t="inlineStr">
        <is>
          <t>betano</t>
        </is>
      </c>
      <c r="N3105" t="n">
        <v>0</v>
      </c>
      <c r="O3105" t="n">
        <v>1</v>
      </c>
      <c r="P3105" t="n">
        <v>0</v>
      </c>
      <c r="Q3105">
        <f>IF((($AC$1*E3105)^($AB$1))-(1-(($AC$1*E3105)^($AB$1)))/(H3105-1)&lt;0, 0,(($AC$1*E3105)^($AB$1))-(1-(($AC$1*E3105)^($AB$1)))/(H3105-1))</f>
        <v/>
      </c>
      <c r="R3105">
        <f>IF((($AC$1*F3105)^($AB$1))-(1-(($AC$1*F3105)^($AB$1)))/(I3105-1)&lt;0, 0,(($AC$1*F3105)^($AB$1))-(1-(($AC$1*F3105)^($AB$1)))/(I3105-1))</f>
        <v/>
      </c>
      <c r="S3105">
        <f>IF((($AC$1*G3105)^($AB$1))-(1-(($AC$1*G3105)^($AB$1)))/(J3105-1)&lt;0, 0,(($AC$1*G3105)^($AB$1))-(1-(($AC$1*G3105)^($AB$1)))/(J3105-1))</f>
        <v/>
      </c>
      <c r="T3105">
        <f>H3105*Q3105*N3105</f>
        <v/>
      </c>
      <c r="U3105">
        <f>I3105*R3105*O3105</f>
        <v/>
      </c>
      <c r="V3105">
        <f>J3105*S3105*P3105</f>
        <v/>
      </c>
      <c r="AL3105">
        <f>Q3105*COUNT(N3105)</f>
        <v/>
      </c>
      <c r="AM3105">
        <f>R3105*COUNT(O3105)</f>
        <v/>
      </c>
      <c r="AN3105">
        <f>S3105*COUNT(P3105)</f>
        <v/>
      </c>
      <c r="AO3105">
        <f>IF(AL3105=0,"",T3105-AL3105)</f>
        <v/>
      </c>
      <c r="AP3105">
        <f>IF(AM3105=0,"",U3105-AM3105)</f>
        <v/>
      </c>
      <c r="AQ3105">
        <f>IF(AN3105=0,"",V3105-AN3105)</f>
        <v/>
      </c>
    </row>
    <row r="3106">
      <c r="A3106" t="inlineStr">
        <is>
          <t>09-05-2021</t>
        </is>
      </c>
      <c r="B3106" t="inlineStr">
        <is>
          <t>Villarreal</t>
        </is>
      </c>
      <c r="C3106" t="inlineStr">
        <is>
          <t>Celta Vigo</t>
        </is>
      </c>
      <c r="D3106" t="inlineStr">
        <is>
          <t>1869</t>
        </is>
      </c>
      <c r="E3106" t="n">
        <v>0.5438771546199169</v>
      </c>
      <c r="F3106" t="n">
        <v>0.2106018393814547</v>
      </c>
      <c r="G3106" t="n">
        <v>0.2455210059986284</v>
      </c>
      <c r="H3106" t="n">
        <v>1.78</v>
      </c>
      <c r="I3106" t="n">
        <v>4.25</v>
      </c>
      <c r="J3106" t="n">
        <v>3.75</v>
      </c>
      <c r="K3106" t="inlineStr">
        <is>
          <t>betano</t>
        </is>
      </c>
      <c r="L3106" t="inlineStr">
        <is>
          <t>luckia</t>
        </is>
      </c>
      <c r="M3106" t="inlineStr">
        <is>
          <t>luckia</t>
        </is>
      </c>
      <c r="N3106" t="n">
        <v>0</v>
      </c>
      <c r="O3106" t="n">
        <v>1</v>
      </c>
      <c r="P3106" t="n">
        <v>0</v>
      </c>
      <c r="Q3106">
        <f>IF((($AC$1*E3106)^($AB$1))-(1-(($AC$1*E3106)^($AB$1)))/(H3106-1)&lt;0, 0,(($AC$1*E3106)^($AB$1))-(1-(($AC$1*E3106)^($AB$1)))/(H3106-1))</f>
        <v/>
      </c>
      <c r="R3106">
        <f>IF((($AC$1*F3106)^($AB$1))-(1-(($AC$1*F3106)^($AB$1)))/(I3106-1)&lt;0, 0,(($AC$1*F3106)^($AB$1))-(1-(($AC$1*F3106)^($AB$1)))/(I3106-1))</f>
        <v/>
      </c>
      <c r="S3106">
        <f>IF((($AC$1*G3106)^($AB$1))-(1-(($AC$1*G3106)^($AB$1)))/(J3106-1)&lt;0, 0,(($AC$1*G3106)^($AB$1))-(1-(($AC$1*G3106)^($AB$1)))/(J3106-1))</f>
        <v/>
      </c>
      <c r="T3106">
        <f>H3106*Q3106*N3106</f>
        <v/>
      </c>
      <c r="U3106">
        <f>I3106*R3106*O3106</f>
        <v/>
      </c>
      <c r="V3106">
        <f>J3106*S3106*P3106</f>
        <v/>
      </c>
      <c r="AL3106">
        <f>Q3106*COUNT(N3106)</f>
        <v/>
      </c>
      <c r="AM3106">
        <f>R3106*COUNT(O3106)</f>
        <v/>
      </c>
      <c r="AN3106">
        <f>S3106*COUNT(P3106)</f>
        <v/>
      </c>
      <c r="AO3106">
        <f>IF(AL3106=0,"",T3106-AL3106)</f>
        <v/>
      </c>
      <c r="AP3106">
        <f>IF(AM3106=0,"",U3106-AM3106)</f>
        <v/>
      </c>
      <c r="AQ3106">
        <f>IF(AN3106=0,"",V3106-AN3106)</f>
        <v/>
      </c>
    </row>
    <row r="3107">
      <c r="A3107" t="inlineStr">
        <is>
          <t>09-05-2021</t>
        </is>
      </c>
      <c r="B3107" t="inlineStr">
        <is>
          <t>Inter Miami</t>
        </is>
      </c>
      <c r="C3107" t="inlineStr">
        <is>
          <t>Atlanta Utd</t>
        </is>
      </c>
      <c r="D3107" t="inlineStr">
        <is>
          <t>1951</t>
        </is>
      </c>
      <c r="E3107" t="n">
        <v>0.4399623989127532</v>
      </c>
      <c r="F3107" t="n">
        <v>0.2922772135062259</v>
      </c>
      <c r="G3107" t="n">
        <v>0.2677603875810209</v>
      </c>
      <c r="H3107" t="n">
        <v>1.001</v>
      </c>
      <c r="I3107" t="n">
        <v>1.001</v>
      </c>
      <c r="J3107" t="n">
        <v>1.001</v>
      </c>
      <c r="N3107" t="n">
        <v>0</v>
      </c>
      <c r="O3107" t="n">
        <v>0</v>
      </c>
      <c r="P3107" t="n">
        <v>1</v>
      </c>
      <c r="Q3107">
        <f>IF((($AC$1*E3107)^($AB$1))-(1-(($AC$1*E3107)^($AB$1)))/(H3107-1)&lt;0, 0,(($AC$1*E3107)^($AB$1))-(1-(($AC$1*E3107)^($AB$1)))/(H3107-1))</f>
        <v/>
      </c>
      <c r="R3107">
        <f>IF((($AC$1*F3107)^($AB$1))-(1-(($AC$1*F3107)^($AB$1)))/(I3107-1)&lt;0, 0,(($AC$1*F3107)^($AB$1))-(1-(($AC$1*F3107)^($AB$1)))/(I3107-1))</f>
        <v/>
      </c>
      <c r="S3107">
        <f>IF((($AC$1*G3107)^($AB$1))-(1-(($AC$1*G3107)^($AB$1)))/(J3107-1)&lt;0, 0,(($AC$1*G3107)^($AB$1))-(1-(($AC$1*G3107)^($AB$1)))/(J3107-1))</f>
        <v/>
      </c>
      <c r="T3107">
        <f>H3107*Q3107*N3107</f>
        <v/>
      </c>
      <c r="U3107">
        <f>I3107*R3107*O3107</f>
        <v/>
      </c>
      <c r="V3107">
        <f>J3107*S3107*P3107</f>
        <v/>
      </c>
      <c r="AL3107">
        <f>Q3107*COUNT(N3107)</f>
        <v/>
      </c>
      <c r="AM3107">
        <f>R3107*COUNT(O3107)</f>
        <v/>
      </c>
      <c r="AN3107">
        <f>S3107*COUNT(P3107)</f>
        <v/>
      </c>
      <c r="AO3107">
        <f>IF(AL3107=0,"",T3107-AL3107)</f>
        <v/>
      </c>
      <c r="AP3107">
        <f>IF(AM3107=0,"",U3107-AM3107)</f>
        <v/>
      </c>
      <c r="AQ3107">
        <f>IF(AN3107=0,"",V3107-AN3107)</f>
        <v/>
      </c>
    </row>
    <row r="3108">
      <c r="A3108" t="inlineStr">
        <is>
          <t>09-05-2021</t>
        </is>
      </c>
      <c r="B3108" t="inlineStr">
        <is>
          <t>Arsenal</t>
        </is>
      </c>
      <c r="C3108" t="inlineStr">
        <is>
          <t>West Brom</t>
        </is>
      </c>
      <c r="D3108" t="inlineStr">
        <is>
          <t>2411</t>
        </is>
      </c>
      <c r="E3108" t="n">
        <v>0.7091660083261284</v>
      </c>
      <c r="F3108" t="n">
        <v>0.1139825501623105</v>
      </c>
      <c r="G3108" t="n">
        <v>0.176851441511561</v>
      </c>
      <c r="H3108" t="n">
        <v>1.47</v>
      </c>
      <c r="I3108" t="n">
        <v>6.3</v>
      </c>
      <c r="J3108" t="n">
        <v>4.1</v>
      </c>
      <c r="K3108" t="inlineStr">
        <is>
          <t>betano</t>
        </is>
      </c>
      <c r="L3108" t="inlineStr">
        <is>
          <t>betano</t>
        </is>
      </c>
      <c r="M3108" t="inlineStr">
        <is>
          <t>betano</t>
        </is>
      </c>
      <c r="N3108" t="n">
        <v>1</v>
      </c>
      <c r="O3108" t="n">
        <v>0</v>
      </c>
      <c r="P3108" t="n">
        <v>0</v>
      </c>
      <c r="Q3108">
        <f>IF((($AC$1*E3108)^($AB$1))-(1-(($AC$1*E3108)^($AB$1)))/(H3108-1)&lt;0, 0,(($AC$1*E3108)^($AB$1))-(1-(($AC$1*E3108)^($AB$1)))/(H3108-1))</f>
        <v/>
      </c>
      <c r="R3108">
        <f>IF((($AC$1*F3108)^($AB$1))-(1-(($AC$1*F3108)^($AB$1)))/(I3108-1)&lt;0, 0,(($AC$1*F3108)^($AB$1))-(1-(($AC$1*F3108)^($AB$1)))/(I3108-1))</f>
        <v/>
      </c>
      <c r="S3108">
        <f>IF((($AC$1*G3108)^($AB$1))-(1-(($AC$1*G3108)^($AB$1)))/(J3108-1)&lt;0, 0,(($AC$1*G3108)^($AB$1))-(1-(($AC$1*G3108)^($AB$1)))/(J3108-1))</f>
        <v/>
      </c>
      <c r="T3108">
        <f>H3108*Q3108*N3108</f>
        <v/>
      </c>
      <c r="U3108">
        <f>I3108*R3108*O3108</f>
        <v/>
      </c>
      <c r="V3108">
        <f>J3108*S3108*P3108</f>
        <v/>
      </c>
      <c r="AL3108">
        <f>Q3108*COUNT(N3108)</f>
        <v/>
      </c>
      <c r="AM3108">
        <f>R3108*COUNT(O3108)</f>
        <v/>
      </c>
      <c r="AN3108">
        <f>S3108*COUNT(P3108)</f>
        <v/>
      </c>
      <c r="AO3108">
        <f>IF(AL3108=0,"",T3108-AL3108)</f>
        <v/>
      </c>
      <c r="AP3108">
        <f>IF(AM3108=0,"",U3108-AM3108)</f>
        <v/>
      </c>
      <c r="AQ3108">
        <f>IF(AN3108=0,"",V3108-AN3108)</f>
        <v/>
      </c>
    </row>
    <row r="3109">
      <c r="A3109" t="inlineStr">
        <is>
          <t>09-05-2021</t>
        </is>
      </c>
      <c r="B3109" t="inlineStr">
        <is>
          <t>Juventus</t>
        </is>
      </c>
      <c r="C3109" t="inlineStr">
        <is>
          <t>AC Milan</t>
        </is>
      </c>
      <c r="D3109" t="inlineStr">
        <is>
          <t>1854</t>
        </is>
      </c>
      <c r="E3109" t="n">
        <v>0.4794485703059371</v>
      </c>
      <c r="F3109" t="n">
        <v>0.2749470734200089</v>
      </c>
      <c r="G3109" t="n">
        <v>0.2456043562740539</v>
      </c>
      <c r="H3109" t="n">
        <v>1.8</v>
      </c>
      <c r="I3109" t="n">
        <v>4.4</v>
      </c>
      <c r="J3109" t="n">
        <v>3.85</v>
      </c>
      <c r="K3109" t="inlineStr">
        <is>
          <t>betano</t>
        </is>
      </c>
      <c r="L3109" t="inlineStr">
        <is>
          <t>betano</t>
        </is>
      </c>
      <c r="M3109" t="inlineStr">
        <is>
          <t>betano</t>
        </is>
      </c>
      <c r="N3109" t="n">
        <v>0</v>
      </c>
      <c r="O3109" t="n">
        <v>1</v>
      </c>
      <c r="P3109" t="n">
        <v>0</v>
      </c>
      <c r="Q3109">
        <f>IF((($AC$1*E3109)^($AB$1))-(1-(($AC$1*E3109)^($AB$1)))/(H3109-1)&lt;0, 0,(($AC$1*E3109)^($AB$1))-(1-(($AC$1*E3109)^($AB$1)))/(H3109-1))</f>
        <v/>
      </c>
      <c r="R3109">
        <f>IF((($AC$1*F3109)^($AB$1))-(1-(($AC$1*F3109)^($AB$1)))/(I3109-1)&lt;0, 0,(($AC$1*F3109)^($AB$1))-(1-(($AC$1*F3109)^($AB$1)))/(I3109-1))</f>
        <v/>
      </c>
      <c r="S3109">
        <f>IF((($AC$1*G3109)^($AB$1))-(1-(($AC$1*G3109)^($AB$1)))/(J3109-1)&lt;0, 0,(($AC$1*G3109)^($AB$1))-(1-(($AC$1*G3109)^($AB$1)))/(J3109-1))</f>
        <v/>
      </c>
      <c r="T3109">
        <f>H3109*Q3109*N3109</f>
        <v/>
      </c>
      <c r="U3109">
        <f>I3109*R3109*O3109</f>
        <v/>
      </c>
      <c r="V3109">
        <f>J3109*S3109*P3109</f>
        <v/>
      </c>
      <c r="AL3109">
        <f>Q3109*COUNT(N3109)</f>
        <v/>
      </c>
      <c r="AM3109">
        <f>R3109*COUNT(O3109)</f>
        <v/>
      </c>
      <c r="AN3109">
        <f>S3109*COUNT(P3109)</f>
        <v/>
      </c>
      <c r="AO3109">
        <f>IF(AL3109=0,"",T3109-AL3109)</f>
        <v/>
      </c>
      <c r="AP3109">
        <f>IF(AM3109=0,"",U3109-AM3109)</f>
        <v/>
      </c>
      <c r="AQ3109">
        <f>IF(AN3109=0,"",V3109-AN3109)</f>
        <v/>
      </c>
    </row>
    <row r="3110">
      <c r="A3110" t="inlineStr">
        <is>
          <t>09-05-2021</t>
        </is>
      </c>
      <c r="B3110" t="inlineStr">
        <is>
          <t>Portland Timbers</t>
        </is>
      </c>
      <c r="C3110" t="inlineStr">
        <is>
          <t>Seattle Sounders</t>
        </is>
      </c>
      <c r="D3110" t="inlineStr">
        <is>
          <t>1951</t>
        </is>
      </c>
      <c r="E3110" t="n">
        <v>0.3512764235156114</v>
      </c>
      <c r="F3110" t="n">
        <v>0.4088812196026054</v>
      </c>
      <c r="G3110" t="n">
        <v>0.2398423568817833</v>
      </c>
      <c r="H3110" t="n">
        <v>1.001</v>
      </c>
      <c r="I3110" t="n">
        <v>1.001</v>
      </c>
      <c r="J3110" t="n">
        <v>1.001</v>
      </c>
      <c r="N3110" t="n">
        <v>0</v>
      </c>
      <c r="O3110" t="n">
        <v>1</v>
      </c>
      <c r="P3110" t="n">
        <v>0</v>
      </c>
      <c r="Q3110">
        <f>IF((($AC$1*E3110)^($AB$1))-(1-(($AC$1*E3110)^($AB$1)))/(H3110-1)&lt;0, 0,(($AC$1*E3110)^($AB$1))-(1-(($AC$1*E3110)^($AB$1)))/(H3110-1))</f>
        <v/>
      </c>
      <c r="R3110">
        <f>IF((($AC$1*F3110)^($AB$1))-(1-(($AC$1*F3110)^($AB$1)))/(I3110-1)&lt;0, 0,(($AC$1*F3110)^($AB$1))-(1-(($AC$1*F3110)^($AB$1)))/(I3110-1))</f>
        <v/>
      </c>
      <c r="S3110">
        <f>IF((($AC$1*G3110)^($AB$1))-(1-(($AC$1*G3110)^($AB$1)))/(J3110-1)&lt;0, 0,(($AC$1*G3110)^($AB$1))-(1-(($AC$1*G3110)^($AB$1)))/(J3110-1))</f>
        <v/>
      </c>
      <c r="T3110">
        <f>H3110*Q3110*N3110</f>
        <v/>
      </c>
      <c r="U3110">
        <f>I3110*R3110*O3110</f>
        <v/>
      </c>
      <c r="V3110">
        <f>J3110*S3110*P3110</f>
        <v/>
      </c>
      <c r="AL3110">
        <f>Q3110*COUNT(N3110)</f>
        <v/>
      </c>
      <c r="AM3110">
        <f>R3110*COUNT(O3110)</f>
        <v/>
      </c>
      <c r="AN3110">
        <f>S3110*COUNT(P3110)</f>
        <v/>
      </c>
      <c r="AO3110">
        <f>IF(AL3110=0,"",T3110-AL3110)</f>
        <v/>
      </c>
      <c r="AP3110">
        <f>IF(AM3110=0,"",U3110-AM3110)</f>
        <v/>
      </c>
      <c r="AQ3110">
        <f>IF(AN3110=0,"",V3110-AN3110)</f>
        <v/>
      </c>
    </row>
    <row r="3111">
      <c r="A3111" t="inlineStr">
        <is>
          <t>09-05-2021</t>
        </is>
      </c>
      <c r="B3111" t="inlineStr">
        <is>
          <t>Gil Vicente</t>
        </is>
      </c>
      <c r="C3111" t="inlineStr">
        <is>
          <t>Braga</t>
        </is>
      </c>
      <c r="D3111" t="inlineStr">
        <is>
          <t>1864</t>
        </is>
      </c>
      <c r="E3111" t="n">
        <v>0.2514897465819351</v>
      </c>
      <c r="F3111" t="n">
        <v>0.5151158853696164</v>
      </c>
      <c r="G3111" t="n">
        <v>0.2333943680484486</v>
      </c>
      <c r="H3111" t="n">
        <v>4.8</v>
      </c>
      <c r="I3111" t="n">
        <v>1.78</v>
      </c>
      <c r="J3111" t="n">
        <v>3.6</v>
      </c>
      <c r="K3111" t="inlineStr">
        <is>
          <t>luckia</t>
        </is>
      </c>
      <c r="L3111" t="inlineStr">
        <is>
          <t>betano</t>
        </is>
      </c>
      <c r="M3111" t="inlineStr">
        <is>
          <t>betano</t>
        </is>
      </c>
      <c r="N3111" t="n">
        <v>0</v>
      </c>
      <c r="O3111" t="n">
        <v>0</v>
      </c>
      <c r="P3111" t="n">
        <v>1</v>
      </c>
      <c r="Q3111">
        <f>IF((($AC$1*E3111)^($AB$1))-(1-(($AC$1*E3111)^($AB$1)))/(H3111-1)&lt;0, 0,(($AC$1*E3111)^($AB$1))-(1-(($AC$1*E3111)^($AB$1)))/(H3111-1))</f>
        <v/>
      </c>
      <c r="R3111">
        <f>IF((($AC$1*F3111)^($AB$1))-(1-(($AC$1*F3111)^($AB$1)))/(I3111-1)&lt;0, 0,(($AC$1*F3111)^($AB$1))-(1-(($AC$1*F3111)^($AB$1)))/(I3111-1))</f>
        <v/>
      </c>
      <c r="S3111">
        <f>IF((($AC$1*G3111)^($AB$1))-(1-(($AC$1*G3111)^($AB$1)))/(J3111-1)&lt;0, 0,(($AC$1*G3111)^($AB$1))-(1-(($AC$1*G3111)^($AB$1)))/(J3111-1))</f>
        <v/>
      </c>
      <c r="T3111">
        <f>H3111*Q3111*N3111</f>
        <v/>
      </c>
      <c r="U3111">
        <f>I3111*R3111*O3111</f>
        <v/>
      </c>
      <c r="V3111">
        <f>J3111*S3111*P3111</f>
        <v/>
      </c>
      <c r="AL3111">
        <f>Q3111*COUNT(N3111)</f>
        <v/>
      </c>
      <c r="AM3111">
        <f>R3111*COUNT(O3111)</f>
        <v/>
      </c>
      <c r="AN3111">
        <f>S3111*COUNT(P3111)</f>
        <v/>
      </c>
      <c r="AO3111">
        <f>IF(AL3111=0,"",T3111-AL3111)</f>
        <v/>
      </c>
      <c r="AP3111">
        <f>IF(AM3111=0,"",U3111-AM3111)</f>
        <v/>
      </c>
      <c r="AQ3111">
        <f>IF(AN3111=0,"",V3111-AN3111)</f>
        <v/>
      </c>
    </row>
    <row r="3112">
      <c r="A3112" t="inlineStr">
        <is>
          <t>09-05-2021</t>
        </is>
      </c>
      <c r="B3112" t="inlineStr">
        <is>
          <t>Real Madrid</t>
        </is>
      </c>
      <c r="C3112" t="inlineStr">
        <is>
          <t>Sevilla</t>
        </is>
      </c>
      <c r="D3112" t="inlineStr">
        <is>
          <t>1869</t>
        </is>
      </c>
      <c r="E3112" t="n">
        <v>0.5203301187250612</v>
      </c>
      <c r="F3112" t="n">
        <v>0.221934112495153</v>
      </c>
      <c r="G3112" t="n">
        <v>0.2577357687797858</v>
      </c>
      <c r="H3112" t="n">
        <v>1.93</v>
      </c>
      <c r="I3112" t="n">
        <v>3.95</v>
      </c>
      <c r="J3112" t="n">
        <v>3.75</v>
      </c>
      <c r="K3112" t="inlineStr">
        <is>
          <t>betano</t>
        </is>
      </c>
      <c r="L3112" t="inlineStr">
        <is>
          <t>betano</t>
        </is>
      </c>
      <c r="M3112" t="inlineStr">
        <is>
          <t>betano</t>
        </is>
      </c>
      <c r="N3112" t="n">
        <v>0</v>
      </c>
      <c r="O3112" t="n">
        <v>0</v>
      </c>
      <c r="P3112" t="n">
        <v>1</v>
      </c>
      <c r="Q3112">
        <f>IF((($AC$1*E3112)^($AB$1))-(1-(($AC$1*E3112)^($AB$1)))/(H3112-1)&lt;0, 0,(($AC$1*E3112)^($AB$1))-(1-(($AC$1*E3112)^($AB$1)))/(H3112-1))</f>
        <v/>
      </c>
      <c r="R3112">
        <f>IF((($AC$1*F3112)^($AB$1))-(1-(($AC$1*F3112)^($AB$1)))/(I3112-1)&lt;0, 0,(($AC$1*F3112)^($AB$1))-(1-(($AC$1*F3112)^($AB$1)))/(I3112-1))</f>
        <v/>
      </c>
      <c r="S3112">
        <f>IF((($AC$1*G3112)^($AB$1))-(1-(($AC$1*G3112)^($AB$1)))/(J3112-1)&lt;0, 0,(($AC$1*G3112)^($AB$1))-(1-(($AC$1*G3112)^($AB$1)))/(J3112-1))</f>
        <v/>
      </c>
      <c r="T3112">
        <f>H3112*Q3112*N3112</f>
        <v/>
      </c>
      <c r="U3112">
        <f>I3112*R3112*O3112</f>
        <v/>
      </c>
      <c r="V3112">
        <f>J3112*S3112*P3112</f>
        <v/>
      </c>
      <c r="AL3112">
        <f>Q3112*COUNT(N3112)</f>
        <v/>
      </c>
      <c r="AM3112">
        <f>R3112*COUNT(O3112)</f>
        <v/>
      </c>
      <c r="AN3112">
        <f>S3112*COUNT(P3112)</f>
        <v/>
      </c>
      <c r="AO3112">
        <f>IF(AL3112=0,"",T3112-AL3112)</f>
        <v/>
      </c>
      <c r="AP3112">
        <f>IF(AM3112=0,"",U3112-AM3112)</f>
        <v/>
      </c>
      <c r="AQ3112">
        <f>IF(AN3112=0,"",V3112-AN3112)</f>
        <v/>
      </c>
    </row>
    <row r="3113">
      <c r="A3113" t="inlineStr">
        <is>
          <t>09-05-2021</t>
        </is>
      </c>
      <c r="B3113" t="inlineStr">
        <is>
          <t>Rennes</t>
        </is>
      </c>
      <c r="C3113" t="inlineStr">
        <is>
          <t>Paris SG</t>
        </is>
      </c>
      <c r="D3113" t="inlineStr">
        <is>
          <t>1843</t>
        </is>
      </c>
      <c r="E3113" t="n">
        <v>0.194739115717618</v>
      </c>
      <c r="F3113" t="n">
        <v>0.5874656754638443</v>
      </c>
      <c r="G3113" t="n">
        <v>0.2177952088185378</v>
      </c>
      <c r="H3113" t="n">
        <v>5.8</v>
      </c>
      <c r="I3113" t="n">
        <v>1.53</v>
      </c>
      <c r="J3113" t="n">
        <v>3.9</v>
      </c>
      <c r="K3113" t="inlineStr">
        <is>
          <t>betano</t>
        </is>
      </c>
      <c r="L3113" t="inlineStr">
        <is>
          <t>betano</t>
        </is>
      </c>
      <c r="M3113" t="inlineStr">
        <is>
          <t>betano</t>
        </is>
      </c>
      <c r="N3113" t="n">
        <v>0</v>
      </c>
      <c r="O3113" t="n">
        <v>0</v>
      </c>
      <c r="P3113" t="n">
        <v>1</v>
      </c>
      <c r="Q3113">
        <f>IF((($AC$1*E3113)^($AB$1))-(1-(($AC$1*E3113)^($AB$1)))/(H3113-1)&lt;0, 0,(($AC$1*E3113)^($AB$1))-(1-(($AC$1*E3113)^($AB$1)))/(H3113-1))</f>
        <v/>
      </c>
      <c r="R3113">
        <f>IF((($AC$1*F3113)^($AB$1))-(1-(($AC$1*F3113)^($AB$1)))/(I3113-1)&lt;0, 0,(($AC$1*F3113)^($AB$1))-(1-(($AC$1*F3113)^($AB$1)))/(I3113-1))</f>
        <v/>
      </c>
      <c r="S3113">
        <f>IF((($AC$1*G3113)^($AB$1))-(1-(($AC$1*G3113)^($AB$1)))/(J3113-1)&lt;0, 0,(($AC$1*G3113)^($AB$1))-(1-(($AC$1*G3113)^($AB$1)))/(J3113-1))</f>
        <v/>
      </c>
      <c r="T3113">
        <f>H3113*Q3113*N3113</f>
        <v/>
      </c>
      <c r="U3113">
        <f>I3113*R3113*O3113</f>
        <v/>
      </c>
      <c r="V3113">
        <f>J3113*S3113*P3113</f>
        <v/>
      </c>
      <c r="AL3113">
        <f>Q3113*COUNT(N3113)</f>
        <v/>
      </c>
      <c r="AM3113">
        <f>R3113*COUNT(O3113)</f>
        <v/>
      </c>
      <c r="AN3113">
        <f>S3113*COUNT(P3113)</f>
        <v/>
      </c>
      <c r="AO3113">
        <f>IF(AL3113=0,"",T3113-AL3113)</f>
        <v/>
      </c>
      <c r="AP3113">
        <f>IF(AM3113=0,"",U3113-AM3113)</f>
        <v/>
      </c>
      <c r="AQ3113">
        <f>IF(AN3113=0,"",V3113-AN3113)</f>
        <v/>
      </c>
    </row>
    <row r="3114">
      <c r="A3114" t="inlineStr">
        <is>
          <t>09-05-2021</t>
        </is>
      </c>
      <c r="B3114" t="inlineStr">
        <is>
          <t>Sporting Kansas City</t>
        </is>
      </c>
      <c r="C3114" t="inlineStr">
        <is>
          <t>Austin FC</t>
        </is>
      </c>
      <c r="D3114" t="inlineStr">
        <is>
          <t>1951</t>
        </is>
      </c>
      <c r="E3114" t="n">
        <v>0.4129950476804325</v>
      </c>
      <c r="F3114" t="n">
        <v>0.3317872482566587</v>
      </c>
      <c r="G3114" t="n">
        <v>0.2552177040629088</v>
      </c>
      <c r="H3114" t="n">
        <v>1.001</v>
      </c>
      <c r="I3114" t="n">
        <v>1.001</v>
      </c>
      <c r="J3114" t="n">
        <v>1.001</v>
      </c>
      <c r="N3114" t="n">
        <v>1</v>
      </c>
      <c r="O3114" t="n">
        <v>0</v>
      </c>
      <c r="P3114" t="n">
        <v>0</v>
      </c>
      <c r="Q3114">
        <f>IF((($AC$1*E3114)^($AB$1))-(1-(($AC$1*E3114)^($AB$1)))/(H3114-1)&lt;0, 0,(($AC$1*E3114)^($AB$1))-(1-(($AC$1*E3114)^($AB$1)))/(H3114-1))</f>
        <v/>
      </c>
      <c r="R3114">
        <f>IF((($AC$1*F3114)^($AB$1))-(1-(($AC$1*F3114)^($AB$1)))/(I3114-1)&lt;0, 0,(($AC$1*F3114)^($AB$1))-(1-(($AC$1*F3114)^($AB$1)))/(I3114-1))</f>
        <v/>
      </c>
      <c r="S3114">
        <f>IF((($AC$1*G3114)^($AB$1))-(1-(($AC$1*G3114)^($AB$1)))/(J3114-1)&lt;0, 0,(($AC$1*G3114)^($AB$1))-(1-(($AC$1*G3114)^($AB$1)))/(J3114-1))</f>
        <v/>
      </c>
      <c r="T3114">
        <f>H3114*Q3114*N3114</f>
        <v/>
      </c>
      <c r="U3114">
        <f>I3114*R3114*O3114</f>
        <v/>
      </c>
      <c r="V3114">
        <f>J3114*S3114*P3114</f>
        <v/>
      </c>
      <c r="AL3114">
        <f>Q3114*COUNT(N3114)</f>
        <v/>
      </c>
      <c r="AM3114">
        <f>R3114*COUNT(O3114)</f>
        <v/>
      </c>
      <c r="AN3114">
        <f>S3114*COUNT(P3114)</f>
        <v/>
      </c>
      <c r="AO3114">
        <f>IF(AL3114=0,"",T3114-AL3114)</f>
        <v/>
      </c>
      <c r="AP3114">
        <f>IF(AM3114=0,"",U3114-AM3114)</f>
        <v/>
      </c>
      <c r="AQ3114">
        <f>IF(AN3114=0,"",V3114-AN3114)</f>
        <v/>
      </c>
    </row>
    <row r="3115">
      <c r="A3115" t="inlineStr">
        <is>
          <t>10-05-2021</t>
        </is>
      </c>
      <c r="B3115" t="inlineStr">
        <is>
          <t>Pordenone</t>
        </is>
      </c>
      <c r="C3115" t="inlineStr">
        <is>
          <t>Cosenza</t>
        </is>
      </c>
      <c r="D3115" t="inlineStr">
        <is>
          <t>1856</t>
        </is>
      </c>
      <c r="E3115" t="n">
        <v>0.4310573014059296</v>
      </c>
      <c r="F3115" t="n">
        <v>0.2737969568945369</v>
      </c>
      <c r="G3115" t="n">
        <v>0.2951457416995334</v>
      </c>
      <c r="H3115" t="n">
        <v>1.95</v>
      </c>
      <c r="I3115" t="n">
        <v>3.5</v>
      </c>
      <c r="J3115" t="n">
        <v>3.35</v>
      </c>
      <c r="K3115" t="inlineStr">
        <is>
          <t>betano</t>
        </is>
      </c>
      <c r="L3115" t="inlineStr">
        <is>
          <t>betano</t>
        </is>
      </c>
      <c r="M3115" t="inlineStr">
        <is>
          <t>betano</t>
        </is>
      </c>
      <c r="N3115" t="n">
        <v>1</v>
      </c>
      <c r="O3115" t="n">
        <v>0</v>
      </c>
      <c r="P3115" t="n">
        <v>0</v>
      </c>
      <c r="Q3115">
        <f>IF((($AC$1*E3115)^($AB$1))-(1-(($AC$1*E3115)^($AB$1)))/(H3115-1)&lt;0, 0,(($AC$1*E3115)^($AB$1))-(1-(($AC$1*E3115)^($AB$1)))/(H3115-1))</f>
        <v/>
      </c>
      <c r="R3115">
        <f>IF((($AC$1*F3115)^($AB$1))-(1-(($AC$1*F3115)^($AB$1)))/(I3115-1)&lt;0, 0,(($AC$1*F3115)^($AB$1))-(1-(($AC$1*F3115)^($AB$1)))/(I3115-1))</f>
        <v/>
      </c>
      <c r="S3115">
        <f>IF((($AC$1*G3115)^($AB$1))-(1-(($AC$1*G3115)^($AB$1)))/(J3115-1)&lt;0, 0,(($AC$1*G3115)^($AB$1))-(1-(($AC$1*G3115)^($AB$1)))/(J3115-1))</f>
        <v/>
      </c>
      <c r="T3115">
        <f>H3115*Q3115*N3115</f>
        <v/>
      </c>
      <c r="U3115">
        <f>I3115*R3115*O3115</f>
        <v/>
      </c>
      <c r="V3115">
        <f>J3115*S3115*P3115</f>
        <v/>
      </c>
      <c r="AL3115">
        <f>Q3115*COUNT(N3115)</f>
        <v/>
      </c>
      <c r="AM3115">
        <f>R3115*COUNT(O3115)</f>
        <v/>
      </c>
      <c r="AN3115">
        <f>S3115*COUNT(P3115)</f>
        <v/>
      </c>
      <c r="AO3115">
        <f>IF(AL3115=0,"",T3115-AL3115)</f>
        <v/>
      </c>
      <c r="AP3115">
        <f>IF(AM3115=0,"",U3115-AM3115)</f>
        <v/>
      </c>
      <c r="AQ3115">
        <f>IF(AN3115=0,"",V3115-AN3115)</f>
        <v/>
      </c>
    </row>
    <row r="3116">
      <c r="A3116" t="inlineStr">
        <is>
          <t>10-05-2021</t>
        </is>
      </c>
      <c r="B3116" t="inlineStr">
        <is>
          <t>Empoli</t>
        </is>
      </c>
      <c r="C3116" t="inlineStr">
        <is>
          <t>Lecce</t>
        </is>
      </c>
      <c r="D3116" t="inlineStr">
        <is>
          <t>1856</t>
        </is>
      </c>
      <c r="E3116" t="n">
        <v>0.3959378638440781</v>
      </c>
      <c r="F3116" t="n">
        <v>0.3078936855782384</v>
      </c>
      <c r="G3116" t="n">
        <v>0.2961684505776835</v>
      </c>
      <c r="H3116" t="n">
        <v>2.1</v>
      </c>
      <c r="I3116" t="n">
        <v>3.05</v>
      </c>
      <c r="J3116" t="n">
        <v>3.4</v>
      </c>
      <c r="K3116" t="inlineStr">
        <is>
          <t>betano</t>
        </is>
      </c>
      <c r="L3116" t="inlineStr">
        <is>
          <t>betano</t>
        </is>
      </c>
      <c r="M3116" t="inlineStr">
        <is>
          <t>betano</t>
        </is>
      </c>
      <c r="N3116" t="n">
        <v>1</v>
      </c>
      <c r="O3116" t="n">
        <v>0</v>
      </c>
      <c r="P3116" t="n">
        <v>0</v>
      </c>
      <c r="Q3116">
        <f>IF((($AC$1*E3116)^($AB$1))-(1-(($AC$1*E3116)^($AB$1)))/(H3116-1)&lt;0, 0,(($AC$1*E3116)^($AB$1))-(1-(($AC$1*E3116)^($AB$1)))/(H3116-1))</f>
        <v/>
      </c>
      <c r="R3116">
        <f>IF((($AC$1*F3116)^($AB$1))-(1-(($AC$1*F3116)^($AB$1)))/(I3116-1)&lt;0, 0,(($AC$1*F3116)^($AB$1))-(1-(($AC$1*F3116)^($AB$1)))/(I3116-1))</f>
        <v/>
      </c>
      <c r="S3116">
        <f>IF((($AC$1*G3116)^($AB$1))-(1-(($AC$1*G3116)^($AB$1)))/(J3116-1)&lt;0, 0,(($AC$1*G3116)^($AB$1))-(1-(($AC$1*G3116)^($AB$1)))/(J3116-1))</f>
        <v/>
      </c>
      <c r="T3116">
        <f>H3116*Q3116*N3116</f>
        <v/>
      </c>
      <c r="U3116">
        <f>I3116*R3116*O3116</f>
        <v/>
      </c>
      <c r="V3116">
        <f>J3116*S3116*P3116</f>
        <v/>
      </c>
      <c r="AL3116">
        <f>Q3116*COUNT(N3116)</f>
        <v/>
      </c>
      <c r="AM3116">
        <f>R3116*COUNT(O3116)</f>
        <v/>
      </c>
      <c r="AN3116">
        <f>S3116*COUNT(P3116)</f>
        <v/>
      </c>
      <c r="AO3116">
        <f>IF(AL3116=0,"",T3116-AL3116)</f>
        <v/>
      </c>
      <c r="AP3116">
        <f>IF(AM3116=0,"",U3116-AM3116)</f>
        <v/>
      </c>
      <c r="AQ3116">
        <f>IF(AN3116=0,"",V3116-AN3116)</f>
        <v/>
      </c>
    </row>
    <row r="3117">
      <c r="A3117" t="inlineStr">
        <is>
          <t>10-05-2021</t>
        </is>
      </c>
      <c r="B3117" t="inlineStr">
        <is>
          <t>Pescara</t>
        </is>
      </c>
      <c r="C3117" t="inlineStr">
        <is>
          <t>Salernitana</t>
        </is>
      </c>
      <c r="D3117" t="inlineStr">
        <is>
          <t>1856</t>
        </is>
      </c>
      <c r="E3117" t="n">
        <v>0.1682766535937431</v>
      </c>
      <c r="F3117" t="n">
        <v>0.6127513198931808</v>
      </c>
      <c r="G3117" t="n">
        <v>0.2189720265130761</v>
      </c>
      <c r="H3117" t="n">
        <v>9.5</v>
      </c>
      <c r="I3117" t="n">
        <v>1.3</v>
      </c>
      <c r="J3117" t="n">
        <v>4.45</v>
      </c>
      <c r="K3117" t="inlineStr">
        <is>
          <t>betano</t>
        </is>
      </c>
      <c r="L3117" t="inlineStr">
        <is>
          <t>betano</t>
        </is>
      </c>
      <c r="M3117" t="inlineStr">
        <is>
          <t>betano</t>
        </is>
      </c>
      <c r="N3117" t="n">
        <v>0</v>
      </c>
      <c r="O3117" t="n">
        <v>1</v>
      </c>
      <c r="P3117" t="n">
        <v>0</v>
      </c>
      <c r="Q3117">
        <f>IF((($AC$1*E3117)^($AB$1))-(1-(($AC$1*E3117)^($AB$1)))/(H3117-1)&lt;0, 0,(($AC$1*E3117)^($AB$1))-(1-(($AC$1*E3117)^($AB$1)))/(H3117-1))</f>
        <v/>
      </c>
      <c r="R3117">
        <f>IF((($AC$1*F3117)^($AB$1))-(1-(($AC$1*F3117)^($AB$1)))/(I3117-1)&lt;0, 0,(($AC$1*F3117)^($AB$1))-(1-(($AC$1*F3117)^($AB$1)))/(I3117-1))</f>
        <v/>
      </c>
      <c r="S3117">
        <f>IF((($AC$1*G3117)^($AB$1))-(1-(($AC$1*G3117)^($AB$1)))/(J3117-1)&lt;0, 0,(($AC$1*G3117)^($AB$1))-(1-(($AC$1*G3117)^($AB$1)))/(J3117-1))</f>
        <v/>
      </c>
      <c r="T3117">
        <f>H3117*Q3117*N3117</f>
        <v/>
      </c>
      <c r="U3117">
        <f>I3117*R3117*O3117</f>
        <v/>
      </c>
      <c r="V3117">
        <f>J3117*S3117*P3117</f>
        <v/>
      </c>
      <c r="AL3117">
        <f>Q3117*COUNT(N3117)</f>
        <v/>
      </c>
      <c r="AM3117">
        <f>R3117*COUNT(O3117)</f>
        <v/>
      </c>
      <c r="AN3117">
        <f>S3117*COUNT(P3117)</f>
        <v/>
      </c>
      <c r="AO3117">
        <f>IF(AL3117=0,"",T3117-AL3117)</f>
        <v/>
      </c>
      <c r="AP3117">
        <f>IF(AM3117=0,"",U3117-AM3117)</f>
        <v/>
      </c>
      <c r="AQ3117">
        <f>IF(AN3117=0,"",V3117-AN3117)</f>
        <v/>
      </c>
    </row>
    <row r="3118">
      <c r="A3118" t="inlineStr">
        <is>
          <t>10-05-2021</t>
        </is>
      </c>
      <c r="B3118" t="inlineStr">
        <is>
          <t>Pisa</t>
        </is>
      </c>
      <c r="C3118" t="inlineStr">
        <is>
          <t>Entella</t>
        </is>
      </c>
      <c r="D3118" t="inlineStr">
        <is>
          <t>1856</t>
        </is>
      </c>
      <c r="E3118" t="n">
        <v>0.5321717264456957</v>
      </c>
      <c r="F3118" t="n">
        <v>0.2137111534183554</v>
      </c>
      <c r="G3118" t="n">
        <v>0.2541171201359489</v>
      </c>
      <c r="H3118" t="n">
        <v>1.6</v>
      </c>
      <c r="I3118" t="n">
        <v>5.1</v>
      </c>
      <c r="J3118" t="n">
        <v>3.65</v>
      </c>
      <c r="K3118" t="inlineStr">
        <is>
          <t>betano</t>
        </is>
      </c>
      <c r="L3118" t="inlineStr">
        <is>
          <t>betano</t>
        </is>
      </c>
      <c r="M3118" t="inlineStr">
        <is>
          <t>betano</t>
        </is>
      </c>
      <c r="N3118" t="n">
        <v>1</v>
      </c>
      <c r="O3118" t="n">
        <v>0</v>
      </c>
      <c r="P3118" t="n">
        <v>0</v>
      </c>
      <c r="Q3118">
        <f>IF((($AC$1*E3118)^($AB$1))-(1-(($AC$1*E3118)^($AB$1)))/(H3118-1)&lt;0, 0,(($AC$1*E3118)^($AB$1))-(1-(($AC$1*E3118)^($AB$1)))/(H3118-1))</f>
        <v/>
      </c>
      <c r="R3118">
        <f>IF((($AC$1*F3118)^($AB$1))-(1-(($AC$1*F3118)^($AB$1)))/(I3118-1)&lt;0, 0,(($AC$1*F3118)^($AB$1))-(1-(($AC$1*F3118)^($AB$1)))/(I3118-1))</f>
        <v/>
      </c>
      <c r="S3118">
        <f>IF((($AC$1*G3118)^($AB$1))-(1-(($AC$1*G3118)^($AB$1)))/(J3118-1)&lt;0, 0,(($AC$1*G3118)^($AB$1))-(1-(($AC$1*G3118)^($AB$1)))/(J3118-1))</f>
        <v/>
      </c>
      <c r="T3118">
        <f>H3118*Q3118*N3118</f>
        <v/>
      </c>
      <c r="U3118">
        <f>I3118*R3118*O3118</f>
        <v/>
      </c>
      <c r="V3118">
        <f>J3118*S3118*P3118</f>
        <v/>
      </c>
      <c r="AL3118">
        <f>Q3118*COUNT(N3118)</f>
        <v/>
      </c>
      <c r="AM3118">
        <f>R3118*COUNT(O3118)</f>
        <v/>
      </c>
      <c r="AN3118">
        <f>S3118*COUNT(P3118)</f>
        <v/>
      </c>
      <c r="AO3118">
        <f>IF(AL3118=0,"",T3118-AL3118)</f>
        <v/>
      </c>
      <c r="AP3118">
        <f>IF(AM3118=0,"",U3118-AM3118)</f>
        <v/>
      </c>
      <c r="AQ3118">
        <f>IF(AN3118=0,"",V3118-AN3118)</f>
        <v/>
      </c>
    </row>
    <row r="3119">
      <c r="A3119" t="inlineStr">
        <is>
          <t>10-05-2021</t>
        </is>
      </c>
      <c r="B3119" t="inlineStr">
        <is>
          <t>Cittadella</t>
        </is>
      </c>
      <c r="C3119" t="inlineStr">
        <is>
          <t>Venezia</t>
        </is>
      </c>
      <c r="D3119" t="inlineStr">
        <is>
          <t>1856</t>
        </is>
      </c>
      <c r="E3119" t="n">
        <v>0.3928523686546935</v>
      </c>
      <c r="F3119" t="n">
        <v>0.2996523893356637</v>
      </c>
      <c r="G3119" t="n">
        <v>0.3074952420096426</v>
      </c>
      <c r="H3119" t="n">
        <v>2.45</v>
      </c>
      <c r="I3119" t="n">
        <v>3.4</v>
      </c>
      <c r="J3119" t="n">
        <v>2.5</v>
      </c>
      <c r="K3119" t="inlineStr">
        <is>
          <t>betano</t>
        </is>
      </c>
      <c r="L3119" t="inlineStr">
        <is>
          <t>betano</t>
        </is>
      </c>
      <c r="M3119" t="inlineStr">
        <is>
          <t>betano</t>
        </is>
      </c>
      <c r="N3119" t="n">
        <v>0</v>
      </c>
      <c r="O3119" t="n">
        <v>0</v>
      </c>
      <c r="P3119" t="n">
        <v>1</v>
      </c>
      <c r="Q3119">
        <f>IF((($AC$1*E3119)^($AB$1))-(1-(($AC$1*E3119)^($AB$1)))/(H3119-1)&lt;0, 0,(($AC$1*E3119)^($AB$1))-(1-(($AC$1*E3119)^($AB$1)))/(H3119-1))</f>
        <v/>
      </c>
      <c r="R3119">
        <f>IF((($AC$1*F3119)^($AB$1))-(1-(($AC$1*F3119)^($AB$1)))/(I3119-1)&lt;0, 0,(($AC$1*F3119)^($AB$1))-(1-(($AC$1*F3119)^($AB$1)))/(I3119-1))</f>
        <v/>
      </c>
      <c r="S3119">
        <f>IF((($AC$1*G3119)^($AB$1))-(1-(($AC$1*G3119)^($AB$1)))/(J3119-1)&lt;0, 0,(($AC$1*G3119)^($AB$1))-(1-(($AC$1*G3119)^($AB$1)))/(J3119-1))</f>
        <v/>
      </c>
      <c r="T3119">
        <f>H3119*Q3119*N3119</f>
        <v/>
      </c>
      <c r="U3119">
        <f>I3119*R3119*O3119</f>
        <v/>
      </c>
      <c r="V3119">
        <f>J3119*S3119*P3119</f>
        <v/>
      </c>
      <c r="AL3119">
        <f>Q3119*COUNT(N3119)</f>
        <v/>
      </c>
      <c r="AM3119">
        <f>R3119*COUNT(O3119)</f>
        <v/>
      </c>
      <c r="AN3119">
        <f>S3119*COUNT(P3119)</f>
        <v/>
      </c>
      <c r="AO3119">
        <f>IF(AL3119=0,"",T3119-AL3119)</f>
        <v/>
      </c>
      <c r="AP3119">
        <f>IF(AM3119=0,"",U3119-AM3119)</f>
        <v/>
      </c>
      <c r="AQ3119">
        <f>IF(AN3119=0,"",V3119-AN3119)</f>
        <v/>
      </c>
    </row>
    <row r="3120">
      <c r="A3120" t="inlineStr">
        <is>
          <t>10-05-2021</t>
        </is>
      </c>
      <c r="B3120" t="inlineStr">
        <is>
          <t>Spal</t>
        </is>
      </c>
      <c r="C3120" t="inlineStr">
        <is>
          <t>Cremonese</t>
        </is>
      </c>
      <c r="D3120" t="inlineStr">
        <is>
          <t>1856</t>
        </is>
      </c>
      <c r="E3120" t="n">
        <v>0.6267205669259279</v>
      </c>
      <c r="F3120" t="n">
        <v>0.1553396687994712</v>
      </c>
      <c r="G3120" t="n">
        <v>0.2179397642746009</v>
      </c>
      <c r="H3120" t="n">
        <v>1.34</v>
      </c>
      <c r="I3120" t="n">
        <v>8.5</v>
      </c>
      <c r="J3120" t="n">
        <v>4.2</v>
      </c>
      <c r="K3120" t="inlineStr">
        <is>
          <t>betano</t>
        </is>
      </c>
      <c r="L3120" t="inlineStr">
        <is>
          <t>betano</t>
        </is>
      </c>
      <c r="M3120" t="inlineStr">
        <is>
          <t>betano</t>
        </is>
      </c>
      <c r="N3120" t="n">
        <v>1</v>
      </c>
      <c r="O3120" t="n">
        <v>0</v>
      </c>
      <c r="P3120" t="n">
        <v>0</v>
      </c>
      <c r="Q3120">
        <f>IF((($AC$1*E3120)^($AB$1))-(1-(($AC$1*E3120)^($AB$1)))/(H3120-1)&lt;0, 0,(($AC$1*E3120)^($AB$1))-(1-(($AC$1*E3120)^($AB$1)))/(H3120-1))</f>
        <v/>
      </c>
      <c r="R3120">
        <f>IF((($AC$1*F3120)^($AB$1))-(1-(($AC$1*F3120)^($AB$1)))/(I3120-1)&lt;0, 0,(($AC$1*F3120)^($AB$1))-(1-(($AC$1*F3120)^($AB$1)))/(I3120-1))</f>
        <v/>
      </c>
      <c r="S3120">
        <f>IF((($AC$1*G3120)^($AB$1))-(1-(($AC$1*G3120)^($AB$1)))/(J3120-1)&lt;0, 0,(($AC$1*G3120)^($AB$1))-(1-(($AC$1*G3120)^($AB$1)))/(J3120-1))</f>
        <v/>
      </c>
      <c r="T3120">
        <f>H3120*Q3120*N3120</f>
        <v/>
      </c>
      <c r="U3120">
        <f>I3120*R3120*O3120</f>
        <v/>
      </c>
      <c r="V3120">
        <f>J3120*S3120*P3120</f>
        <v/>
      </c>
      <c r="AL3120">
        <f>Q3120*COUNT(N3120)</f>
        <v/>
      </c>
      <c r="AM3120">
        <f>R3120*COUNT(O3120)</f>
        <v/>
      </c>
      <c r="AN3120">
        <f>S3120*COUNT(P3120)</f>
        <v/>
      </c>
      <c r="AO3120">
        <f>IF(AL3120=0,"",T3120-AL3120)</f>
        <v/>
      </c>
      <c r="AP3120">
        <f>IF(AM3120=0,"",U3120-AM3120)</f>
        <v/>
      </c>
      <c r="AQ3120">
        <f>IF(AN3120=0,"",V3120-AN3120)</f>
        <v/>
      </c>
    </row>
    <row r="3121">
      <c r="A3121" t="inlineStr">
        <is>
          <t>10-05-2021</t>
        </is>
      </c>
      <c r="B3121" t="inlineStr">
        <is>
          <t>Chievo</t>
        </is>
      </c>
      <c r="C3121" t="inlineStr">
        <is>
          <t>Ascoli</t>
        </is>
      </c>
      <c r="D3121" t="inlineStr">
        <is>
          <t>1856</t>
        </is>
      </c>
      <c r="E3121" t="n">
        <v>0.6051345579588134</v>
      </c>
      <c r="F3121" t="n">
        <v>0.1615705649406395</v>
      </c>
      <c r="G3121" t="n">
        <v>0.2332948771005471</v>
      </c>
      <c r="H3121" t="n">
        <v>1.4</v>
      </c>
      <c r="I3121" t="n">
        <v>7.1</v>
      </c>
      <c r="J3121" t="n">
        <v>4.1</v>
      </c>
      <c r="K3121" t="inlineStr">
        <is>
          <t>betano</t>
        </is>
      </c>
      <c r="L3121" t="inlineStr">
        <is>
          <t>betano</t>
        </is>
      </c>
      <c r="M3121" t="inlineStr">
        <is>
          <t>betano</t>
        </is>
      </c>
      <c r="N3121" t="n">
        <v>1</v>
      </c>
      <c r="O3121" t="n">
        <v>0</v>
      </c>
      <c r="P3121" t="n">
        <v>0</v>
      </c>
      <c r="Q3121">
        <f>IF((($AC$1*E3121)^($AB$1))-(1-(($AC$1*E3121)^($AB$1)))/(H3121-1)&lt;0, 0,(($AC$1*E3121)^($AB$1))-(1-(($AC$1*E3121)^($AB$1)))/(H3121-1))</f>
        <v/>
      </c>
      <c r="R3121">
        <f>IF((($AC$1*F3121)^($AB$1))-(1-(($AC$1*F3121)^($AB$1)))/(I3121-1)&lt;0, 0,(($AC$1*F3121)^($AB$1))-(1-(($AC$1*F3121)^($AB$1)))/(I3121-1))</f>
        <v/>
      </c>
      <c r="S3121">
        <f>IF((($AC$1*G3121)^($AB$1))-(1-(($AC$1*G3121)^($AB$1)))/(J3121-1)&lt;0, 0,(($AC$1*G3121)^($AB$1))-(1-(($AC$1*G3121)^($AB$1)))/(J3121-1))</f>
        <v/>
      </c>
      <c r="T3121">
        <f>H3121*Q3121*N3121</f>
        <v/>
      </c>
      <c r="U3121">
        <f>I3121*R3121*O3121</f>
        <v/>
      </c>
      <c r="V3121">
        <f>J3121*S3121*P3121</f>
        <v/>
      </c>
      <c r="AL3121">
        <f>Q3121*COUNT(N3121)</f>
        <v/>
      </c>
      <c r="AM3121">
        <f>R3121*COUNT(O3121)</f>
        <v/>
      </c>
      <c r="AN3121">
        <f>S3121*COUNT(P3121)</f>
        <v/>
      </c>
      <c r="AO3121">
        <f>IF(AL3121=0,"",T3121-AL3121)</f>
        <v/>
      </c>
      <c r="AP3121">
        <f>IF(AM3121=0,"",U3121-AM3121)</f>
        <v/>
      </c>
      <c r="AQ3121">
        <f>IF(AN3121=0,"",V3121-AN3121)</f>
        <v/>
      </c>
    </row>
    <row r="3122">
      <c r="A3122" t="inlineStr">
        <is>
          <t>10-05-2021</t>
        </is>
      </c>
      <c r="B3122" t="inlineStr">
        <is>
          <t>Monza</t>
        </is>
      </c>
      <c r="C3122" t="inlineStr">
        <is>
          <t>Brescia</t>
        </is>
      </c>
      <c r="D3122" t="inlineStr">
        <is>
          <t>1856</t>
        </is>
      </c>
      <c r="E3122" t="n">
        <v>0.4410007303236272</v>
      </c>
      <c r="F3122" t="n">
        <v>0.2817159488854664</v>
      </c>
      <c r="G3122" t="n">
        <v>0.2772833207909063</v>
      </c>
      <c r="H3122" t="n">
        <v>1.001</v>
      </c>
      <c r="I3122" t="n">
        <v>1.001</v>
      </c>
      <c r="J3122" t="n">
        <v>1.001</v>
      </c>
      <c r="N3122" t="n">
        <v>0</v>
      </c>
      <c r="O3122" t="n">
        <v>1</v>
      </c>
      <c r="P3122" t="n">
        <v>0</v>
      </c>
      <c r="Q3122">
        <f>IF((($AC$1*E3122)^($AB$1))-(1-(($AC$1*E3122)^($AB$1)))/(H3122-1)&lt;0, 0,(($AC$1*E3122)^($AB$1))-(1-(($AC$1*E3122)^($AB$1)))/(H3122-1))</f>
        <v/>
      </c>
      <c r="R3122">
        <f>IF((($AC$1*F3122)^($AB$1))-(1-(($AC$1*F3122)^($AB$1)))/(I3122-1)&lt;0, 0,(($AC$1*F3122)^($AB$1))-(1-(($AC$1*F3122)^($AB$1)))/(I3122-1))</f>
        <v/>
      </c>
      <c r="S3122">
        <f>IF((($AC$1*G3122)^($AB$1))-(1-(($AC$1*G3122)^($AB$1)))/(J3122-1)&lt;0, 0,(($AC$1*G3122)^($AB$1))-(1-(($AC$1*G3122)^($AB$1)))/(J3122-1))</f>
        <v/>
      </c>
      <c r="T3122">
        <f>H3122*Q3122*N3122</f>
        <v/>
      </c>
      <c r="U3122">
        <f>I3122*R3122*O3122</f>
        <v/>
      </c>
      <c r="V3122">
        <f>J3122*S3122*P3122</f>
        <v/>
      </c>
      <c r="AL3122">
        <f>Q3122*COUNT(N3122)</f>
        <v/>
      </c>
      <c r="AM3122">
        <f>R3122*COUNT(O3122)</f>
        <v/>
      </c>
      <c r="AN3122">
        <f>S3122*COUNT(P3122)</f>
        <v/>
      </c>
      <c r="AO3122">
        <f>IF(AL3122=0,"",T3122-AL3122)</f>
        <v/>
      </c>
      <c r="AP3122">
        <f>IF(AM3122=0,"",U3122-AM3122)</f>
        <v/>
      </c>
      <c r="AQ3122">
        <f>IF(AN3122=0,"",V3122-AN3122)</f>
        <v/>
      </c>
    </row>
    <row r="3123">
      <c r="A3123" t="inlineStr">
        <is>
          <t>10-05-2021</t>
        </is>
      </c>
      <c r="B3123" t="inlineStr">
        <is>
          <t>Reggina</t>
        </is>
      </c>
      <c r="C3123" t="inlineStr">
        <is>
          <t>Frosinone</t>
        </is>
      </c>
      <c r="D3123" t="inlineStr">
        <is>
          <t>1856</t>
        </is>
      </c>
      <c r="E3123" t="n">
        <v>0.3800549972502234</v>
      </c>
      <c r="F3123" t="n">
        <v>0.3074356671508172</v>
      </c>
      <c r="G3123" t="n">
        <v>0.3125093355989594</v>
      </c>
      <c r="H3123" t="n">
        <v>2.55</v>
      </c>
      <c r="I3123" t="n">
        <v>2.77</v>
      </c>
      <c r="J3123" t="n">
        <v>2.9</v>
      </c>
      <c r="K3123" t="inlineStr">
        <is>
          <t>betano</t>
        </is>
      </c>
      <c r="L3123" t="inlineStr">
        <is>
          <t>betano</t>
        </is>
      </c>
      <c r="M3123" t="inlineStr">
        <is>
          <t>betano</t>
        </is>
      </c>
      <c r="N3123" t="n">
        <v>0</v>
      </c>
      <c r="O3123" t="n">
        <v>1</v>
      </c>
      <c r="P3123" t="n">
        <v>0</v>
      </c>
      <c r="Q3123">
        <f>IF((($AC$1*E3123)^($AB$1))-(1-(($AC$1*E3123)^($AB$1)))/(H3123-1)&lt;0, 0,(($AC$1*E3123)^($AB$1))-(1-(($AC$1*E3123)^($AB$1)))/(H3123-1))</f>
        <v/>
      </c>
      <c r="R3123">
        <f>IF((($AC$1*F3123)^($AB$1))-(1-(($AC$1*F3123)^($AB$1)))/(I3123-1)&lt;0, 0,(($AC$1*F3123)^($AB$1))-(1-(($AC$1*F3123)^($AB$1)))/(I3123-1))</f>
        <v/>
      </c>
      <c r="S3123">
        <f>IF((($AC$1*G3123)^($AB$1))-(1-(($AC$1*G3123)^($AB$1)))/(J3123-1)&lt;0, 0,(($AC$1*G3123)^($AB$1))-(1-(($AC$1*G3123)^($AB$1)))/(J3123-1))</f>
        <v/>
      </c>
      <c r="T3123">
        <f>H3123*Q3123*N3123</f>
        <v/>
      </c>
      <c r="U3123">
        <f>I3123*R3123*O3123</f>
        <v/>
      </c>
      <c r="V3123">
        <f>J3123*S3123*P3123</f>
        <v/>
      </c>
      <c r="AL3123">
        <f>Q3123*COUNT(N3123)</f>
        <v/>
      </c>
      <c r="AM3123">
        <f>R3123*COUNT(O3123)</f>
        <v/>
      </c>
      <c r="AN3123">
        <f>S3123*COUNT(P3123)</f>
        <v/>
      </c>
      <c r="AO3123">
        <f>IF(AL3123=0,"",T3123-AL3123)</f>
        <v/>
      </c>
      <c r="AP3123">
        <f>IF(AM3123=0,"",U3123-AM3123)</f>
        <v/>
      </c>
      <c r="AQ3123">
        <f>IF(AN3123=0,"",V3123-AN3123)</f>
        <v/>
      </c>
    </row>
    <row r="3124">
      <c r="A3124" t="inlineStr">
        <is>
          <t>10-05-2021</t>
        </is>
      </c>
      <c r="B3124" t="inlineStr">
        <is>
          <t>Ural</t>
        </is>
      </c>
      <c r="C3124" t="inlineStr">
        <is>
          <t>FK Rostov</t>
        </is>
      </c>
      <c r="D3124" t="inlineStr">
        <is>
          <t>1866</t>
        </is>
      </c>
      <c r="E3124" t="n">
        <v>0.3405872743275896</v>
      </c>
      <c r="F3124" t="n">
        <v>0.3338395591430263</v>
      </c>
      <c r="G3124" t="n">
        <v>0.3255731665293841</v>
      </c>
      <c r="H3124" t="n">
        <v>1.001</v>
      </c>
      <c r="I3124" t="n">
        <v>1.001</v>
      </c>
      <c r="J3124" t="n">
        <v>1.001</v>
      </c>
      <c r="N3124" t="n">
        <v>1</v>
      </c>
      <c r="O3124" t="n">
        <v>0</v>
      </c>
      <c r="P3124" t="n">
        <v>0</v>
      </c>
      <c r="Q3124">
        <f>IF((($AC$1*E3124)^($AB$1))-(1-(($AC$1*E3124)^($AB$1)))/(H3124-1)&lt;0, 0,(($AC$1*E3124)^($AB$1))-(1-(($AC$1*E3124)^($AB$1)))/(H3124-1))</f>
        <v/>
      </c>
      <c r="R3124">
        <f>IF((($AC$1*F3124)^($AB$1))-(1-(($AC$1*F3124)^($AB$1)))/(I3124-1)&lt;0, 0,(($AC$1*F3124)^($AB$1))-(1-(($AC$1*F3124)^($AB$1)))/(I3124-1))</f>
        <v/>
      </c>
      <c r="S3124">
        <f>IF((($AC$1*G3124)^($AB$1))-(1-(($AC$1*G3124)^($AB$1)))/(J3124-1)&lt;0, 0,(($AC$1*G3124)^($AB$1))-(1-(($AC$1*G3124)^($AB$1)))/(J3124-1))</f>
        <v/>
      </c>
      <c r="T3124">
        <f>H3124*Q3124*N3124</f>
        <v/>
      </c>
      <c r="U3124">
        <f>I3124*R3124*O3124</f>
        <v/>
      </c>
      <c r="V3124">
        <f>J3124*S3124*P3124</f>
        <v/>
      </c>
      <c r="AL3124">
        <f>Q3124*COUNT(N3124)</f>
        <v/>
      </c>
      <c r="AM3124">
        <f>R3124*COUNT(O3124)</f>
        <v/>
      </c>
      <c r="AN3124">
        <f>S3124*COUNT(P3124)</f>
        <v/>
      </c>
      <c r="AO3124">
        <f>IF(AL3124=0,"",T3124-AL3124)</f>
        <v/>
      </c>
      <c r="AP3124">
        <f>IF(AM3124=0,"",U3124-AM3124)</f>
        <v/>
      </c>
      <c r="AQ3124">
        <f>IF(AN3124=0,"",V3124-AN3124)</f>
        <v/>
      </c>
    </row>
    <row r="3125">
      <c r="A3125" t="inlineStr">
        <is>
          <t>10-05-2021</t>
        </is>
      </c>
      <c r="B3125" t="inlineStr">
        <is>
          <t>Spartak Moscow</t>
        </is>
      </c>
      <c r="C3125" t="inlineStr">
        <is>
          <t>Khimki</t>
        </is>
      </c>
      <c r="D3125" t="inlineStr">
        <is>
          <t>1866</t>
        </is>
      </c>
      <c r="E3125" t="n">
        <v>0.6814966141073293</v>
      </c>
      <c r="F3125" t="n">
        <v>0.1262705237226031</v>
      </c>
      <c r="G3125" t="n">
        <v>0.1922328621700674</v>
      </c>
      <c r="H3125" t="n">
        <v>1.29</v>
      </c>
      <c r="I3125" t="n">
        <v>8.25</v>
      </c>
      <c r="J3125" t="n">
        <v>5.5</v>
      </c>
      <c r="K3125" t="inlineStr">
        <is>
          <t>betano</t>
        </is>
      </c>
      <c r="L3125" t="inlineStr">
        <is>
          <t>luckia</t>
        </is>
      </c>
      <c r="M3125" t="inlineStr">
        <is>
          <t>luckia</t>
        </is>
      </c>
      <c r="N3125" t="n">
        <v>1</v>
      </c>
      <c r="O3125" t="n">
        <v>0</v>
      </c>
      <c r="P3125" t="n">
        <v>0</v>
      </c>
      <c r="Q3125">
        <f>IF((($AC$1*E3125)^($AB$1))-(1-(($AC$1*E3125)^($AB$1)))/(H3125-1)&lt;0, 0,(($AC$1*E3125)^($AB$1))-(1-(($AC$1*E3125)^($AB$1)))/(H3125-1))</f>
        <v/>
      </c>
      <c r="R3125">
        <f>IF((($AC$1*F3125)^($AB$1))-(1-(($AC$1*F3125)^($AB$1)))/(I3125-1)&lt;0, 0,(($AC$1*F3125)^($AB$1))-(1-(($AC$1*F3125)^($AB$1)))/(I3125-1))</f>
        <v/>
      </c>
      <c r="S3125">
        <f>IF((($AC$1*G3125)^($AB$1))-(1-(($AC$1*G3125)^($AB$1)))/(J3125-1)&lt;0, 0,(($AC$1*G3125)^($AB$1))-(1-(($AC$1*G3125)^($AB$1)))/(J3125-1))</f>
        <v/>
      </c>
      <c r="T3125">
        <f>H3125*Q3125*N3125</f>
        <v/>
      </c>
      <c r="U3125">
        <f>I3125*R3125*O3125</f>
        <v/>
      </c>
      <c r="V3125">
        <f>J3125*S3125*P3125</f>
        <v/>
      </c>
      <c r="AL3125">
        <f>Q3125*COUNT(N3125)</f>
        <v/>
      </c>
      <c r="AM3125">
        <f>R3125*COUNT(O3125)</f>
        <v/>
      </c>
      <c r="AN3125">
        <f>S3125*COUNT(P3125)</f>
        <v/>
      </c>
      <c r="AO3125">
        <f>IF(AL3125=0,"",T3125-AL3125)</f>
        <v/>
      </c>
      <c r="AP3125">
        <f>IF(AM3125=0,"",U3125-AM3125)</f>
        <v/>
      </c>
      <c r="AQ3125">
        <f>IF(AN3125=0,"",V3125-AN3125)</f>
        <v/>
      </c>
    </row>
    <row r="3126">
      <c r="A3126" t="inlineStr">
        <is>
          <t>10-05-2021</t>
        </is>
      </c>
      <c r="B3126" t="inlineStr">
        <is>
          <t>Holstein Kiel</t>
        </is>
      </c>
      <c r="C3126" t="inlineStr">
        <is>
          <t>Hannover</t>
        </is>
      </c>
      <c r="D3126" t="inlineStr">
        <is>
          <t>1846</t>
        </is>
      </c>
      <c r="E3126" t="n">
        <v>0.4621156378796434</v>
      </c>
      <c r="F3126" t="n">
        <v>0.2527922690688607</v>
      </c>
      <c r="G3126" t="n">
        <v>0.2850920930514959</v>
      </c>
      <c r="H3126" t="n">
        <v>1.72</v>
      </c>
      <c r="I3126" t="n">
        <v>4.15</v>
      </c>
      <c r="J3126" t="n">
        <v>3.9</v>
      </c>
      <c r="K3126" t="inlineStr">
        <is>
          <t>betano</t>
        </is>
      </c>
      <c r="L3126" t="inlineStr">
        <is>
          <t>betano</t>
        </is>
      </c>
      <c r="M3126" t="inlineStr">
        <is>
          <t>luckia</t>
        </is>
      </c>
      <c r="N3126" t="n">
        <v>1</v>
      </c>
      <c r="O3126" t="n">
        <v>0</v>
      </c>
      <c r="P3126" t="n">
        <v>0</v>
      </c>
      <c r="Q3126">
        <f>IF((($AC$1*E3126)^($AB$1))-(1-(($AC$1*E3126)^($AB$1)))/(H3126-1)&lt;0, 0,(($AC$1*E3126)^($AB$1))-(1-(($AC$1*E3126)^($AB$1)))/(H3126-1))</f>
        <v/>
      </c>
      <c r="R3126">
        <f>IF((($AC$1*F3126)^($AB$1))-(1-(($AC$1*F3126)^($AB$1)))/(I3126-1)&lt;0, 0,(($AC$1*F3126)^($AB$1))-(1-(($AC$1*F3126)^($AB$1)))/(I3126-1))</f>
        <v/>
      </c>
      <c r="S3126">
        <f>IF((($AC$1*G3126)^($AB$1))-(1-(($AC$1*G3126)^($AB$1)))/(J3126-1)&lt;0, 0,(($AC$1*G3126)^($AB$1))-(1-(($AC$1*G3126)^($AB$1)))/(J3126-1))</f>
        <v/>
      </c>
      <c r="T3126">
        <f>H3126*Q3126*N3126</f>
        <v/>
      </c>
      <c r="U3126">
        <f>I3126*R3126*O3126</f>
        <v/>
      </c>
      <c r="V3126">
        <f>J3126*S3126*P3126</f>
        <v/>
      </c>
      <c r="AL3126">
        <f>Q3126*COUNT(N3126)</f>
        <v/>
      </c>
      <c r="AM3126">
        <f>R3126*COUNT(O3126)</f>
        <v/>
      </c>
      <c r="AN3126">
        <f>S3126*COUNT(P3126)</f>
        <v/>
      </c>
      <c r="AO3126">
        <f>IF(AL3126=0,"",T3126-AL3126)</f>
        <v/>
      </c>
      <c r="AP3126">
        <f>IF(AM3126=0,"",U3126-AM3126)</f>
        <v/>
      </c>
      <c r="AQ3126">
        <f>IF(AN3126=0,"",V3126-AN3126)</f>
        <v/>
      </c>
    </row>
    <row r="3127">
      <c r="A3127" t="inlineStr">
        <is>
          <t>10-05-2021</t>
        </is>
      </c>
      <c r="B3127" t="inlineStr">
        <is>
          <t>Norrkoping</t>
        </is>
      </c>
      <c r="C3127" t="inlineStr">
        <is>
          <t>AIK</t>
        </is>
      </c>
      <c r="D3127" t="inlineStr">
        <is>
          <t>1874</t>
        </is>
      </c>
      <c r="E3127" t="n">
        <v>0.3760367063233712</v>
      </c>
      <c r="F3127" t="n">
        <v>0.3399738663894075</v>
      </c>
      <c r="G3127" t="n">
        <v>0.2839894272872214</v>
      </c>
      <c r="H3127" t="n">
        <v>1.001</v>
      </c>
      <c r="I3127" t="n">
        <v>1.001</v>
      </c>
      <c r="J3127" t="n">
        <v>1.001</v>
      </c>
      <c r="N3127" t="n">
        <v>1</v>
      </c>
      <c r="O3127" t="n">
        <v>0</v>
      </c>
      <c r="P3127" t="n">
        <v>0</v>
      </c>
      <c r="Q3127">
        <f>IF((($AC$1*E3127)^($AB$1))-(1-(($AC$1*E3127)^($AB$1)))/(H3127-1)&lt;0, 0,(($AC$1*E3127)^($AB$1))-(1-(($AC$1*E3127)^($AB$1)))/(H3127-1))</f>
        <v/>
      </c>
      <c r="R3127">
        <f>IF((($AC$1*F3127)^($AB$1))-(1-(($AC$1*F3127)^($AB$1)))/(I3127-1)&lt;0, 0,(($AC$1*F3127)^($AB$1))-(1-(($AC$1*F3127)^($AB$1)))/(I3127-1))</f>
        <v/>
      </c>
      <c r="S3127">
        <f>IF((($AC$1*G3127)^($AB$1))-(1-(($AC$1*G3127)^($AB$1)))/(J3127-1)&lt;0, 0,(($AC$1*G3127)^($AB$1))-(1-(($AC$1*G3127)^($AB$1)))/(J3127-1))</f>
        <v/>
      </c>
      <c r="T3127">
        <f>H3127*Q3127*N3127</f>
        <v/>
      </c>
      <c r="U3127">
        <f>I3127*R3127*O3127</f>
        <v/>
      </c>
      <c r="V3127">
        <f>J3127*S3127*P3127</f>
        <v/>
      </c>
      <c r="AL3127">
        <f>Q3127*COUNT(N3127)</f>
        <v/>
      </c>
      <c r="AM3127">
        <f>R3127*COUNT(O3127)</f>
        <v/>
      </c>
      <c r="AN3127">
        <f>S3127*COUNT(P3127)</f>
        <v/>
      </c>
      <c r="AO3127">
        <f>IF(AL3127=0,"",T3127-AL3127)</f>
        <v/>
      </c>
      <c r="AP3127">
        <f>IF(AM3127=0,"",U3127-AM3127)</f>
        <v/>
      </c>
      <c r="AQ3127">
        <f>IF(AN3127=0,"",V3127-AN3127)</f>
        <v/>
      </c>
    </row>
    <row r="3128">
      <c r="A3128" t="inlineStr">
        <is>
          <t>10-05-2021</t>
        </is>
      </c>
      <c r="B3128" t="inlineStr">
        <is>
          <t>Portimonense</t>
        </is>
      </c>
      <c r="C3128" t="inlineStr">
        <is>
          <t>Moreirense</t>
        </is>
      </c>
      <c r="D3128" t="inlineStr">
        <is>
          <t>1864</t>
        </is>
      </c>
      <c r="E3128" t="n">
        <v>0.4043558709753116</v>
      </c>
      <c r="F3128" t="n">
        <v>0.3033727176248476</v>
      </c>
      <c r="G3128" t="n">
        <v>0.2922714113998408</v>
      </c>
      <c r="H3128" t="n">
        <v>1.9</v>
      </c>
      <c r="I3128" t="n">
        <v>4.1</v>
      </c>
      <c r="J3128" t="n">
        <v>3.45</v>
      </c>
      <c r="K3128" t="inlineStr">
        <is>
          <t>betano</t>
        </is>
      </c>
      <c r="L3128" t="inlineStr">
        <is>
          <t>luckia</t>
        </is>
      </c>
      <c r="M3128" t="inlineStr">
        <is>
          <t>luckia</t>
        </is>
      </c>
      <c r="N3128" t="n">
        <v>0</v>
      </c>
      <c r="O3128" t="n">
        <v>1</v>
      </c>
      <c r="P3128" t="n">
        <v>0</v>
      </c>
      <c r="Q3128">
        <f>IF((($AC$1*E3128)^($AB$1))-(1-(($AC$1*E3128)^($AB$1)))/(H3128-1)&lt;0, 0,(($AC$1*E3128)^($AB$1))-(1-(($AC$1*E3128)^($AB$1)))/(H3128-1))</f>
        <v/>
      </c>
      <c r="R3128">
        <f>IF((($AC$1*F3128)^($AB$1))-(1-(($AC$1*F3128)^($AB$1)))/(I3128-1)&lt;0, 0,(($AC$1*F3128)^($AB$1))-(1-(($AC$1*F3128)^($AB$1)))/(I3128-1))</f>
        <v/>
      </c>
      <c r="S3128">
        <f>IF((($AC$1*G3128)^($AB$1))-(1-(($AC$1*G3128)^($AB$1)))/(J3128-1)&lt;0, 0,(($AC$1*G3128)^($AB$1))-(1-(($AC$1*G3128)^($AB$1)))/(J3128-1))</f>
        <v/>
      </c>
      <c r="T3128">
        <f>H3128*Q3128*N3128</f>
        <v/>
      </c>
      <c r="U3128">
        <f>I3128*R3128*O3128</f>
        <v/>
      </c>
      <c r="V3128">
        <f>J3128*S3128*P3128</f>
        <v/>
      </c>
      <c r="AL3128">
        <f>Q3128*COUNT(N3128)</f>
        <v/>
      </c>
      <c r="AM3128">
        <f>R3128*COUNT(O3128)</f>
        <v/>
      </c>
      <c r="AN3128">
        <f>S3128*COUNT(P3128)</f>
        <v/>
      </c>
      <c r="AO3128">
        <f>IF(AL3128=0,"",T3128-AL3128)</f>
        <v/>
      </c>
      <c r="AP3128">
        <f>IF(AM3128=0,"",U3128-AM3128)</f>
        <v/>
      </c>
      <c r="AQ3128">
        <f>IF(AN3128=0,"",V3128-AN3128)</f>
        <v/>
      </c>
    </row>
    <row r="3129">
      <c r="A3129" t="inlineStr">
        <is>
          <t>10-05-2021</t>
        </is>
      </c>
      <c r="B3129" t="inlineStr">
        <is>
          <t>Nordsjaelland</t>
        </is>
      </c>
      <c r="C3129" t="inlineStr">
        <is>
          <t>FC Copenhagen</t>
        </is>
      </c>
      <c r="D3129" t="inlineStr">
        <is>
          <t>1837</t>
        </is>
      </c>
      <c r="E3129" t="n">
        <v>0.254323297347781</v>
      </c>
      <c r="F3129" t="n">
        <v>0.4853000574219868</v>
      </c>
      <c r="G3129" t="n">
        <v>0.2603766452302322</v>
      </c>
      <c r="H3129" t="n">
        <v>4.1</v>
      </c>
      <c r="I3129" t="n">
        <v>1.64</v>
      </c>
      <c r="J3129" t="n">
        <v>4.05</v>
      </c>
      <c r="K3129" t="inlineStr">
        <is>
          <t>luckia</t>
        </is>
      </c>
      <c r="L3129" t="inlineStr">
        <is>
          <t>luckia</t>
        </is>
      </c>
      <c r="M3129" t="inlineStr">
        <is>
          <t>luckia</t>
        </is>
      </c>
      <c r="N3129" t="n">
        <v>0</v>
      </c>
      <c r="O3129" t="n">
        <v>0</v>
      </c>
      <c r="P3129" t="n">
        <v>1</v>
      </c>
      <c r="Q3129">
        <f>IF((($AC$1*E3129)^($AB$1))-(1-(($AC$1*E3129)^($AB$1)))/(H3129-1)&lt;0, 0,(($AC$1*E3129)^($AB$1))-(1-(($AC$1*E3129)^($AB$1)))/(H3129-1))</f>
        <v/>
      </c>
      <c r="R3129">
        <f>IF((($AC$1*F3129)^($AB$1))-(1-(($AC$1*F3129)^($AB$1)))/(I3129-1)&lt;0, 0,(($AC$1*F3129)^($AB$1))-(1-(($AC$1*F3129)^($AB$1)))/(I3129-1))</f>
        <v/>
      </c>
      <c r="S3129">
        <f>IF((($AC$1*G3129)^($AB$1))-(1-(($AC$1*G3129)^($AB$1)))/(J3129-1)&lt;0, 0,(($AC$1*G3129)^($AB$1))-(1-(($AC$1*G3129)^($AB$1)))/(J3129-1))</f>
        <v/>
      </c>
      <c r="T3129">
        <f>H3129*Q3129*N3129</f>
        <v/>
      </c>
      <c r="U3129">
        <f>I3129*R3129*O3129</f>
        <v/>
      </c>
      <c r="V3129">
        <f>J3129*S3129*P3129</f>
        <v/>
      </c>
      <c r="AL3129">
        <f>Q3129*COUNT(N3129)</f>
        <v/>
      </c>
      <c r="AM3129">
        <f>R3129*COUNT(O3129)</f>
        <v/>
      </c>
      <c r="AN3129">
        <f>S3129*COUNT(P3129)</f>
        <v/>
      </c>
      <c r="AO3129">
        <f>IF(AL3129=0,"",T3129-AL3129)</f>
        <v/>
      </c>
      <c r="AP3129">
        <f>IF(AM3129=0,"",U3129-AM3129)</f>
        <v/>
      </c>
      <c r="AQ3129">
        <f>IF(AN3129=0,"",V3129-AN3129)</f>
        <v/>
      </c>
    </row>
    <row r="3130">
      <c r="A3130" t="inlineStr">
        <is>
          <t>10-05-2021</t>
        </is>
      </c>
      <c r="B3130" t="inlineStr">
        <is>
          <t>Rayo Vallecano</t>
        </is>
      </c>
      <c r="C3130" t="inlineStr">
        <is>
          <t>Leganes</t>
        </is>
      </c>
      <c r="D3130" t="inlineStr">
        <is>
          <t>1871</t>
        </is>
      </c>
      <c r="E3130" t="n">
        <v>0.3552476131097428</v>
      </c>
      <c r="F3130" t="n">
        <v>0.3108709268859644</v>
      </c>
      <c r="G3130" t="n">
        <v>0.3338814600042927</v>
      </c>
      <c r="H3130" t="n">
        <v>2.45</v>
      </c>
      <c r="I3130" t="n">
        <v>3.2</v>
      </c>
      <c r="J3130" t="n">
        <v>2.8</v>
      </c>
      <c r="K3130" t="inlineStr">
        <is>
          <t>luckia</t>
        </is>
      </c>
      <c r="L3130" t="inlineStr">
        <is>
          <t>luckia</t>
        </is>
      </c>
      <c r="M3130" t="inlineStr">
        <is>
          <t>betano</t>
        </is>
      </c>
      <c r="N3130" t="n">
        <v>0</v>
      </c>
      <c r="O3130" t="n">
        <v>0</v>
      </c>
      <c r="P3130" t="n">
        <v>1</v>
      </c>
      <c r="Q3130">
        <f>IF((($AC$1*E3130)^($AB$1))-(1-(($AC$1*E3130)^($AB$1)))/(H3130-1)&lt;0, 0,(($AC$1*E3130)^($AB$1))-(1-(($AC$1*E3130)^($AB$1)))/(H3130-1))</f>
        <v/>
      </c>
      <c r="R3130">
        <f>IF((($AC$1*F3130)^($AB$1))-(1-(($AC$1*F3130)^($AB$1)))/(I3130-1)&lt;0, 0,(($AC$1*F3130)^($AB$1))-(1-(($AC$1*F3130)^($AB$1)))/(I3130-1))</f>
        <v/>
      </c>
      <c r="S3130">
        <f>IF((($AC$1*G3130)^($AB$1))-(1-(($AC$1*G3130)^($AB$1)))/(J3130-1)&lt;0, 0,(($AC$1*G3130)^($AB$1))-(1-(($AC$1*G3130)^($AB$1)))/(J3130-1))</f>
        <v/>
      </c>
      <c r="T3130">
        <f>H3130*Q3130*N3130</f>
        <v/>
      </c>
      <c r="U3130">
        <f>I3130*R3130*O3130</f>
        <v/>
      </c>
      <c r="V3130">
        <f>J3130*S3130*P3130</f>
        <v/>
      </c>
      <c r="AL3130">
        <f>Q3130*COUNT(N3130)</f>
        <v/>
      </c>
      <c r="AM3130">
        <f>R3130*COUNT(O3130)</f>
        <v/>
      </c>
      <c r="AN3130">
        <f>S3130*COUNT(P3130)</f>
        <v/>
      </c>
      <c r="AO3130">
        <f>IF(AL3130=0,"",T3130-AL3130)</f>
        <v/>
      </c>
      <c r="AP3130">
        <f>IF(AM3130=0,"",U3130-AM3130)</f>
        <v/>
      </c>
      <c r="AQ3130">
        <f>IF(AN3130=0,"",V3130-AN3130)</f>
        <v/>
      </c>
    </row>
    <row r="3131">
      <c r="A3131" t="inlineStr">
        <is>
          <t>10-05-2021</t>
        </is>
      </c>
      <c r="B3131" t="inlineStr">
        <is>
          <t>Hamburger SV</t>
        </is>
      </c>
      <c r="C3131" t="inlineStr">
        <is>
          <t>Nurnberg</t>
        </is>
      </c>
      <c r="D3131" t="inlineStr">
        <is>
          <t>1846</t>
        </is>
      </c>
      <c r="E3131" t="n">
        <v>0.5578259259018238</v>
      </c>
      <c r="F3131" t="n">
        <v>0.1870206751824999</v>
      </c>
      <c r="G3131" t="n">
        <v>0.2551533989156763</v>
      </c>
      <c r="H3131" t="n">
        <v>1.57</v>
      </c>
      <c r="I3131" t="n">
        <v>5.5</v>
      </c>
      <c r="J3131" t="n">
        <v>4</v>
      </c>
      <c r="K3131" t="inlineStr">
        <is>
          <t>betano</t>
        </is>
      </c>
      <c r="L3131" t="inlineStr">
        <is>
          <t>luckia</t>
        </is>
      </c>
      <c r="M3131" t="inlineStr">
        <is>
          <t>betano</t>
        </is>
      </c>
      <c r="N3131" t="n">
        <v>1</v>
      </c>
      <c r="O3131" t="n">
        <v>0</v>
      </c>
      <c r="P3131" t="n">
        <v>0</v>
      </c>
      <c r="Q3131">
        <f>IF((($AC$1*E3131)^($AB$1))-(1-(($AC$1*E3131)^($AB$1)))/(H3131-1)&lt;0, 0,(($AC$1*E3131)^($AB$1))-(1-(($AC$1*E3131)^($AB$1)))/(H3131-1))</f>
        <v/>
      </c>
      <c r="R3131">
        <f>IF((($AC$1*F3131)^($AB$1))-(1-(($AC$1*F3131)^($AB$1)))/(I3131-1)&lt;0, 0,(($AC$1*F3131)^($AB$1))-(1-(($AC$1*F3131)^($AB$1)))/(I3131-1))</f>
        <v/>
      </c>
      <c r="S3131">
        <f>IF((($AC$1*G3131)^($AB$1))-(1-(($AC$1*G3131)^($AB$1)))/(J3131-1)&lt;0, 0,(($AC$1*G3131)^($AB$1))-(1-(($AC$1*G3131)^($AB$1)))/(J3131-1))</f>
        <v/>
      </c>
      <c r="T3131">
        <f>H3131*Q3131*N3131</f>
        <v/>
      </c>
      <c r="U3131">
        <f>I3131*R3131*O3131</f>
        <v/>
      </c>
      <c r="V3131">
        <f>J3131*S3131*P3131</f>
        <v/>
      </c>
      <c r="AL3131">
        <f>Q3131*COUNT(N3131)</f>
        <v/>
      </c>
      <c r="AM3131">
        <f>R3131*COUNT(O3131)</f>
        <v/>
      </c>
      <c r="AN3131">
        <f>S3131*COUNT(P3131)</f>
        <v/>
      </c>
      <c r="AO3131">
        <f>IF(AL3131=0,"",T3131-AL3131)</f>
        <v/>
      </c>
      <c r="AP3131">
        <f>IF(AM3131=0,"",U3131-AM3131)</f>
        <v/>
      </c>
      <c r="AQ3131">
        <f>IF(AN3131=0,"",V3131-AN3131)</f>
        <v/>
      </c>
    </row>
    <row r="3132">
      <c r="A3132" t="inlineStr">
        <is>
          <t>10-05-2021</t>
        </is>
      </c>
      <c r="B3132" t="inlineStr">
        <is>
          <t>Gijon</t>
        </is>
      </c>
      <c r="C3132" t="inlineStr">
        <is>
          <t>Lugo</t>
        </is>
      </c>
      <c r="D3132" t="inlineStr">
        <is>
          <t>1871</t>
        </is>
      </c>
      <c r="E3132" t="n">
        <v>0.494884758188517</v>
      </c>
      <c r="F3132" t="n">
        <v>0.2041097212473988</v>
      </c>
      <c r="G3132" t="n">
        <v>0.3010055205640842</v>
      </c>
      <c r="H3132" t="n">
        <v>1.72</v>
      </c>
      <c r="I3132" t="n">
        <v>5.7</v>
      </c>
      <c r="J3132" t="n">
        <v>3.2</v>
      </c>
      <c r="K3132" t="inlineStr">
        <is>
          <t>betano</t>
        </is>
      </c>
      <c r="L3132" t="inlineStr">
        <is>
          <t>betano</t>
        </is>
      </c>
      <c r="M3132" t="inlineStr">
        <is>
          <t>luckia</t>
        </is>
      </c>
      <c r="N3132" t="n">
        <v>1</v>
      </c>
      <c r="O3132" t="n">
        <v>0</v>
      </c>
      <c r="P3132" t="n">
        <v>0</v>
      </c>
      <c r="Q3132">
        <f>IF((($AC$1*E3132)^($AB$1))-(1-(($AC$1*E3132)^($AB$1)))/(H3132-1)&lt;0, 0,(($AC$1*E3132)^($AB$1))-(1-(($AC$1*E3132)^($AB$1)))/(H3132-1))</f>
        <v/>
      </c>
      <c r="R3132">
        <f>IF((($AC$1*F3132)^($AB$1))-(1-(($AC$1*F3132)^($AB$1)))/(I3132-1)&lt;0, 0,(($AC$1*F3132)^($AB$1))-(1-(($AC$1*F3132)^($AB$1)))/(I3132-1))</f>
        <v/>
      </c>
      <c r="S3132">
        <f>IF((($AC$1*G3132)^($AB$1))-(1-(($AC$1*G3132)^($AB$1)))/(J3132-1)&lt;0, 0,(($AC$1*G3132)^($AB$1))-(1-(($AC$1*G3132)^($AB$1)))/(J3132-1))</f>
        <v/>
      </c>
      <c r="T3132">
        <f>H3132*Q3132*N3132</f>
        <v/>
      </c>
      <c r="U3132">
        <f>I3132*R3132*O3132</f>
        <v/>
      </c>
      <c r="V3132">
        <f>J3132*S3132*P3132</f>
        <v/>
      </c>
      <c r="AL3132">
        <f>Q3132*COUNT(N3132)</f>
        <v/>
      </c>
      <c r="AM3132">
        <f>R3132*COUNT(O3132)</f>
        <v/>
      </c>
      <c r="AN3132">
        <f>S3132*COUNT(P3132)</f>
        <v/>
      </c>
      <c r="AO3132">
        <f>IF(AL3132=0,"",T3132-AL3132)</f>
        <v/>
      </c>
      <c r="AP3132">
        <f>IF(AM3132=0,"",U3132-AM3132)</f>
        <v/>
      </c>
      <c r="AQ3132">
        <f>IF(AN3132=0,"",V3132-AN3132)</f>
        <v/>
      </c>
    </row>
    <row r="3133">
      <c r="A3133" t="inlineStr">
        <is>
          <t>10-05-2021</t>
        </is>
      </c>
      <c r="B3133" t="inlineStr">
        <is>
          <t>Betis</t>
        </is>
      </c>
      <c r="C3133" t="inlineStr">
        <is>
          <t>Granada CF</t>
        </is>
      </c>
      <c r="D3133" t="inlineStr">
        <is>
          <t>1869</t>
        </is>
      </c>
      <c r="E3133" t="n">
        <v>0.4840021246859803</v>
      </c>
      <c r="F3133" t="n">
        <v>0.2296129422528121</v>
      </c>
      <c r="G3133" t="n">
        <v>0.2863849330612077</v>
      </c>
      <c r="H3133" t="n">
        <v>1.75</v>
      </c>
      <c r="I3133" t="n">
        <v>4.6</v>
      </c>
      <c r="J3133" t="n">
        <v>3.65</v>
      </c>
      <c r="K3133" t="inlineStr">
        <is>
          <t>betano</t>
        </is>
      </c>
      <c r="L3133" t="inlineStr">
        <is>
          <t>luckia</t>
        </is>
      </c>
      <c r="M3133" t="inlineStr">
        <is>
          <t>betano</t>
        </is>
      </c>
      <c r="N3133" t="n">
        <v>1</v>
      </c>
      <c r="O3133" t="n">
        <v>0</v>
      </c>
      <c r="P3133" t="n">
        <v>0</v>
      </c>
      <c r="Q3133">
        <f>IF((($AC$1*E3133)^($AB$1))-(1-(($AC$1*E3133)^($AB$1)))/(H3133-1)&lt;0, 0,(($AC$1*E3133)^($AB$1))-(1-(($AC$1*E3133)^($AB$1)))/(H3133-1))</f>
        <v/>
      </c>
      <c r="R3133">
        <f>IF((($AC$1*F3133)^($AB$1))-(1-(($AC$1*F3133)^($AB$1)))/(I3133-1)&lt;0, 0,(($AC$1*F3133)^($AB$1))-(1-(($AC$1*F3133)^($AB$1)))/(I3133-1))</f>
        <v/>
      </c>
      <c r="S3133">
        <f>IF((($AC$1*G3133)^($AB$1))-(1-(($AC$1*G3133)^($AB$1)))/(J3133-1)&lt;0, 0,(($AC$1*G3133)^($AB$1))-(1-(($AC$1*G3133)^($AB$1)))/(J3133-1))</f>
        <v/>
      </c>
      <c r="T3133">
        <f>H3133*Q3133*N3133</f>
        <v/>
      </c>
      <c r="U3133">
        <f>I3133*R3133*O3133</f>
        <v/>
      </c>
      <c r="V3133">
        <f>J3133*S3133*P3133</f>
        <v/>
      </c>
      <c r="AL3133">
        <f>Q3133*COUNT(N3133)</f>
        <v/>
      </c>
      <c r="AM3133">
        <f>R3133*COUNT(O3133)</f>
        <v/>
      </c>
      <c r="AN3133">
        <f>S3133*COUNT(P3133)</f>
        <v/>
      </c>
      <c r="AO3133">
        <f>IF(AL3133=0,"",T3133-AL3133)</f>
        <v/>
      </c>
      <c r="AP3133">
        <f>IF(AM3133=0,"",U3133-AM3133)</f>
        <v/>
      </c>
      <c r="AQ3133">
        <f>IF(AN3133=0,"",V3133-AN3133)</f>
        <v/>
      </c>
    </row>
    <row r="3134">
      <c r="A3134" t="inlineStr">
        <is>
          <t>10-05-2021</t>
        </is>
      </c>
      <c r="B3134" t="inlineStr">
        <is>
          <t>Fulham</t>
        </is>
      </c>
      <c r="C3134" t="inlineStr">
        <is>
          <t>Burnley</t>
        </is>
      </c>
      <c r="D3134" t="inlineStr">
        <is>
          <t>2411</t>
        </is>
      </c>
      <c r="E3134" t="n">
        <v>0.388413655119239</v>
      </c>
      <c r="F3134" t="n">
        <v>0.3142187074856611</v>
      </c>
      <c r="G3134" t="n">
        <v>0.2973676373951</v>
      </c>
      <c r="H3134" t="n">
        <v>2.2</v>
      </c>
      <c r="I3134" t="n">
        <v>3.15</v>
      </c>
      <c r="J3134" t="n">
        <v>3.35</v>
      </c>
      <c r="K3134" t="inlineStr">
        <is>
          <t>luckia</t>
        </is>
      </c>
      <c r="L3134" t="inlineStr">
        <is>
          <t>luckia</t>
        </is>
      </c>
      <c r="M3134" t="inlineStr">
        <is>
          <t>luckia</t>
        </is>
      </c>
      <c r="N3134" t="n">
        <v>0</v>
      </c>
      <c r="O3134" t="n">
        <v>1</v>
      </c>
      <c r="P3134" t="n">
        <v>0</v>
      </c>
      <c r="Q3134">
        <f>IF((($AC$1*E3134)^($AB$1))-(1-(($AC$1*E3134)^($AB$1)))/(H3134-1)&lt;0, 0,(($AC$1*E3134)^($AB$1))-(1-(($AC$1*E3134)^($AB$1)))/(H3134-1))</f>
        <v/>
      </c>
      <c r="R3134">
        <f>IF((($AC$1*F3134)^($AB$1))-(1-(($AC$1*F3134)^($AB$1)))/(I3134-1)&lt;0, 0,(($AC$1*F3134)^($AB$1))-(1-(($AC$1*F3134)^($AB$1)))/(I3134-1))</f>
        <v/>
      </c>
      <c r="S3134">
        <f>IF((($AC$1*G3134)^($AB$1))-(1-(($AC$1*G3134)^($AB$1)))/(J3134-1)&lt;0, 0,(($AC$1*G3134)^($AB$1))-(1-(($AC$1*G3134)^($AB$1)))/(J3134-1))</f>
        <v/>
      </c>
      <c r="T3134">
        <f>H3134*Q3134*N3134</f>
        <v/>
      </c>
      <c r="U3134">
        <f>I3134*R3134*O3134</f>
        <v/>
      </c>
      <c r="V3134">
        <f>J3134*S3134*P3134</f>
        <v/>
      </c>
      <c r="AL3134">
        <f>Q3134*COUNT(N3134)</f>
        <v/>
      </c>
      <c r="AM3134">
        <f>R3134*COUNT(O3134)</f>
        <v/>
      </c>
      <c r="AN3134">
        <f>S3134*COUNT(P3134)</f>
        <v/>
      </c>
      <c r="AO3134">
        <f>IF(AL3134=0,"",T3134-AL3134)</f>
        <v/>
      </c>
      <c r="AP3134">
        <f>IF(AM3134=0,"",U3134-AM3134)</f>
        <v/>
      </c>
      <c r="AQ3134">
        <f>IF(AN3134=0,"",V3134-AN3134)</f>
        <v/>
      </c>
    </row>
    <row r="3135">
      <c r="A3135" t="inlineStr">
        <is>
          <t>10-05-2021</t>
        </is>
      </c>
      <c r="B3135" t="inlineStr">
        <is>
          <t>FC Porto</t>
        </is>
      </c>
      <c r="C3135" t="inlineStr">
        <is>
          <t>SC Farense</t>
        </is>
      </c>
      <c r="D3135" t="inlineStr">
        <is>
          <t>1864</t>
        </is>
      </c>
      <c r="E3135" t="n">
        <v>0.6953715149630398</v>
      </c>
      <c r="F3135" t="n">
        <v>0.1106040244781533</v>
      </c>
      <c r="G3135" t="n">
        <v>0.1940244605588069</v>
      </c>
      <c r="H3135" t="n">
        <v>1.35</v>
      </c>
      <c r="I3135" t="n">
        <v>8.5</v>
      </c>
      <c r="J3135" t="n">
        <v>5.25</v>
      </c>
      <c r="K3135" t="inlineStr">
        <is>
          <t>betano</t>
        </is>
      </c>
      <c r="L3135" t="inlineStr">
        <is>
          <t>betano</t>
        </is>
      </c>
      <c r="M3135" t="inlineStr">
        <is>
          <t>luckia</t>
        </is>
      </c>
      <c r="N3135" t="n">
        <v>1</v>
      </c>
      <c r="O3135" t="n">
        <v>0</v>
      </c>
      <c r="P3135" t="n">
        <v>0</v>
      </c>
      <c r="Q3135">
        <f>IF((($AC$1*E3135)^($AB$1))-(1-(($AC$1*E3135)^($AB$1)))/(H3135-1)&lt;0, 0,(($AC$1*E3135)^($AB$1))-(1-(($AC$1*E3135)^($AB$1)))/(H3135-1))</f>
        <v/>
      </c>
      <c r="R3135">
        <f>IF((($AC$1*F3135)^($AB$1))-(1-(($AC$1*F3135)^($AB$1)))/(I3135-1)&lt;0, 0,(($AC$1*F3135)^($AB$1))-(1-(($AC$1*F3135)^($AB$1)))/(I3135-1))</f>
        <v/>
      </c>
      <c r="S3135">
        <f>IF((($AC$1*G3135)^($AB$1))-(1-(($AC$1*G3135)^($AB$1)))/(J3135-1)&lt;0, 0,(($AC$1*G3135)^($AB$1))-(1-(($AC$1*G3135)^($AB$1)))/(J3135-1))</f>
        <v/>
      </c>
      <c r="T3135">
        <f>H3135*Q3135*N3135</f>
        <v/>
      </c>
      <c r="U3135">
        <f>I3135*R3135*O3135</f>
        <v/>
      </c>
      <c r="V3135">
        <f>J3135*S3135*P3135</f>
        <v/>
      </c>
      <c r="AL3135">
        <f>Q3135*COUNT(N3135)</f>
        <v/>
      </c>
      <c r="AM3135">
        <f>R3135*COUNT(O3135)</f>
        <v/>
      </c>
      <c r="AN3135">
        <f>S3135*COUNT(P3135)</f>
        <v/>
      </c>
      <c r="AO3135">
        <f>IF(AL3135=0,"",T3135-AL3135)</f>
        <v/>
      </c>
      <c r="AP3135">
        <f>IF(AM3135=0,"",U3135-AM3135)</f>
        <v/>
      </c>
      <c r="AQ3135">
        <f>IF(AN3135=0,"",V3135-AN3135)</f>
        <v/>
      </c>
    </row>
    <row r="3136">
      <c r="A3136" t="inlineStr">
        <is>
          <t>11-05-2021</t>
        </is>
      </c>
      <c r="B3136" t="inlineStr">
        <is>
          <t>Konyaspor</t>
        </is>
      </c>
      <c r="C3136" t="inlineStr">
        <is>
          <t>Trabzonspor</t>
        </is>
      </c>
      <c r="D3136" t="inlineStr">
        <is>
          <t>1882</t>
        </is>
      </c>
      <c r="E3136" t="n">
        <v>0.3388571147606894</v>
      </c>
      <c r="F3136" t="n">
        <v>0.3503806530290144</v>
      </c>
      <c r="G3136" t="n">
        <v>0.3107622322102963</v>
      </c>
      <c r="H3136" t="n">
        <v>3.1</v>
      </c>
      <c r="I3136" t="n">
        <v>2.15</v>
      </c>
      <c r="J3136" t="n">
        <v>3.25</v>
      </c>
      <c r="K3136" t="inlineStr">
        <is>
          <t>luckia</t>
        </is>
      </c>
      <c r="L3136" t="inlineStr">
        <is>
          <t>luckia</t>
        </is>
      </c>
      <c r="M3136" t="inlineStr">
        <is>
          <t>luckia</t>
        </is>
      </c>
      <c r="N3136" t="n">
        <v>0</v>
      </c>
      <c r="O3136" t="n">
        <v>0</v>
      </c>
      <c r="P3136" t="n">
        <v>1</v>
      </c>
      <c r="Q3136">
        <f>IF((($AC$1*E3136)^($AB$1))-(1-(($AC$1*E3136)^($AB$1)))/(H3136-1)&lt;0, 0,(($AC$1*E3136)^($AB$1))-(1-(($AC$1*E3136)^($AB$1)))/(H3136-1))</f>
        <v/>
      </c>
      <c r="R3136">
        <f>IF((($AC$1*F3136)^($AB$1))-(1-(($AC$1*F3136)^($AB$1)))/(I3136-1)&lt;0, 0,(($AC$1*F3136)^($AB$1))-(1-(($AC$1*F3136)^($AB$1)))/(I3136-1))</f>
        <v/>
      </c>
      <c r="S3136">
        <f>IF((($AC$1*G3136)^($AB$1))-(1-(($AC$1*G3136)^($AB$1)))/(J3136-1)&lt;0, 0,(($AC$1*G3136)^($AB$1))-(1-(($AC$1*G3136)^($AB$1)))/(J3136-1))</f>
        <v/>
      </c>
      <c r="T3136">
        <f>H3136*Q3136*N3136</f>
        <v/>
      </c>
      <c r="U3136">
        <f>I3136*R3136*O3136</f>
        <v/>
      </c>
      <c r="V3136">
        <f>J3136*S3136*P3136</f>
        <v/>
      </c>
      <c r="AL3136">
        <f>Q3136*COUNT(N3136)</f>
        <v/>
      </c>
      <c r="AM3136">
        <f>R3136*COUNT(O3136)</f>
        <v/>
      </c>
      <c r="AN3136">
        <f>S3136*COUNT(P3136)</f>
        <v/>
      </c>
      <c r="AO3136">
        <f>IF(AL3136=0,"",T3136-AL3136)</f>
        <v/>
      </c>
      <c r="AP3136">
        <f>IF(AM3136=0,"",U3136-AM3136)</f>
        <v/>
      </c>
      <c r="AQ3136">
        <f>IF(AN3136=0,"",V3136-AN3136)</f>
        <v/>
      </c>
    </row>
    <row r="3137">
      <c r="A3137" t="inlineStr">
        <is>
          <t>11-05-2021</t>
        </is>
      </c>
      <c r="B3137" t="inlineStr">
        <is>
          <t>Santa Clara</t>
        </is>
      </c>
      <c r="C3137" t="inlineStr">
        <is>
          <t>Rio Ave</t>
        </is>
      </c>
      <c r="D3137" t="inlineStr">
        <is>
          <t>1864</t>
        </is>
      </c>
      <c r="E3137" t="n">
        <v>0.3682490408150048</v>
      </c>
      <c r="F3137" t="n">
        <v>0.3188271833472198</v>
      </c>
      <c r="G3137" t="n">
        <v>0.3129237758377755</v>
      </c>
      <c r="H3137" t="n">
        <v>2.4</v>
      </c>
      <c r="I3137" t="n">
        <v>3.15</v>
      </c>
      <c r="J3137" t="n">
        <v>3.15</v>
      </c>
      <c r="K3137" t="inlineStr">
        <is>
          <t>luckia</t>
        </is>
      </c>
      <c r="L3137" t="inlineStr">
        <is>
          <t>betano</t>
        </is>
      </c>
      <c r="M3137" t="inlineStr">
        <is>
          <t>luckia</t>
        </is>
      </c>
      <c r="N3137" t="n">
        <v>1</v>
      </c>
      <c r="O3137" t="n">
        <v>0</v>
      </c>
      <c r="P3137" t="n">
        <v>0</v>
      </c>
      <c r="Q3137">
        <f>IF((($AC$1*E3137)^($AB$1))-(1-(($AC$1*E3137)^($AB$1)))/(H3137-1)&lt;0, 0,(($AC$1*E3137)^($AB$1))-(1-(($AC$1*E3137)^($AB$1)))/(H3137-1))</f>
        <v/>
      </c>
      <c r="R3137">
        <f>IF((($AC$1*F3137)^($AB$1))-(1-(($AC$1*F3137)^($AB$1)))/(I3137-1)&lt;0, 0,(($AC$1*F3137)^($AB$1))-(1-(($AC$1*F3137)^($AB$1)))/(I3137-1))</f>
        <v/>
      </c>
      <c r="S3137">
        <f>IF((($AC$1*G3137)^($AB$1))-(1-(($AC$1*G3137)^($AB$1)))/(J3137-1)&lt;0, 0,(($AC$1*G3137)^($AB$1))-(1-(($AC$1*G3137)^($AB$1)))/(J3137-1))</f>
        <v/>
      </c>
      <c r="T3137">
        <f>H3137*Q3137*N3137</f>
        <v/>
      </c>
      <c r="U3137">
        <f>I3137*R3137*O3137</f>
        <v/>
      </c>
      <c r="V3137">
        <f>J3137*S3137*P3137</f>
        <v/>
      </c>
      <c r="AL3137">
        <f>Q3137*COUNT(N3137)</f>
        <v/>
      </c>
      <c r="AM3137">
        <f>R3137*COUNT(O3137)</f>
        <v/>
      </c>
      <c r="AN3137">
        <f>S3137*COUNT(P3137)</f>
        <v/>
      </c>
      <c r="AO3137">
        <f>IF(AL3137=0,"",T3137-AL3137)</f>
        <v/>
      </c>
      <c r="AP3137">
        <f>IF(AM3137=0,"",U3137-AM3137)</f>
        <v/>
      </c>
      <c r="AQ3137">
        <f>IF(AN3137=0,"",V3137-AN3137)</f>
        <v/>
      </c>
    </row>
    <row r="3138">
      <c r="A3138" t="inlineStr">
        <is>
          <t>11-05-2021</t>
        </is>
      </c>
      <c r="B3138" t="inlineStr">
        <is>
          <t>Tondela</t>
        </is>
      </c>
      <c r="C3138" t="inlineStr">
        <is>
          <t>Belenenses</t>
        </is>
      </c>
      <c r="D3138" t="inlineStr">
        <is>
          <t>1864</t>
        </is>
      </c>
      <c r="E3138" t="n">
        <v>0.3526035468492525</v>
      </c>
      <c r="F3138" t="n">
        <v>0.3412972725587028</v>
      </c>
      <c r="G3138" t="n">
        <v>0.3060991805920446</v>
      </c>
      <c r="H3138" t="n">
        <v>2.5</v>
      </c>
      <c r="I3138" t="n">
        <v>3.05</v>
      </c>
      <c r="J3138" t="n">
        <v>3.2</v>
      </c>
      <c r="K3138" t="inlineStr">
        <is>
          <t>luckia</t>
        </is>
      </c>
      <c r="L3138" t="inlineStr">
        <is>
          <t>luckia</t>
        </is>
      </c>
      <c r="M3138" t="inlineStr">
        <is>
          <t>betano</t>
        </is>
      </c>
      <c r="N3138" t="n">
        <v>0</v>
      </c>
      <c r="O3138" t="n">
        <v>1</v>
      </c>
      <c r="P3138" t="n">
        <v>0</v>
      </c>
      <c r="Q3138">
        <f>IF((($AC$1*E3138)^($AB$1))-(1-(($AC$1*E3138)^($AB$1)))/(H3138-1)&lt;0, 0,(($AC$1*E3138)^($AB$1))-(1-(($AC$1*E3138)^($AB$1)))/(H3138-1))</f>
        <v/>
      </c>
      <c r="R3138">
        <f>IF((($AC$1*F3138)^($AB$1))-(1-(($AC$1*F3138)^($AB$1)))/(I3138-1)&lt;0, 0,(($AC$1*F3138)^($AB$1))-(1-(($AC$1*F3138)^($AB$1)))/(I3138-1))</f>
        <v/>
      </c>
      <c r="S3138">
        <f>IF((($AC$1*G3138)^($AB$1))-(1-(($AC$1*G3138)^($AB$1)))/(J3138-1)&lt;0, 0,(($AC$1*G3138)^($AB$1))-(1-(($AC$1*G3138)^($AB$1)))/(J3138-1))</f>
        <v/>
      </c>
      <c r="T3138">
        <f>H3138*Q3138*N3138</f>
        <v/>
      </c>
      <c r="U3138">
        <f>I3138*R3138*O3138</f>
        <v/>
      </c>
      <c r="V3138">
        <f>J3138*S3138*P3138</f>
        <v/>
      </c>
      <c r="AL3138">
        <f>Q3138*COUNT(N3138)</f>
        <v/>
      </c>
      <c r="AM3138">
        <f>R3138*COUNT(O3138)</f>
        <v/>
      </c>
      <c r="AN3138">
        <f>S3138*COUNT(P3138)</f>
        <v/>
      </c>
      <c r="AO3138">
        <f>IF(AL3138=0,"",T3138-AL3138)</f>
        <v/>
      </c>
      <c r="AP3138">
        <f>IF(AM3138=0,"",U3138-AM3138)</f>
        <v/>
      </c>
      <c r="AQ3138">
        <f>IF(AN3138=0,"",V3138-AN3138)</f>
        <v/>
      </c>
    </row>
    <row r="3139">
      <c r="A3139" t="inlineStr">
        <is>
          <t>11-05-2021</t>
        </is>
      </c>
      <c r="B3139" t="inlineStr">
        <is>
          <t>Vaduz</t>
        </is>
      </c>
      <c r="C3139" t="inlineStr">
        <is>
          <t>Young Boys</t>
        </is>
      </c>
      <c r="D3139" t="inlineStr">
        <is>
          <t>1879</t>
        </is>
      </c>
      <c r="E3139" t="n">
        <v>0.1942912388180392</v>
      </c>
      <c r="F3139" t="n">
        <v>0.5669015154635494</v>
      </c>
      <c r="G3139" t="n">
        <v>0.2388072457184114</v>
      </c>
      <c r="H3139" t="n">
        <v>4.4</v>
      </c>
      <c r="I3139" t="n">
        <v>1.75</v>
      </c>
      <c r="J3139" t="n">
        <v>3.6</v>
      </c>
      <c r="K3139" t="inlineStr">
        <is>
          <t>betano</t>
        </is>
      </c>
      <c r="L3139" t="inlineStr">
        <is>
          <t>betano</t>
        </is>
      </c>
      <c r="M3139" t="inlineStr">
        <is>
          <t>betano</t>
        </is>
      </c>
      <c r="N3139" t="n">
        <v>0</v>
      </c>
      <c r="O3139" t="n">
        <v>1</v>
      </c>
      <c r="P3139" t="n">
        <v>0</v>
      </c>
      <c r="Q3139">
        <f>IF((($AC$1*E3139)^($AB$1))-(1-(($AC$1*E3139)^($AB$1)))/(H3139-1)&lt;0, 0,(($AC$1*E3139)^($AB$1))-(1-(($AC$1*E3139)^($AB$1)))/(H3139-1))</f>
        <v/>
      </c>
      <c r="R3139">
        <f>IF((($AC$1*F3139)^($AB$1))-(1-(($AC$1*F3139)^($AB$1)))/(I3139-1)&lt;0, 0,(($AC$1*F3139)^($AB$1))-(1-(($AC$1*F3139)^($AB$1)))/(I3139-1))</f>
        <v/>
      </c>
      <c r="S3139">
        <f>IF((($AC$1*G3139)^($AB$1))-(1-(($AC$1*G3139)^($AB$1)))/(J3139-1)&lt;0, 0,(($AC$1*G3139)^($AB$1))-(1-(($AC$1*G3139)^($AB$1)))/(J3139-1))</f>
        <v/>
      </c>
      <c r="T3139">
        <f>H3139*Q3139*N3139</f>
        <v/>
      </c>
      <c r="U3139">
        <f>I3139*R3139*O3139</f>
        <v/>
      </c>
      <c r="V3139">
        <f>J3139*S3139*P3139</f>
        <v/>
      </c>
      <c r="AL3139">
        <f>Q3139*COUNT(N3139)</f>
        <v/>
      </c>
      <c r="AM3139">
        <f>R3139*COUNT(O3139)</f>
        <v/>
      </c>
      <c r="AN3139">
        <f>S3139*COUNT(P3139)</f>
        <v/>
      </c>
      <c r="AO3139">
        <f>IF(AL3139=0,"",T3139-AL3139)</f>
        <v/>
      </c>
      <c r="AP3139">
        <f>IF(AM3139=0,"",U3139-AM3139)</f>
        <v/>
      </c>
      <c r="AQ3139">
        <f>IF(AN3139=0,"",V3139-AN3139)</f>
        <v/>
      </c>
    </row>
    <row r="3140">
      <c r="A3140" t="inlineStr">
        <is>
          <t>11-05-2021</t>
        </is>
      </c>
      <c r="B3140" t="inlineStr">
        <is>
          <t>St. Polten</t>
        </is>
      </c>
      <c r="C3140" t="inlineStr">
        <is>
          <t>Altach</t>
        </is>
      </c>
      <c r="D3140" t="inlineStr">
        <is>
          <t>1827</t>
        </is>
      </c>
      <c r="E3140" t="n">
        <v>0.2410924391522363</v>
      </c>
      <c r="F3140" t="n">
        <v>0.504802262590848</v>
      </c>
      <c r="G3140" t="n">
        <v>0.2541052982569157</v>
      </c>
      <c r="H3140" t="n">
        <v>2.45</v>
      </c>
      <c r="I3140" t="n">
        <v>2.6</v>
      </c>
      <c r="J3140" t="n">
        <v>3.5</v>
      </c>
      <c r="K3140" t="inlineStr">
        <is>
          <t>luckia</t>
        </is>
      </c>
      <c r="L3140" t="inlineStr">
        <is>
          <t>luckia</t>
        </is>
      </c>
      <c r="M3140" t="inlineStr">
        <is>
          <t>betano</t>
        </is>
      </c>
      <c r="N3140" t="n">
        <v>0</v>
      </c>
      <c r="O3140" t="n">
        <v>0</v>
      </c>
      <c r="P3140" t="n">
        <v>1</v>
      </c>
      <c r="Q3140">
        <f>IF((($AC$1*E3140)^($AB$1))-(1-(($AC$1*E3140)^($AB$1)))/(H3140-1)&lt;0, 0,(($AC$1*E3140)^($AB$1))-(1-(($AC$1*E3140)^($AB$1)))/(H3140-1))</f>
        <v/>
      </c>
      <c r="R3140">
        <f>IF((($AC$1*F3140)^($AB$1))-(1-(($AC$1*F3140)^($AB$1)))/(I3140-1)&lt;0, 0,(($AC$1*F3140)^($AB$1))-(1-(($AC$1*F3140)^($AB$1)))/(I3140-1))</f>
        <v/>
      </c>
      <c r="S3140">
        <f>IF((($AC$1*G3140)^($AB$1))-(1-(($AC$1*G3140)^($AB$1)))/(J3140-1)&lt;0, 0,(($AC$1*G3140)^($AB$1))-(1-(($AC$1*G3140)^($AB$1)))/(J3140-1))</f>
        <v/>
      </c>
      <c r="T3140">
        <f>H3140*Q3140*N3140</f>
        <v/>
      </c>
      <c r="U3140">
        <f>I3140*R3140*O3140</f>
        <v/>
      </c>
      <c r="V3140">
        <f>J3140*S3140*P3140</f>
        <v/>
      </c>
      <c r="AL3140">
        <f>Q3140*COUNT(N3140)</f>
        <v/>
      </c>
      <c r="AM3140">
        <f>R3140*COUNT(O3140)</f>
        <v/>
      </c>
      <c r="AN3140">
        <f>S3140*COUNT(P3140)</f>
        <v/>
      </c>
      <c r="AO3140">
        <f>IF(AL3140=0,"",T3140-AL3140)</f>
        <v/>
      </c>
      <c r="AP3140">
        <f>IF(AM3140=0,"",U3140-AM3140)</f>
        <v/>
      </c>
      <c r="AQ3140">
        <f>IF(AN3140=0,"",V3140-AN3140)</f>
        <v/>
      </c>
    </row>
    <row r="3141">
      <c r="A3141" t="inlineStr">
        <is>
          <t>11-05-2021</t>
        </is>
      </c>
      <c r="B3141" t="inlineStr">
        <is>
          <t>Ried</t>
        </is>
      </c>
      <c r="C3141" t="inlineStr">
        <is>
          <t>Admira</t>
        </is>
      </c>
      <c r="D3141" t="inlineStr">
        <is>
          <t>1827</t>
        </is>
      </c>
      <c r="E3141" t="n">
        <v>0.2654543189356221</v>
      </c>
      <c r="F3141" t="n">
        <v>0.4644750770359837</v>
      </c>
      <c r="G3141" t="n">
        <v>0.2700706040283941</v>
      </c>
      <c r="H3141" t="n">
        <v>2.5</v>
      </c>
      <c r="I3141" t="n">
        <v>2.5</v>
      </c>
      <c r="J3141" t="n">
        <v>3.35</v>
      </c>
      <c r="K3141" t="inlineStr">
        <is>
          <t>luckia</t>
        </is>
      </c>
      <c r="L3141" t="inlineStr">
        <is>
          <t>luckia</t>
        </is>
      </c>
      <c r="M3141" t="inlineStr">
        <is>
          <t>luckia</t>
        </is>
      </c>
      <c r="N3141" t="n">
        <v>0</v>
      </c>
      <c r="O3141" t="n">
        <v>0</v>
      </c>
      <c r="P3141" t="n">
        <v>1</v>
      </c>
      <c r="Q3141">
        <f>IF((($AC$1*E3141)^($AB$1))-(1-(($AC$1*E3141)^($AB$1)))/(H3141-1)&lt;0, 0,(($AC$1*E3141)^($AB$1))-(1-(($AC$1*E3141)^($AB$1)))/(H3141-1))</f>
        <v/>
      </c>
      <c r="R3141">
        <f>IF((($AC$1*F3141)^($AB$1))-(1-(($AC$1*F3141)^($AB$1)))/(I3141-1)&lt;0, 0,(($AC$1*F3141)^($AB$1))-(1-(($AC$1*F3141)^($AB$1)))/(I3141-1))</f>
        <v/>
      </c>
      <c r="S3141">
        <f>IF((($AC$1*G3141)^($AB$1))-(1-(($AC$1*G3141)^($AB$1)))/(J3141-1)&lt;0, 0,(($AC$1*G3141)^($AB$1))-(1-(($AC$1*G3141)^($AB$1)))/(J3141-1))</f>
        <v/>
      </c>
      <c r="T3141">
        <f>H3141*Q3141*N3141</f>
        <v/>
      </c>
      <c r="U3141">
        <f>I3141*R3141*O3141</f>
        <v/>
      </c>
      <c r="V3141">
        <f>J3141*S3141*P3141</f>
        <v/>
      </c>
      <c r="AL3141">
        <f>Q3141*COUNT(N3141)</f>
        <v/>
      </c>
      <c r="AM3141">
        <f>R3141*COUNT(O3141)</f>
        <v/>
      </c>
      <c r="AN3141">
        <f>S3141*COUNT(P3141)</f>
        <v/>
      </c>
      <c r="AO3141">
        <f>IF(AL3141=0,"",T3141-AL3141)</f>
        <v/>
      </c>
      <c r="AP3141">
        <f>IF(AM3141=0,"",U3141-AM3141)</f>
        <v/>
      </c>
      <c r="AQ3141">
        <f>IF(AN3141=0,"",V3141-AN3141)</f>
        <v/>
      </c>
    </row>
    <row r="3142">
      <c r="A3142" t="inlineStr">
        <is>
          <t>11-05-2021</t>
        </is>
      </c>
      <c r="B3142" t="inlineStr">
        <is>
          <t>Nacional</t>
        </is>
      </c>
      <c r="C3142" t="inlineStr">
        <is>
          <t>Benfica</t>
        </is>
      </c>
      <c r="D3142" t="inlineStr">
        <is>
          <t>1864</t>
        </is>
      </c>
      <c r="E3142" t="n">
        <v>0.1168850196011578</v>
      </c>
      <c r="F3142" t="n">
        <v>0.7275229042554929</v>
      </c>
      <c r="G3142" t="n">
        <v>0.1555920761433493</v>
      </c>
      <c r="H3142" t="n">
        <v>10.25</v>
      </c>
      <c r="I3142" t="n">
        <v>1.3</v>
      </c>
      <c r="J3142" t="n">
        <v>6</v>
      </c>
      <c r="K3142" t="inlineStr">
        <is>
          <t>luckia</t>
        </is>
      </c>
      <c r="L3142" t="inlineStr">
        <is>
          <t>betano</t>
        </is>
      </c>
      <c r="M3142" t="inlineStr">
        <is>
          <t>luckia</t>
        </is>
      </c>
      <c r="N3142" t="n">
        <v>0</v>
      </c>
      <c r="O3142" t="n">
        <v>1</v>
      </c>
      <c r="P3142" t="n">
        <v>0</v>
      </c>
      <c r="Q3142">
        <f>IF((($AC$1*E3142)^($AB$1))-(1-(($AC$1*E3142)^($AB$1)))/(H3142-1)&lt;0, 0,(($AC$1*E3142)^($AB$1))-(1-(($AC$1*E3142)^($AB$1)))/(H3142-1))</f>
        <v/>
      </c>
      <c r="R3142">
        <f>IF((($AC$1*F3142)^($AB$1))-(1-(($AC$1*F3142)^($AB$1)))/(I3142-1)&lt;0, 0,(($AC$1*F3142)^($AB$1))-(1-(($AC$1*F3142)^($AB$1)))/(I3142-1))</f>
        <v/>
      </c>
      <c r="S3142">
        <f>IF((($AC$1*G3142)^($AB$1))-(1-(($AC$1*G3142)^($AB$1)))/(J3142-1)&lt;0, 0,(($AC$1*G3142)^($AB$1))-(1-(($AC$1*G3142)^($AB$1)))/(J3142-1))</f>
        <v/>
      </c>
      <c r="T3142">
        <f>H3142*Q3142*N3142</f>
        <v/>
      </c>
      <c r="U3142">
        <f>I3142*R3142*O3142</f>
        <v/>
      </c>
      <c r="V3142">
        <f>J3142*S3142*P3142</f>
        <v/>
      </c>
      <c r="AL3142">
        <f>Q3142*COUNT(N3142)</f>
        <v/>
      </c>
      <c r="AM3142">
        <f>R3142*COUNT(O3142)</f>
        <v/>
      </c>
      <c r="AN3142">
        <f>S3142*COUNT(P3142)</f>
        <v/>
      </c>
      <c r="AO3142">
        <f>IF(AL3142=0,"",T3142-AL3142)</f>
        <v/>
      </c>
      <c r="AP3142">
        <f>IF(AM3142=0,"",U3142-AM3142)</f>
        <v/>
      </c>
      <c r="AQ3142">
        <f>IF(AN3142=0,"",V3142-AN3142)</f>
        <v/>
      </c>
    </row>
    <row r="3143">
      <c r="A3143" t="inlineStr">
        <is>
          <t>11-05-2021</t>
        </is>
      </c>
      <c r="B3143" t="inlineStr">
        <is>
          <t>Osasuna</t>
        </is>
      </c>
      <c r="C3143" t="inlineStr">
        <is>
          <t>Cadiz CF</t>
        </is>
      </c>
      <c r="D3143" t="inlineStr">
        <is>
          <t>1869</t>
        </is>
      </c>
      <c r="E3143" t="n">
        <v>0.4173067379499629</v>
      </c>
      <c r="F3143" t="n">
        <v>0.2743511131713043</v>
      </c>
      <c r="G3143" t="n">
        <v>0.308342148878733</v>
      </c>
      <c r="H3143" t="n">
        <v>1.95</v>
      </c>
      <c r="I3143" t="n">
        <v>3.9</v>
      </c>
      <c r="J3143" t="n">
        <v>3.25</v>
      </c>
      <c r="K3143" t="inlineStr">
        <is>
          <t>luckia</t>
        </is>
      </c>
      <c r="L3143" t="inlineStr">
        <is>
          <t>luckia</t>
        </is>
      </c>
      <c r="M3143" t="inlineStr">
        <is>
          <t>luckia</t>
        </is>
      </c>
      <c r="N3143" t="n">
        <v>1</v>
      </c>
      <c r="O3143" t="n">
        <v>0</v>
      </c>
      <c r="P3143" t="n">
        <v>0</v>
      </c>
      <c r="Q3143">
        <f>IF((($AC$1*E3143)^($AB$1))-(1-(($AC$1*E3143)^($AB$1)))/(H3143-1)&lt;0, 0,(($AC$1*E3143)^($AB$1))-(1-(($AC$1*E3143)^($AB$1)))/(H3143-1))</f>
        <v/>
      </c>
      <c r="R3143">
        <f>IF((($AC$1*F3143)^($AB$1))-(1-(($AC$1*F3143)^($AB$1)))/(I3143-1)&lt;0, 0,(($AC$1*F3143)^($AB$1))-(1-(($AC$1*F3143)^($AB$1)))/(I3143-1))</f>
        <v/>
      </c>
      <c r="S3143">
        <f>IF((($AC$1*G3143)^($AB$1))-(1-(($AC$1*G3143)^($AB$1)))/(J3143-1)&lt;0, 0,(($AC$1*G3143)^($AB$1))-(1-(($AC$1*G3143)^($AB$1)))/(J3143-1))</f>
        <v/>
      </c>
      <c r="T3143">
        <f>H3143*Q3143*N3143</f>
        <v/>
      </c>
      <c r="U3143">
        <f>I3143*R3143*O3143</f>
        <v/>
      </c>
      <c r="V3143">
        <f>J3143*S3143*P3143</f>
        <v/>
      </c>
      <c r="AL3143">
        <f>Q3143*COUNT(N3143)</f>
        <v/>
      </c>
      <c r="AM3143">
        <f>R3143*COUNT(O3143)</f>
        <v/>
      </c>
      <c r="AN3143">
        <f>S3143*COUNT(P3143)</f>
        <v/>
      </c>
      <c r="AO3143">
        <f>IF(AL3143=0,"",T3143-AL3143)</f>
        <v/>
      </c>
      <c r="AP3143">
        <f>IF(AM3143=0,"",U3143-AM3143)</f>
        <v/>
      </c>
      <c r="AQ3143">
        <f>IF(AN3143=0,"",V3143-AN3143)</f>
        <v/>
      </c>
    </row>
    <row r="3144">
      <c r="A3144" t="inlineStr">
        <is>
          <t>11-05-2021</t>
        </is>
      </c>
      <c r="B3144" t="inlineStr">
        <is>
          <t>Manchester Utd</t>
        </is>
      </c>
      <c r="C3144" t="inlineStr">
        <is>
          <t>Leicester</t>
        </is>
      </c>
      <c r="D3144" t="inlineStr">
        <is>
          <t>2411</t>
        </is>
      </c>
      <c r="E3144" t="n">
        <v>0.3997410493437462</v>
      </c>
      <c r="F3144" t="n">
        <v>0.3212695870606306</v>
      </c>
      <c r="G3144" t="n">
        <v>0.2789893635956232</v>
      </c>
      <c r="H3144" t="n">
        <v>2.45</v>
      </c>
      <c r="I3144" t="n">
        <v>2.8</v>
      </c>
      <c r="J3144" t="n">
        <v>3.25</v>
      </c>
      <c r="K3144" t="inlineStr">
        <is>
          <t>luckia</t>
        </is>
      </c>
      <c r="L3144" t="inlineStr">
        <is>
          <t>luckia</t>
        </is>
      </c>
      <c r="M3144" t="inlineStr">
        <is>
          <t>luckia</t>
        </is>
      </c>
      <c r="N3144" t="n">
        <v>0</v>
      </c>
      <c r="O3144" t="n">
        <v>1</v>
      </c>
      <c r="P3144" t="n">
        <v>0</v>
      </c>
      <c r="Q3144">
        <f>IF((($AC$1*E3144)^($AB$1))-(1-(($AC$1*E3144)^($AB$1)))/(H3144-1)&lt;0, 0,(($AC$1*E3144)^($AB$1))-(1-(($AC$1*E3144)^($AB$1)))/(H3144-1))</f>
        <v/>
      </c>
      <c r="R3144">
        <f>IF((($AC$1*F3144)^($AB$1))-(1-(($AC$1*F3144)^($AB$1)))/(I3144-1)&lt;0, 0,(($AC$1*F3144)^($AB$1))-(1-(($AC$1*F3144)^($AB$1)))/(I3144-1))</f>
        <v/>
      </c>
      <c r="S3144">
        <f>IF((($AC$1*G3144)^($AB$1))-(1-(($AC$1*G3144)^($AB$1)))/(J3144-1)&lt;0, 0,(($AC$1*G3144)^($AB$1))-(1-(($AC$1*G3144)^($AB$1)))/(J3144-1))</f>
        <v/>
      </c>
      <c r="T3144">
        <f>H3144*Q3144*N3144</f>
        <v/>
      </c>
      <c r="U3144">
        <f>I3144*R3144*O3144</f>
        <v/>
      </c>
      <c r="V3144">
        <f>J3144*S3144*P3144</f>
        <v/>
      </c>
      <c r="AL3144">
        <f>Q3144*COUNT(N3144)</f>
        <v/>
      </c>
      <c r="AM3144">
        <f>R3144*COUNT(O3144)</f>
        <v/>
      </c>
      <c r="AN3144">
        <f>S3144*COUNT(P3144)</f>
        <v/>
      </c>
      <c r="AO3144">
        <f>IF(AL3144=0,"",T3144-AL3144)</f>
        <v/>
      </c>
      <c r="AP3144">
        <f>IF(AM3144=0,"",U3144-AM3144)</f>
        <v/>
      </c>
      <c r="AQ3144">
        <f>IF(AN3144=0,"",V3144-AN3144)</f>
        <v/>
      </c>
    </row>
    <row r="3145">
      <c r="A3145" t="inlineStr">
        <is>
          <t>11-05-2021</t>
        </is>
      </c>
      <c r="B3145" t="inlineStr">
        <is>
          <t>Fenerbahce</t>
        </is>
      </c>
      <c r="C3145" t="inlineStr">
        <is>
          <t>Sivasspor</t>
        </is>
      </c>
      <c r="D3145" t="inlineStr">
        <is>
          <t>1882</t>
        </is>
      </c>
      <c r="E3145" t="n">
        <v>0.595963123760109</v>
      </c>
      <c r="F3145" t="n">
        <v>0.1646768989333379</v>
      </c>
      <c r="G3145" t="n">
        <v>0.2393599773065533</v>
      </c>
      <c r="H3145" t="n">
        <v>1.45</v>
      </c>
      <c r="I3145" t="n">
        <v>5.75</v>
      </c>
      <c r="J3145" t="n">
        <v>4.3</v>
      </c>
      <c r="K3145" t="inlineStr">
        <is>
          <t>betano</t>
        </is>
      </c>
      <c r="L3145" t="inlineStr">
        <is>
          <t>luckia</t>
        </is>
      </c>
      <c r="M3145" t="inlineStr">
        <is>
          <t>luckia</t>
        </is>
      </c>
      <c r="N3145" t="n">
        <v>0</v>
      </c>
      <c r="O3145" t="n">
        <v>1</v>
      </c>
      <c r="P3145" t="n">
        <v>0</v>
      </c>
      <c r="Q3145">
        <f>IF((($AC$1*E3145)^($AB$1))-(1-(($AC$1*E3145)^($AB$1)))/(H3145-1)&lt;0, 0,(($AC$1*E3145)^($AB$1))-(1-(($AC$1*E3145)^($AB$1)))/(H3145-1))</f>
        <v/>
      </c>
      <c r="R3145">
        <f>IF((($AC$1*F3145)^($AB$1))-(1-(($AC$1*F3145)^($AB$1)))/(I3145-1)&lt;0, 0,(($AC$1*F3145)^($AB$1))-(1-(($AC$1*F3145)^($AB$1)))/(I3145-1))</f>
        <v/>
      </c>
      <c r="S3145">
        <f>IF((($AC$1*G3145)^($AB$1))-(1-(($AC$1*G3145)^($AB$1)))/(J3145-1)&lt;0, 0,(($AC$1*G3145)^($AB$1))-(1-(($AC$1*G3145)^($AB$1)))/(J3145-1))</f>
        <v/>
      </c>
      <c r="T3145">
        <f>H3145*Q3145*N3145</f>
        <v/>
      </c>
      <c r="U3145">
        <f>I3145*R3145*O3145</f>
        <v/>
      </c>
      <c r="V3145">
        <f>J3145*S3145*P3145</f>
        <v/>
      </c>
      <c r="AL3145">
        <f>Q3145*COUNT(N3145)</f>
        <v/>
      </c>
      <c r="AM3145">
        <f>R3145*COUNT(O3145)</f>
        <v/>
      </c>
      <c r="AN3145">
        <f>S3145*COUNT(P3145)</f>
        <v/>
      </c>
      <c r="AO3145">
        <f>IF(AL3145=0,"",T3145-AL3145)</f>
        <v/>
      </c>
      <c r="AP3145">
        <f>IF(AM3145=0,"",U3145-AM3145)</f>
        <v/>
      </c>
      <c r="AQ3145">
        <f>IF(AN3145=0,"",V3145-AN3145)</f>
        <v/>
      </c>
    </row>
    <row r="3146">
      <c r="A3146" t="inlineStr">
        <is>
          <t>11-05-2021</t>
        </is>
      </c>
      <c r="B3146" t="inlineStr">
        <is>
          <t>Denizlispor</t>
        </is>
      </c>
      <c r="C3146" t="inlineStr">
        <is>
          <t>Galatasaray</t>
        </is>
      </c>
      <c r="D3146" t="inlineStr">
        <is>
          <t>1882</t>
        </is>
      </c>
      <c r="E3146" t="n">
        <v>0.1167846784783411</v>
      </c>
      <c r="F3146" t="n">
        <v>0.7282417061815959</v>
      </c>
      <c r="G3146" t="n">
        <v>0.1549736153400629</v>
      </c>
      <c r="H3146" t="n">
        <v>10.5</v>
      </c>
      <c r="I3146" t="n">
        <v>1.21</v>
      </c>
      <c r="J3146" t="n">
        <v>6.25</v>
      </c>
      <c r="K3146" t="inlineStr">
        <is>
          <t>betano</t>
        </is>
      </c>
      <c r="L3146" t="inlineStr">
        <is>
          <t>betano</t>
        </is>
      </c>
      <c r="M3146" t="inlineStr">
        <is>
          <t>luckia</t>
        </is>
      </c>
      <c r="N3146" t="n">
        <v>0</v>
      </c>
      <c r="O3146" t="n">
        <v>1</v>
      </c>
      <c r="P3146" t="n">
        <v>0</v>
      </c>
      <c r="Q3146">
        <f>IF((($AC$1*E3146)^($AB$1))-(1-(($AC$1*E3146)^($AB$1)))/(H3146-1)&lt;0, 0,(($AC$1*E3146)^($AB$1))-(1-(($AC$1*E3146)^($AB$1)))/(H3146-1))</f>
        <v/>
      </c>
      <c r="R3146">
        <f>IF((($AC$1*F3146)^($AB$1))-(1-(($AC$1*F3146)^($AB$1)))/(I3146-1)&lt;0, 0,(($AC$1*F3146)^($AB$1))-(1-(($AC$1*F3146)^($AB$1)))/(I3146-1))</f>
        <v/>
      </c>
      <c r="S3146">
        <f>IF((($AC$1*G3146)^($AB$1))-(1-(($AC$1*G3146)^($AB$1)))/(J3146-1)&lt;0, 0,(($AC$1*G3146)^($AB$1))-(1-(($AC$1*G3146)^($AB$1)))/(J3146-1))</f>
        <v/>
      </c>
      <c r="T3146">
        <f>H3146*Q3146*N3146</f>
        <v/>
      </c>
      <c r="U3146">
        <f>I3146*R3146*O3146</f>
        <v/>
      </c>
      <c r="V3146">
        <f>J3146*S3146*P3146</f>
        <v/>
      </c>
      <c r="AL3146">
        <f>Q3146*COUNT(N3146)</f>
        <v/>
      </c>
      <c r="AM3146">
        <f>R3146*COUNT(O3146)</f>
        <v/>
      </c>
      <c r="AN3146">
        <f>S3146*COUNT(P3146)</f>
        <v/>
      </c>
      <c r="AO3146">
        <f>IF(AL3146=0,"",T3146-AL3146)</f>
        <v/>
      </c>
      <c r="AP3146">
        <f>IF(AM3146=0,"",U3146-AM3146)</f>
        <v/>
      </c>
      <c r="AQ3146">
        <f>IF(AN3146=0,"",V3146-AN3146)</f>
        <v/>
      </c>
    </row>
    <row r="3147">
      <c r="A3147" t="inlineStr">
        <is>
          <t>11-05-2021</t>
        </is>
      </c>
      <c r="B3147" t="inlineStr">
        <is>
          <t>Besiktas</t>
        </is>
      </c>
      <c r="C3147" t="inlineStr">
        <is>
          <t>Karagumruk</t>
        </is>
      </c>
      <c r="D3147" t="inlineStr">
        <is>
          <t>1882</t>
        </is>
      </c>
      <c r="E3147" t="n">
        <v>0.7588801280503007</v>
      </c>
      <c r="F3147" t="n">
        <v>0.08675337069092345</v>
      </c>
      <c r="G3147" t="n">
        <v>0.1543665012587759</v>
      </c>
      <c r="H3147" t="n">
        <v>1.23</v>
      </c>
      <c r="I3147" t="n">
        <v>9.5</v>
      </c>
      <c r="J3147" t="n">
        <v>6</v>
      </c>
      <c r="K3147" t="inlineStr">
        <is>
          <t>betano</t>
        </is>
      </c>
      <c r="L3147" t="inlineStr">
        <is>
          <t>luckia</t>
        </is>
      </c>
      <c r="M3147" t="inlineStr">
        <is>
          <t>luckia</t>
        </is>
      </c>
      <c r="N3147" t="n">
        <v>0</v>
      </c>
      <c r="O3147" t="n">
        <v>1</v>
      </c>
      <c r="P3147" t="n">
        <v>0</v>
      </c>
      <c r="Q3147">
        <f>IF((($AC$1*E3147)^($AB$1))-(1-(($AC$1*E3147)^($AB$1)))/(H3147-1)&lt;0, 0,(($AC$1*E3147)^($AB$1))-(1-(($AC$1*E3147)^($AB$1)))/(H3147-1))</f>
        <v/>
      </c>
      <c r="R3147">
        <f>IF((($AC$1*F3147)^($AB$1))-(1-(($AC$1*F3147)^($AB$1)))/(I3147-1)&lt;0, 0,(($AC$1*F3147)^($AB$1))-(1-(($AC$1*F3147)^($AB$1)))/(I3147-1))</f>
        <v/>
      </c>
      <c r="S3147">
        <f>IF((($AC$1*G3147)^($AB$1))-(1-(($AC$1*G3147)^($AB$1)))/(J3147-1)&lt;0, 0,(($AC$1*G3147)^($AB$1))-(1-(($AC$1*G3147)^($AB$1)))/(J3147-1))</f>
        <v/>
      </c>
      <c r="T3147">
        <f>H3147*Q3147*N3147</f>
        <v/>
      </c>
      <c r="U3147">
        <f>I3147*R3147*O3147</f>
        <v/>
      </c>
      <c r="V3147">
        <f>J3147*S3147*P3147</f>
        <v/>
      </c>
      <c r="AL3147">
        <f>Q3147*COUNT(N3147)</f>
        <v/>
      </c>
      <c r="AM3147">
        <f>R3147*COUNT(O3147)</f>
        <v/>
      </c>
      <c r="AN3147">
        <f>S3147*COUNT(P3147)</f>
        <v/>
      </c>
      <c r="AO3147">
        <f>IF(AL3147=0,"",T3147-AL3147)</f>
        <v/>
      </c>
      <c r="AP3147">
        <f>IF(AM3147=0,"",U3147-AM3147)</f>
        <v/>
      </c>
      <c r="AQ3147">
        <f>IF(AN3147=0,"",V3147-AN3147)</f>
        <v/>
      </c>
    </row>
    <row r="3148">
      <c r="A3148" t="inlineStr">
        <is>
          <t>11-05-2021</t>
        </is>
      </c>
      <c r="B3148" t="inlineStr">
        <is>
          <t>Genclerbirligi</t>
        </is>
      </c>
      <c r="C3148" t="inlineStr">
        <is>
          <t>Goztepe</t>
        </is>
      </c>
      <c r="D3148" t="inlineStr">
        <is>
          <t>1882</t>
        </is>
      </c>
      <c r="E3148" t="n">
        <v>0.3222537636327364</v>
      </c>
      <c r="F3148" t="n">
        <v>0.3939134753075182</v>
      </c>
      <c r="G3148" t="n">
        <v>0.2838327610597454</v>
      </c>
      <c r="H3148" t="n">
        <v>2.8</v>
      </c>
      <c r="I3148" t="n">
        <v>2.3</v>
      </c>
      <c r="J3148" t="n">
        <v>3.45</v>
      </c>
      <c r="K3148" t="inlineStr">
        <is>
          <t>luckia</t>
        </is>
      </c>
      <c r="L3148" t="inlineStr">
        <is>
          <t>luckia</t>
        </is>
      </c>
      <c r="M3148" t="inlineStr">
        <is>
          <t>betano</t>
        </is>
      </c>
      <c r="N3148" t="n">
        <v>1</v>
      </c>
      <c r="O3148" t="n">
        <v>0</v>
      </c>
      <c r="P3148" t="n">
        <v>0</v>
      </c>
      <c r="Q3148">
        <f>IF((($AC$1*E3148)^($AB$1))-(1-(($AC$1*E3148)^($AB$1)))/(H3148-1)&lt;0, 0,(($AC$1*E3148)^($AB$1))-(1-(($AC$1*E3148)^($AB$1)))/(H3148-1))</f>
        <v/>
      </c>
      <c r="R3148">
        <f>IF((($AC$1*F3148)^($AB$1))-(1-(($AC$1*F3148)^($AB$1)))/(I3148-1)&lt;0, 0,(($AC$1*F3148)^($AB$1))-(1-(($AC$1*F3148)^($AB$1)))/(I3148-1))</f>
        <v/>
      </c>
      <c r="S3148">
        <f>IF((($AC$1*G3148)^($AB$1))-(1-(($AC$1*G3148)^($AB$1)))/(J3148-1)&lt;0, 0,(($AC$1*G3148)^($AB$1))-(1-(($AC$1*G3148)^($AB$1)))/(J3148-1))</f>
        <v/>
      </c>
      <c r="T3148">
        <f>H3148*Q3148*N3148</f>
        <v/>
      </c>
      <c r="U3148">
        <f>I3148*R3148*O3148</f>
        <v/>
      </c>
      <c r="V3148">
        <f>J3148*S3148*P3148</f>
        <v/>
      </c>
      <c r="AL3148">
        <f>Q3148*COUNT(N3148)</f>
        <v/>
      </c>
      <c r="AM3148">
        <f>R3148*COUNT(O3148)</f>
        <v/>
      </c>
      <c r="AN3148">
        <f>S3148*COUNT(P3148)</f>
        <v/>
      </c>
      <c r="AO3148">
        <f>IF(AL3148=0,"",T3148-AL3148)</f>
        <v/>
      </c>
      <c r="AP3148">
        <f>IF(AM3148=0,"",U3148-AM3148)</f>
        <v/>
      </c>
      <c r="AQ3148">
        <f>IF(AN3148=0,"",V3148-AN3148)</f>
        <v/>
      </c>
    </row>
    <row r="3149">
      <c r="A3149" t="inlineStr">
        <is>
          <t>11-05-2021</t>
        </is>
      </c>
      <c r="B3149" t="inlineStr">
        <is>
          <t>Gaziantep</t>
        </is>
      </c>
      <c r="C3149" t="inlineStr">
        <is>
          <t>Rizespor</t>
        </is>
      </c>
      <c r="D3149" t="inlineStr">
        <is>
          <t>1882</t>
        </is>
      </c>
      <c r="E3149" t="n">
        <v>0.4479217145212624</v>
      </c>
      <c r="F3149" t="n">
        <v>0.2688223624864842</v>
      </c>
      <c r="G3149" t="n">
        <v>0.2832559229922534</v>
      </c>
      <c r="H3149" t="n">
        <v>1.83</v>
      </c>
      <c r="I3149" t="n">
        <v>3.65</v>
      </c>
      <c r="J3149" t="n">
        <v>3.55</v>
      </c>
      <c r="K3149" t="inlineStr">
        <is>
          <t>luckia</t>
        </is>
      </c>
      <c r="L3149" t="inlineStr">
        <is>
          <t>luckia</t>
        </is>
      </c>
      <c r="M3149" t="inlineStr">
        <is>
          <t>betano</t>
        </is>
      </c>
      <c r="N3149" t="n">
        <v>0</v>
      </c>
      <c r="O3149" t="n">
        <v>1</v>
      </c>
      <c r="P3149" t="n">
        <v>0</v>
      </c>
      <c r="Q3149">
        <f>IF((($AC$1*E3149)^($AB$1))-(1-(($AC$1*E3149)^($AB$1)))/(H3149-1)&lt;0, 0,(($AC$1*E3149)^($AB$1))-(1-(($AC$1*E3149)^($AB$1)))/(H3149-1))</f>
        <v/>
      </c>
      <c r="R3149">
        <f>IF((($AC$1*F3149)^($AB$1))-(1-(($AC$1*F3149)^($AB$1)))/(I3149-1)&lt;0, 0,(($AC$1*F3149)^($AB$1))-(1-(($AC$1*F3149)^($AB$1)))/(I3149-1))</f>
        <v/>
      </c>
      <c r="S3149">
        <f>IF((($AC$1*G3149)^($AB$1))-(1-(($AC$1*G3149)^($AB$1)))/(J3149-1)&lt;0, 0,(($AC$1*G3149)^($AB$1))-(1-(($AC$1*G3149)^($AB$1)))/(J3149-1))</f>
        <v/>
      </c>
      <c r="T3149">
        <f>H3149*Q3149*N3149</f>
        <v/>
      </c>
      <c r="U3149">
        <f>I3149*R3149*O3149</f>
        <v/>
      </c>
      <c r="V3149">
        <f>J3149*S3149*P3149</f>
        <v/>
      </c>
      <c r="AL3149">
        <f>Q3149*COUNT(N3149)</f>
        <v/>
      </c>
      <c r="AM3149">
        <f>R3149*COUNT(O3149)</f>
        <v/>
      </c>
      <c r="AN3149">
        <f>S3149*COUNT(P3149)</f>
        <v/>
      </c>
      <c r="AO3149">
        <f>IF(AL3149=0,"",T3149-AL3149)</f>
        <v/>
      </c>
      <c r="AP3149">
        <f>IF(AM3149=0,"",U3149-AM3149)</f>
        <v/>
      </c>
      <c r="AQ3149">
        <f>IF(AN3149=0,"",V3149-AN3149)</f>
        <v/>
      </c>
    </row>
    <row r="3150">
      <c r="A3150" t="inlineStr">
        <is>
          <t>11-05-2021</t>
        </is>
      </c>
      <c r="B3150" t="inlineStr">
        <is>
          <t>Basaksehir</t>
        </is>
      </c>
      <c r="C3150" t="inlineStr">
        <is>
          <t>Kayserispor</t>
        </is>
      </c>
      <c r="D3150" t="inlineStr">
        <is>
          <t>1882</t>
        </is>
      </c>
      <c r="E3150" t="n">
        <v>0.3983343043266046</v>
      </c>
      <c r="F3150" t="n">
        <v>0.2984521222221281</v>
      </c>
      <c r="G3150" t="n">
        <v>0.3032135734512672</v>
      </c>
      <c r="H3150" t="n">
        <v>2.1</v>
      </c>
      <c r="I3150" t="n">
        <v>3.25</v>
      </c>
      <c r="J3150" t="n">
        <v>3.15</v>
      </c>
      <c r="K3150" t="inlineStr">
        <is>
          <t>luckia</t>
        </is>
      </c>
      <c r="L3150" t="inlineStr">
        <is>
          <t>luckia</t>
        </is>
      </c>
      <c r="M3150" t="inlineStr">
        <is>
          <t>betano</t>
        </is>
      </c>
      <c r="N3150" t="n">
        <v>0</v>
      </c>
      <c r="O3150" t="n">
        <v>0</v>
      </c>
      <c r="P3150" t="n">
        <v>1</v>
      </c>
      <c r="Q3150">
        <f>IF((($AC$1*E3150)^($AB$1))-(1-(($AC$1*E3150)^($AB$1)))/(H3150-1)&lt;0, 0,(($AC$1*E3150)^($AB$1))-(1-(($AC$1*E3150)^($AB$1)))/(H3150-1))</f>
        <v/>
      </c>
      <c r="R3150">
        <f>IF((($AC$1*F3150)^($AB$1))-(1-(($AC$1*F3150)^($AB$1)))/(I3150-1)&lt;0, 0,(($AC$1*F3150)^($AB$1))-(1-(($AC$1*F3150)^($AB$1)))/(I3150-1))</f>
        <v/>
      </c>
      <c r="S3150">
        <f>IF((($AC$1*G3150)^($AB$1))-(1-(($AC$1*G3150)^($AB$1)))/(J3150-1)&lt;0, 0,(($AC$1*G3150)^($AB$1))-(1-(($AC$1*G3150)^($AB$1)))/(J3150-1))</f>
        <v/>
      </c>
      <c r="T3150">
        <f>H3150*Q3150*N3150</f>
        <v/>
      </c>
      <c r="U3150">
        <f>I3150*R3150*O3150</f>
        <v/>
      </c>
      <c r="V3150">
        <f>J3150*S3150*P3150</f>
        <v/>
      </c>
      <c r="AL3150">
        <f>Q3150*COUNT(N3150)</f>
        <v/>
      </c>
      <c r="AM3150">
        <f>R3150*COUNT(O3150)</f>
        <v/>
      </c>
      <c r="AN3150">
        <f>S3150*COUNT(P3150)</f>
        <v/>
      </c>
      <c r="AO3150">
        <f>IF(AL3150=0,"",T3150-AL3150)</f>
        <v/>
      </c>
      <c r="AP3150">
        <f>IF(AM3150=0,"",U3150-AM3150)</f>
        <v/>
      </c>
      <c r="AQ3150">
        <f>IF(AN3150=0,"",V3150-AN3150)</f>
        <v/>
      </c>
    </row>
    <row r="3151">
      <c r="A3151" t="inlineStr">
        <is>
          <t>11-05-2021</t>
        </is>
      </c>
      <c r="B3151" t="inlineStr">
        <is>
          <t>Kasimpasa</t>
        </is>
      </c>
      <c r="C3151" t="inlineStr">
        <is>
          <t>Ankaragucu</t>
        </is>
      </c>
      <c r="D3151" t="inlineStr">
        <is>
          <t>1882</t>
        </is>
      </c>
      <c r="E3151" t="n">
        <v>0.38074702858459</v>
      </c>
      <c r="F3151" t="n">
        <v>0.3337553493700479</v>
      </c>
      <c r="G3151" t="n">
        <v>0.2854976220453619</v>
      </c>
      <c r="H3151" t="n">
        <v>2.1</v>
      </c>
      <c r="I3151" t="n">
        <v>3</v>
      </c>
      <c r="J3151" t="n">
        <v>3.4</v>
      </c>
      <c r="K3151" t="inlineStr">
        <is>
          <t>luckia</t>
        </is>
      </c>
      <c r="L3151" t="inlineStr">
        <is>
          <t>luckia</t>
        </is>
      </c>
      <c r="M3151" t="inlineStr">
        <is>
          <t>luckia</t>
        </is>
      </c>
      <c r="N3151" t="n">
        <v>1</v>
      </c>
      <c r="O3151" t="n">
        <v>0</v>
      </c>
      <c r="P3151" t="n">
        <v>0</v>
      </c>
      <c r="Q3151">
        <f>IF((($AC$1*E3151)^($AB$1))-(1-(($AC$1*E3151)^($AB$1)))/(H3151-1)&lt;0, 0,(($AC$1*E3151)^($AB$1))-(1-(($AC$1*E3151)^($AB$1)))/(H3151-1))</f>
        <v/>
      </c>
      <c r="R3151">
        <f>IF((($AC$1*F3151)^($AB$1))-(1-(($AC$1*F3151)^($AB$1)))/(I3151-1)&lt;0, 0,(($AC$1*F3151)^($AB$1))-(1-(($AC$1*F3151)^($AB$1)))/(I3151-1))</f>
        <v/>
      </c>
      <c r="S3151">
        <f>IF((($AC$1*G3151)^($AB$1))-(1-(($AC$1*G3151)^($AB$1)))/(J3151-1)&lt;0, 0,(($AC$1*G3151)^($AB$1))-(1-(($AC$1*G3151)^($AB$1)))/(J3151-1))</f>
        <v/>
      </c>
      <c r="T3151">
        <f>H3151*Q3151*N3151</f>
        <v/>
      </c>
      <c r="U3151">
        <f>I3151*R3151*O3151</f>
        <v/>
      </c>
      <c r="V3151">
        <f>J3151*S3151*P3151</f>
        <v/>
      </c>
      <c r="AL3151">
        <f>Q3151*COUNT(N3151)</f>
        <v/>
      </c>
      <c r="AM3151">
        <f>R3151*COUNT(O3151)</f>
        <v/>
      </c>
      <c r="AN3151">
        <f>S3151*COUNT(P3151)</f>
        <v/>
      </c>
      <c r="AO3151">
        <f>IF(AL3151=0,"",T3151-AL3151)</f>
        <v/>
      </c>
      <c r="AP3151">
        <f>IF(AM3151=0,"",U3151-AM3151)</f>
        <v/>
      </c>
      <c r="AQ3151">
        <f>IF(AN3151=0,"",V3151-AN3151)</f>
        <v/>
      </c>
    </row>
    <row r="3152">
      <c r="A3152" t="inlineStr">
        <is>
          <t>11-05-2021</t>
        </is>
      </c>
      <c r="B3152" t="inlineStr">
        <is>
          <t>Yeni Malatyaspor</t>
        </is>
      </c>
      <c r="C3152" t="inlineStr">
        <is>
          <t>Hatayspor</t>
        </is>
      </c>
      <c r="D3152" t="inlineStr">
        <is>
          <t>1882</t>
        </is>
      </c>
      <c r="E3152" t="n">
        <v>0.3494093885570551</v>
      </c>
      <c r="F3152" t="n">
        <v>0.3556815133380971</v>
      </c>
      <c r="G3152" t="n">
        <v>0.2949090981048479</v>
      </c>
      <c r="H3152" t="n">
        <v>2.65</v>
      </c>
      <c r="I3152" t="n">
        <v>2.45</v>
      </c>
      <c r="J3152" t="n">
        <v>3.25</v>
      </c>
      <c r="K3152" t="inlineStr">
        <is>
          <t>luckia</t>
        </is>
      </c>
      <c r="L3152" t="inlineStr">
        <is>
          <t>luckia</t>
        </is>
      </c>
      <c r="M3152" t="inlineStr">
        <is>
          <t>betano</t>
        </is>
      </c>
      <c r="N3152" t="n">
        <v>0</v>
      </c>
      <c r="O3152" t="n">
        <v>0</v>
      </c>
      <c r="P3152" t="n">
        <v>1</v>
      </c>
      <c r="Q3152">
        <f>IF((($AC$1*E3152)^($AB$1))-(1-(($AC$1*E3152)^($AB$1)))/(H3152-1)&lt;0, 0,(($AC$1*E3152)^($AB$1))-(1-(($AC$1*E3152)^($AB$1)))/(H3152-1))</f>
        <v/>
      </c>
      <c r="R3152">
        <f>IF((($AC$1*F3152)^($AB$1))-(1-(($AC$1*F3152)^($AB$1)))/(I3152-1)&lt;0, 0,(($AC$1*F3152)^($AB$1))-(1-(($AC$1*F3152)^($AB$1)))/(I3152-1))</f>
        <v/>
      </c>
      <c r="S3152">
        <f>IF((($AC$1*G3152)^($AB$1))-(1-(($AC$1*G3152)^($AB$1)))/(J3152-1)&lt;0, 0,(($AC$1*G3152)^($AB$1))-(1-(($AC$1*G3152)^($AB$1)))/(J3152-1))</f>
        <v/>
      </c>
      <c r="T3152">
        <f>H3152*Q3152*N3152</f>
        <v/>
      </c>
      <c r="U3152">
        <f>I3152*R3152*O3152</f>
        <v/>
      </c>
      <c r="V3152">
        <f>J3152*S3152*P3152</f>
        <v/>
      </c>
      <c r="AL3152">
        <f>Q3152*COUNT(N3152)</f>
        <v/>
      </c>
      <c r="AM3152">
        <f>R3152*COUNT(O3152)</f>
        <v/>
      </c>
      <c r="AN3152">
        <f>S3152*COUNT(P3152)</f>
        <v/>
      </c>
      <c r="AO3152">
        <f>IF(AL3152=0,"",T3152-AL3152)</f>
        <v/>
      </c>
      <c r="AP3152">
        <f>IF(AM3152=0,"",U3152-AM3152)</f>
        <v/>
      </c>
      <c r="AQ3152">
        <f>IF(AN3152=0,"",V3152-AN3152)</f>
        <v/>
      </c>
    </row>
    <row r="3153">
      <c r="A3153" t="inlineStr">
        <is>
          <t>11-05-2021</t>
        </is>
      </c>
      <c r="B3153" t="inlineStr">
        <is>
          <t>Alanyaspor</t>
        </is>
      </c>
      <c r="C3153" t="inlineStr">
        <is>
          <t>Erzurum BB</t>
        </is>
      </c>
      <c r="D3153" t="inlineStr">
        <is>
          <t>1882</t>
        </is>
      </c>
      <c r="E3153" t="n">
        <v>0.5786536794813547</v>
      </c>
      <c r="F3153" t="n">
        <v>0.1754309603357848</v>
      </c>
      <c r="G3153" t="n">
        <v>0.2459153601828606</v>
      </c>
      <c r="H3153" t="n">
        <v>1.53</v>
      </c>
      <c r="I3153" t="n">
        <v>5.5</v>
      </c>
      <c r="J3153" t="n">
        <v>4.1</v>
      </c>
      <c r="K3153" t="inlineStr">
        <is>
          <t>betano</t>
        </is>
      </c>
      <c r="L3153" t="inlineStr">
        <is>
          <t>luckia</t>
        </is>
      </c>
      <c r="M3153" t="inlineStr">
        <is>
          <t>luckia</t>
        </is>
      </c>
      <c r="N3153" t="n">
        <v>0</v>
      </c>
      <c r="O3153" t="n">
        <v>1</v>
      </c>
      <c r="P3153" t="n">
        <v>0</v>
      </c>
      <c r="Q3153">
        <f>IF((($AC$1*E3153)^($AB$1))-(1-(($AC$1*E3153)^($AB$1)))/(H3153-1)&lt;0, 0,(($AC$1*E3153)^($AB$1))-(1-(($AC$1*E3153)^($AB$1)))/(H3153-1))</f>
        <v/>
      </c>
      <c r="R3153">
        <f>IF((($AC$1*F3153)^($AB$1))-(1-(($AC$1*F3153)^($AB$1)))/(I3153-1)&lt;0, 0,(($AC$1*F3153)^($AB$1))-(1-(($AC$1*F3153)^($AB$1)))/(I3153-1))</f>
        <v/>
      </c>
      <c r="S3153">
        <f>IF((($AC$1*G3153)^($AB$1))-(1-(($AC$1*G3153)^($AB$1)))/(J3153-1)&lt;0, 0,(($AC$1*G3153)^($AB$1))-(1-(($AC$1*G3153)^($AB$1)))/(J3153-1))</f>
        <v/>
      </c>
      <c r="T3153">
        <f>H3153*Q3153*N3153</f>
        <v/>
      </c>
      <c r="U3153">
        <f>I3153*R3153*O3153</f>
        <v/>
      </c>
      <c r="V3153">
        <f>J3153*S3153*P3153</f>
        <v/>
      </c>
      <c r="AL3153">
        <f>Q3153*COUNT(N3153)</f>
        <v/>
      </c>
      <c r="AM3153">
        <f>R3153*COUNT(O3153)</f>
        <v/>
      </c>
      <c r="AN3153">
        <f>S3153*COUNT(P3153)</f>
        <v/>
      </c>
      <c r="AO3153">
        <f>IF(AL3153=0,"",T3153-AL3153)</f>
        <v/>
      </c>
      <c r="AP3153">
        <f>IF(AM3153=0,"",U3153-AM3153)</f>
        <v/>
      </c>
      <c r="AQ3153">
        <f>IF(AN3153=0,"",V3153-AN3153)</f>
        <v/>
      </c>
    </row>
    <row r="3154">
      <c r="A3154" t="inlineStr">
        <is>
          <t>11-05-2021</t>
        </is>
      </c>
      <c r="B3154" t="inlineStr">
        <is>
          <t>Elche</t>
        </is>
      </c>
      <c r="C3154" t="inlineStr">
        <is>
          <t>Alaves</t>
        </is>
      </c>
      <c r="D3154" t="inlineStr">
        <is>
          <t>1869</t>
        </is>
      </c>
      <c r="E3154" t="n">
        <v>0.3131971558538539</v>
      </c>
      <c r="F3154" t="n">
        <v>0.3836192653406134</v>
      </c>
      <c r="G3154" t="n">
        <v>0.3031835788055326</v>
      </c>
      <c r="H3154" t="n">
        <v>2.8</v>
      </c>
      <c r="I3154" t="n">
        <v>2.6</v>
      </c>
      <c r="J3154" t="n">
        <v>2.95</v>
      </c>
      <c r="K3154" t="inlineStr">
        <is>
          <t>luckia</t>
        </is>
      </c>
      <c r="L3154" t="inlineStr">
        <is>
          <t>luckia</t>
        </is>
      </c>
      <c r="M3154" t="inlineStr">
        <is>
          <t>luckia</t>
        </is>
      </c>
      <c r="N3154" t="n">
        <v>0</v>
      </c>
      <c r="O3154" t="n">
        <v>1</v>
      </c>
      <c r="P3154" t="n">
        <v>0</v>
      </c>
      <c r="Q3154">
        <f>IF((($AC$1*E3154)^($AB$1))-(1-(($AC$1*E3154)^($AB$1)))/(H3154-1)&lt;0, 0,(($AC$1*E3154)^($AB$1))-(1-(($AC$1*E3154)^($AB$1)))/(H3154-1))</f>
        <v/>
      </c>
      <c r="R3154">
        <f>IF((($AC$1*F3154)^($AB$1))-(1-(($AC$1*F3154)^($AB$1)))/(I3154-1)&lt;0, 0,(($AC$1*F3154)^($AB$1))-(1-(($AC$1*F3154)^($AB$1)))/(I3154-1))</f>
        <v/>
      </c>
      <c r="S3154">
        <f>IF((($AC$1*G3154)^($AB$1))-(1-(($AC$1*G3154)^($AB$1)))/(J3154-1)&lt;0, 0,(($AC$1*G3154)^($AB$1))-(1-(($AC$1*G3154)^($AB$1)))/(J3154-1))</f>
        <v/>
      </c>
      <c r="T3154">
        <f>H3154*Q3154*N3154</f>
        <v/>
      </c>
      <c r="U3154">
        <f>I3154*R3154*O3154</f>
        <v/>
      </c>
      <c r="V3154">
        <f>J3154*S3154*P3154</f>
        <v/>
      </c>
      <c r="AL3154">
        <f>Q3154*COUNT(N3154)</f>
        <v/>
      </c>
      <c r="AM3154">
        <f>R3154*COUNT(O3154)</f>
        <v/>
      </c>
      <c r="AN3154">
        <f>S3154*COUNT(P3154)</f>
        <v/>
      </c>
      <c r="AO3154">
        <f>IF(AL3154=0,"",T3154-AL3154)</f>
        <v/>
      </c>
      <c r="AP3154">
        <f>IF(AM3154=0,"",U3154-AM3154)</f>
        <v/>
      </c>
      <c r="AQ3154">
        <f>IF(AN3154=0,"",V3154-AN3154)</f>
        <v/>
      </c>
    </row>
    <row r="3155">
      <c r="A3155" t="inlineStr">
        <is>
          <t>11-05-2021</t>
        </is>
      </c>
      <c r="B3155" t="inlineStr">
        <is>
          <t>Austria Vienna</t>
        </is>
      </c>
      <c r="C3155" t="inlineStr">
        <is>
          <t>Hartberg</t>
        </is>
      </c>
      <c r="D3155" t="inlineStr">
        <is>
          <t>1827</t>
        </is>
      </c>
      <c r="E3155" t="n">
        <v>0.305218322858713</v>
      </c>
      <c r="F3155" t="n">
        <v>0.4333556167912702</v>
      </c>
      <c r="G3155" t="n">
        <v>0.2614260603500169</v>
      </c>
      <c r="H3155" t="n">
        <v>2.1</v>
      </c>
      <c r="I3155" t="n">
        <v>3</v>
      </c>
      <c r="J3155" t="n">
        <v>3.7</v>
      </c>
      <c r="K3155" t="inlineStr">
        <is>
          <t>betano</t>
        </is>
      </c>
      <c r="L3155" t="inlineStr">
        <is>
          <t>luckia</t>
        </is>
      </c>
      <c r="M3155" t="inlineStr">
        <is>
          <t>betano</t>
        </is>
      </c>
      <c r="N3155" t="n">
        <v>1</v>
      </c>
      <c r="O3155" t="n">
        <v>0</v>
      </c>
      <c r="P3155" t="n">
        <v>0</v>
      </c>
      <c r="Q3155">
        <f>IF((($AC$1*E3155)^($AB$1))-(1-(($AC$1*E3155)^($AB$1)))/(H3155-1)&lt;0, 0,(($AC$1*E3155)^($AB$1))-(1-(($AC$1*E3155)^($AB$1)))/(H3155-1))</f>
        <v/>
      </c>
      <c r="R3155">
        <f>IF((($AC$1*F3155)^($AB$1))-(1-(($AC$1*F3155)^($AB$1)))/(I3155-1)&lt;0, 0,(($AC$1*F3155)^($AB$1))-(1-(($AC$1*F3155)^($AB$1)))/(I3155-1))</f>
        <v/>
      </c>
      <c r="S3155">
        <f>IF((($AC$1*G3155)^($AB$1))-(1-(($AC$1*G3155)^($AB$1)))/(J3155-1)&lt;0, 0,(($AC$1*G3155)^($AB$1))-(1-(($AC$1*G3155)^($AB$1)))/(J3155-1))</f>
        <v/>
      </c>
      <c r="T3155">
        <f>H3155*Q3155*N3155</f>
        <v/>
      </c>
      <c r="U3155">
        <f>I3155*R3155*O3155</f>
        <v/>
      </c>
      <c r="V3155">
        <f>J3155*S3155*P3155</f>
        <v/>
      </c>
      <c r="AL3155">
        <f>Q3155*COUNT(N3155)</f>
        <v/>
      </c>
      <c r="AM3155">
        <f>R3155*COUNT(O3155)</f>
        <v/>
      </c>
      <c r="AN3155">
        <f>S3155*COUNT(P3155)</f>
        <v/>
      </c>
      <c r="AO3155">
        <f>IF(AL3155=0,"",T3155-AL3155)</f>
        <v/>
      </c>
      <c r="AP3155">
        <f>IF(AM3155=0,"",U3155-AM3155)</f>
        <v/>
      </c>
      <c r="AQ3155">
        <f>IF(AN3155=0,"",V3155-AN3155)</f>
        <v/>
      </c>
    </row>
    <row r="3156">
      <c r="A3156" t="inlineStr">
        <is>
          <t>11-05-2021</t>
        </is>
      </c>
      <c r="B3156" t="inlineStr">
        <is>
          <t>Basel</t>
        </is>
      </c>
      <c r="C3156" t="inlineStr">
        <is>
          <t>Lugano</t>
        </is>
      </c>
      <c r="D3156" t="inlineStr">
        <is>
          <t>1879</t>
        </is>
      </c>
      <c r="E3156" t="n">
        <v>0.4852074866843352</v>
      </c>
      <c r="F3156" t="n">
        <v>0.2490338664816214</v>
      </c>
      <c r="G3156" t="n">
        <v>0.2657586468340435</v>
      </c>
      <c r="H3156" t="n">
        <v>1.8</v>
      </c>
      <c r="I3156" t="n">
        <v>4.05</v>
      </c>
      <c r="J3156" t="n">
        <v>3.6</v>
      </c>
      <c r="K3156" t="inlineStr">
        <is>
          <t>betano</t>
        </is>
      </c>
      <c r="L3156" t="inlineStr">
        <is>
          <t>betano</t>
        </is>
      </c>
      <c r="M3156" t="inlineStr">
        <is>
          <t>betano</t>
        </is>
      </c>
      <c r="N3156" t="n">
        <v>1</v>
      </c>
      <c r="O3156" t="n">
        <v>0</v>
      </c>
      <c r="P3156" t="n">
        <v>0</v>
      </c>
      <c r="Q3156">
        <f>IF((($AC$1*E3156)^($AB$1))-(1-(($AC$1*E3156)^($AB$1)))/(H3156-1)&lt;0, 0,(($AC$1*E3156)^($AB$1))-(1-(($AC$1*E3156)^($AB$1)))/(H3156-1))</f>
        <v/>
      </c>
      <c r="R3156">
        <f>IF((($AC$1*F3156)^($AB$1))-(1-(($AC$1*F3156)^($AB$1)))/(I3156-1)&lt;0, 0,(($AC$1*F3156)^($AB$1))-(1-(($AC$1*F3156)^($AB$1)))/(I3156-1))</f>
        <v/>
      </c>
      <c r="S3156">
        <f>IF((($AC$1*G3156)^($AB$1))-(1-(($AC$1*G3156)^($AB$1)))/(J3156-1)&lt;0, 0,(($AC$1*G3156)^($AB$1))-(1-(($AC$1*G3156)^($AB$1)))/(J3156-1))</f>
        <v/>
      </c>
      <c r="T3156">
        <f>H3156*Q3156*N3156</f>
        <v/>
      </c>
      <c r="U3156">
        <f>I3156*R3156*O3156</f>
        <v/>
      </c>
      <c r="V3156">
        <f>J3156*S3156*P3156</f>
        <v/>
      </c>
      <c r="AL3156">
        <f>Q3156*COUNT(N3156)</f>
        <v/>
      </c>
      <c r="AM3156">
        <f>R3156*COUNT(O3156)</f>
        <v/>
      </c>
      <c r="AN3156">
        <f>S3156*COUNT(P3156)</f>
        <v/>
      </c>
      <c r="AO3156">
        <f>IF(AL3156=0,"",T3156-AL3156)</f>
        <v/>
      </c>
      <c r="AP3156">
        <f>IF(AM3156=0,"",U3156-AM3156)</f>
        <v/>
      </c>
      <c r="AQ3156">
        <f>IF(AN3156=0,"",V3156-AN3156)</f>
        <v/>
      </c>
    </row>
    <row r="3157">
      <c r="A3157" t="inlineStr">
        <is>
          <t>11-05-2021</t>
        </is>
      </c>
      <c r="B3157" t="inlineStr">
        <is>
          <t>Napoli</t>
        </is>
      </c>
      <c r="C3157" t="inlineStr">
        <is>
          <t>Udinese</t>
        </is>
      </c>
      <c r="D3157" t="inlineStr">
        <is>
          <t>1854</t>
        </is>
      </c>
      <c r="E3157" t="n">
        <v>0.7235800543166505</v>
      </c>
      <c r="F3157" t="n">
        <v>0.09937832030020845</v>
      </c>
      <c r="G3157" t="n">
        <v>0.1770416253831411</v>
      </c>
      <c r="H3157" t="n">
        <v>1.29</v>
      </c>
      <c r="I3157" t="n">
        <v>9.5</v>
      </c>
      <c r="J3157" t="n">
        <v>5.5</v>
      </c>
      <c r="K3157" t="inlineStr">
        <is>
          <t>betano</t>
        </is>
      </c>
      <c r="L3157" t="inlineStr">
        <is>
          <t>luckia</t>
        </is>
      </c>
      <c r="M3157" t="inlineStr">
        <is>
          <t>luckia</t>
        </is>
      </c>
      <c r="N3157" t="n">
        <v>1</v>
      </c>
      <c r="O3157" t="n">
        <v>0</v>
      </c>
      <c r="P3157" t="n">
        <v>0</v>
      </c>
      <c r="Q3157">
        <f>IF((($AC$1*E3157)^($AB$1))-(1-(($AC$1*E3157)^($AB$1)))/(H3157-1)&lt;0, 0,(($AC$1*E3157)^($AB$1))-(1-(($AC$1*E3157)^($AB$1)))/(H3157-1))</f>
        <v/>
      </c>
      <c r="R3157">
        <f>IF((($AC$1*F3157)^($AB$1))-(1-(($AC$1*F3157)^($AB$1)))/(I3157-1)&lt;0, 0,(($AC$1*F3157)^($AB$1))-(1-(($AC$1*F3157)^($AB$1)))/(I3157-1))</f>
        <v/>
      </c>
      <c r="S3157">
        <f>IF((($AC$1*G3157)^($AB$1))-(1-(($AC$1*G3157)^($AB$1)))/(J3157-1)&lt;0, 0,(($AC$1*G3157)^($AB$1))-(1-(($AC$1*G3157)^($AB$1)))/(J3157-1))</f>
        <v/>
      </c>
      <c r="T3157">
        <f>H3157*Q3157*N3157</f>
        <v/>
      </c>
      <c r="U3157">
        <f>I3157*R3157*O3157</f>
        <v/>
      </c>
      <c r="V3157">
        <f>J3157*S3157*P3157</f>
        <v/>
      </c>
      <c r="AL3157">
        <f>Q3157*COUNT(N3157)</f>
        <v/>
      </c>
      <c r="AM3157">
        <f>R3157*COUNT(O3157)</f>
        <v/>
      </c>
      <c r="AN3157">
        <f>S3157*COUNT(P3157)</f>
        <v/>
      </c>
      <c r="AO3157">
        <f>IF(AL3157=0,"",T3157-AL3157)</f>
        <v/>
      </c>
      <c r="AP3157">
        <f>IF(AM3157=0,"",U3157-AM3157)</f>
        <v/>
      </c>
      <c r="AQ3157">
        <f>IF(AN3157=0,"",V3157-AN3157)</f>
        <v/>
      </c>
    </row>
    <row r="3158">
      <c r="A3158" t="inlineStr">
        <is>
          <t>11-05-2021</t>
        </is>
      </c>
      <c r="B3158" t="inlineStr">
        <is>
          <t>Southampton</t>
        </is>
      </c>
      <c r="C3158" t="inlineStr">
        <is>
          <t>Crystal Palace</t>
        </is>
      </c>
      <c r="D3158" t="inlineStr">
        <is>
          <t>2411</t>
        </is>
      </c>
      <c r="E3158" t="n">
        <v>0.4209861688783584</v>
      </c>
      <c r="F3158" t="n">
        <v>0.2997800353934883</v>
      </c>
      <c r="G3158" t="n">
        <v>0.2792337957281534</v>
      </c>
      <c r="H3158" t="n">
        <v>2.05</v>
      </c>
      <c r="I3158" t="n">
        <v>3.4</v>
      </c>
      <c r="J3158" t="n">
        <v>3.45</v>
      </c>
      <c r="K3158" t="inlineStr">
        <is>
          <t>luckia</t>
        </is>
      </c>
      <c r="L3158" t="inlineStr">
        <is>
          <t>luckia</t>
        </is>
      </c>
      <c r="M3158" t="inlineStr">
        <is>
          <t>luckia</t>
        </is>
      </c>
      <c r="N3158" t="n">
        <v>1</v>
      </c>
      <c r="O3158" t="n">
        <v>0</v>
      </c>
      <c r="P3158" t="n">
        <v>0</v>
      </c>
      <c r="Q3158">
        <f>IF((($AC$1*E3158)^($AB$1))-(1-(($AC$1*E3158)^($AB$1)))/(H3158-1)&lt;0, 0,(($AC$1*E3158)^($AB$1))-(1-(($AC$1*E3158)^($AB$1)))/(H3158-1))</f>
        <v/>
      </c>
      <c r="R3158">
        <f>IF((($AC$1*F3158)^($AB$1))-(1-(($AC$1*F3158)^($AB$1)))/(I3158-1)&lt;0, 0,(($AC$1*F3158)^($AB$1))-(1-(($AC$1*F3158)^($AB$1)))/(I3158-1))</f>
        <v/>
      </c>
      <c r="S3158">
        <f>IF((($AC$1*G3158)^($AB$1))-(1-(($AC$1*G3158)^($AB$1)))/(J3158-1)&lt;0, 0,(($AC$1*G3158)^($AB$1))-(1-(($AC$1*G3158)^($AB$1)))/(J3158-1))</f>
        <v/>
      </c>
      <c r="T3158">
        <f>H3158*Q3158*N3158</f>
        <v/>
      </c>
      <c r="U3158">
        <f>I3158*R3158*O3158</f>
        <v/>
      </c>
      <c r="V3158">
        <f>J3158*S3158*P3158</f>
        <v/>
      </c>
      <c r="AL3158">
        <f>Q3158*COUNT(N3158)</f>
        <v/>
      </c>
      <c r="AM3158">
        <f>R3158*COUNT(O3158)</f>
        <v/>
      </c>
      <c r="AN3158">
        <f>S3158*COUNT(P3158)</f>
        <v/>
      </c>
      <c r="AO3158">
        <f>IF(AL3158=0,"",T3158-AL3158)</f>
        <v/>
      </c>
      <c r="AP3158">
        <f>IF(AM3158=0,"",U3158-AM3158)</f>
        <v/>
      </c>
      <c r="AQ3158">
        <f>IF(AN3158=0,"",V3158-AN3158)</f>
        <v/>
      </c>
    </row>
    <row r="3159">
      <c r="A3159" t="inlineStr">
        <is>
          <t>11-05-2021</t>
        </is>
      </c>
      <c r="B3159" t="inlineStr">
        <is>
          <t>Sporting</t>
        </is>
      </c>
      <c r="C3159" t="inlineStr">
        <is>
          <t>Boavista</t>
        </is>
      </c>
      <c r="D3159" t="inlineStr">
        <is>
          <t>1864</t>
        </is>
      </c>
      <c r="E3159" t="n">
        <v>0.7233327445142782</v>
      </c>
      <c r="F3159" t="n">
        <v>0.09817645091956062</v>
      </c>
      <c r="G3159" t="n">
        <v>0.1784908045661612</v>
      </c>
      <c r="H3159" t="n">
        <v>1.31</v>
      </c>
      <c r="I3159" t="n">
        <v>12.5</v>
      </c>
      <c r="J3159" t="n">
        <v>5.3</v>
      </c>
      <c r="K3159" t="inlineStr">
        <is>
          <t>luckia</t>
        </is>
      </c>
      <c r="L3159" t="inlineStr">
        <is>
          <t>betano</t>
        </is>
      </c>
      <c r="M3159" t="inlineStr">
        <is>
          <t>betano</t>
        </is>
      </c>
      <c r="N3159" t="n">
        <v>1</v>
      </c>
      <c r="O3159" t="n">
        <v>0</v>
      </c>
      <c r="P3159" t="n">
        <v>0</v>
      </c>
      <c r="Q3159">
        <f>IF((($AC$1*E3159)^($AB$1))-(1-(($AC$1*E3159)^($AB$1)))/(H3159-1)&lt;0, 0,(($AC$1*E3159)^($AB$1))-(1-(($AC$1*E3159)^($AB$1)))/(H3159-1))</f>
        <v/>
      </c>
      <c r="R3159">
        <f>IF((($AC$1*F3159)^($AB$1))-(1-(($AC$1*F3159)^($AB$1)))/(I3159-1)&lt;0, 0,(($AC$1*F3159)^($AB$1))-(1-(($AC$1*F3159)^($AB$1)))/(I3159-1))</f>
        <v/>
      </c>
      <c r="S3159">
        <f>IF((($AC$1*G3159)^($AB$1))-(1-(($AC$1*G3159)^($AB$1)))/(J3159-1)&lt;0, 0,(($AC$1*G3159)^($AB$1))-(1-(($AC$1*G3159)^($AB$1)))/(J3159-1))</f>
        <v/>
      </c>
      <c r="T3159">
        <f>H3159*Q3159*N3159</f>
        <v/>
      </c>
      <c r="U3159">
        <f>I3159*R3159*O3159</f>
        <v/>
      </c>
      <c r="V3159">
        <f>J3159*S3159*P3159</f>
        <v/>
      </c>
      <c r="AL3159">
        <f>Q3159*COUNT(N3159)</f>
        <v/>
      </c>
      <c r="AM3159">
        <f>R3159*COUNT(O3159)</f>
        <v/>
      </c>
      <c r="AN3159">
        <f>S3159*COUNT(P3159)</f>
        <v/>
      </c>
      <c r="AO3159">
        <f>IF(AL3159=0,"",T3159-AL3159)</f>
        <v/>
      </c>
      <c r="AP3159">
        <f>IF(AM3159=0,"",U3159-AM3159)</f>
        <v/>
      </c>
      <c r="AQ3159">
        <f>IF(AN3159=0,"",V3159-AN3159)</f>
        <v/>
      </c>
    </row>
    <row r="3160">
      <c r="A3160" t="inlineStr">
        <is>
          <t>11-05-2021</t>
        </is>
      </c>
      <c r="B3160" t="inlineStr">
        <is>
          <t>Levante</t>
        </is>
      </c>
      <c r="C3160" t="inlineStr">
        <is>
          <t>Barcelona</t>
        </is>
      </c>
      <c r="D3160" t="inlineStr">
        <is>
          <t>1869</t>
        </is>
      </c>
      <c r="E3160" t="n">
        <v>0.1128158006702124</v>
      </c>
      <c r="F3160" t="n">
        <v>0.7388997612942781</v>
      </c>
      <c r="G3160" t="n">
        <v>0.1482844380355094</v>
      </c>
      <c r="H3160" t="n">
        <v>10</v>
      </c>
      <c r="I3160" t="n">
        <v>1.2</v>
      </c>
      <c r="J3160" t="n">
        <v>7</v>
      </c>
      <c r="K3160" t="inlineStr">
        <is>
          <t>betano</t>
        </is>
      </c>
      <c r="L3160" t="inlineStr">
        <is>
          <t>luckia</t>
        </is>
      </c>
      <c r="M3160" t="inlineStr">
        <is>
          <t>luckia</t>
        </is>
      </c>
      <c r="N3160" t="n">
        <v>0</v>
      </c>
      <c r="O3160" t="n">
        <v>0</v>
      </c>
      <c r="P3160" t="n">
        <v>1</v>
      </c>
      <c r="Q3160">
        <f>IF((($AC$1*E3160)^($AB$1))-(1-(($AC$1*E3160)^($AB$1)))/(H3160-1)&lt;0, 0,(($AC$1*E3160)^($AB$1))-(1-(($AC$1*E3160)^($AB$1)))/(H3160-1))</f>
        <v/>
      </c>
      <c r="R3160">
        <f>IF((($AC$1*F3160)^($AB$1))-(1-(($AC$1*F3160)^($AB$1)))/(I3160-1)&lt;0, 0,(($AC$1*F3160)^($AB$1))-(1-(($AC$1*F3160)^($AB$1)))/(I3160-1))</f>
        <v/>
      </c>
      <c r="S3160">
        <f>IF((($AC$1*G3160)^($AB$1))-(1-(($AC$1*G3160)^($AB$1)))/(J3160-1)&lt;0, 0,(($AC$1*G3160)^($AB$1))-(1-(($AC$1*G3160)^($AB$1)))/(J3160-1))</f>
        <v/>
      </c>
      <c r="T3160">
        <f>H3160*Q3160*N3160</f>
        <v/>
      </c>
      <c r="U3160">
        <f>I3160*R3160*O3160</f>
        <v/>
      </c>
      <c r="V3160">
        <f>J3160*S3160*P3160</f>
        <v/>
      </c>
      <c r="AL3160">
        <f>Q3160*COUNT(N3160)</f>
        <v/>
      </c>
      <c r="AM3160">
        <f>R3160*COUNT(O3160)</f>
        <v/>
      </c>
      <c r="AN3160">
        <f>S3160*COUNT(P3160)</f>
        <v/>
      </c>
      <c r="AO3160">
        <f>IF(AL3160=0,"",T3160-AL3160)</f>
        <v/>
      </c>
      <c r="AP3160">
        <f>IF(AM3160=0,"",U3160-AM3160)</f>
        <v/>
      </c>
      <c r="AQ3160">
        <f>IF(AN3160=0,"",V3160-AN3160)</f>
        <v/>
      </c>
    </row>
    <row r="3161">
      <c r="A3161" t="inlineStr">
        <is>
          <t>17-05-2021</t>
        </is>
      </c>
      <c r="B3161" t="inlineStr">
        <is>
          <t>Goteborg</t>
        </is>
      </c>
      <c r="C3161" t="inlineStr">
        <is>
          <t>Sirius</t>
        </is>
      </c>
      <c r="D3161" t="inlineStr">
        <is>
          <t>1874</t>
        </is>
      </c>
      <c r="E3161" t="n">
        <v>0.42413673926132</v>
      </c>
      <c r="F3161" t="n">
        <v>0.2977943325026179</v>
      </c>
      <c r="G3161" t="n">
        <v>0.2780689282360622</v>
      </c>
      <c r="H3161" t="n">
        <v>1.001</v>
      </c>
      <c r="I3161" t="n">
        <v>1.001</v>
      </c>
      <c r="J3161" t="n">
        <v>1.001</v>
      </c>
      <c r="N3161" t="n">
        <v>0</v>
      </c>
      <c r="O3161" t="n">
        <v>0</v>
      </c>
      <c r="P3161" t="n">
        <v>1</v>
      </c>
      <c r="Q3161">
        <f>IF((($AC$1*E3161)^($AB$1))-(1-(($AC$1*E3161)^($AB$1)))/(H3161-1)&lt;0, 0,(($AC$1*E3161)^($AB$1))-(1-(($AC$1*E3161)^($AB$1)))/(H3161-1))</f>
        <v/>
      </c>
      <c r="R3161">
        <f>IF((($AC$1*F3161)^($AB$1))-(1-(($AC$1*F3161)^($AB$1)))/(I3161-1)&lt;0, 0,(($AC$1*F3161)^($AB$1))-(1-(($AC$1*F3161)^($AB$1)))/(I3161-1))</f>
        <v/>
      </c>
      <c r="S3161">
        <f>IF((($AC$1*G3161)^($AB$1))-(1-(($AC$1*G3161)^($AB$1)))/(J3161-1)&lt;0, 0,(($AC$1*G3161)^($AB$1))-(1-(($AC$1*G3161)^($AB$1)))/(J3161-1))</f>
        <v/>
      </c>
      <c r="T3161">
        <f>H3161*Q3161*N3161</f>
        <v/>
      </c>
      <c r="U3161">
        <f>I3161*R3161*O3161</f>
        <v/>
      </c>
      <c r="V3161">
        <f>J3161*S3161*P3161</f>
        <v/>
      </c>
      <c r="AL3161">
        <f>Q3161*COUNT(N3161)</f>
        <v/>
      </c>
      <c r="AM3161">
        <f>R3161*COUNT(O3161)</f>
        <v/>
      </c>
      <c r="AN3161">
        <f>S3161*COUNT(P3161)</f>
        <v/>
      </c>
      <c r="AO3161">
        <f>IF(AL3161=0,"",T3161-AL3161)</f>
        <v/>
      </c>
      <c r="AP3161">
        <f>IF(AM3161=0,"",U3161-AM3161)</f>
        <v/>
      </c>
      <c r="AQ3161">
        <f>IF(AN3161=0,"",V3161-AN3161)</f>
        <v/>
      </c>
    </row>
    <row r="3162">
      <c r="A3162" t="inlineStr">
        <is>
          <t>17-05-2021</t>
        </is>
      </c>
      <c r="B3162" t="inlineStr">
        <is>
          <t>Elfsborg</t>
        </is>
      </c>
      <c r="C3162" t="inlineStr">
        <is>
          <t>Halmstad</t>
        </is>
      </c>
      <c r="D3162" t="inlineStr">
        <is>
          <t>1874</t>
        </is>
      </c>
      <c r="E3162" t="n">
        <v>0.4507741314532629</v>
      </c>
      <c r="F3162" t="n">
        <v>0.2773053608713699</v>
      </c>
      <c r="G3162" t="n">
        <v>0.2719205076753672</v>
      </c>
      <c r="H3162" t="n">
        <v>1.001</v>
      </c>
      <c r="I3162" t="n">
        <v>1.001</v>
      </c>
      <c r="J3162" t="n">
        <v>1.001</v>
      </c>
      <c r="N3162" t="n">
        <v>0</v>
      </c>
      <c r="O3162" t="n">
        <v>1</v>
      </c>
      <c r="P3162" t="n">
        <v>0</v>
      </c>
      <c r="Q3162">
        <f>IF((($AC$1*E3162)^($AB$1))-(1-(($AC$1*E3162)^($AB$1)))/(H3162-1)&lt;0, 0,(($AC$1*E3162)^($AB$1))-(1-(($AC$1*E3162)^($AB$1)))/(H3162-1))</f>
        <v/>
      </c>
      <c r="R3162">
        <f>IF((($AC$1*F3162)^($AB$1))-(1-(($AC$1*F3162)^($AB$1)))/(I3162-1)&lt;0, 0,(($AC$1*F3162)^($AB$1))-(1-(($AC$1*F3162)^($AB$1)))/(I3162-1))</f>
        <v/>
      </c>
      <c r="S3162">
        <f>IF((($AC$1*G3162)^($AB$1))-(1-(($AC$1*G3162)^($AB$1)))/(J3162-1)&lt;0, 0,(($AC$1*G3162)^($AB$1))-(1-(($AC$1*G3162)^($AB$1)))/(J3162-1))</f>
        <v/>
      </c>
      <c r="T3162">
        <f>H3162*Q3162*N3162</f>
        <v/>
      </c>
      <c r="U3162">
        <f>I3162*R3162*O3162</f>
        <v/>
      </c>
      <c r="V3162">
        <f>J3162*S3162*P3162</f>
        <v/>
      </c>
      <c r="AL3162">
        <f>Q3162*COUNT(N3162)</f>
        <v/>
      </c>
      <c r="AM3162">
        <f>R3162*COUNT(O3162)</f>
        <v/>
      </c>
      <c r="AN3162">
        <f>S3162*COUNT(P3162)</f>
        <v/>
      </c>
      <c r="AO3162">
        <f>IF(AL3162=0,"",T3162-AL3162)</f>
        <v/>
      </c>
      <c r="AP3162">
        <f>IF(AM3162=0,"",U3162-AM3162)</f>
        <v/>
      </c>
      <c r="AQ3162">
        <f>IF(AN3162=0,"",V3162-AN3162)</f>
        <v/>
      </c>
    </row>
    <row r="3163">
      <c r="A3163" t="inlineStr">
        <is>
          <t>17-05-2021</t>
        </is>
      </c>
      <c r="B3163" t="inlineStr">
        <is>
          <t>Varbergs</t>
        </is>
      </c>
      <c r="C3163" t="inlineStr">
        <is>
          <t>Norrkoping</t>
        </is>
      </c>
      <c r="D3163" t="inlineStr">
        <is>
          <t>1874</t>
        </is>
      </c>
      <c r="E3163" t="n">
        <v>0.2551754770669912</v>
      </c>
      <c r="F3163" t="n">
        <v>0.4713709480408655</v>
      </c>
      <c r="G3163" t="n">
        <v>0.2734535748921433</v>
      </c>
      <c r="H3163" t="n">
        <v>1.001</v>
      </c>
      <c r="I3163" t="n">
        <v>1.001</v>
      </c>
      <c r="J3163" t="n">
        <v>1.001</v>
      </c>
      <c r="N3163" t="n">
        <v>1</v>
      </c>
      <c r="O3163" t="n">
        <v>0</v>
      </c>
      <c r="P3163" t="n">
        <v>0</v>
      </c>
      <c r="Q3163">
        <f>IF((($AC$1*E3163)^($AB$1))-(1-(($AC$1*E3163)^($AB$1)))/(H3163-1)&lt;0, 0,(($AC$1*E3163)^($AB$1))-(1-(($AC$1*E3163)^($AB$1)))/(H3163-1))</f>
        <v/>
      </c>
      <c r="R3163">
        <f>IF((($AC$1*F3163)^($AB$1))-(1-(($AC$1*F3163)^($AB$1)))/(I3163-1)&lt;0, 0,(($AC$1*F3163)^($AB$1))-(1-(($AC$1*F3163)^($AB$1)))/(I3163-1))</f>
        <v/>
      </c>
      <c r="S3163">
        <f>IF((($AC$1*G3163)^($AB$1))-(1-(($AC$1*G3163)^($AB$1)))/(J3163-1)&lt;0, 0,(($AC$1*G3163)^($AB$1))-(1-(($AC$1*G3163)^($AB$1)))/(J3163-1))</f>
        <v/>
      </c>
      <c r="T3163">
        <f>H3163*Q3163*N3163</f>
        <v/>
      </c>
      <c r="U3163">
        <f>I3163*R3163*O3163</f>
        <v/>
      </c>
      <c r="V3163">
        <f>J3163*S3163*P3163</f>
        <v/>
      </c>
      <c r="AL3163">
        <f>Q3163*COUNT(N3163)</f>
        <v/>
      </c>
      <c r="AM3163">
        <f>R3163*COUNT(O3163)</f>
        <v/>
      </c>
      <c r="AN3163">
        <f>S3163*COUNT(P3163)</f>
        <v/>
      </c>
      <c r="AO3163">
        <f>IF(AL3163=0,"",T3163-AL3163)</f>
        <v/>
      </c>
      <c r="AP3163">
        <f>IF(AM3163=0,"",U3163-AM3163)</f>
        <v/>
      </c>
      <c r="AQ3163">
        <f>IF(AN3163=0,"",V3163-AN3163)</f>
        <v/>
      </c>
    </row>
    <row r="3164">
      <c r="A3164" t="inlineStr">
        <is>
          <t>17-05-2021</t>
        </is>
      </c>
      <c r="B3164" t="inlineStr">
        <is>
          <t>Ostersunds</t>
        </is>
      </c>
      <c r="C3164" t="inlineStr">
        <is>
          <t>AIK</t>
        </is>
      </c>
      <c r="D3164" t="inlineStr">
        <is>
          <t>1874</t>
        </is>
      </c>
      <c r="E3164" t="n">
        <v>0.2133284458915518</v>
      </c>
      <c r="F3164" t="n">
        <v>0.5283751110409463</v>
      </c>
      <c r="G3164" t="n">
        <v>0.2582964430675019</v>
      </c>
      <c r="H3164" t="n">
        <v>1.001</v>
      </c>
      <c r="I3164" t="n">
        <v>1.001</v>
      </c>
      <c r="J3164" t="n">
        <v>1.001</v>
      </c>
      <c r="N3164" t="n">
        <v>0</v>
      </c>
      <c r="O3164" t="n">
        <v>1</v>
      </c>
      <c r="P3164" t="n">
        <v>0</v>
      </c>
      <c r="Q3164">
        <f>IF((($AC$1*E3164)^($AB$1))-(1-(($AC$1*E3164)^($AB$1)))/(H3164-1)&lt;0, 0,(($AC$1*E3164)^($AB$1))-(1-(($AC$1*E3164)^($AB$1)))/(H3164-1))</f>
        <v/>
      </c>
      <c r="R3164">
        <f>IF((($AC$1*F3164)^($AB$1))-(1-(($AC$1*F3164)^($AB$1)))/(I3164-1)&lt;0, 0,(($AC$1*F3164)^($AB$1))-(1-(($AC$1*F3164)^($AB$1)))/(I3164-1))</f>
        <v/>
      </c>
      <c r="S3164">
        <f>IF((($AC$1*G3164)^($AB$1))-(1-(($AC$1*G3164)^($AB$1)))/(J3164-1)&lt;0, 0,(($AC$1*G3164)^($AB$1))-(1-(($AC$1*G3164)^($AB$1)))/(J3164-1))</f>
        <v/>
      </c>
      <c r="T3164">
        <f>H3164*Q3164*N3164</f>
        <v/>
      </c>
      <c r="U3164">
        <f>I3164*R3164*O3164</f>
        <v/>
      </c>
      <c r="V3164">
        <f>J3164*S3164*P3164</f>
        <v/>
      </c>
      <c r="AL3164">
        <f>Q3164*COUNT(N3164)</f>
        <v/>
      </c>
      <c r="AM3164">
        <f>R3164*COUNT(O3164)</f>
        <v/>
      </c>
      <c r="AN3164">
        <f>S3164*COUNT(P3164)</f>
        <v/>
      </c>
      <c r="AO3164">
        <f>IF(AL3164=0,"",T3164-AL3164)</f>
        <v/>
      </c>
      <c r="AP3164">
        <f>IF(AM3164=0,"",U3164-AM3164)</f>
        <v/>
      </c>
      <c r="AQ3164">
        <f>IF(AN3164=0,"",V3164-AN3164)</f>
        <v/>
      </c>
    </row>
    <row r="3165">
      <c r="A3165" t="inlineStr">
        <is>
          <t>17-05-2021</t>
        </is>
      </c>
      <c r="B3165" t="inlineStr">
        <is>
          <t>Mjallby</t>
        </is>
      </c>
      <c r="C3165" t="inlineStr">
        <is>
          <t>Hacken</t>
        </is>
      </c>
      <c r="D3165" t="inlineStr">
        <is>
          <t>1874</t>
        </is>
      </c>
      <c r="E3165" t="n">
        <v>0.2915429353827924</v>
      </c>
      <c r="F3165" t="n">
        <v>0.4224854814955853</v>
      </c>
      <c r="G3165" t="n">
        <v>0.2859715831216222</v>
      </c>
      <c r="H3165" t="n">
        <v>1.001</v>
      </c>
      <c r="I3165" t="n">
        <v>1.001</v>
      </c>
      <c r="J3165" t="n">
        <v>1.001</v>
      </c>
      <c r="N3165" t="n">
        <v>0</v>
      </c>
      <c r="O3165" t="n">
        <v>0</v>
      </c>
      <c r="P3165" t="n">
        <v>1</v>
      </c>
      <c r="Q3165">
        <f>IF((($AC$1*E3165)^($AB$1))-(1-(($AC$1*E3165)^($AB$1)))/(H3165-1)&lt;0, 0,(($AC$1*E3165)^($AB$1))-(1-(($AC$1*E3165)^($AB$1)))/(H3165-1))</f>
        <v/>
      </c>
      <c r="R3165">
        <f>IF((($AC$1*F3165)^($AB$1))-(1-(($AC$1*F3165)^($AB$1)))/(I3165-1)&lt;0, 0,(($AC$1*F3165)^($AB$1))-(1-(($AC$1*F3165)^($AB$1)))/(I3165-1))</f>
        <v/>
      </c>
      <c r="S3165">
        <f>IF((($AC$1*G3165)^($AB$1))-(1-(($AC$1*G3165)^($AB$1)))/(J3165-1)&lt;0, 0,(($AC$1*G3165)^($AB$1))-(1-(($AC$1*G3165)^($AB$1)))/(J3165-1))</f>
        <v/>
      </c>
      <c r="T3165">
        <f>H3165*Q3165*N3165</f>
        <v/>
      </c>
      <c r="U3165">
        <f>I3165*R3165*O3165</f>
        <v/>
      </c>
      <c r="V3165">
        <f>J3165*S3165*P3165</f>
        <v/>
      </c>
      <c r="AL3165">
        <f>Q3165*COUNT(N3165)</f>
        <v/>
      </c>
      <c r="AM3165">
        <f>R3165*COUNT(O3165)</f>
        <v/>
      </c>
      <c r="AN3165">
        <f>S3165*COUNT(P3165)</f>
        <v/>
      </c>
      <c r="AO3165">
        <f>IF(AL3165=0,"",T3165-AL3165)</f>
        <v/>
      </c>
      <c r="AP3165">
        <f>IF(AM3165=0,"",U3165-AM3165)</f>
        <v/>
      </c>
      <c r="AQ3165">
        <f>IF(AN3165=0,"",V3165-AN3165)</f>
        <v/>
      </c>
    </row>
    <row r="3166">
      <c r="A3166" t="inlineStr">
        <is>
          <t>17-05-2021</t>
        </is>
      </c>
      <c r="B3166" t="inlineStr">
        <is>
          <t>Malmo FF</t>
        </is>
      </c>
      <c r="C3166" t="inlineStr">
        <is>
          <t>Kalmar</t>
        </is>
      </c>
      <c r="D3166" t="inlineStr">
        <is>
          <t>1874</t>
        </is>
      </c>
      <c r="E3166" t="n">
        <v>0.6250599563410058</v>
      </c>
      <c r="F3166" t="n">
        <v>0.158413386903678</v>
      </c>
      <c r="G3166" t="n">
        <v>0.2165266567553163</v>
      </c>
      <c r="H3166" t="n">
        <v>1.001</v>
      </c>
      <c r="I3166" t="n">
        <v>1.001</v>
      </c>
      <c r="J3166" t="n">
        <v>1.001</v>
      </c>
      <c r="N3166" t="n">
        <v>1</v>
      </c>
      <c r="O3166" t="n">
        <v>0</v>
      </c>
      <c r="P3166" t="n">
        <v>0</v>
      </c>
      <c r="Q3166">
        <f>IF((($AC$1*E3166)^($AB$1))-(1-(($AC$1*E3166)^($AB$1)))/(H3166-1)&lt;0, 0,(($AC$1*E3166)^($AB$1))-(1-(($AC$1*E3166)^($AB$1)))/(H3166-1))</f>
        <v/>
      </c>
      <c r="R3166">
        <f>IF((($AC$1*F3166)^($AB$1))-(1-(($AC$1*F3166)^($AB$1)))/(I3166-1)&lt;0, 0,(($AC$1*F3166)^($AB$1))-(1-(($AC$1*F3166)^($AB$1)))/(I3166-1))</f>
        <v/>
      </c>
      <c r="S3166">
        <f>IF((($AC$1*G3166)^($AB$1))-(1-(($AC$1*G3166)^($AB$1)))/(J3166-1)&lt;0, 0,(($AC$1*G3166)^($AB$1))-(1-(($AC$1*G3166)^($AB$1)))/(J3166-1))</f>
        <v/>
      </c>
      <c r="T3166">
        <f>H3166*Q3166*N3166</f>
        <v/>
      </c>
      <c r="U3166">
        <f>I3166*R3166*O3166</f>
        <v/>
      </c>
      <c r="V3166">
        <f>J3166*S3166*P3166</f>
        <v/>
      </c>
      <c r="AL3166">
        <f>Q3166*COUNT(N3166)</f>
        <v/>
      </c>
      <c r="AM3166">
        <f>R3166*COUNT(O3166)</f>
        <v/>
      </c>
      <c r="AN3166">
        <f>S3166*COUNT(P3166)</f>
        <v/>
      </c>
      <c r="AO3166">
        <f>IF(AL3166=0,"",T3166-AL3166)</f>
        <v/>
      </c>
      <c r="AP3166">
        <f>IF(AM3166=0,"",U3166-AM3166)</f>
        <v/>
      </c>
      <c r="AQ3166">
        <f>IF(AN3166=0,"",V3166-AN3166)</f>
        <v/>
      </c>
    </row>
    <row r="3167">
      <c r="A3167" t="inlineStr">
        <is>
          <t>17-05-2021</t>
        </is>
      </c>
      <c r="B3167" t="inlineStr">
        <is>
          <t>Cittadella</t>
        </is>
      </c>
      <c r="C3167" t="inlineStr">
        <is>
          <t>Monza</t>
        </is>
      </c>
      <c r="D3167" t="inlineStr">
        <is>
          <t>1856</t>
        </is>
      </c>
      <c r="E3167" t="n">
        <v>0.2945643377594176</v>
      </c>
      <c r="F3167" t="n">
        <v>0.4051425824425646</v>
      </c>
      <c r="G3167" t="n">
        <v>0.3002930797980178</v>
      </c>
      <c r="H3167" t="n">
        <v>1.001</v>
      </c>
      <c r="I3167" t="n">
        <v>1.001</v>
      </c>
      <c r="J3167" t="n">
        <v>1.001</v>
      </c>
      <c r="N3167" t="n">
        <v>1</v>
      </c>
      <c r="O3167" t="n">
        <v>0</v>
      </c>
      <c r="P3167" t="n">
        <v>0</v>
      </c>
      <c r="Q3167">
        <f>IF((($AC$1*E3167)^($AB$1))-(1-(($AC$1*E3167)^($AB$1)))/(H3167-1)&lt;0, 0,(($AC$1*E3167)^($AB$1))-(1-(($AC$1*E3167)^($AB$1)))/(H3167-1))</f>
        <v/>
      </c>
      <c r="R3167">
        <f>IF((($AC$1*F3167)^($AB$1))-(1-(($AC$1*F3167)^($AB$1)))/(I3167-1)&lt;0, 0,(($AC$1*F3167)^($AB$1))-(1-(($AC$1*F3167)^($AB$1)))/(I3167-1))</f>
        <v/>
      </c>
      <c r="S3167">
        <f>IF((($AC$1*G3167)^($AB$1))-(1-(($AC$1*G3167)^($AB$1)))/(J3167-1)&lt;0, 0,(($AC$1*G3167)^($AB$1))-(1-(($AC$1*G3167)^($AB$1)))/(J3167-1))</f>
        <v/>
      </c>
      <c r="T3167">
        <f>H3167*Q3167*N3167</f>
        <v/>
      </c>
      <c r="U3167">
        <f>I3167*R3167*O3167</f>
        <v/>
      </c>
      <c r="V3167">
        <f>J3167*S3167*P3167</f>
        <v/>
      </c>
      <c r="AL3167">
        <f>Q3167*COUNT(N3167)</f>
        <v/>
      </c>
      <c r="AM3167">
        <f>R3167*COUNT(O3167)</f>
        <v/>
      </c>
      <c r="AN3167">
        <f>S3167*COUNT(P3167)</f>
        <v/>
      </c>
      <c r="AO3167">
        <f>IF(AL3167=0,"",T3167-AL3167)</f>
        <v/>
      </c>
      <c r="AP3167">
        <f>IF(AM3167=0,"",U3167-AM3167)</f>
        <v/>
      </c>
      <c r="AQ3167">
        <f>IF(AN3167=0,"",V3167-AN3167)</f>
        <v/>
      </c>
    </row>
    <row r="3168">
      <c r="A3168" t="inlineStr">
        <is>
          <t>17-05-2021</t>
        </is>
      </c>
      <c r="B3168" t="inlineStr">
        <is>
          <t>Sonderjyske</t>
        </is>
      </c>
      <c r="C3168" t="inlineStr">
        <is>
          <t>Lyngby</t>
        </is>
      </c>
      <c r="D3168" t="inlineStr">
        <is>
          <t>1837</t>
        </is>
      </c>
      <c r="E3168" t="n">
        <v>0.4574612329963549</v>
      </c>
      <c r="F3168" t="n">
        <v>0.272929331616845</v>
      </c>
      <c r="G3168" t="n">
        <v>0.2696094353868002</v>
      </c>
      <c r="H3168" t="n">
        <v>1.8</v>
      </c>
      <c r="I3168" t="n">
        <v>3.5</v>
      </c>
      <c r="J3168" t="n">
        <v>3.9</v>
      </c>
      <c r="K3168" t="inlineStr">
        <is>
          <t>luckia</t>
        </is>
      </c>
      <c r="L3168" t="inlineStr">
        <is>
          <t>luckia</t>
        </is>
      </c>
      <c r="M3168" t="inlineStr">
        <is>
          <t>luckia</t>
        </is>
      </c>
      <c r="N3168" t="n">
        <v>1</v>
      </c>
      <c r="O3168" t="n">
        <v>0</v>
      </c>
      <c r="P3168" t="n">
        <v>0</v>
      </c>
      <c r="Q3168">
        <f>IF((($AC$1*E3168)^($AB$1))-(1-(($AC$1*E3168)^($AB$1)))/(H3168-1)&lt;0, 0,(($AC$1*E3168)^($AB$1))-(1-(($AC$1*E3168)^($AB$1)))/(H3168-1))</f>
        <v/>
      </c>
      <c r="R3168">
        <f>IF((($AC$1*F3168)^($AB$1))-(1-(($AC$1*F3168)^($AB$1)))/(I3168-1)&lt;0, 0,(($AC$1*F3168)^($AB$1))-(1-(($AC$1*F3168)^($AB$1)))/(I3168-1))</f>
        <v/>
      </c>
      <c r="S3168">
        <f>IF((($AC$1*G3168)^($AB$1))-(1-(($AC$1*G3168)^($AB$1)))/(J3168-1)&lt;0, 0,(($AC$1*G3168)^($AB$1))-(1-(($AC$1*G3168)^($AB$1)))/(J3168-1))</f>
        <v/>
      </c>
      <c r="T3168">
        <f>H3168*Q3168*N3168</f>
        <v/>
      </c>
      <c r="U3168">
        <f>I3168*R3168*O3168</f>
        <v/>
      </c>
      <c r="V3168">
        <f>J3168*S3168*P3168</f>
        <v/>
      </c>
      <c r="AL3168">
        <f>Q3168*COUNT(N3168)</f>
        <v/>
      </c>
      <c r="AM3168">
        <f>R3168*COUNT(O3168)</f>
        <v/>
      </c>
      <c r="AN3168">
        <f>S3168*COUNT(P3168)</f>
        <v/>
      </c>
      <c r="AO3168">
        <f>IF(AL3168=0,"",T3168-AL3168)</f>
        <v/>
      </c>
      <c r="AP3168">
        <f>IF(AM3168=0,"",U3168-AM3168)</f>
        <v/>
      </c>
      <c r="AQ3168">
        <f>IF(AN3168=0,"",V3168-AN3168)</f>
        <v/>
      </c>
    </row>
    <row r="3169">
      <c r="A3169" t="inlineStr">
        <is>
          <t>17-05-2021</t>
        </is>
      </c>
      <c r="B3169" t="inlineStr">
        <is>
          <t>R. Oviedo</t>
        </is>
      </c>
      <c r="C3169" t="inlineStr">
        <is>
          <t>Malaga</t>
        </is>
      </c>
      <c r="D3169" t="inlineStr">
        <is>
          <t>1871</t>
        </is>
      </c>
      <c r="E3169" t="n">
        <v>0.4245028359280265</v>
      </c>
      <c r="F3169" t="n">
        <v>0.2543075761960893</v>
      </c>
      <c r="G3169" t="n">
        <v>0.3211895878758841</v>
      </c>
      <c r="H3169" t="n">
        <v>1.93</v>
      </c>
      <c r="I3169" t="n">
        <v>5</v>
      </c>
      <c r="J3169" t="n">
        <v>2.85</v>
      </c>
      <c r="K3169" t="inlineStr">
        <is>
          <t>betano</t>
        </is>
      </c>
      <c r="L3169" t="inlineStr">
        <is>
          <t>betano</t>
        </is>
      </c>
      <c r="M3169" t="inlineStr">
        <is>
          <t>luckia</t>
        </is>
      </c>
      <c r="N3169" t="n">
        <v>1</v>
      </c>
      <c r="O3169" t="n">
        <v>0</v>
      </c>
      <c r="P3169" t="n">
        <v>0</v>
      </c>
      <c r="Q3169">
        <f>IF((($AC$1*E3169)^($AB$1))-(1-(($AC$1*E3169)^($AB$1)))/(H3169-1)&lt;0, 0,(($AC$1*E3169)^($AB$1))-(1-(($AC$1*E3169)^($AB$1)))/(H3169-1))</f>
        <v/>
      </c>
      <c r="R3169">
        <f>IF((($AC$1*F3169)^($AB$1))-(1-(($AC$1*F3169)^($AB$1)))/(I3169-1)&lt;0, 0,(($AC$1*F3169)^($AB$1))-(1-(($AC$1*F3169)^($AB$1)))/(I3169-1))</f>
        <v/>
      </c>
      <c r="S3169">
        <f>IF((($AC$1*G3169)^($AB$1))-(1-(($AC$1*G3169)^($AB$1)))/(J3169-1)&lt;0, 0,(($AC$1*G3169)^($AB$1))-(1-(($AC$1*G3169)^($AB$1)))/(J3169-1))</f>
        <v/>
      </c>
      <c r="T3169">
        <f>H3169*Q3169*N3169</f>
        <v/>
      </c>
      <c r="U3169">
        <f>I3169*R3169*O3169</f>
        <v/>
      </c>
      <c r="V3169">
        <f>J3169*S3169*P3169</f>
        <v/>
      </c>
      <c r="AL3169">
        <f>Q3169*COUNT(N3169)</f>
        <v/>
      </c>
      <c r="AM3169">
        <f>R3169*COUNT(O3169)</f>
        <v/>
      </c>
      <c r="AN3169">
        <f>S3169*COUNT(P3169)</f>
        <v/>
      </c>
      <c r="AO3169">
        <f>IF(AL3169=0,"",T3169-AL3169)</f>
        <v/>
      </c>
      <c r="AP3169">
        <f>IF(AM3169=0,"",U3169-AM3169)</f>
        <v/>
      </c>
      <c r="AQ3169">
        <f>IF(AN3169=0,"",V3169-AN3169)</f>
        <v/>
      </c>
    </row>
    <row r="3170">
      <c r="A3170" t="inlineStr">
        <is>
          <t>17-05-2021</t>
        </is>
      </c>
      <c r="B3170" t="inlineStr">
        <is>
          <t>Venezia</t>
        </is>
      </c>
      <c r="C3170" t="inlineStr">
        <is>
          <t>Lecce</t>
        </is>
      </c>
      <c r="D3170" t="inlineStr">
        <is>
          <t>1856</t>
        </is>
      </c>
      <c r="E3170" t="n">
        <v>0.3035972564714101</v>
      </c>
      <c r="F3170" t="n">
        <v>0.4042735438933049</v>
      </c>
      <c r="G3170" t="n">
        <v>0.292129199635285</v>
      </c>
      <c r="H3170" t="n">
        <v>2.62</v>
      </c>
      <c r="I3170" t="n">
        <v>2.7</v>
      </c>
      <c r="J3170" t="n">
        <v>3.05</v>
      </c>
      <c r="K3170" t="inlineStr">
        <is>
          <t>betano</t>
        </is>
      </c>
      <c r="L3170" t="inlineStr">
        <is>
          <t>betano</t>
        </is>
      </c>
      <c r="M3170" t="inlineStr">
        <is>
          <t>betano</t>
        </is>
      </c>
      <c r="N3170" t="n">
        <v>1</v>
      </c>
      <c r="O3170" t="n">
        <v>0</v>
      </c>
      <c r="P3170" t="n">
        <v>0</v>
      </c>
      <c r="Q3170">
        <f>IF((($AC$1*E3170)^($AB$1))-(1-(($AC$1*E3170)^($AB$1)))/(H3170-1)&lt;0, 0,(($AC$1*E3170)^($AB$1))-(1-(($AC$1*E3170)^($AB$1)))/(H3170-1))</f>
        <v/>
      </c>
      <c r="R3170">
        <f>IF((($AC$1*F3170)^($AB$1))-(1-(($AC$1*F3170)^($AB$1)))/(I3170-1)&lt;0, 0,(($AC$1*F3170)^($AB$1))-(1-(($AC$1*F3170)^($AB$1)))/(I3170-1))</f>
        <v/>
      </c>
      <c r="S3170">
        <f>IF((($AC$1*G3170)^($AB$1))-(1-(($AC$1*G3170)^($AB$1)))/(J3170-1)&lt;0, 0,(($AC$1*G3170)^($AB$1))-(1-(($AC$1*G3170)^($AB$1)))/(J3170-1))</f>
        <v/>
      </c>
      <c r="T3170">
        <f>H3170*Q3170*N3170</f>
        <v/>
      </c>
      <c r="U3170">
        <f>I3170*R3170*O3170</f>
        <v/>
      </c>
      <c r="V3170">
        <f>J3170*S3170*P3170</f>
        <v/>
      </c>
      <c r="AL3170">
        <f>Q3170*COUNT(N3170)</f>
        <v/>
      </c>
      <c r="AM3170">
        <f>R3170*COUNT(O3170)</f>
        <v/>
      </c>
      <c r="AN3170">
        <f>S3170*COUNT(P3170)</f>
        <v/>
      </c>
      <c r="AO3170">
        <f>IF(AL3170=0,"",T3170-AL3170)</f>
        <v/>
      </c>
      <c r="AP3170">
        <f>IF(AM3170=0,"",U3170-AM3170)</f>
        <v/>
      </c>
      <c r="AQ3170">
        <f>IF(AN3170=0,"",V3170-AN3170)</f>
        <v/>
      </c>
    </row>
    <row r="3171">
      <c r="A3171" t="inlineStr">
        <is>
          <t>17-05-2021</t>
        </is>
      </c>
      <c r="B3171" t="inlineStr">
        <is>
          <t>Verona</t>
        </is>
      </c>
      <c r="C3171" t="inlineStr">
        <is>
          <t>Bologna</t>
        </is>
      </c>
      <c r="D3171" t="inlineStr">
        <is>
          <t>1854</t>
        </is>
      </c>
      <c r="E3171" t="n">
        <v>0.3596085648878384</v>
      </c>
      <c r="F3171" t="n">
        <v>0.3378508553244565</v>
      </c>
      <c r="G3171" t="n">
        <v>0.302540579787705</v>
      </c>
      <c r="H3171" t="n">
        <v>2.35</v>
      </c>
      <c r="I3171" t="n">
        <v>2.92</v>
      </c>
      <c r="J3171" t="n">
        <v>3.3</v>
      </c>
      <c r="K3171" t="inlineStr">
        <is>
          <t>luckia</t>
        </is>
      </c>
      <c r="L3171" t="inlineStr">
        <is>
          <t>betano</t>
        </is>
      </c>
      <c r="M3171" t="inlineStr">
        <is>
          <t>luckia</t>
        </is>
      </c>
      <c r="N3171" t="n">
        <v>0</v>
      </c>
      <c r="O3171" t="n">
        <v>0</v>
      </c>
      <c r="P3171" t="n">
        <v>1</v>
      </c>
      <c r="Q3171">
        <f>IF((($AC$1*E3171)^($AB$1))-(1-(($AC$1*E3171)^($AB$1)))/(H3171-1)&lt;0, 0,(($AC$1*E3171)^($AB$1))-(1-(($AC$1*E3171)^($AB$1)))/(H3171-1))</f>
        <v/>
      </c>
      <c r="R3171">
        <f>IF((($AC$1*F3171)^($AB$1))-(1-(($AC$1*F3171)^($AB$1)))/(I3171-1)&lt;0, 0,(($AC$1*F3171)^($AB$1))-(1-(($AC$1*F3171)^($AB$1)))/(I3171-1))</f>
        <v/>
      </c>
      <c r="S3171">
        <f>IF((($AC$1*G3171)^($AB$1))-(1-(($AC$1*G3171)^($AB$1)))/(J3171-1)&lt;0, 0,(($AC$1*G3171)^($AB$1))-(1-(($AC$1*G3171)^($AB$1)))/(J3171-1))</f>
        <v/>
      </c>
      <c r="T3171">
        <f>H3171*Q3171*N3171</f>
        <v/>
      </c>
      <c r="U3171">
        <f>I3171*R3171*O3171</f>
        <v/>
      </c>
      <c r="V3171">
        <f>J3171*S3171*P3171</f>
        <v/>
      </c>
      <c r="AL3171">
        <f>Q3171*COUNT(N3171)</f>
        <v/>
      </c>
      <c r="AM3171">
        <f>R3171*COUNT(O3171)</f>
        <v/>
      </c>
      <c r="AN3171">
        <f>S3171*COUNT(P3171)</f>
        <v/>
      </c>
      <c r="AO3171">
        <f>IF(AL3171=0,"",T3171-AL3171)</f>
        <v/>
      </c>
      <c r="AP3171">
        <f>IF(AM3171=0,"",U3171-AM3171)</f>
        <v/>
      </c>
      <c r="AQ3171">
        <f>IF(AN3171=0,"",V3171-AN3171)</f>
        <v/>
      </c>
    </row>
    <row r="3172">
      <c r="A3172" t="inlineStr">
        <is>
          <t>17-05-2021</t>
        </is>
      </c>
      <c r="B3172" t="inlineStr">
        <is>
          <t>Girona</t>
        </is>
      </c>
      <c r="C3172" t="inlineStr">
        <is>
          <t>Gijon</t>
        </is>
      </c>
      <c r="D3172" t="inlineStr">
        <is>
          <t>1871</t>
        </is>
      </c>
      <c r="E3172" t="n">
        <v>0.3458001035274642</v>
      </c>
      <c r="F3172" t="n">
        <v>0.3128029580871544</v>
      </c>
      <c r="G3172" t="n">
        <v>0.3413969383853815</v>
      </c>
      <c r="H3172" t="n">
        <v>2.55</v>
      </c>
      <c r="I3172" t="n">
        <v>3.3</v>
      </c>
      <c r="J3172" t="n">
        <v>2.6</v>
      </c>
      <c r="K3172" t="inlineStr">
        <is>
          <t>betano</t>
        </is>
      </c>
      <c r="L3172" t="inlineStr">
        <is>
          <t>betano</t>
        </is>
      </c>
      <c r="M3172" t="inlineStr">
        <is>
          <t>luckia</t>
        </is>
      </c>
      <c r="N3172" t="n">
        <v>1</v>
      </c>
      <c r="O3172" t="n">
        <v>0</v>
      </c>
      <c r="P3172" t="n">
        <v>0</v>
      </c>
      <c r="Q3172">
        <f>IF((($AC$1*E3172)^($AB$1))-(1-(($AC$1*E3172)^($AB$1)))/(H3172-1)&lt;0, 0,(($AC$1*E3172)^($AB$1))-(1-(($AC$1*E3172)^($AB$1)))/(H3172-1))</f>
        <v/>
      </c>
      <c r="R3172">
        <f>IF((($AC$1*F3172)^($AB$1))-(1-(($AC$1*F3172)^($AB$1)))/(I3172-1)&lt;0, 0,(($AC$1*F3172)^($AB$1))-(1-(($AC$1*F3172)^($AB$1)))/(I3172-1))</f>
        <v/>
      </c>
      <c r="S3172">
        <f>IF((($AC$1*G3172)^($AB$1))-(1-(($AC$1*G3172)^($AB$1)))/(J3172-1)&lt;0, 0,(($AC$1*G3172)^($AB$1))-(1-(($AC$1*G3172)^($AB$1)))/(J3172-1))</f>
        <v/>
      </c>
      <c r="T3172">
        <f>H3172*Q3172*N3172</f>
        <v/>
      </c>
      <c r="U3172">
        <f>I3172*R3172*O3172</f>
        <v/>
      </c>
      <c r="V3172">
        <f>J3172*S3172*P3172</f>
        <v/>
      </c>
      <c r="AL3172">
        <f>Q3172*COUNT(N3172)</f>
        <v/>
      </c>
      <c r="AM3172">
        <f>R3172*COUNT(O3172)</f>
        <v/>
      </c>
      <c r="AN3172">
        <f>S3172*COUNT(P3172)</f>
        <v/>
      </c>
      <c r="AO3172">
        <f>IF(AL3172=0,"",T3172-AL3172)</f>
        <v/>
      </c>
      <c r="AP3172">
        <f>IF(AM3172=0,"",U3172-AM3172)</f>
        <v/>
      </c>
      <c r="AQ3172">
        <f>IF(AN3172=0,"",V3172-AN3172)</f>
        <v/>
      </c>
    </row>
    <row r="3173">
      <c r="A3173" t="inlineStr">
        <is>
          <t>18-05-2021</t>
        </is>
      </c>
      <c r="B3173" t="inlineStr">
        <is>
          <t>Degerfors</t>
        </is>
      </c>
      <c r="C3173" t="inlineStr">
        <is>
          <t>Orebro</t>
        </is>
      </c>
      <c r="D3173" t="inlineStr">
        <is>
          <t>1874</t>
        </is>
      </c>
      <c r="E3173" t="n">
        <v>0.3791964524919187</v>
      </c>
      <c r="F3173" t="n">
        <v>0.3204462261131258</v>
      </c>
      <c r="G3173" t="n">
        <v>0.3003573213949554</v>
      </c>
      <c r="H3173" t="n">
        <v>1.001</v>
      </c>
      <c r="I3173" t="n">
        <v>1.001</v>
      </c>
      <c r="J3173" t="n">
        <v>1.001</v>
      </c>
      <c r="N3173" t="n">
        <v>1</v>
      </c>
      <c r="O3173" t="n">
        <v>0</v>
      </c>
      <c r="P3173" t="n">
        <v>0</v>
      </c>
      <c r="Q3173">
        <f>IF((($AC$1*E3173)^($AB$1))-(1-(($AC$1*E3173)^($AB$1)))/(H3173-1)&lt;0, 0,(($AC$1*E3173)^($AB$1))-(1-(($AC$1*E3173)^($AB$1)))/(H3173-1))</f>
        <v/>
      </c>
      <c r="R3173">
        <f>IF((($AC$1*F3173)^($AB$1))-(1-(($AC$1*F3173)^($AB$1)))/(I3173-1)&lt;0, 0,(($AC$1*F3173)^($AB$1))-(1-(($AC$1*F3173)^($AB$1)))/(I3173-1))</f>
        <v/>
      </c>
      <c r="S3173">
        <f>IF((($AC$1*G3173)^($AB$1))-(1-(($AC$1*G3173)^($AB$1)))/(J3173-1)&lt;0, 0,(($AC$1*G3173)^($AB$1))-(1-(($AC$1*G3173)^($AB$1)))/(J3173-1))</f>
        <v/>
      </c>
      <c r="T3173">
        <f>H3173*Q3173*N3173</f>
        <v/>
      </c>
      <c r="U3173">
        <f>I3173*R3173*O3173</f>
        <v/>
      </c>
      <c r="V3173">
        <f>J3173*S3173*P3173</f>
        <v/>
      </c>
      <c r="AL3173">
        <f>Q3173*COUNT(N3173)</f>
        <v/>
      </c>
      <c r="AM3173">
        <f>R3173*COUNT(O3173)</f>
        <v/>
      </c>
      <c r="AN3173">
        <f>S3173*COUNT(P3173)</f>
        <v/>
      </c>
      <c r="AO3173">
        <f>IF(AL3173=0,"",T3173-AL3173)</f>
        <v/>
      </c>
      <c r="AP3173">
        <f>IF(AM3173=0,"",U3173-AM3173)</f>
        <v/>
      </c>
      <c r="AQ3173">
        <f>IF(AN3173=0,"",V3173-AN3173)</f>
        <v/>
      </c>
    </row>
    <row r="3174">
      <c r="A3174" t="inlineStr">
        <is>
          <t>18-05-2021</t>
        </is>
      </c>
      <c r="B3174" t="inlineStr">
        <is>
          <t>Manchester Utd</t>
        </is>
      </c>
      <c r="C3174" t="inlineStr">
        <is>
          <t>Fulham</t>
        </is>
      </c>
      <c r="D3174" t="inlineStr">
        <is>
          <t>2411</t>
        </is>
      </c>
      <c r="E3174" t="n">
        <v>0.723764924456574</v>
      </c>
      <c r="F3174" t="n">
        <v>0.09803492175795679</v>
      </c>
      <c r="G3174" t="n">
        <v>0.1782001537854692</v>
      </c>
      <c r="H3174" t="n">
        <v>1.32</v>
      </c>
      <c r="I3174" t="n">
        <v>9</v>
      </c>
      <c r="J3174" t="n">
        <v>5.5</v>
      </c>
      <c r="K3174" t="inlineStr">
        <is>
          <t>betano</t>
        </is>
      </c>
      <c r="L3174" t="inlineStr">
        <is>
          <t>betano</t>
        </is>
      </c>
      <c r="M3174" t="inlineStr">
        <is>
          <t>luckia</t>
        </is>
      </c>
      <c r="N3174" t="n">
        <v>0</v>
      </c>
      <c r="O3174" t="n">
        <v>0</v>
      </c>
      <c r="P3174" t="n">
        <v>1</v>
      </c>
      <c r="Q3174">
        <f>IF((($AC$1*E3174)^($AB$1))-(1-(($AC$1*E3174)^($AB$1)))/(H3174-1)&lt;0, 0,(($AC$1*E3174)^($AB$1))-(1-(($AC$1*E3174)^($AB$1)))/(H3174-1))</f>
        <v/>
      </c>
      <c r="R3174">
        <f>IF((($AC$1*F3174)^($AB$1))-(1-(($AC$1*F3174)^($AB$1)))/(I3174-1)&lt;0, 0,(($AC$1*F3174)^($AB$1))-(1-(($AC$1*F3174)^($AB$1)))/(I3174-1))</f>
        <v/>
      </c>
      <c r="S3174">
        <f>IF((($AC$1*G3174)^($AB$1))-(1-(($AC$1*G3174)^($AB$1)))/(J3174-1)&lt;0, 0,(($AC$1*G3174)^($AB$1))-(1-(($AC$1*G3174)^($AB$1)))/(J3174-1))</f>
        <v/>
      </c>
      <c r="T3174">
        <f>H3174*Q3174*N3174</f>
        <v/>
      </c>
      <c r="U3174">
        <f>I3174*R3174*O3174</f>
        <v/>
      </c>
      <c r="V3174">
        <f>J3174*S3174*P3174</f>
        <v/>
      </c>
      <c r="AL3174">
        <f>Q3174*COUNT(N3174)</f>
        <v/>
      </c>
      <c r="AM3174">
        <f>R3174*COUNT(O3174)</f>
        <v/>
      </c>
      <c r="AN3174">
        <f>S3174*COUNT(P3174)</f>
        <v/>
      </c>
      <c r="AO3174">
        <f>IF(AL3174=0,"",T3174-AL3174)</f>
        <v/>
      </c>
      <c r="AP3174">
        <f>IF(AM3174=0,"",U3174-AM3174)</f>
        <v/>
      </c>
      <c r="AQ3174">
        <f>IF(AN3174=0,"",V3174-AN3174)</f>
        <v/>
      </c>
    </row>
    <row r="3175">
      <c r="A3175" t="inlineStr">
        <is>
          <t>18-05-2021</t>
        </is>
      </c>
      <c r="B3175" t="inlineStr">
        <is>
          <t>Southampton</t>
        </is>
      </c>
      <c r="C3175" t="inlineStr">
        <is>
          <t>Leeds</t>
        </is>
      </c>
      <c r="D3175" t="inlineStr">
        <is>
          <t>2411</t>
        </is>
      </c>
      <c r="E3175" t="n">
        <v>0.3498996363416149</v>
      </c>
      <c r="F3175" t="n">
        <v>0.3789267723829146</v>
      </c>
      <c r="G3175" t="n">
        <v>0.2711735912754706</v>
      </c>
      <c r="H3175" t="n">
        <v>2.6</v>
      </c>
      <c r="I3175" t="n">
        <v>2.4</v>
      </c>
      <c r="J3175" t="n">
        <v>3.65</v>
      </c>
      <c r="K3175" t="inlineStr">
        <is>
          <t>luckia</t>
        </is>
      </c>
      <c r="L3175" t="inlineStr">
        <is>
          <t>luckia</t>
        </is>
      </c>
      <c r="M3175" t="inlineStr">
        <is>
          <t>luckia</t>
        </is>
      </c>
      <c r="N3175" t="n">
        <v>0</v>
      </c>
      <c r="O3175" t="n">
        <v>1</v>
      </c>
      <c r="P3175" t="n">
        <v>0</v>
      </c>
      <c r="Q3175">
        <f>IF((($AC$1*E3175)^($AB$1))-(1-(($AC$1*E3175)^($AB$1)))/(H3175-1)&lt;0, 0,(($AC$1*E3175)^($AB$1))-(1-(($AC$1*E3175)^($AB$1)))/(H3175-1))</f>
        <v/>
      </c>
      <c r="R3175">
        <f>IF((($AC$1*F3175)^($AB$1))-(1-(($AC$1*F3175)^($AB$1)))/(I3175-1)&lt;0, 0,(($AC$1*F3175)^($AB$1))-(1-(($AC$1*F3175)^($AB$1)))/(I3175-1))</f>
        <v/>
      </c>
      <c r="S3175">
        <f>IF((($AC$1*G3175)^($AB$1))-(1-(($AC$1*G3175)^($AB$1)))/(J3175-1)&lt;0, 0,(($AC$1*G3175)^($AB$1))-(1-(($AC$1*G3175)^($AB$1)))/(J3175-1))</f>
        <v/>
      </c>
      <c r="T3175">
        <f>H3175*Q3175*N3175</f>
        <v/>
      </c>
      <c r="U3175">
        <f>I3175*R3175*O3175</f>
        <v/>
      </c>
      <c r="V3175">
        <f>J3175*S3175*P3175</f>
        <v/>
      </c>
      <c r="AL3175">
        <f>Q3175*COUNT(N3175)</f>
        <v/>
      </c>
      <c r="AM3175">
        <f>R3175*COUNT(O3175)</f>
        <v/>
      </c>
      <c r="AN3175">
        <f>S3175*COUNT(P3175)</f>
        <v/>
      </c>
      <c r="AO3175">
        <f>IF(AL3175=0,"",T3175-AL3175)</f>
        <v/>
      </c>
      <c r="AP3175">
        <f>IF(AM3175=0,"",U3175-AM3175)</f>
        <v/>
      </c>
      <c r="AQ3175">
        <f>IF(AN3175=0,"",V3175-AN3175)</f>
        <v/>
      </c>
    </row>
    <row r="3176">
      <c r="A3176" t="inlineStr">
        <is>
          <t>18-05-2021</t>
        </is>
      </c>
      <c r="B3176" t="inlineStr">
        <is>
          <t>Brighton</t>
        </is>
      </c>
      <c r="C3176" t="inlineStr">
        <is>
          <t>Manchester City</t>
        </is>
      </c>
      <c r="D3176" t="inlineStr">
        <is>
          <t>2411</t>
        </is>
      </c>
      <c r="E3176" t="n">
        <v>0.1866547083347293</v>
      </c>
      <c r="F3176" t="n">
        <v>0.5872435969262756</v>
      </c>
      <c r="G3176" t="n">
        <v>0.2261016947389951</v>
      </c>
      <c r="H3176" t="n">
        <v>6.5</v>
      </c>
      <c r="I3176" t="n">
        <v>1.44</v>
      </c>
      <c r="J3176" t="n">
        <v>4.5</v>
      </c>
      <c r="K3176" t="inlineStr">
        <is>
          <t>luckia</t>
        </is>
      </c>
      <c r="L3176" t="inlineStr">
        <is>
          <t>betano</t>
        </is>
      </c>
      <c r="M3176" t="inlineStr">
        <is>
          <t>luckia</t>
        </is>
      </c>
      <c r="N3176" t="n">
        <v>1</v>
      </c>
      <c r="O3176" t="n">
        <v>0</v>
      </c>
      <c r="P3176" t="n">
        <v>0</v>
      </c>
      <c r="Q3176">
        <f>IF((($AC$1*E3176)^($AB$1))-(1-(($AC$1*E3176)^($AB$1)))/(H3176-1)&lt;0, 0,(($AC$1*E3176)^($AB$1))-(1-(($AC$1*E3176)^($AB$1)))/(H3176-1))</f>
        <v/>
      </c>
      <c r="R3176">
        <f>IF((($AC$1*F3176)^($AB$1))-(1-(($AC$1*F3176)^($AB$1)))/(I3176-1)&lt;0, 0,(($AC$1*F3176)^($AB$1))-(1-(($AC$1*F3176)^($AB$1)))/(I3176-1))</f>
        <v/>
      </c>
      <c r="S3176">
        <f>IF((($AC$1*G3176)^($AB$1))-(1-(($AC$1*G3176)^($AB$1)))/(J3176-1)&lt;0, 0,(($AC$1*G3176)^($AB$1))-(1-(($AC$1*G3176)^($AB$1)))/(J3176-1))</f>
        <v/>
      </c>
      <c r="T3176">
        <f>H3176*Q3176*N3176</f>
        <v/>
      </c>
      <c r="U3176">
        <f>I3176*R3176*O3176</f>
        <v/>
      </c>
      <c r="V3176">
        <f>J3176*S3176*P3176</f>
        <v/>
      </c>
      <c r="AL3176">
        <f>Q3176*COUNT(N3176)</f>
        <v/>
      </c>
      <c r="AM3176">
        <f>R3176*COUNT(O3176)</f>
        <v/>
      </c>
      <c r="AN3176">
        <f>S3176*COUNT(P3176)</f>
        <v/>
      </c>
      <c r="AO3176">
        <f>IF(AL3176=0,"",T3176-AL3176)</f>
        <v/>
      </c>
      <c r="AP3176">
        <f>IF(AM3176=0,"",U3176-AM3176)</f>
        <v/>
      </c>
      <c r="AQ3176">
        <f>IF(AN3176=0,"",V3176-AN3176)</f>
        <v/>
      </c>
    </row>
    <row r="3177">
      <c r="A3177" t="inlineStr">
        <is>
          <t>18-05-2021</t>
        </is>
      </c>
      <c r="B3177" t="inlineStr">
        <is>
          <t>Lazio</t>
        </is>
      </c>
      <c r="C3177" t="inlineStr">
        <is>
          <t>Torino</t>
        </is>
      </c>
      <c r="D3177" t="inlineStr">
        <is>
          <t>1854</t>
        </is>
      </c>
      <c r="E3177" t="n">
        <v>0.4394181347163162</v>
      </c>
      <c r="F3177" t="n">
        <v>0.2737473575347622</v>
      </c>
      <c r="G3177" t="n">
        <v>0.2868345077489216</v>
      </c>
      <c r="H3177" t="n">
        <v>2</v>
      </c>
      <c r="I3177" t="n">
        <v>3.8</v>
      </c>
      <c r="J3177" t="n">
        <v>3</v>
      </c>
      <c r="K3177" t="inlineStr">
        <is>
          <t>luckia</t>
        </is>
      </c>
      <c r="L3177" t="inlineStr">
        <is>
          <t>luckia</t>
        </is>
      </c>
      <c r="M3177" t="inlineStr">
        <is>
          <t>betano</t>
        </is>
      </c>
      <c r="N3177" t="n">
        <v>0</v>
      </c>
      <c r="O3177" t="n">
        <v>0</v>
      </c>
      <c r="P3177" t="n">
        <v>1</v>
      </c>
      <c r="Q3177">
        <f>IF((($AC$1*E3177)^($AB$1))-(1-(($AC$1*E3177)^($AB$1)))/(H3177-1)&lt;0, 0,(($AC$1*E3177)^($AB$1))-(1-(($AC$1*E3177)^($AB$1)))/(H3177-1))</f>
        <v/>
      </c>
      <c r="R3177">
        <f>IF((($AC$1*F3177)^($AB$1))-(1-(($AC$1*F3177)^($AB$1)))/(I3177-1)&lt;0, 0,(($AC$1*F3177)^($AB$1))-(1-(($AC$1*F3177)^($AB$1)))/(I3177-1))</f>
        <v/>
      </c>
      <c r="S3177">
        <f>IF((($AC$1*G3177)^($AB$1))-(1-(($AC$1*G3177)^($AB$1)))/(J3177-1)&lt;0, 0,(($AC$1*G3177)^($AB$1))-(1-(($AC$1*G3177)^($AB$1)))/(J3177-1))</f>
        <v/>
      </c>
      <c r="T3177">
        <f>H3177*Q3177*N3177</f>
        <v/>
      </c>
      <c r="U3177">
        <f>I3177*R3177*O3177</f>
        <v/>
      </c>
      <c r="V3177">
        <f>J3177*S3177*P3177</f>
        <v/>
      </c>
      <c r="AL3177">
        <f>Q3177*COUNT(N3177)</f>
        <v/>
      </c>
      <c r="AM3177">
        <f>R3177*COUNT(O3177)</f>
        <v/>
      </c>
      <c r="AN3177">
        <f>S3177*COUNT(P3177)</f>
        <v/>
      </c>
      <c r="AO3177">
        <f>IF(AL3177=0,"",T3177-AL3177)</f>
        <v/>
      </c>
      <c r="AP3177">
        <f>IF(AM3177=0,"",U3177-AM3177)</f>
        <v/>
      </c>
      <c r="AQ3177">
        <f>IF(AN3177=0,"",V3177-AN3177)</f>
        <v/>
      </c>
    </row>
    <row r="3178">
      <c r="A3178" t="inlineStr">
        <is>
          <t>18-05-2021</t>
        </is>
      </c>
      <c r="B3178" t="inlineStr">
        <is>
          <t>Chelsea</t>
        </is>
      </c>
      <c r="C3178" t="inlineStr">
        <is>
          <t>Leicester</t>
        </is>
      </c>
      <c r="D3178" t="inlineStr">
        <is>
          <t>2411</t>
        </is>
      </c>
      <c r="E3178" t="n">
        <v>0.5191455518519941</v>
      </c>
      <c r="F3178" t="n">
        <v>0.218983403338034</v>
      </c>
      <c r="G3178" t="n">
        <v>0.2618710448099718</v>
      </c>
      <c r="H3178" t="n">
        <v>1.7</v>
      </c>
      <c r="I3178" t="n">
        <v>5.25</v>
      </c>
      <c r="J3178" t="n">
        <v>3.6</v>
      </c>
      <c r="K3178" t="inlineStr">
        <is>
          <t>betano</t>
        </is>
      </c>
      <c r="L3178" t="inlineStr">
        <is>
          <t>luckia</t>
        </is>
      </c>
      <c r="M3178" t="inlineStr">
        <is>
          <t>luckia</t>
        </is>
      </c>
      <c r="N3178" t="n">
        <v>1</v>
      </c>
      <c r="O3178" t="n">
        <v>0</v>
      </c>
      <c r="P3178" t="n">
        <v>0</v>
      </c>
      <c r="Q3178">
        <f>IF((($AC$1*E3178)^($AB$1))-(1-(($AC$1*E3178)^($AB$1)))/(H3178-1)&lt;0, 0,(($AC$1*E3178)^($AB$1))-(1-(($AC$1*E3178)^($AB$1)))/(H3178-1))</f>
        <v/>
      </c>
      <c r="R3178">
        <f>IF((($AC$1*F3178)^($AB$1))-(1-(($AC$1*F3178)^($AB$1)))/(I3178-1)&lt;0, 0,(($AC$1*F3178)^($AB$1))-(1-(($AC$1*F3178)^($AB$1)))/(I3178-1))</f>
        <v/>
      </c>
      <c r="S3178">
        <f>IF((($AC$1*G3178)^($AB$1))-(1-(($AC$1*G3178)^($AB$1)))/(J3178-1)&lt;0, 0,(($AC$1*G3178)^($AB$1))-(1-(($AC$1*G3178)^($AB$1)))/(J3178-1))</f>
        <v/>
      </c>
      <c r="T3178">
        <f>H3178*Q3178*N3178</f>
        <v/>
      </c>
      <c r="U3178">
        <f>I3178*R3178*O3178</f>
        <v/>
      </c>
      <c r="V3178">
        <f>J3178*S3178*P3178</f>
        <v/>
      </c>
      <c r="AL3178">
        <f>Q3178*COUNT(N3178)</f>
        <v/>
      </c>
      <c r="AM3178">
        <f>R3178*COUNT(O3178)</f>
        <v/>
      </c>
      <c r="AN3178">
        <f>S3178*COUNT(P3178)</f>
        <v/>
      </c>
      <c r="AO3178">
        <f>IF(AL3178=0,"",T3178-AL3178)</f>
        <v/>
      </c>
      <c r="AP3178">
        <f>IF(AM3178=0,"",U3178-AM3178)</f>
        <v/>
      </c>
      <c r="AQ3178">
        <f>IF(AN3178=0,"",V3178-AN3178)</f>
        <v/>
      </c>
    </row>
    <row r="3179">
      <c r="A3179" t="inlineStr">
        <is>
          <t>18-05-2021</t>
        </is>
      </c>
      <c r="B3179" t="inlineStr">
        <is>
          <t>Tondela</t>
        </is>
      </c>
      <c r="C3179" t="inlineStr">
        <is>
          <t>Ferreira</t>
        </is>
      </c>
      <c r="D3179" t="inlineStr">
        <is>
          <t>1864</t>
        </is>
      </c>
      <c r="E3179" t="n">
        <v>0.2913923933292916</v>
      </c>
      <c r="F3179" t="n">
        <v>0.4286865944407204</v>
      </c>
      <c r="G3179" t="n">
        <v>0.2799210122299879</v>
      </c>
      <c r="H3179" t="n">
        <v>3.05</v>
      </c>
      <c r="I3179" t="n">
        <v>2.35</v>
      </c>
      <c r="J3179" t="n">
        <v>3.3</v>
      </c>
      <c r="K3179" t="inlineStr">
        <is>
          <t>luckia</t>
        </is>
      </c>
      <c r="L3179" t="inlineStr">
        <is>
          <t>luckia</t>
        </is>
      </c>
      <c r="M3179" t="inlineStr">
        <is>
          <t>betano</t>
        </is>
      </c>
      <c r="N3179" t="n">
        <v>0</v>
      </c>
      <c r="O3179" t="n">
        <v>1</v>
      </c>
      <c r="P3179" t="n">
        <v>0</v>
      </c>
      <c r="Q3179">
        <f>IF((($AC$1*E3179)^($AB$1))-(1-(($AC$1*E3179)^($AB$1)))/(H3179-1)&lt;0, 0,(($AC$1*E3179)^($AB$1))-(1-(($AC$1*E3179)^($AB$1)))/(H3179-1))</f>
        <v/>
      </c>
      <c r="R3179">
        <f>IF((($AC$1*F3179)^($AB$1))-(1-(($AC$1*F3179)^($AB$1)))/(I3179-1)&lt;0, 0,(($AC$1*F3179)^($AB$1))-(1-(($AC$1*F3179)^($AB$1)))/(I3179-1))</f>
        <v/>
      </c>
      <c r="S3179">
        <f>IF((($AC$1*G3179)^($AB$1))-(1-(($AC$1*G3179)^($AB$1)))/(J3179-1)&lt;0, 0,(($AC$1*G3179)^($AB$1))-(1-(($AC$1*G3179)^($AB$1)))/(J3179-1))</f>
        <v/>
      </c>
      <c r="T3179">
        <f>H3179*Q3179*N3179</f>
        <v/>
      </c>
      <c r="U3179">
        <f>I3179*R3179*O3179</f>
        <v/>
      </c>
      <c r="V3179">
        <f>J3179*S3179*P3179</f>
        <v/>
      </c>
      <c r="AL3179">
        <f>Q3179*COUNT(N3179)</f>
        <v/>
      </c>
      <c r="AM3179">
        <f>R3179*COUNT(O3179)</f>
        <v/>
      </c>
      <c r="AN3179">
        <f>S3179*COUNT(P3179)</f>
        <v/>
      </c>
      <c r="AO3179">
        <f>IF(AL3179=0,"",T3179-AL3179)</f>
        <v/>
      </c>
      <c r="AP3179">
        <f>IF(AM3179=0,"",U3179-AM3179)</f>
        <v/>
      </c>
      <c r="AQ3179">
        <f>IF(AN3179=0,"",V3179-AN3179)</f>
        <v/>
      </c>
    </row>
    <row r="3180">
      <c r="A3180" t="inlineStr">
        <is>
          <t>18-05-2021</t>
        </is>
      </c>
      <c r="B3180" t="inlineStr">
        <is>
          <t>Ponferradina</t>
        </is>
      </c>
      <c r="C3180" t="inlineStr">
        <is>
          <t>Espanyol</t>
        </is>
      </c>
      <c r="D3180" t="inlineStr">
        <is>
          <t>1871</t>
        </is>
      </c>
      <c r="E3180" t="n">
        <v>0.2369071202666169</v>
      </c>
      <c r="F3180" t="n">
        <v>0.4841725055099845</v>
      </c>
      <c r="G3180" t="n">
        <v>0.2789203742233986</v>
      </c>
      <c r="H3180" t="n">
        <v>4.1</v>
      </c>
      <c r="I3180" t="n">
        <v>1.91</v>
      </c>
      <c r="J3180" t="n">
        <v>3.2</v>
      </c>
      <c r="K3180" t="inlineStr">
        <is>
          <t>luckia</t>
        </is>
      </c>
      <c r="L3180" t="inlineStr">
        <is>
          <t>betano</t>
        </is>
      </c>
      <c r="M3180" t="inlineStr">
        <is>
          <t>betano</t>
        </is>
      </c>
      <c r="N3180" t="n">
        <v>0</v>
      </c>
      <c r="O3180" t="n">
        <v>1</v>
      </c>
      <c r="P3180" t="n">
        <v>0</v>
      </c>
      <c r="Q3180">
        <f>IF((($AC$1*E3180)^($AB$1))-(1-(($AC$1*E3180)^($AB$1)))/(H3180-1)&lt;0, 0,(($AC$1*E3180)^($AB$1))-(1-(($AC$1*E3180)^($AB$1)))/(H3180-1))</f>
        <v/>
      </c>
      <c r="R3180">
        <f>IF((($AC$1*F3180)^($AB$1))-(1-(($AC$1*F3180)^($AB$1)))/(I3180-1)&lt;0, 0,(($AC$1*F3180)^($AB$1))-(1-(($AC$1*F3180)^($AB$1)))/(I3180-1))</f>
        <v/>
      </c>
      <c r="S3180">
        <f>IF((($AC$1*G3180)^($AB$1))-(1-(($AC$1*G3180)^($AB$1)))/(J3180-1)&lt;0, 0,(($AC$1*G3180)^($AB$1))-(1-(($AC$1*G3180)^($AB$1)))/(J3180-1))</f>
        <v/>
      </c>
      <c r="T3180">
        <f>H3180*Q3180*N3180</f>
        <v/>
      </c>
      <c r="U3180">
        <f>I3180*R3180*O3180</f>
        <v/>
      </c>
      <c r="V3180">
        <f>J3180*S3180*P3180</f>
        <v/>
      </c>
      <c r="AL3180">
        <f>Q3180*COUNT(N3180)</f>
        <v/>
      </c>
      <c r="AM3180">
        <f>R3180*COUNT(O3180)</f>
        <v/>
      </c>
      <c r="AN3180">
        <f>S3180*COUNT(P3180)</f>
        <v/>
      </c>
      <c r="AO3180">
        <f>IF(AL3180=0,"",T3180-AL3180)</f>
        <v/>
      </c>
      <c r="AP3180">
        <f>IF(AM3180=0,"",U3180-AM3180)</f>
        <v/>
      </c>
      <c r="AQ3180">
        <f>IF(AN3180=0,"",V3180-AN3180)</f>
        <v/>
      </c>
    </row>
    <row r="3181">
      <c r="A3181" t="inlineStr">
        <is>
          <t>18-05-2021</t>
        </is>
      </c>
      <c r="B3181" t="inlineStr">
        <is>
          <t>Albacete</t>
        </is>
      </c>
      <c r="C3181" t="inlineStr">
        <is>
          <t>Lugo</t>
        </is>
      </c>
      <c r="D3181" t="inlineStr">
        <is>
          <t>1871</t>
        </is>
      </c>
      <c r="E3181" t="n">
        <v>0.3539346474133054</v>
      </c>
      <c r="F3181" t="n">
        <v>0.3071862588651318</v>
      </c>
      <c r="G3181" t="n">
        <v>0.3388790937215628</v>
      </c>
      <c r="H3181" t="n">
        <v>2.65</v>
      </c>
      <c r="I3181" t="n">
        <v>3</v>
      </c>
      <c r="J3181" t="n">
        <v>2.75</v>
      </c>
      <c r="K3181" t="inlineStr">
        <is>
          <t>luckia</t>
        </is>
      </c>
      <c r="L3181" t="inlineStr">
        <is>
          <t>betano</t>
        </is>
      </c>
      <c r="M3181" t="inlineStr">
        <is>
          <t>betano</t>
        </is>
      </c>
      <c r="N3181" t="n">
        <v>0</v>
      </c>
      <c r="O3181" t="n">
        <v>0</v>
      </c>
      <c r="P3181" t="n">
        <v>1</v>
      </c>
      <c r="Q3181">
        <f>IF((($AC$1*E3181)^($AB$1))-(1-(($AC$1*E3181)^($AB$1)))/(H3181-1)&lt;0, 0,(($AC$1*E3181)^($AB$1))-(1-(($AC$1*E3181)^($AB$1)))/(H3181-1))</f>
        <v/>
      </c>
      <c r="R3181">
        <f>IF((($AC$1*F3181)^($AB$1))-(1-(($AC$1*F3181)^($AB$1)))/(I3181-1)&lt;0, 0,(($AC$1*F3181)^($AB$1))-(1-(($AC$1*F3181)^($AB$1)))/(I3181-1))</f>
        <v/>
      </c>
      <c r="S3181">
        <f>IF((($AC$1*G3181)^($AB$1))-(1-(($AC$1*G3181)^($AB$1)))/(J3181-1)&lt;0, 0,(($AC$1*G3181)^($AB$1))-(1-(($AC$1*G3181)^($AB$1)))/(J3181-1))</f>
        <v/>
      </c>
      <c r="T3181">
        <f>H3181*Q3181*N3181</f>
        <v/>
      </c>
      <c r="U3181">
        <f>I3181*R3181*O3181</f>
        <v/>
      </c>
      <c r="V3181">
        <f>J3181*S3181*P3181</f>
        <v/>
      </c>
      <c r="AL3181">
        <f>Q3181*COUNT(N3181)</f>
        <v/>
      </c>
      <c r="AM3181">
        <f>R3181*COUNT(O3181)</f>
        <v/>
      </c>
      <c r="AN3181">
        <f>S3181*COUNT(P3181)</f>
        <v/>
      </c>
      <c r="AO3181">
        <f>IF(AL3181=0,"",T3181-AL3181)</f>
        <v/>
      </c>
      <c r="AP3181">
        <f>IF(AM3181=0,"",U3181-AM3181)</f>
        <v/>
      </c>
      <c r="AQ3181">
        <f>IF(AN3181=0,"",V3181-AN3181)</f>
        <v/>
      </c>
    </row>
    <row r="3182">
      <c r="A3182" t="inlineStr">
        <is>
          <t>19-05-2021</t>
        </is>
      </c>
      <c r="B3182" t="inlineStr">
        <is>
          <t>Aalborg</t>
        </is>
      </c>
      <c r="C3182" t="inlineStr">
        <is>
          <t>Vejle</t>
        </is>
      </c>
      <c r="D3182" t="inlineStr">
        <is>
          <t>1837</t>
        </is>
      </c>
      <c r="E3182" t="n">
        <v>0.4960554280651401</v>
      </c>
      <c r="F3182" t="n">
        <v>0.2443044625321031</v>
      </c>
      <c r="G3182" t="n">
        <v>0.2596401094027568</v>
      </c>
      <c r="H3182" t="n">
        <v>1.7</v>
      </c>
      <c r="I3182" t="n">
        <v>3.5</v>
      </c>
      <c r="J3182" t="n">
        <v>3.3</v>
      </c>
      <c r="K3182" t="inlineStr">
        <is>
          <t>betano</t>
        </is>
      </c>
      <c r="L3182" t="inlineStr">
        <is>
          <t>betano</t>
        </is>
      </c>
      <c r="M3182" t="inlineStr">
        <is>
          <t>betano</t>
        </is>
      </c>
      <c r="N3182" t="n">
        <v>1</v>
      </c>
      <c r="O3182" t="n">
        <v>0</v>
      </c>
      <c r="P3182" t="n">
        <v>0</v>
      </c>
      <c r="Q3182">
        <f>IF((($AC$1*E3182)^($AB$1))-(1-(($AC$1*E3182)^($AB$1)))/(H3182-1)&lt;0, 0,(($AC$1*E3182)^($AB$1))-(1-(($AC$1*E3182)^($AB$1)))/(H3182-1))</f>
        <v/>
      </c>
      <c r="R3182">
        <f>IF((($AC$1*F3182)^($AB$1))-(1-(($AC$1*F3182)^($AB$1)))/(I3182-1)&lt;0, 0,(($AC$1*F3182)^($AB$1))-(1-(($AC$1*F3182)^($AB$1)))/(I3182-1))</f>
        <v/>
      </c>
      <c r="S3182">
        <f>IF((($AC$1*G3182)^($AB$1))-(1-(($AC$1*G3182)^($AB$1)))/(J3182-1)&lt;0, 0,(($AC$1*G3182)^($AB$1))-(1-(($AC$1*G3182)^($AB$1)))/(J3182-1))</f>
        <v/>
      </c>
      <c r="T3182">
        <f>H3182*Q3182*N3182</f>
        <v/>
      </c>
      <c r="U3182">
        <f>I3182*R3182*O3182</f>
        <v/>
      </c>
      <c r="V3182">
        <f>J3182*S3182*P3182</f>
        <v/>
      </c>
      <c r="AL3182">
        <f>Q3182*COUNT(N3182)</f>
        <v/>
      </c>
      <c r="AM3182">
        <f>R3182*COUNT(O3182)</f>
        <v/>
      </c>
      <c r="AN3182">
        <f>S3182*COUNT(P3182)</f>
        <v/>
      </c>
      <c r="AO3182">
        <f>IF(AL3182=0,"",T3182-AL3182)</f>
        <v/>
      </c>
      <c r="AP3182">
        <f>IF(AM3182=0,"",U3182-AM3182)</f>
        <v/>
      </c>
      <c r="AQ3182">
        <f>IF(AN3182=0,"",V3182-AN3182)</f>
        <v/>
      </c>
    </row>
    <row r="3183">
      <c r="A3183" t="inlineStr">
        <is>
          <t>19-05-2021</t>
        </is>
      </c>
      <c r="B3183" t="inlineStr">
        <is>
          <t>Nordsjaelland</t>
        </is>
      </c>
      <c r="C3183" t="inlineStr">
        <is>
          <t>Randers FC</t>
        </is>
      </c>
      <c r="D3183" t="inlineStr">
        <is>
          <t>1837</t>
        </is>
      </c>
      <c r="E3183" t="n">
        <v>0.3973713045306396</v>
      </c>
      <c r="F3183" t="n">
        <v>0.3319981483541499</v>
      </c>
      <c r="G3183" t="n">
        <v>0.2706305471152105</v>
      </c>
      <c r="H3183" t="n">
        <v>2.15</v>
      </c>
      <c r="I3183" t="n">
        <v>2.7</v>
      </c>
      <c r="J3183" t="n">
        <v>3.75</v>
      </c>
      <c r="K3183" t="inlineStr">
        <is>
          <t>luckia</t>
        </is>
      </c>
      <c r="L3183" t="inlineStr">
        <is>
          <t>luckia</t>
        </is>
      </c>
      <c r="M3183" t="inlineStr">
        <is>
          <t>luckia</t>
        </is>
      </c>
      <c r="N3183" t="n">
        <v>1</v>
      </c>
      <c r="O3183" t="n">
        <v>0</v>
      </c>
      <c r="P3183" t="n">
        <v>0</v>
      </c>
      <c r="Q3183">
        <f>IF((($AC$1*E3183)^($AB$1))-(1-(($AC$1*E3183)^($AB$1)))/(H3183-1)&lt;0, 0,(($AC$1*E3183)^($AB$1))-(1-(($AC$1*E3183)^($AB$1)))/(H3183-1))</f>
        <v/>
      </c>
      <c r="R3183">
        <f>IF((($AC$1*F3183)^($AB$1))-(1-(($AC$1*F3183)^($AB$1)))/(I3183-1)&lt;0, 0,(($AC$1*F3183)^($AB$1))-(1-(($AC$1*F3183)^($AB$1)))/(I3183-1))</f>
        <v/>
      </c>
      <c r="S3183">
        <f>IF((($AC$1*G3183)^($AB$1))-(1-(($AC$1*G3183)^($AB$1)))/(J3183-1)&lt;0, 0,(($AC$1*G3183)^($AB$1))-(1-(($AC$1*G3183)^($AB$1)))/(J3183-1))</f>
        <v/>
      </c>
      <c r="T3183">
        <f>H3183*Q3183*N3183</f>
        <v/>
      </c>
      <c r="U3183">
        <f>I3183*R3183*O3183</f>
        <v/>
      </c>
      <c r="V3183">
        <f>J3183*S3183*P3183</f>
        <v/>
      </c>
      <c r="AL3183">
        <f>Q3183*COUNT(N3183)</f>
        <v/>
      </c>
      <c r="AM3183">
        <f>R3183*COUNT(O3183)</f>
        <v/>
      </c>
      <c r="AN3183">
        <f>S3183*COUNT(P3183)</f>
        <v/>
      </c>
      <c r="AO3183">
        <f>IF(AL3183=0,"",T3183-AL3183)</f>
        <v/>
      </c>
      <c r="AP3183">
        <f>IF(AM3183=0,"",U3183-AM3183)</f>
        <v/>
      </c>
      <c r="AQ3183">
        <f>IF(AN3183=0,"",V3183-AN3183)</f>
        <v/>
      </c>
    </row>
    <row r="3184">
      <c r="A3184" t="inlineStr">
        <is>
          <t>19-05-2021</t>
        </is>
      </c>
      <c r="B3184" t="inlineStr">
        <is>
          <t>Oostende</t>
        </is>
      </c>
      <c r="C3184" t="inlineStr">
        <is>
          <t>KV Mechelen</t>
        </is>
      </c>
      <c r="D3184" t="inlineStr">
        <is>
          <t>1832</t>
        </is>
      </c>
      <c r="E3184" t="n">
        <v>0.3713484314357301</v>
      </c>
      <c r="F3184" t="n">
        <v>0.3625920277210002</v>
      </c>
      <c r="G3184" t="n">
        <v>0.2660595408432697</v>
      </c>
      <c r="H3184" t="n">
        <v>2.35</v>
      </c>
      <c r="I3184" t="n">
        <v>2.57</v>
      </c>
      <c r="J3184" t="n">
        <v>3.85</v>
      </c>
      <c r="K3184" t="inlineStr">
        <is>
          <t>betano</t>
        </is>
      </c>
      <c r="L3184" t="inlineStr">
        <is>
          <t>betano</t>
        </is>
      </c>
      <c r="M3184" t="inlineStr">
        <is>
          <t>luckia</t>
        </is>
      </c>
      <c r="N3184" t="n">
        <v>0</v>
      </c>
      <c r="O3184" t="n">
        <v>0</v>
      </c>
      <c r="P3184" t="n">
        <v>1</v>
      </c>
      <c r="Q3184">
        <f>IF((($AC$1*E3184)^($AB$1))-(1-(($AC$1*E3184)^($AB$1)))/(H3184-1)&lt;0, 0,(($AC$1*E3184)^($AB$1))-(1-(($AC$1*E3184)^($AB$1)))/(H3184-1))</f>
        <v/>
      </c>
      <c r="R3184">
        <f>IF((($AC$1*F3184)^($AB$1))-(1-(($AC$1*F3184)^($AB$1)))/(I3184-1)&lt;0, 0,(($AC$1*F3184)^($AB$1))-(1-(($AC$1*F3184)^($AB$1)))/(I3184-1))</f>
        <v/>
      </c>
      <c r="S3184">
        <f>IF((($AC$1*G3184)^($AB$1))-(1-(($AC$1*G3184)^($AB$1)))/(J3184-1)&lt;0, 0,(($AC$1*G3184)^($AB$1))-(1-(($AC$1*G3184)^($AB$1)))/(J3184-1))</f>
        <v/>
      </c>
      <c r="T3184">
        <f>H3184*Q3184*N3184</f>
        <v/>
      </c>
      <c r="U3184">
        <f>I3184*R3184*O3184</f>
        <v/>
      </c>
      <c r="V3184">
        <f>J3184*S3184*P3184</f>
        <v/>
      </c>
      <c r="AL3184">
        <f>Q3184*COUNT(N3184)</f>
        <v/>
      </c>
      <c r="AM3184">
        <f>R3184*COUNT(O3184)</f>
        <v/>
      </c>
      <c r="AN3184">
        <f>S3184*COUNT(P3184)</f>
        <v/>
      </c>
      <c r="AO3184">
        <f>IF(AL3184=0,"",T3184-AL3184)</f>
        <v/>
      </c>
      <c r="AP3184">
        <f>IF(AM3184=0,"",U3184-AM3184)</f>
        <v/>
      </c>
      <c r="AQ3184">
        <f>IF(AN3184=0,"",V3184-AN3184)</f>
        <v/>
      </c>
    </row>
    <row r="3185">
      <c r="A3185" t="inlineStr">
        <is>
          <t>19-05-2021</t>
        </is>
      </c>
      <c r="B3185" t="inlineStr">
        <is>
          <t>Tottenham</t>
        </is>
      </c>
      <c r="C3185" t="inlineStr">
        <is>
          <t>Aston Villa</t>
        </is>
      </c>
      <c r="D3185" t="inlineStr">
        <is>
          <t>2411</t>
        </is>
      </c>
      <c r="E3185" t="n">
        <v>0.6412858428104165</v>
      </c>
      <c r="F3185" t="n">
        <v>0.1470737408904843</v>
      </c>
      <c r="G3185" t="n">
        <v>0.2116404162990992</v>
      </c>
      <c r="H3185" t="n">
        <v>1.47</v>
      </c>
      <c r="I3185" t="n">
        <v>5.75</v>
      </c>
      <c r="J3185" t="n">
        <v>4.6</v>
      </c>
      <c r="K3185" t="inlineStr">
        <is>
          <t>betano</t>
        </is>
      </c>
      <c r="L3185" t="inlineStr">
        <is>
          <t>luckia</t>
        </is>
      </c>
      <c r="M3185" t="inlineStr">
        <is>
          <t>luckia</t>
        </is>
      </c>
      <c r="N3185" t="n">
        <v>0</v>
      </c>
      <c r="O3185" t="n">
        <v>1</v>
      </c>
      <c r="P3185" t="n">
        <v>0</v>
      </c>
      <c r="Q3185">
        <f>IF((($AC$1*E3185)^($AB$1))-(1-(($AC$1*E3185)^($AB$1)))/(H3185-1)&lt;0, 0,(($AC$1*E3185)^($AB$1))-(1-(($AC$1*E3185)^($AB$1)))/(H3185-1))</f>
        <v/>
      </c>
      <c r="R3185">
        <f>IF((($AC$1*F3185)^($AB$1))-(1-(($AC$1*F3185)^($AB$1)))/(I3185-1)&lt;0, 0,(($AC$1*F3185)^($AB$1))-(1-(($AC$1*F3185)^($AB$1)))/(I3185-1))</f>
        <v/>
      </c>
      <c r="S3185">
        <f>IF((($AC$1*G3185)^($AB$1))-(1-(($AC$1*G3185)^($AB$1)))/(J3185-1)&lt;0, 0,(($AC$1*G3185)^($AB$1))-(1-(($AC$1*G3185)^($AB$1)))/(J3185-1))</f>
        <v/>
      </c>
      <c r="T3185">
        <f>H3185*Q3185*N3185</f>
        <v/>
      </c>
      <c r="U3185">
        <f>I3185*R3185*O3185</f>
        <v/>
      </c>
      <c r="V3185">
        <f>J3185*S3185*P3185</f>
        <v/>
      </c>
      <c r="AL3185">
        <f>Q3185*COUNT(N3185)</f>
        <v/>
      </c>
      <c r="AM3185">
        <f>R3185*COUNT(O3185)</f>
        <v/>
      </c>
      <c r="AN3185">
        <f>S3185*COUNT(P3185)</f>
        <v/>
      </c>
      <c r="AO3185">
        <f>IF(AL3185=0,"",T3185-AL3185)</f>
        <v/>
      </c>
      <c r="AP3185">
        <f>IF(AM3185=0,"",U3185-AM3185)</f>
        <v/>
      </c>
      <c r="AQ3185">
        <f>IF(AN3185=0,"",V3185-AN3185)</f>
        <v/>
      </c>
    </row>
    <row r="3186">
      <c r="A3186" t="inlineStr">
        <is>
          <t>19-05-2021</t>
        </is>
      </c>
      <c r="B3186" t="inlineStr">
        <is>
          <t>Newcastle</t>
        </is>
      </c>
      <c r="C3186" t="inlineStr">
        <is>
          <t>Sheffield Utd</t>
        </is>
      </c>
      <c r="D3186" t="inlineStr">
        <is>
          <t>2411</t>
        </is>
      </c>
      <c r="E3186" t="n">
        <v>0.5392695643598027</v>
      </c>
      <c r="F3186" t="n">
        <v>0.2066093105678703</v>
      </c>
      <c r="G3186" t="n">
        <v>0.2541211250723271</v>
      </c>
      <c r="H3186" t="n">
        <v>1.72</v>
      </c>
      <c r="I3186" t="n">
        <v>4.35</v>
      </c>
      <c r="J3186" t="n">
        <v>3.8</v>
      </c>
      <c r="K3186" t="inlineStr">
        <is>
          <t>betano</t>
        </is>
      </c>
      <c r="L3186" t="inlineStr">
        <is>
          <t>luckia</t>
        </is>
      </c>
      <c r="M3186" t="inlineStr">
        <is>
          <t>luckia</t>
        </is>
      </c>
      <c r="N3186" t="n">
        <v>1</v>
      </c>
      <c r="O3186" t="n">
        <v>0</v>
      </c>
      <c r="P3186" t="n">
        <v>0</v>
      </c>
      <c r="Q3186">
        <f>IF((($AC$1*E3186)^($AB$1))-(1-(($AC$1*E3186)^($AB$1)))/(H3186-1)&lt;0, 0,(($AC$1*E3186)^($AB$1))-(1-(($AC$1*E3186)^($AB$1)))/(H3186-1))</f>
        <v/>
      </c>
      <c r="R3186">
        <f>IF((($AC$1*F3186)^($AB$1))-(1-(($AC$1*F3186)^($AB$1)))/(I3186-1)&lt;0, 0,(($AC$1*F3186)^($AB$1))-(1-(($AC$1*F3186)^($AB$1)))/(I3186-1))</f>
        <v/>
      </c>
      <c r="S3186">
        <f>IF((($AC$1*G3186)^($AB$1))-(1-(($AC$1*G3186)^($AB$1)))/(J3186-1)&lt;0, 0,(($AC$1*G3186)^($AB$1))-(1-(($AC$1*G3186)^($AB$1)))/(J3186-1))</f>
        <v/>
      </c>
      <c r="T3186">
        <f>H3186*Q3186*N3186</f>
        <v/>
      </c>
      <c r="U3186">
        <f>I3186*R3186*O3186</f>
        <v/>
      </c>
      <c r="V3186">
        <f>J3186*S3186*P3186</f>
        <v/>
      </c>
      <c r="AL3186">
        <f>Q3186*COUNT(N3186)</f>
        <v/>
      </c>
      <c r="AM3186">
        <f>R3186*COUNT(O3186)</f>
        <v/>
      </c>
      <c r="AN3186">
        <f>S3186*COUNT(P3186)</f>
        <v/>
      </c>
      <c r="AO3186">
        <f>IF(AL3186=0,"",T3186-AL3186)</f>
        <v/>
      </c>
      <c r="AP3186">
        <f>IF(AM3186=0,"",U3186-AM3186)</f>
        <v/>
      </c>
      <c r="AQ3186">
        <f>IF(AN3186=0,"",V3186-AN3186)</f>
        <v/>
      </c>
    </row>
    <row r="3187">
      <c r="A3187" t="inlineStr">
        <is>
          <t>19-05-2021</t>
        </is>
      </c>
      <c r="B3187" t="inlineStr">
        <is>
          <t>Everton</t>
        </is>
      </c>
      <c r="C3187" t="inlineStr">
        <is>
          <t>Wolves</t>
        </is>
      </c>
      <c r="D3187" t="inlineStr">
        <is>
          <t>2411</t>
        </is>
      </c>
      <c r="E3187" t="n">
        <v>0.5013807703838205</v>
      </c>
      <c r="F3187" t="n">
        <v>0.2290603269431819</v>
      </c>
      <c r="G3187" t="n">
        <v>0.2695589026729977</v>
      </c>
      <c r="H3187" t="n">
        <v>1.85</v>
      </c>
      <c r="I3187" t="n">
        <v>4.55</v>
      </c>
      <c r="J3187" t="n">
        <v>3.5</v>
      </c>
      <c r="K3187" t="inlineStr">
        <is>
          <t>betano</t>
        </is>
      </c>
      <c r="L3187" t="inlineStr">
        <is>
          <t>betano</t>
        </is>
      </c>
      <c r="M3187" t="inlineStr">
        <is>
          <t>luckia</t>
        </is>
      </c>
      <c r="N3187" t="n">
        <v>1</v>
      </c>
      <c r="O3187" t="n">
        <v>0</v>
      </c>
      <c r="P3187" t="n">
        <v>0</v>
      </c>
      <c r="Q3187">
        <f>IF((($AC$1*E3187)^($AB$1))-(1-(($AC$1*E3187)^($AB$1)))/(H3187-1)&lt;0, 0,(($AC$1*E3187)^($AB$1))-(1-(($AC$1*E3187)^($AB$1)))/(H3187-1))</f>
        <v/>
      </c>
      <c r="R3187">
        <f>IF((($AC$1*F3187)^($AB$1))-(1-(($AC$1*F3187)^($AB$1)))/(I3187-1)&lt;0, 0,(($AC$1*F3187)^($AB$1))-(1-(($AC$1*F3187)^($AB$1)))/(I3187-1))</f>
        <v/>
      </c>
      <c r="S3187">
        <f>IF((($AC$1*G3187)^($AB$1))-(1-(($AC$1*G3187)^($AB$1)))/(J3187-1)&lt;0, 0,(($AC$1*G3187)^($AB$1))-(1-(($AC$1*G3187)^($AB$1)))/(J3187-1))</f>
        <v/>
      </c>
      <c r="T3187">
        <f>H3187*Q3187*N3187</f>
        <v/>
      </c>
      <c r="U3187">
        <f>I3187*R3187*O3187</f>
        <v/>
      </c>
      <c r="V3187">
        <f>J3187*S3187*P3187</f>
        <v/>
      </c>
      <c r="AL3187">
        <f>Q3187*COUNT(N3187)</f>
        <v/>
      </c>
      <c r="AM3187">
        <f>R3187*COUNT(O3187)</f>
        <v/>
      </c>
      <c r="AN3187">
        <f>S3187*COUNT(P3187)</f>
        <v/>
      </c>
      <c r="AO3187">
        <f>IF(AL3187=0,"",T3187-AL3187)</f>
        <v/>
      </c>
      <c r="AP3187">
        <f>IF(AM3187=0,"",U3187-AM3187)</f>
        <v/>
      </c>
      <c r="AQ3187">
        <f>IF(AN3187=0,"",V3187-AN3187)</f>
        <v/>
      </c>
    </row>
    <row r="3188">
      <c r="A3188" t="inlineStr">
        <is>
          <t>19-05-2021</t>
        </is>
      </c>
      <c r="B3188" t="inlineStr">
        <is>
          <t>Logrones</t>
        </is>
      </c>
      <c r="C3188" t="inlineStr">
        <is>
          <t>Fuenlabrada</t>
        </is>
      </c>
      <c r="D3188" t="inlineStr">
        <is>
          <t>1871</t>
        </is>
      </c>
      <c r="E3188" t="n">
        <v>0.3398053311391362</v>
      </c>
      <c r="F3188" t="n">
        <v>0.3422577278061096</v>
      </c>
      <c r="G3188" t="n">
        <v>0.3179369410547542</v>
      </c>
      <c r="H3188" t="n">
        <v>2.15</v>
      </c>
      <c r="I3188" t="n">
        <v>3.6</v>
      </c>
      <c r="J3188" t="n">
        <v>3.05</v>
      </c>
      <c r="K3188" t="inlineStr">
        <is>
          <t>luckia</t>
        </is>
      </c>
      <c r="L3188" t="inlineStr">
        <is>
          <t>betano</t>
        </is>
      </c>
      <c r="M3188" t="inlineStr">
        <is>
          <t>luckia</t>
        </is>
      </c>
      <c r="N3188" t="n">
        <v>1</v>
      </c>
      <c r="O3188" t="n">
        <v>0</v>
      </c>
      <c r="P3188" t="n">
        <v>0</v>
      </c>
      <c r="Q3188">
        <f>IF((($AC$1*E3188)^($AB$1))-(1-(($AC$1*E3188)^($AB$1)))/(H3188-1)&lt;0, 0,(($AC$1*E3188)^($AB$1))-(1-(($AC$1*E3188)^($AB$1)))/(H3188-1))</f>
        <v/>
      </c>
      <c r="R3188">
        <f>IF((($AC$1*F3188)^($AB$1))-(1-(($AC$1*F3188)^($AB$1)))/(I3188-1)&lt;0, 0,(($AC$1*F3188)^($AB$1))-(1-(($AC$1*F3188)^($AB$1)))/(I3188-1))</f>
        <v/>
      </c>
      <c r="S3188">
        <f>IF((($AC$1*G3188)^($AB$1))-(1-(($AC$1*G3188)^($AB$1)))/(J3188-1)&lt;0, 0,(($AC$1*G3188)^($AB$1))-(1-(($AC$1*G3188)^($AB$1)))/(J3188-1))</f>
        <v/>
      </c>
      <c r="T3188">
        <f>H3188*Q3188*N3188</f>
        <v/>
      </c>
      <c r="U3188">
        <f>I3188*R3188*O3188</f>
        <v/>
      </c>
      <c r="V3188">
        <f>J3188*S3188*P3188</f>
        <v/>
      </c>
      <c r="AL3188">
        <f>Q3188*COUNT(N3188)</f>
        <v/>
      </c>
      <c r="AM3188">
        <f>R3188*COUNT(O3188)</f>
        <v/>
      </c>
      <c r="AN3188">
        <f>S3188*COUNT(P3188)</f>
        <v/>
      </c>
      <c r="AO3188">
        <f>IF(AL3188=0,"",T3188-AL3188)</f>
        <v/>
      </c>
      <c r="AP3188">
        <f>IF(AM3188=0,"",U3188-AM3188)</f>
        <v/>
      </c>
      <c r="AQ3188">
        <f>IF(AN3188=0,"",V3188-AN3188)</f>
        <v/>
      </c>
    </row>
    <row r="3189">
      <c r="A3189" t="inlineStr">
        <is>
          <t>19-05-2021</t>
        </is>
      </c>
      <c r="B3189" t="inlineStr">
        <is>
          <t>Alcorcon</t>
        </is>
      </c>
      <c r="C3189" t="inlineStr">
        <is>
          <t>Sabadell</t>
        </is>
      </c>
      <c r="D3189" t="inlineStr">
        <is>
          <t>1871</t>
        </is>
      </c>
      <c r="E3189" t="n">
        <v>0.364893104060835</v>
      </c>
      <c r="F3189" t="n">
        <v>0.3160919600171563</v>
      </c>
      <c r="G3189" t="n">
        <v>0.3190149359220086</v>
      </c>
      <c r="H3189" t="n">
        <v>2.25</v>
      </c>
      <c r="I3189" t="n">
        <v>3.65</v>
      </c>
      <c r="J3189" t="n">
        <v>2.77</v>
      </c>
      <c r="K3189" t="inlineStr">
        <is>
          <t>betano</t>
        </is>
      </c>
      <c r="L3189" t="inlineStr">
        <is>
          <t>luckia</t>
        </is>
      </c>
      <c r="M3189" t="inlineStr">
        <is>
          <t>betano</t>
        </is>
      </c>
      <c r="N3189" t="n">
        <v>1</v>
      </c>
      <c r="O3189" t="n">
        <v>0</v>
      </c>
      <c r="P3189" t="n">
        <v>0</v>
      </c>
      <c r="Q3189">
        <f>IF((($AC$1*E3189)^($AB$1))-(1-(($AC$1*E3189)^($AB$1)))/(H3189-1)&lt;0, 0,(($AC$1*E3189)^($AB$1))-(1-(($AC$1*E3189)^($AB$1)))/(H3189-1))</f>
        <v/>
      </c>
      <c r="R3189">
        <f>IF((($AC$1*F3189)^($AB$1))-(1-(($AC$1*F3189)^($AB$1)))/(I3189-1)&lt;0, 0,(($AC$1*F3189)^($AB$1))-(1-(($AC$1*F3189)^($AB$1)))/(I3189-1))</f>
        <v/>
      </c>
      <c r="S3189">
        <f>IF((($AC$1*G3189)^($AB$1))-(1-(($AC$1*G3189)^($AB$1)))/(J3189-1)&lt;0, 0,(($AC$1*G3189)^($AB$1))-(1-(($AC$1*G3189)^($AB$1)))/(J3189-1))</f>
        <v/>
      </c>
      <c r="T3189">
        <f>H3189*Q3189*N3189</f>
        <v/>
      </c>
      <c r="U3189">
        <f>I3189*R3189*O3189</f>
        <v/>
      </c>
      <c r="V3189">
        <f>J3189*S3189*P3189</f>
        <v/>
      </c>
      <c r="AL3189">
        <f>Q3189*COUNT(N3189)</f>
        <v/>
      </c>
      <c r="AM3189">
        <f>R3189*COUNT(O3189)</f>
        <v/>
      </c>
      <c r="AN3189">
        <f>S3189*COUNT(P3189)</f>
        <v/>
      </c>
      <c r="AO3189">
        <f>IF(AL3189=0,"",T3189-AL3189)</f>
        <v/>
      </c>
      <c r="AP3189">
        <f>IF(AM3189=0,"",U3189-AM3189)</f>
        <v/>
      </c>
      <c r="AQ3189">
        <f>IF(AN3189=0,"",V3189-AN3189)</f>
        <v/>
      </c>
    </row>
    <row r="3190">
      <c r="A3190" t="inlineStr">
        <is>
          <t>19-05-2021</t>
        </is>
      </c>
      <c r="B3190" t="inlineStr">
        <is>
          <t>FC Porto</t>
        </is>
      </c>
      <c r="C3190" t="inlineStr">
        <is>
          <t>Belenenses</t>
        </is>
      </c>
      <c r="D3190" t="inlineStr">
        <is>
          <t>1864</t>
        </is>
      </c>
      <c r="E3190" t="n">
        <v>0.7552840584193259</v>
      </c>
      <c r="F3190" t="n">
        <v>0.08505839538188396</v>
      </c>
      <c r="G3190" t="n">
        <v>0.1596575461987901</v>
      </c>
      <c r="H3190" t="n">
        <v>1.2</v>
      </c>
      <c r="I3190" t="n">
        <v>15.5</v>
      </c>
      <c r="J3190" t="n">
        <v>7</v>
      </c>
      <c r="K3190" t="inlineStr">
        <is>
          <t>betano</t>
        </is>
      </c>
      <c r="L3190" t="inlineStr">
        <is>
          <t>betano</t>
        </is>
      </c>
      <c r="M3190" t="inlineStr">
        <is>
          <t>luckia</t>
        </is>
      </c>
      <c r="N3190" t="n">
        <v>1</v>
      </c>
      <c r="O3190" t="n">
        <v>0</v>
      </c>
      <c r="P3190" t="n">
        <v>0</v>
      </c>
      <c r="Q3190">
        <f>IF((($AC$1*E3190)^($AB$1))-(1-(($AC$1*E3190)^($AB$1)))/(H3190-1)&lt;0, 0,(($AC$1*E3190)^($AB$1))-(1-(($AC$1*E3190)^($AB$1)))/(H3190-1))</f>
        <v/>
      </c>
      <c r="R3190">
        <f>IF((($AC$1*F3190)^($AB$1))-(1-(($AC$1*F3190)^($AB$1)))/(I3190-1)&lt;0, 0,(($AC$1*F3190)^($AB$1))-(1-(($AC$1*F3190)^($AB$1)))/(I3190-1))</f>
        <v/>
      </c>
      <c r="S3190">
        <f>IF((($AC$1*G3190)^($AB$1))-(1-(($AC$1*G3190)^($AB$1)))/(J3190-1)&lt;0, 0,(($AC$1*G3190)^($AB$1))-(1-(($AC$1*G3190)^($AB$1)))/(J3190-1))</f>
        <v/>
      </c>
      <c r="T3190">
        <f>H3190*Q3190*N3190</f>
        <v/>
      </c>
      <c r="U3190">
        <f>I3190*R3190*O3190</f>
        <v/>
      </c>
      <c r="V3190">
        <f>J3190*S3190*P3190</f>
        <v/>
      </c>
      <c r="AL3190">
        <f>Q3190*COUNT(N3190)</f>
        <v/>
      </c>
      <c r="AM3190">
        <f>R3190*COUNT(O3190)</f>
        <v/>
      </c>
      <c r="AN3190">
        <f>S3190*COUNT(P3190)</f>
        <v/>
      </c>
      <c r="AO3190">
        <f>IF(AL3190=0,"",T3190-AL3190)</f>
        <v/>
      </c>
      <c r="AP3190">
        <f>IF(AM3190=0,"",U3190-AM3190)</f>
        <v/>
      </c>
      <c r="AQ3190">
        <f>IF(AN3190=0,"",V3190-AN3190)</f>
        <v/>
      </c>
    </row>
    <row r="3191">
      <c r="A3191" t="inlineStr">
        <is>
          <t>19-05-2021</t>
        </is>
      </c>
      <c r="B3191" t="inlineStr">
        <is>
          <t>Crystal Palace</t>
        </is>
      </c>
      <c r="C3191" t="inlineStr">
        <is>
          <t>Arsenal</t>
        </is>
      </c>
      <c r="D3191" t="inlineStr">
        <is>
          <t>2411</t>
        </is>
      </c>
      <c r="E3191" t="n">
        <v>0.2016728086637511</v>
      </c>
      <c r="F3191" t="n">
        <v>0.5626216703044197</v>
      </c>
      <c r="G3191" t="n">
        <v>0.2357055210318293</v>
      </c>
      <c r="H3191" t="n">
        <v>6</v>
      </c>
      <c r="I3191" t="n">
        <v>1.52</v>
      </c>
      <c r="J3191" t="n">
        <v>4.25</v>
      </c>
      <c r="K3191" t="inlineStr">
        <is>
          <t>luckia</t>
        </is>
      </c>
      <c r="L3191" t="inlineStr">
        <is>
          <t>betano</t>
        </is>
      </c>
      <c r="M3191" t="inlineStr">
        <is>
          <t>luckia</t>
        </is>
      </c>
      <c r="N3191" t="n">
        <v>0</v>
      </c>
      <c r="O3191" t="n">
        <v>1</v>
      </c>
      <c r="P3191" t="n">
        <v>0</v>
      </c>
      <c r="Q3191">
        <f>IF((($AC$1*E3191)^($AB$1))-(1-(($AC$1*E3191)^($AB$1)))/(H3191-1)&lt;0, 0,(($AC$1*E3191)^($AB$1))-(1-(($AC$1*E3191)^($AB$1)))/(H3191-1))</f>
        <v/>
      </c>
      <c r="R3191">
        <f>IF((($AC$1*F3191)^($AB$1))-(1-(($AC$1*F3191)^($AB$1)))/(I3191-1)&lt;0, 0,(($AC$1*F3191)^($AB$1))-(1-(($AC$1*F3191)^($AB$1)))/(I3191-1))</f>
        <v/>
      </c>
      <c r="S3191">
        <f>IF((($AC$1*G3191)^($AB$1))-(1-(($AC$1*G3191)^($AB$1)))/(J3191-1)&lt;0, 0,(($AC$1*G3191)^($AB$1))-(1-(($AC$1*G3191)^($AB$1)))/(J3191-1))</f>
        <v/>
      </c>
      <c r="T3191">
        <f>H3191*Q3191*N3191</f>
        <v/>
      </c>
      <c r="U3191">
        <f>I3191*R3191*O3191</f>
        <v/>
      </c>
      <c r="V3191">
        <f>J3191*S3191*P3191</f>
        <v/>
      </c>
      <c r="AL3191">
        <f>Q3191*COUNT(N3191)</f>
        <v/>
      </c>
      <c r="AM3191">
        <f>R3191*COUNT(O3191)</f>
        <v/>
      </c>
      <c r="AN3191">
        <f>S3191*COUNT(P3191)</f>
        <v/>
      </c>
      <c r="AO3191">
        <f>IF(AL3191=0,"",T3191-AL3191)</f>
        <v/>
      </c>
      <c r="AP3191">
        <f>IF(AM3191=0,"",U3191-AM3191)</f>
        <v/>
      </c>
      <c r="AQ3191">
        <f>IF(AN3191=0,"",V3191-AN3191)</f>
        <v/>
      </c>
    </row>
    <row r="3192">
      <c r="A3192" t="inlineStr">
        <is>
          <t>19-05-2021</t>
        </is>
      </c>
      <c r="B3192" t="inlineStr">
        <is>
          <t>FC Copenhagen</t>
        </is>
      </c>
      <c r="C3192" t="inlineStr">
        <is>
          <t>Midtjylland</t>
        </is>
      </c>
      <c r="D3192" t="inlineStr">
        <is>
          <t>1837</t>
        </is>
      </c>
      <c r="E3192" t="n">
        <v>0.3672949969996508</v>
      </c>
      <c r="F3192" t="n">
        <v>0.3639741781978721</v>
      </c>
      <c r="G3192" t="n">
        <v>0.268730824802477</v>
      </c>
      <c r="H3192" t="n">
        <v>2.15</v>
      </c>
      <c r="I3192" t="n">
        <v>2.75</v>
      </c>
      <c r="J3192" t="n">
        <v>3.6</v>
      </c>
      <c r="K3192" t="inlineStr">
        <is>
          <t>luckia</t>
        </is>
      </c>
      <c r="L3192" t="inlineStr">
        <is>
          <t>luckia</t>
        </is>
      </c>
      <c r="M3192" t="inlineStr">
        <is>
          <t>luckia</t>
        </is>
      </c>
      <c r="N3192" t="n">
        <v>1</v>
      </c>
      <c r="O3192" t="n">
        <v>0</v>
      </c>
      <c r="P3192" t="n">
        <v>0</v>
      </c>
      <c r="Q3192">
        <f>IF((($AC$1*E3192)^($AB$1))-(1-(($AC$1*E3192)^($AB$1)))/(H3192-1)&lt;0, 0,(($AC$1*E3192)^($AB$1))-(1-(($AC$1*E3192)^($AB$1)))/(H3192-1))</f>
        <v/>
      </c>
      <c r="R3192">
        <f>IF((($AC$1*F3192)^($AB$1))-(1-(($AC$1*F3192)^($AB$1)))/(I3192-1)&lt;0, 0,(($AC$1*F3192)^($AB$1))-(1-(($AC$1*F3192)^($AB$1)))/(I3192-1))</f>
        <v/>
      </c>
      <c r="S3192">
        <f>IF((($AC$1*G3192)^($AB$1))-(1-(($AC$1*G3192)^($AB$1)))/(J3192-1)&lt;0, 0,(($AC$1*G3192)^($AB$1))-(1-(($AC$1*G3192)^($AB$1)))/(J3192-1))</f>
        <v/>
      </c>
      <c r="T3192">
        <f>H3192*Q3192*N3192</f>
        <v/>
      </c>
      <c r="U3192">
        <f>I3192*R3192*O3192</f>
        <v/>
      </c>
      <c r="V3192">
        <f>J3192*S3192*P3192</f>
        <v/>
      </c>
      <c r="AL3192">
        <f>Q3192*COUNT(N3192)</f>
        <v/>
      </c>
      <c r="AM3192">
        <f>R3192*COUNT(O3192)</f>
        <v/>
      </c>
      <c r="AN3192">
        <f>S3192*COUNT(P3192)</f>
        <v/>
      </c>
      <c r="AO3192">
        <f>IF(AL3192=0,"",T3192-AL3192)</f>
        <v/>
      </c>
      <c r="AP3192">
        <f>IF(AM3192=0,"",U3192-AM3192)</f>
        <v/>
      </c>
      <c r="AQ3192">
        <f>IF(AN3192=0,"",V3192-AN3192)</f>
        <v/>
      </c>
    </row>
    <row r="3193">
      <c r="A3193" t="inlineStr">
        <is>
          <t>19-05-2021</t>
        </is>
      </c>
      <c r="B3193" t="inlineStr">
        <is>
          <t>Stabaek</t>
        </is>
      </c>
      <c r="C3193" t="inlineStr">
        <is>
          <t>Odd</t>
        </is>
      </c>
      <c r="D3193" t="inlineStr">
        <is>
          <t>1859</t>
        </is>
      </c>
      <c r="E3193" t="n">
        <v>0.350929598391383</v>
      </c>
      <c r="F3193" t="n">
        <v>0.3585389672059444</v>
      </c>
      <c r="G3193" t="n">
        <v>0.2905314344026726</v>
      </c>
      <c r="H3193" t="n">
        <v>1.001</v>
      </c>
      <c r="I3193" t="n">
        <v>1.001</v>
      </c>
      <c r="J3193" t="n">
        <v>1.001</v>
      </c>
      <c r="N3193" t="n">
        <v>0</v>
      </c>
      <c r="O3193" t="n">
        <v>0</v>
      </c>
      <c r="P3193" t="n">
        <v>1</v>
      </c>
      <c r="Q3193">
        <f>IF((($AC$1*E3193)^($AB$1))-(1-(($AC$1*E3193)^($AB$1)))/(H3193-1)&lt;0, 0,(($AC$1*E3193)^($AB$1))-(1-(($AC$1*E3193)^($AB$1)))/(H3193-1))</f>
        <v/>
      </c>
      <c r="R3193">
        <f>IF((($AC$1*F3193)^($AB$1))-(1-(($AC$1*F3193)^($AB$1)))/(I3193-1)&lt;0, 0,(($AC$1*F3193)^($AB$1))-(1-(($AC$1*F3193)^($AB$1)))/(I3193-1))</f>
        <v/>
      </c>
      <c r="S3193">
        <f>IF((($AC$1*G3193)^($AB$1))-(1-(($AC$1*G3193)^($AB$1)))/(J3193-1)&lt;0, 0,(($AC$1*G3193)^($AB$1))-(1-(($AC$1*G3193)^($AB$1)))/(J3193-1))</f>
        <v/>
      </c>
      <c r="T3193">
        <f>H3193*Q3193*N3193</f>
        <v/>
      </c>
      <c r="U3193">
        <f>I3193*R3193*O3193</f>
        <v/>
      </c>
      <c r="V3193">
        <f>J3193*S3193*P3193</f>
        <v/>
      </c>
      <c r="AL3193">
        <f>Q3193*COUNT(N3193)</f>
        <v/>
      </c>
      <c r="AM3193">
        <f>R3193*COUNT(O3193)</f>
        <v/>
      </c>
      <c r="AN3193">
        <f>S3193*COUNT(P3193)</f>
        <v/>
      </c>
      <c r="AO3193">
        <f>IF(AL3193=0,"",T3193-AL3193)</f>
        <v/>
      </c>
      <c r="AP3193">
        <f>IF(AM3193=0,"",U3193-AM3193)</f>
        <v/>
      </c>
      <c r="AQ3193">
        <f>IF(AN3193=0,"",V3193-AN3193)</f>
        <v/>
      </c>
    </row>
    <row r="3194">
      <c r="A3194" t="inlineStr">
        <is>
          <t>19-05-2021</t>
        </is>
      </c>
      <c r="B3194" t="inlineStr">
        <is>
          <t>Moreirense</t>
        </is>
      </c>
      <c r="C3194" t="inlineStr">
        <is>
          <t>Famalicao</t>
        </is>
      </c>
      <c r="D3194" t="inlineStr">
        <is>
          <t>1864</t>
        </is>
      </c>
      <c r="E3194" t="n">
        <v>0.2489715246141851</v>
      </c>
      <c r="F3194" t="n">
        <v>0.4885422031794725</v>
      </c>
      <c r="G3194" t="n">
        <v>0.2624862722063424</v>
      </c>
      <c r="H3194" t="n">
        <v>3.65</v>
      </c>
      <c r="I3194" t="n">
        <v>2</v>
      </c>
      <c r="J3194" t="n">
        <v>3.7</v>
      </c>
      <c r="K3194" t="inlineStr">
        <is>
          <t>luckia</t>
        </is>
      </c>
      <c r="L3194" t="inlineStr">
        <is>
          <t>betano</t>
        </is>
      </c>
      <c r="M3194" t="inlineStr">
        <is>
          <t>betano</t>
        </is>
      </c>
      <c r="N3194" t="n">
        <v>1</v>
      </c>
      <c r="O3194" t="n">
        <v>0</v>
      </c>
      <c r="P3194" t="n">
        <v>0</v>
      </c>
      <c r="Q3194">
        <f>IF((($AC$1*E3194)^($AB$1))-(1-(($AC$1*E3194)^($AB$1)))/(H3194-1)&lt;0, 0,(($AC$1*E3194)^($AB$1))-(1-(($AC$1*E3194)^($AB$1)))/(H3194-1))</f>
        <v/>
      </c>
      <c r="R3194">
        <f>IF((($AC$1*F3194)^($AB$1))-(1-(($AC$1*F3194)^($AB$1)))/(I3194-1)&lt;0, 0,(($AC$1*F3194)^($AB$1))-(1-(($AC$1*F3194)^($AB$1)))/(I3194-1))</f>
        <v/>
      </c>
      <c r="S3194">
        <f>IF((($AC$1*G3194)^($AB$1))-(1-(($AC$1*G3194)^($AB$1)))/(J3194-1)&lt;0, 0,(($AC$1*G3194)^($AB$1))-(1-(($AC$1*G3194)^($AB$1)))/(J3194-1))</f>
        <v/>
      </c>
      <c r="T3194">
        <f>H3194*Q3194*N3194</f>
        <v/>
      </c>
      <c r="U3194">
        <f>I3194*R3194*O3194</f>
        <v/>
      </c>
      <c r="V3194">
        <f>J3194*S3194*P3194</f>
        <v/>
      </c>
      <c r="AL3194">
        <f>Q3194*COUNT(N3194)</f>
        <v/>
      </c>
      <c r="AM3194">
        <f>R3194*COUNT(O3194)</f>
        <v/>
      </c>
      <c r="AN3194">
        <f>S3194*COUNT(P3194)</f>
        <v/>
      </c>
      <c r="AO3194">
        <f>IF(AL3194=0,"",T3194-AL3194)</f>
        <v/>
      </c>
      <c r="AP3194">
        <f>IF(AM3194=0,"",U3194-AM3194)</f>
        <v/>
      </c>
      <c r="AQ3194">
        <f>IF(AN3194=0,"",V3194-AN3194)</f>
        <v/>
      </c>
    </row>
    <row r="3195">
      <c r="A3195" t="inlineStr">
        <is>
          <t>19-05-2021</t>
        </is>
      </c>
      <c r="B3195" t="inlineStr">
        <is>
          <t>Vitoria Guimaraes</t>
        </is>
      </c>
      <c r="C3195" t="inlineStr">
        <is>
          <t>Benfica</t>
        </is>
      </c>
      <c r="D3195" t="inlineStr">
        <is>
          <t>1864</t>
        </is>
      </c>
      <c r="E3195" t="n">
        <v>0.287426358905484</v>
      </c>
      <c r="F3195" t="n">
        <v>0.4446158494089689</v>
      </c>
      <c r="G3195" t="n">
        <v>0.2679577916855471</v>
      </c>
      <c r="H3195" t="n">
        <v>3.05</v>
      </c>
      <c r="I3195" t="n">
        <v>2.22</v>
      </c>
      <c r="J3195" t="n">
        <v>3.75</v>
      </c>
      <c r="K3195" t="inlineStr">
        <is>
          <t>betano</t>
        </is>
      </c>
      <c r="L3195" t="inlineStr">
        <is>
          <t>betano</t>
        </is>
      </c>
      <c r="M3195" t="inlineStr">
        <is>
          <t>luckia</t>
        </is>
      </c>
      <c r="N3195" t="n">
        <v>0</v>
      </c>
      <c r="O3195" t="n">
        <v>1</v>
      </c>
      <c r="P3195" t="n">
        <v>0</v>
      </c>
      <c r="Q3195">
        <f>IF((($AC$1*E3195)^($AB$1))-(1-(($AC$1*E3195)^($AB$1)))/(H3195-1)&lt;0, 0,(($AC$1*E3195)^($AB$1))-(1-(($AC$1*E3195)^($AB$1)))/(H3195-1))</f>
        <v/>
      </c>
      <c r="R3195">
        <f>IF((($AC$1*F3195)^($AB$1))-(1-(($AC$1*F3195)^($AB$1)))/(I3195-1)&lt;0, 0,(($AC$1*F3195)^($AB$1))-(1-(($AC$1*F3195)^($AB$1)))/(I3195-1))</f>
        <v/>
      </c>
      <c r="S3195">
        <f>IF((($AC$1*G3195)^($AB$1))-(1-(($AC$1*G3195)^($AB$1)))/(J3195-1)&lt;0, 0,(($AC$1*G3195)^($AB$1))-(1-(($AC$1*G3195)^($AB$1)))/(J3195-1))</f>
        <v/>
      </c>
      <c r="T3195">
        <f>H3195*Q3195*N3195</f>
        <v/>
      </c>
      <c r="U3195">
        <f>I3195*R3195*O3195</f>
        <v/>
      </c>
      <c r="V3195">
        <f>J3195*S3195*P3195</f>
        <v/>
      </c>
      <c r="AL3195">
        <f>Q3195*COUNT(N3195)</f>
        <v/>
      </c>
      <c r="AM3195">
        <f>R3195*COUNT(O3195)</f>
        <v/>
      </c>
      <c r="AN3195">
        <f>S3195*COUNT(P3195)</f>
        <v/>
      </c>
      <c r="AO3195">
        <f>IF(AL3195=0,"",T3195-AL3195)</f>
        <v/>
      </c>
      <c r="AP3195">
        <f>IF(AM3195=0,"",U3195-AM3195)</f>
        <v/>
      </c>
      <c r="AQ3195">
        <f>IF(AN3195=0,"",V3195-AN3195)</f>
        <v/>
      </c>
    </row>
    <row r="3196">
      <c r="A3196" t="inlineStr">
        <is>
          <t>19-05-2021</t>
        </is>
      </c>
      <c r="B3196" t="inlineStr">
        <is>
          <t>Gil Vicente</t>
        </is>
      </c>
      <c r="C3196" t="inlineStr">
        <is>
          <t>Boavista</t>
        </is>
      </c>
      <c r="D3196" t="inlineStr">
        <is>
          <t>1864</t>
        </is>
      </c>
      <c r="E3196" t="n">
        <v>0.2594764975928475</v>
      </c>
      <c r="F3196" t="n">
        <v>0.4699034061805511</v>
      </c>
      <c r="G3196" t="n">
        <v>0.2706200962266015</v>
      </c>
      <c r="H3196" t="n">
        <v>3.65</v>
      </c>
      <c r="I3196" t="n">
        <v>2.07</v>
      </c>
      <c r="J3196" t="n">
        <v>3.5</v>
      </c>
      <c r="K3196" t="inlineStr">
        <is>
          <t>betano</t>
        </is>
      </c>
      <c r="L3196" t="inlineStr">
        <is>
          <t>betano</t>
        </is>
      </c>
      <c r="M3196" t="inlineStr">
        <is>
          <t>luckia</t>
        </is>
      </c>
      <c r="N3196" t="n">
        <v>0</v>
      </c>
      <c r="O3196" t="n">
        <v>1</v>
      </c>
      <c r="P3196" t="n">
        <v>0</v>
      </c>
      <c r="Q3196">
        <f>IF((($AC$1*E3196)^($AB$1))-(1-(($AC$1*E3196)^($AB$1)))/(H3196-1)&lt;0, 0,(($AC$1*E3196)^($AB$1))-(1-(($AC$1*E3196)^($AB$1)))/(H3196-1))</f>
        <v/>
      </c>
      <c r="R3196">
        <f>IF((($AC$1*F3196)^($AB$1))-(1-(($AC$1*F3196)^($AB$1)))/(I3196-1)&lt;0, 0,(($AC$1*F3196)^($AB$1))-(1-(($AC$1*F3196)^($AB$1)))/(I3196-1))</f>
        <v/>
      </c>
      <c r="S3196">
        <f>IF((($AC$1*G3196)^($AB$1))-(1-(($AC$1*G3196)^($AB$1)))/(J3196-1)&lt;0, 0,(($AC$1*G3196)^($AB$1))-(1-(($AC$1*G3196)^($AB$1)))/(J3196-1))</f>
        <v/>
      </c>
      <c r="T3196">
        <f>H3196*Q3196*N3196</f>
        <v/>
      </c>
      <c r="U3196">
        <f>I3196*R3196*O3196</f>
        <v/>
      </c>
      <c r="V3196">
        <f>J3196*S3196*P3196</f>
        <v/>
      </c>
      <c r="AL3196">
        <f>Q3196*COUNT(N3196)</f>
        <v/>
      </c>
      <c r="AM3196">
        <f>R3196*COUNT(O3196)</f>
        <v/>
      </c>
      <c r="AN3196">
        <f>S3196*COUNT(P3196)</f>
        <v/>
      </c>
      <c r="AO3196">
        <f>IF(AL3196=0,"",T3196-AL3196)</f>
        <v/>
      </c>
      <c r="AP3196">
        <f>IF(AM3196=0,"",U3196-AM3196)</f>
        <v/>
      </c>
      <c r="AQ3196">
        <f>IF(AN3196=0,"",V3196-AN3196)</f>
        <v/>
      </c>
    </row>
    <row r="3197">
      <c r="A3197" t="inlineStr">
        <is>
          <t>19-05-2021</t>
        </is>
      </c>
      <c r="B3197" t="inlineStr">
        <is>
          <t>Nacional</t>
        </is>
      </c>
      <c r="C3197" t="inlineStr">
        <is>
          <t>Rio Ave</t>
        </is>
      </c>
      <c r="D3197" t="inlineStr">
        <is>
          <t>1864</t>
        </is>
      </c>
      <c r="E3197" t="n">
        <v>0.185344483654943</v>
      </c>
      <c r="F3197" t="n">
        <v>0.5809195270453952</v>
      </c>
      <c r="G3197" t="n">
        <v>0.2337359892996618</v>
      </c>
      <c r="H3197" t="n">
        <v>5.2</v>
      </c>
      <c r="I3197" t="n">
        <v>1.65</v>
      </c>
      <c r="J3197" t="n">
        <v>4.2</v>
      </c>
      <c r="K3197" t="inlineStr">
        <is>
          <t>betano</t>
        </is>
      </c>
      <c r="L3197" t="inlineStr">
        <is>
          <t>betano</t>
        </is>
      </c>
      <c r="M3197" t="inlineStr">
        <is>
          <t>luckia</t>
        </is>
      </c>
      <c r="N3197" t="n">
        <v>0</v>
      </c>
      <c r="O3197" t="n">
        <v>1</v>
      </c>
      <c r="P3197" t="n">
        <v>0</v>
      </c>
      <c r="Q3197">
        <f>IF((($AC$1*E3197)^($AB$1))-(1-(($AC$1*E3197)^($AB$1)))/(H3197-1)&lt;0, 0,(($AC$1*E3197)^($AB$1))-(1-(($AC$1*E3197)^($AB$1)))/(H3197-1))</f>
        <v/>
      </c>
      <c r="R3197">
        <f>IF((($AC$1*F3197)^($AB$1))-(1-(($AC$1*F3197)^($AB$1)))/(I3197-1)&lt;0, 0,(($AC$1*F3197)^($AB$1))-(1-(($AC$1*F3197)^($AB$1)))/(I3197-1))</f>
        <v/>
      </c>
      <c r="S3197">
        <f>IF((($AC$1*G3197)^($AB$1))-(1-(($AC$1*G3197)^($AB$1)))/(J3197-1)&lt;0, 0,(($AC$1*G3197)^($AB$1))-(1-(($AC$1*G3197)^($AB$1)))/(J3197-1))</f>
        <v/>
      </c>
      <c r="T3197">
        <f>H3197*Q3197*N3197</f>
        <v/>
      </c>
      <c r="U3197">
        <f>I3197*R3197*O3197</f>
        <v/>
      </c>
      <c r="V3197">
        <f>J3197*S3197*P3197</f>
        <v/>
      </c>
      <c r="AL3197">
        <f>Q3197*COUNT(N3197)</f>
        <v/>
      </c>
      <c r="AM3197">
        <f>R3197*COUNT(O3197)</f>
        <v/>
      </c>
      <c r="AN3197">
        <f>S3197*COUNT(P3197)</f>
        <v/>
      </c>
      <c r="AO3197">
        <f>IF(AL3197=0,"",T3197-AL3197)</f>
        <v/>
      </c>
      <c r="AP3197">
        <f>IF(AM3197=0,"",U3197-AM3197)</f>
        <v/>
      </c>
      <c r="AQ3197">
        <f>IF(AN3197=0,"",V3197-AN3197)</f>
        <v/>
      </c>
    </row>
    <row r="3198">
      <c r="A3198" t="inlineStr">
        <is>
          <t>19-05-2021</t>
        </is>
      </c>
      <c r="B3198" t="inlineStr">
        <is>
          <t>Portimonense</t>
        </is>
      </c>
      <c r="C3198" t="inlineStr">
        <is>
          <t>Braga</t>
        </is>
      </c>
      <c r="D3198" t="inlineStr">
        <is>
          <t>1864</t>
        </is>
      </c>
      <c r="E3198" t="n">
        <v>0.3026059296124167</v>
      </c>
      <c r="F3198" t="n">
        <v>0.4074875553401404</v>
      </c>
      <c r="G3198" t="n">
        <v>0.2899065150474429</v>
      </c>
      <c r="H3198" t="n">
        <v>2.85</v>
      </c>
      <c r="I3198" t="n">
        <v>2.75</v>
      </c>
      <c r="J3198" t="n">
        <v>3.05</v>
      </c>
      <c r="K3198" t="inlineStr">
        <is>
          <t>betano</t>
        </is>
      </c>
      <c r="L3198" t="inlineStr">
        <is>
          <t>betano</t>
        </is>
      </c>
      <c r="M3198" t="inlineStr">
        <is>
          <t>luckia</t>
        </is>
      </c>
      <c r="N3198" t="n">
        <v>0</v>
      </c>
      <c r="O3198" t="n">
        <v>0</v>
      </c>
      <c r="P3198" t="n">
        <v>1</v>
      </c>
      <c r="Q3198">
        <f>IF((($AC$1*E3198)^($AB$1))-(1-(($AC$1*E3198)^($AB$1)))/(H3198-1)&lt;0, 0,(($AC$1*E3198)^($AB$1))-(1-(($AC$1*E3198)^($AB$1)))/(H3198-1))</f>
        <v/>
      </c>
      <c r="R3198">
        <f>IF((($AC$1*F3198)^($AB$1))-(1-(($AC$1*F3198)^($AB$1)))/(I3198-1)&lt;0, 0,(($AC$1*F3198)^($AB$1))-(1-(($AC$1*F3198)^($AB$1)))/(I3198-1))</f>
        <v/>
      </c>
      <c r="S3198">
        <f>IF((($AC$1*G3198)^($AB$1))-(1-(($AC$1*G3198)^($AB$1)))/(J3198-1)&lt;0, 0,(($AC$1*G3198)^($AB$1))-(1-(($AC$1*G3198)^($AB$1)))/(J3198-1))</f>
        <v/>
      </c>
      <c r="T3198">
        <f>H3198*Q3198*N3198</f>
        <v/>
      </c>
      <c r="U3198">
        <f>I3198*R3198*O3198</f>
        <v/>
      </c>
      <c r="V3198">
        <f>J3198*S3198*P3198</f>
        <v/>
      </c>
      <c r="AL3198">
        <f>Q3198*COUNT(N3198)</f>
        <v/>
      </c>
      <c r="AM3198">
        <f>R3198*COUNT(O3198)</f>
        <v/>
      </c>
      <c r="AN3198">
        <f>S3198*COUNT(P3198)</f>
        <v/>
      </c>
      <c r="AO3198">
        <f>IF(AL3198=0,"",T3198-AL3198)</f>
        <v/>
      </c>
      <c r="AP3198">
        <f>IF(AM3198=0,"",U3198-AM3198)</f>
        <v/>
      </c>
      <c r="AQ3198">
        <f>IF(AN3198=0,"",V3198-AN3198)</f>
        <v/>
      </c>
    </row>
    <row r="3199">
      <c r="A3199" t="inlineStr">
        <is>
          <t>19-05-2021</t>
        </is>
      </c>
      <c r="B3199" t="inlineStr">
        <is>
          <t>Santa Clara</t>
        </is>
      </c>
      <c r="C3199" t="inlineStr">
        <is>
          <t>SC Farense</t>
        </is>
      </c>
      <c r="D3199" t="inlineStr">
        <is>
          <t>1864</t>
        </is>
      </c>
      <c r="E3199" t="n">
        <v>0.3760852900394169</v>
      </c>
      <c r="F3199" t="n">
        <v>0.3316559943228005</v>
      </c>
      <c r="G3199" t="n">
        <v>0.2922587156377827</v>
      </c>
      <c r="H3199" t="n">
        <v>2.2</v>
      </c>
      <c r="I3199" t="n">
        <v>3.25</v>
      </c>
      <c r="J3199" t="n">
        <v>3.6</v>
      </c>
      <c r="K3199" t="inlineStr">
        <is>
          <t>luckia</t>
        </is>
      </c>
      <c r="L3199" t="inlineStr">
        <is>
          <t>betano</t>
        </is>
      </c>
      <c r="M3199" t="inlineStr">
        <is>
          <t>betano</t>
        </is>
      </c>
      <c r="N3199" t="n">
        <v>1</v>
      </c>
      <c r="O3199" t="n">
        <v>0</v>
      </c>
      <c r="P3199" t="n">
        <v>0</v>
      </c>
      <c r="Q3199">
        <f>IF((($AC$1*E3199)^($AB$1))-(1-(($AC$1*E3199)^($AB$1)))/(H3199-1)&lt;0, 0,(($AC$1*E3199)^($AB$1))-(1-(($AC$1*E3199)^($AB$1)))/(H3199-1))</f>
        <v/>
      </c>
      <c r="R3199">
        <f>IF((($AC$1*F3199)^($AB$1))-(1-(($AC$1*F3199)^($AB$1)))/(I3199-1)&lt;0, 0,(($AC$1*F3199)^($AB$1))-(1-(($AC$1*F3199)^($AB$1)))/(I3199-1))</f>
        <v/>
      </c>
      <c r="S3199">
        <f>IF((($AC$1*G3199)^($AB$1))-(1-(($AC$1*G3199)^($AB$1)))/(J3199-1)&lt;0, 0,(($AC$1*G3199)^($AB$1))-(1-(($AC$1*G3199)^($AB$1)))/(J3199-1))</f>
        <v/>
      </c>
      <c r="T3199">
        <f>H3199*Q3199*N3199</f>
        <v/>
      </c>
      <c r="U3199">
        <f>I3199*R3199*O3199</f>
        <v/>
      </c>
      <c r="V3199">
        <f>J3199*S3199*P3199</f>
        <v/>
      </c>
      <c r="AL3199">
        <f>Q3199*COUNT(N3199)</f>
        <v/>
      </c>
      <c r="AM3199">
        <f>R3199*COUNT(O3199)</f>
        <v/>
      </c>
      <c r="AN3199">
        <f>S3199*COUNT(P3199)</f>
        <v/>
      </c>
      <c r="AO3199">
        <f>IF(AL3199=0,"",T3199-AL3199)</f>
        <v/>
      </c>
      <c r="AP3199">
        <f>IF(AM3199=0,"",U3199-AM3199)</f>
        <v/>
      </c>
      <c r="AQ3199">
        <f>IF(AN3199=0,"",V3199-AN3199)</f>
        <v/>
      </c>
    </row>
    <row r="3200">
      <c r="A3200" t="inlineStr">
        <is>
          <t>19-05-2021</t>
        </is>
      </c>
      <c r="B3200" t="inlineStr">
        <is>
          <t>Gent</t>
        </is>
      </c>
      <c r="C3200" t="inlineStr">
        <is>
          <t>St. Liege</t>
        </is>
      </c>
      <c r="D3200" t="inlineStr">
        <is>
          <t>1832</t>
        </is>
      </c>
      <c r="E3200" t="n">
        <v>0.6508233179433457</v>
      </c>
      <c r="F3200" t="n">
        <v>0.145748071348435</v>
      </c>
      <c r="G3200" t="n">
        <v>0.2034286107082194</v>
      </c>
      <c r="H3200" t="n">
        <v>1.47</v>
      </c>
      <c r="I3200" t="n">
        <v>6</v>
      </c>
      <c r="J3200" t="n">
        <v>4.65</v>
      </c>
      <c r="K3200" t="inlineStr">
        <is>
          <t>betano</t>
        </is>
      </c>
      <c r="L3200" t="inlineStr">
        <is>
          <t>luckia</t>
        </is>
      </c>
      <c r="M3200" t="inlineStr">
        <is>
          <t>luckia</t>
        </is>
      </c>
      <c r="N3200" t="n">
        <v>1</v>
      </c>
      <c r="O3200" t="n">
        <v>0</v>
      </c>
      <c r="P3200" t="n">
        <v>0</v>
      </c>
      <c r="Q3200">
        <f>IF((($AC$1*E3200)^($AB$1))-(1-(($AC$1*E3200)^($AB$1)))/(H3200-1)&lt;0, 0,(($AC$1*E3200)^($AB$1))-(1-(($AC$1*E3200)^($AB$1)))/(H3200-1))</f>
        <v/>
      </c>
      <c r="R3200">
        <f>IF((($AC$1*F3200)^($AB$1))-(1-(($AC$1*F3200)^($AB$1)))/(I3200-1)&lt;0, 0,(($AC$1*F3200)^($AB$1))-(1-(($AC$1*F3200)^($AB$1)))/(I3200-1))</f>
        <v/>
      </c>
      <c r="S3200">
        <f>IF((($AC$1*G3200)^($AB$1))-(1-(($AC$1*G3200)^($AB$1)))/(J3200-1)&lt;0, 0,(($AC$1*G3200)^($AB$1))-(1-(($AC$1*G3200)^($AB$1)))/(J3200-1))</f>
        <v/>
      </c>
      <c r="T3200">
        <f>H3200*Q3200*N3200</f>
        <v/>
      </c>
      <c r="U3200">
        <f>I3200*R3200*O3200</f>
        <v/>
      </c>
      <c r="V3200">
        <f>J3200*S3200*P3200</f>
        <v/>
      </c>
      <c r="AL3200">
        <f>Q3200*COUNT(N3200)</f>
        <v/>
      </c>
      <c r="AM3200">
        <f>R3200*COUNT(O3200)</f>
        <v/>
      </c>
      <c r="AN3200">
        <f>S3200*COUNT(P3200)</f>
        <v/>
      </c>
      <c r="AO3200">
        <f>IF(AL3200=0,"",T3200-AL3200)</f>
        <v/>
      </c>
      <c r="AP3200">
        <f>IF(AM3200=0,"",U3200-AM3200)</f>
        <v/>
      </c>
      <c r="AQ3200">
        <f>IF(AN3200=0,"",V3200-AN3200)</f>
        <v/>
      </c>
    </row>
    <row r="3201">
      <c r="A3201" t="inlineStr">
        <is>
          <t>19-05-2021</t>
        </is>
      </c>
      <c r="B3201" t="inlineStr">
        <is>
          <t>Burnley</t>
        </is>
      </c>
      <c r="C3201" t="inlineStr">
        <is>
          <t>Liverpool</t>
        </is>
      </c>
      <c r="D3201" t="inlineStr">
        <is>
          <t>2411</t>
        </is>
      </c>
      <c r="E3201" t="n">
        <v>0.1234560595383517</v>
      </c>
      <c r="F3201" t="n">
        <v>0.716759646311581</v>
      </c>
      <c r="G3201" t="n">
        <v>0.1597842941500675</v>
      </c>
      <c r="H3201" t="n">
        <v>9.75</v>
      </c>
      <c r="I3201" t="n">
        <v>1.25</v>
      </c>
      <c r="J3201" t="n">
        <v>6.25</v>
      </c>
      <c r="K3201" t="inlineStr">
        <is>
          <t>luckia</t>
        </is>
      </c>
      <c r="L3201" t="inlineStr">
        <is>
          <t>betano</t>
        </is>
      </c>
      <c r="M3201" t="inlineStr">
        <is>
          <t>luckia</t>
        </is>
      </c>
      <c r="N3201" t="n">
        <v>0</v>
      </c>
      <c r="O3201" t="n">
        <v>1</v>
      </c>
      <c r="P3201" t="n">
        <v>0</v>
      </c>
      <c r="Q3201">
        <f>IF((($AC$1*E3201)^($AB$1))-(1-(($AC$1*E3201)^($AB$1)))/(H3201-1)&lt;0, 0,(($AC$1*E3201)^($AB$1))-(1-(($AC$1*E3201)^($AB$1)))/(H3201-1))</f>
        <v/>
      </c>
      <c r="R3201">
        <f>IF((($AC$1*F3201)^($AB$1))-(1-(($AC$1*F3201)^($AB$1)))/(I3201-1)&lt;0, 0,(($AC$1*F3201)^($AB$1))-(1-(($AC$1*F3201)^($AB$1)))/(I3201-1))</f>
        <v/>
      </c>
      <c r="S3201">
        <f>IF((($AC$1*G3201)^($AB$1))-(1-(($AC$1*G3201)^($AB$1)))/(J3201-1)&lt;0, 0,(($AC$1*G3201)^($AB$1))-(1-(($AC$1*G3201)^($AB$1)))/(J3201-1))</f>
        <v/>
      </c>
      <c r="T3201">
        <f>H3201*Q3201*N3201</f>
        <v/>
      </c>
      <c r="U3201">
        <f>I3201*R3201*O3201</f>
        <v/>
      </c>
      <c r="V3201">
        <f>J3201*S3201*P3201</f>
        <v/>
      </c>
      <c r="AL3201">
        <f>Q3201*COUNT(N3201)</f>
        <v/>
      </c>
      <c r="AM3201">
        <f>R3201*COUNT(O3201)</f>
        <v/>
      </c>
      <c r="AN3201">
        <f>S3201*COUNT(P3201)</f>
        <v/>
      </c>
      <c r="AO3201">
        <f>IF(AL3201=0,"",T3201-AL3201)</f>
        <v/>
      </c>
      <c r="AP3201">
        <f>IF(AM3201=0,"",U3201-AM3201)</f>
        <v/>
      </c>
      <c r="AQ3201">
        <f>IF(AN3201=0,"",V3201-AN3201)</f>
        <v/>
      </c>
    </row>
    <row r="3202">
      <c r="A3202" t="inlineStr">
        <is>
          <t>19-05-2021</t>
        </is>
      </c>
      <c r="B3202" t="inlineStr">
        <is>
          <t>West Brom</t>
        </is>
      </c>
      <c r="C3202" t="inlineStr">
        <is>
          <t>West Ham</t>
        </is>
      </c>
      <c r="D3202" t="inlineStr">
        <is>
          <t>2411</t>
        </is>
      </c>
      <c r="E3202" t="n">
        <v>0.2188879077123351</v>
      </c>
      <c r="F3202" t="n">
        <v>0.5397642565693435</v>
      </c>
      <c r="G3202" t="n">
        <v>0.2413478357183214</v>
      </c>
      <c r="H3202" t="n">
        <v>4.95</v>
      </c>
      <c r="I3202" t="n">
        <v>1.57</v>
      </c>
      <c r="J3202" t="n">
        <v>4.15</v>
      </c>
      <c r="K3202" t="inlineStr">
        <is>
          <t>luckia</t>
        </is>
      </c>
      <c r="L3202" t="inlineStr">
        <is>
          <t>luckia</t>
        </is>
      </c>
      <c r="M3202" t="inlineStr">
        <is>
          <t>luckia</t>
        </is>
      </c>
      <c r="N3202" t="n">
        <v>0</v>
      </c>
      <c r="O3202" t="n">
        <v>1</v>
      </c>
      <c r="P3202" t="n">
        <v>0</v>
      </c>
      <c r="Q3202">
        <f>IF((($AC$1*E3202)^($AB$1))-(1-(($AC$1*E3202)^($AB$1)))/(H3202-1)&lt;0, 0,(($AC$1*E3202)^($AB$1))-(1-(($AC$1*E3202)^($AB$1)))/(H3202-1))</f>
        <v/>
      </c>
      <c r="R3202">
        <f>IF((($AC$1*F3202)^($AB$1))-(1-(($AC$1*F3202)^($AB$1)))/(I3202-1)&lt;0, 0,(($AC$1*F3202)^($AB$1))-(1-(($AC$1*F3202)^($AB$1)))/(I3202-1))</f>
        <v/>
      </c>
      <c r="S3202">
        <f>IF((($AC$1*G3202)^($AB$1))-(1-(($AC$1*G3202)^($AB$1)))/(J3202-1)&lt;0, 0,(($AC$1*G3202)^($AB$1))-(1-(($AC$1*G3202)^($AB$1)))/(J3202-1))</f>
        <v/>
      </c>
      <c r="T3202">
        <f>H3202*Q3202*N3202</f>
        <v/>
      </c>
      <c r="U3202">
        <f>I3202*R3202*O3202</f>
        <v/>
      </c>
      <c r="V3202">
        <f>J3202*S3202*P3202</f>
        <v/>
      </c>
      <c r="AL3202">
        <f>Q3202*COUNT(N3202)</f>
        <v/>
      </c>
      <c r="AM3202">
        <f>R3202*COUNT(O3202)</f>
        <v/>
      </c>
      <c r="AN3202">
        <f>S3202*COUNT(P3202)</f>
        <v/>
      </c>
      <c r="AO3202">
        <f>IF(AL3202=0,"",T3202-AL3202)</f>
        <v/>
      </c>
      <c r="AP3202">
        <f>IF(AM3202=0,"",U3202-AM3202)</f>
        <v/>
      </c>
      <c r="AQ3202">
        <f>IF(AN3202=0,"",V3202-AN3202)</f>
        <v/>
      </c>
    </row>
    <row r="3203">
      <c r="A3203" t="inlineStr">
        <is>
          <t>19-05-2021</t>
        </is>
      </c>
      <c r="B3203" t="inlineStr">
        <is>
          <t>Mirandes</t>
        </is>
      </c>
      <c r="C3203" t="inlineStr">
        <is>
          <t>Leganes</t>
        </is>
      </c>
      <c r="D3203" t="inlineStr">
        <is>
          <t>1871</t>
        </is>
      </c>
      <c r="E3203" t="n">
        <v>0.2580172400756298</v>
      </c>
      <c r="F3203" t="n">
        <v>0.4552538663514136</v>
      </c>
      <c r="G3203" t="n">
        <v>0.2867288935729567</v>
      </c>
      <c r="H3203" t="n">
        <v>4.4</v>
      </c>
      <c r="I3203" t="n">
        <v>1.86</v>
      </c>
      <c r="J3203" t="n">
        <v>3.2</v>
      </c>
      <c r="K3203" t="inlineStr">
        <is>
          <t>betano</t>
        </is>
      </c>
      <c r="L3203" t="inlineStr">
        <is>
          <t>luckia</t>
        </is>
      </c>
      <c r="M3203" t="inlineStr">
        <is>
          <t>betano</t>
        </is>
      </c>
      <c r="N3203" t="n">
        <v>0</v>
      </c>
      <c r="O3203" t="n">
        <v>0</v>
      </c>
      <c r="P3203" t="n">
        <v>1</v>
      </c>
      <c r="Q3203">
        <f>IF((($AC$1*E3203)^($AB$1))-(1-(($AC$1*E3203)^($AB$1)))/(H3203-1)&lt;0, 0,(($AC$1*E3203)^($AB$1))-(1-(($AC$1*E3203)^($AB$1)))/(H3203-1))</f>
        <v/>
      </c>
      <c r="R3203">
        <f>IF((($AC$1*F3203)^($AB$1))-(1-(($AC$1*F3203)^($AB$1)))/(I3203-1)&lt;0, 0,(($AC$1*F3203)^($AB$1))-(1-(($AC$1*F3203)^($AB$1)))/(I3203-1))</f>
        <v/>
      </c>
      <c r="S3203">
        <f>IF((($AC$1*G3203)^($AB$1))-(1-(($AC$1*G3203)^($AB$1)))/(J3203-1)&lt;0, 0,(($AC$1*G3203)^($AB$1))-(1-(($AC$1*G3203)^($AB$1)))/(J3203-1))</f>
        <v/>
      </c>
      <c r="T3203">
        <f>H3203*Q3203*N3203</f>
        <v/>
      </c>
      <c r="U3203">
        <f>I3203*R3203*O3203</f>
        <v/>
      </c>
      <c r="V3203">
        <f>J3203*S3203*P3203</f>
        <v/>
      </c>
      <c r="AL3203">
        <f>Q3203*COUNT(N3203)</f>
        <v/>
      </c>
      <c r="AM3203">
        <f>R3203*COUNT(O3203)</f>
        <v/>
      </c>
      <c r="AN3203">
        <f>S3203*COUNT(P3203)</f>
        <v/>
      </c>
      <c r="AO3203">
        <f>IF(AL3203=0,"",T3203-AL3203)</f>
        <v/>
      </c>
      <c r="AP3203">
        <f>IF(AM3203=0,"",U3203-AM3203)</f>
        <v/>
      </c>
      <c r="AQ3203">
        <f>IF(AN3203=0,"",V3203-AN3203)</f>
        <v/>
      </c>
    </row>
    <row r="3204">
      <c r="A3204" t="inlineStr">
        <is>
          <t>19-05-2021</t>
        </is>
      </c>
      <c r="B3204" t="inlineStr">
        <is>
          <t>Tenerife</t>
        </is>
      </c>
      <c r="C3204" t="inlineStr">
        <is>
          <t>Mallorca</t>
        </is>
      </c>
      <c r="D3204" t="inlineStr">
        <is>
          <t>1871</t>
        </is>
      </c>
      <c r="E3204" t="n">
        <v>0.3378971057408576</v>
      </c>
      <c r="F3204" t="n">
        <v>0.3196081672599918</v>
      </c>
      <c r="G3204" t="n">
        <v>0.3424947269991507</v>
      </c>
      <c r="H3204" t="n">
        <v>3.55</v>
      </c>
      <c r="I3204" t="n">
        <v>2.55</v>
      </c>
      <c r="J3204" t="n">
        <v>2.6</v>
      </c>
      <c r="K3204" t="inlineStr">
        <is>
          <t>betano</t>
        </is>
      </c>
      <c r="L3204" t="inlineStr">
        <is>
          <t>betano</t>
        </is>
      </c>
      <c r="M3204" t="inlineStr">
        <is>
          <t>luckia</t>
        </is>
      </c>
      <c r="N3204" t="n">
        <v>0</v>
      </c>
      <c r="O3204" t="n">
        <v>1</v>
      </c>
      <c r="P3204" t="n">
        <v>0</v>
      </c>
      <c r="Q3204">
        <f>IF((($AC$1*E3204)^($AB$1))-(1-(($AC$1*E3204)^($AB$1)))/(H3204-1)&lt;0, 0,(($AC$1*E3204)^($AB$1))-(1-(($AC$1*E3204)^($AB$1)))/(H3204-1))</f>
        <v/>
      </c>
      <c r="R3204">
        <f>IF((($AC$1*F3204)^($AB$1))-(1-(($AC$1*F3204)^($AB$1)))/(I3204-1)&lt;0, 0,(($AC$1*F3204)^($AB$1))-(1-(($AC$1*F3204)^($AB$1)))/(I3204-1))</f>
        <v/>
      </c>
      <c r="S3204">
        <f>IF((($AC$1*G3204)^($AB$1))-(1-(($AC$1*G3204)^($AB$1)))/(J3204-1)&lt;0, 0,(($AC$1*G3204)^($AB$1))-(1-(($AC$1*G3204)^($AB$1)))/(J3204-1))</f>
        <v/>
      </c>
      <c r="T3204">
        <f>H3204*Q3204*N3204</f>
        <v/>
      </c>
      <c r="U3204">
        <f>I3204*R3204*O3204</f>
        <v/>
      </c>
      <c r="V3204">
        <f>J3204*S3204*P3204</f>
        <v/>
      </c>
      <c r="AL3204">
        <f>Q3204*COUNT(N3204)</f>
        <v/>
      </c>
      <c r="AM3204">
        <f>R3204*COUNT(O3204)</f>
        <v/>
      </c>
      <c r="AN3204">
        <f>S3204*COUNT(P3204)</f>
        <v/>
      </c>
      <c r="AO3204">
        <f>IF(AL3204=0,"",T3204-AL3204)</f>
        <v/>
      </c>
      <c r="AP3204">
        <f>IF(AM3204=0,"",U3204-AM3204)</f>
        <v/>
      </c>
      <c r="AQ3204">
        <f>IF(AN3204=0,"",V3204-AN3204)</f>
        <v/>
      </c>
    </row>
    <row r="3205">
      <c r="A3205" t="inlineStr">
        <is>
          <t>19-05-2021</t>
        </is>
      </c>
      <c r="B3205" t="inlineStr">
        <is>
          <t>Sporting</t>
        </is>
      </c>
      <c r="C3205" t="inlineStr">
        <is>
          <t>Maritimo</t>
        </is>
      </c>
      <c r="D3205" t="inlineStr">
        <is>
          <t>1864</t>
        </is>
      </c>
      <c r="E3205" t="n">
        <v>0.7048396308113621</v>
      </c>
      <c r="F3205" t="n">
        <v>0.1053481613331756</v>
      </c>
      <c r="G3205" t="n">
        <v>0.1898122078554622</v>
      </c>
      <c r="H3205" t="n">
        <v>1.35</v>
      </c>
      <c r="I3205" t="n">
        <v>9.5</v>
      </c>
      <c r="J3205" t="n">
        <v>5.5</v>
      </c>
      <c r="K3205" t="inlineStr">
        <is>
          <t>betano</t>
        </is>
      </c>
      <c r="L3205" t="inlineStr">
        <is>
          <t>luckia</t>
        </is>
      </c>
      <c r="M3205" t="inlineStr">
        <is>
          <t>luckia</t>
        </is>
      </c>
      <c r="N3205" t="n">
        <v>1</v>
      </c>
      <c r="O3205" t="n">
        <v>0</v>
      </c>
      <c r="P3205" t="n">
        <v>0</v>
      </c>
      <c r="Q3205">
        <f>IF((($AC$1*E3205)^($AB$1))-(1-(($AC$1*E3205)^($AB$1)))/(H3205-1)&lt;0, 0,(($AC$1*E3205)^($AB$1))-(1-(($AC$1*E3205)^($AB$1)))/(H3205-1))</f>
        <v/>
      </c>
      <c r="R3205">
        <f>IF((($AC$1*F3205)^($AB$1))-(1-(($AC$1*F3205)^($AB$1)))/(I3205-1)&lt;0, 0,(($AC$1*F3205)^($AB$1))-(1-(($AC$1*F3205)^($AB$1)))/(I3205-1))</f>
        <v/>
      </c>
      <c r="S3205">
        <f>IF((($AC$1*G3205)^($AB$1))-(1-(($AC$1*G3205)^($AB$1)))/(J3205-1)&lt;0, 0,(($AC$1*G3205)^($AB$1))-(1-(($AC$1*G3205)^($AB$1)))/(J3205-1))</f>
        <v/>
      </c>
      <c r="T3205">
        <f>H3205*Q3205*N3205</f>
        <v/>
      </c>
      <c r="U3205">
        <f>I3205*R3205*O3205</f>
        <v/>
      </c>
      <c r="V3205">
        <f>J3205*S3205*P3205</f>
        <v/>
      </c>
      <c r="AL3205">
        <f>Q3205*COUNT(N3205)</f>
        <v/>
      </c>
      <c r="AM3205">
        <f>R3205*COUNT(O3205)</f>
        <v/>
      </c>
      <c r="AN3205">
        <f>S3205*COUNT(P3205)</f>
        <v/>
      </c>
      <c r="AO3205">
        <f>IF(AL3205=0,"",T3205-AL3205)</f>
        <v/>
      </c>
      <c r="AP3205">
        <f>IF(AM3205=0,"",U3205-AM3205)</f>
        <v/>
      </c>
      <c r="AQ3205">
        <f>IF(AN3205=0,"",V3205-AN3205)</f>
        <v/>
      </c>
    </row>
    <row r="3206">
      <c r="A3206" t="inlineStr">
        <is>
          <t>20-05-2021</t>
        </is>
      </c>
      <c r="B3206" t="inlineStr">
        <is>
          <t>Lyngby</t>
        </is>
      </c>
      <c r="C3206" t="inlineStr">
        <is>
          <t>Odense</t>
        </is>
      </c>
      <c r="D3206" t="inlineStr">
        <is>
          <t>1837</t>
        </is>
      </c>
      <c r="E3206" t="n">
        <v>0.3379554098324478</v>
      </c>
      <c r="F3206" t="n">
        <v>0.3920893066674477</v>
      </c>
      <c r="G3206" t="n">
        <v>0.2699552835001046</v>
      </c>
      <c r="H3206" t="n">
        <v>2.85</v>
      </c>
      <c r="I3206" t="n">
        <v>2.15</v>
      </c>
      <c r="J3206" t="n">
        <v>3.6</v>
      </c>
      <c r="K3206" t="inlineStr">
        <is>
          <t>luckia</t>
        </is>
      </c>
      <c r="L3206" t="inlineStr">
        <is>
          <t>luckia</t>
        </is>
      </c>
      <c r="M3206" t="inlineStr">
        <is>
          <t>luckia</t>
        </is>
      </c>
      <c r="N3206" t="n">
        <v>0</v>
      </c>
      <c r="O3206" t="n">
        <v>1</v>
      </c>
      <c r="P3206" t="n">
        <v>0</v>
      </c>
      <c r="Q3206">
        <f>IF((($AC$1*E3206)^($AB$1))-(1-(($AC$1*E3206)^($AB$1)))/(H3206-1)&lt;0, 0,(($AC$1*E3206)^($AB$1))-(1-(($AC$1*E3206)^($AB$1)))/(H3206-1))</f>
        <v/>
      </c>
      <c r="R3206">
        <f>IF((($AC$1*F3206)^($AB$1))-(1-(($AC$1*F3206)^($AB$1)))/(I3206-1)&lt;0, 0,(($AC$1*F3206)^($AB$1))-(1-(($AC$1*F3206)^($AB$1)))/(I3206-1))</f>
        <v/>
      </c>
      <c r="S3206">
        <f>IF((($AC$1*G3206)^($AB$1))-(1-(($AC$1*G3206)^($AB$1)))/(J3206-1)&lt;0, 0,(($AC$1*G3206)^($AB$1))-(1-(($AC$1*G3206)^($AB$1)))/(J3206-1))</f>
        <v/>
      </c>
      <c r="T3206">
        <f>H3206*Q3206*N3206</f>
        <v/>
      </c>
      <c r="U3206">
        <f>I3206*R3206*O3206</f>
        <v/>
      </c>
      <c r="V3206">
        <f>J3206*S3206*P3206</f>
        <v/>
      </c>
      <c r="AL3206">
        <f>Q3206*COUNT(N3206)</f>
        <v/>
      </c>
      <c r="AM3206">
        <f>R3206*COUNT(O3206)</f>
        <v/>
      </c>
      <c r="AN3206">
        <f>S3206*COUNT(P3206)</f>
        <v/>
      </c>
      <c r="AO3206">
        <f>IF(AL3206=0,"",T3206-AL3206)</f>
        <v/>
      </c>
      <c r="AP3206">
        <f>IF(AM3206=0,"",U3206-AM3206)</f>
        <v/>
      </c>
      <c r="AQ3206">
        <f>IF(AN3206=0,"",V3206-AN3206)</f>
        <v/>
      </c>
    </row>
    <row r="3207">
      <c r="A3207" t="inlineStr">
        <is>
          <t>20-05-2021</t>
        </is>
      </c>
      <c r="B3207" t="inlineStr">
        <is>
          <t>Horsens</t>
        </is>
      </c>
      <c r="C3207" t="inlineStr">
        <is>
          <t>Sonderjyske</t>
        </is>
      </c>
      <c r="D3207" t="inlineStr">
        <is>
          <t>1837</t>
        </is>
      </c>
      <c r="E3207" t="n">
        <v>0.3335632011128096</v>
      </c>
      <c r="F3207" t="n">
        <v>0.3977620411119387</v>
      </c>
      <c r="G3207" t="n">
        <v>0.2686747577752516</v>
      </c>
      <c r="H3207" t="n">
        <v>3</v>
      </c>
      <c r="I3207" t="n">
        <v>2.1</v>
      </c>
      <c r="J3207" t="n">
        <v>3.5</v>
      </c>
      <c r="K3207" t="inlineStr">
        <is>
          <t>luckia</t>
        </is>
      </c>
      <c r="L3207" t="inlineStr">
        <is>
          <t>luckia</t>
        </is>
      </c>
      <c r="M3207" t="inlineStr">
        <is>
          <t>luckia</t>
        </is>
      </c>
      <c r="N3207" t="n">
        <v>0</v>
      </c>
      <c r="O3207" t="n">
        <v>1</v>
      </c>
      <c r="P3207" t="n">
        <v>0</v>
      </c>
      <c r="Q3207">
        <f>IF((($AC$1*E3207)^($AB$1))-(1-(($AC$1*E3207)^($AB$1)))/(H3207-1)&lt;0, 0,(($AC$1*E3207)^($AB$1))-(1-(($AC$1*E3207)^($AB$1)))/(H3207-1))</f>
        <v/>
      </c>
      <c r="R3207">
        <f>IF((($AC$1*F3207)^($AB$1))-(1-(($AC$1*F3207)^($AB$1)))/(I3207-1)&lt;0, 0,(($AC$1*F3207)^($AB$1))-(1-(($AC$1*F3207)^($AB$1)))/(I3207-1))</f>
        <v/>
      </c>
      <c r="S3207">
        <f>IF((($AC$1*G3207)^($AB$1))-(1-(($AC$1*G3207)^($AB$1)))/(J3207-1)&lt;0, 0,(($AC$1*G3207)^($AB$1))-(1-(($AC$1*G3207)^($AB$1)))/(J3207-1))</f>
        <v/>
      </c>
      <c r="T3207">
        <f>H3207*Q3207*N3207</f>
        <v/>
      </c>
      <c r="U3207">
        <f>I3207*R3207*O3207</f>
        <v/>
      </c>
      <c r="V3207">
        <f>J3207*S3207*P3207</f>
        <v/>
      </c>
      <c r="AL3207">
        <f>Q3207*COUNT(N3207)</f>
        <v/>
      </c>
      <c r="AM3207">
        <f>R3207*COUNT(O3207)</f>
        <v/>
      </c>
      <c r="AN3207">
        <f>S3207*COUNT(P3207)</f>
        <v/>
      </c>
      <c r="AO3207">
        <f>IF(AL3207=0,"",T3207-AL3207)</f>
        <v/>
      </c>
      <c r="AP3207">
        <f>IF(AM3207=0,"",U3207-AM3207)</f>
        <v/>
      </c>
      <c r="AQ3207">
        <f>IF(AN3207=0,"",V3207-AN3207)</f>
        <v/>
      </c>
    </row>
    <row r="3208">
      <c r="A3208" t="inlineStr">
        <is>
          <t>20-05-2021</t>
        </is>
      </c>
      <c r="B3208" t="inlineStr">
        <is>
          <t>Malmo FF</t>
        </is>
      </c>
      <c r="C3208" t="inlineStr">
        <is>
          <t>Elfsborg</t>
        </is>
      </c>
      <c r="D3208" t="inlineStr">
        <is>
          <t>1874</t>
        </is>
      </c>
      <c r="E3208" t="n">
        <v>0.5442212078130628</v>
      </c>
      <c r="F3208" t="n">
        <v>0.225571335391247</v>
      </c>
      <c r="G3208" t="n">
        <v>0.2302074567956901</v>
      </c>
      <c r="H3208" t="n">
        <v>1.001</v>
      </c>
      <c r="I3208" t="n">
        <v>1.001</v>
      </c>
      <c r="J3208" t="n">
        <v>1.001</v>
      </c>
      <c r="N3208" t="n">
        <v>1</v>
      </c>
      <c r="O3208" t="n">
        <v>0</v>
      </c>
      <c r="P3208" t="n">
        <v>0</v>
      </c>
      <c r="Q3208">
        <f>IF((($AC$1*E3208)^($AB$1))-(1-(($AC$1*E3208)^($AB$1)))/(H3208-1)&lt;0, 0,(($AC$1*E3208)^($AB$1))-(1-(($AC$1*E3208)^($AB$1)))/(H3208-1))</f>
        <v/>
      </c>
      <c r="R3208">
        <f>IF((($AC$1*F3208)^($AB$1))-(1-(($AC$1*F3208)^($AB$1)))/(I3208-1)&lt;0, 0,(($AC$1*F3208)^($AB$1))-(1-(($AC$1*F3208)^($AB$1)))/(I3208-1))</f>
        <v/>
      </c>
      <c r="S3208">
        <f>IF((($AC$1*G3208)^($AB$1))-(1-(($AC$1*G3208)^($AB$1)))/(J3208-1)&lt;0, 0,(($AC$1*G3208)^($AB$1))-(1-(($AC$1*G3208)^($AB$1)))/(J3208-1))</f>
        <v/>
      </c>
      <c r="T3208">
        <f>H3208*Q3208*N3208</f>
        <v/>
      </c>
      <c r="U3208">
        <f>I3208*R3208*O3208</f>
        <v/>
      </c>
      <c r="V3208">
        <f>J3208*S3208*P3208</f>
        <v/>
      </c>
      <c r="AL3208">
        <f>Q3208*COUNT(N3208)</f>
        <v/>
      </c>
      <c r="AM3208">
        <f>R3208*COUNT(O3208)</f>
        <v/>
      </c>
      <c r="AN3208">
        <f>S3208*COUNT(P3208)</f>
        <v/>
      </c>
      <c r="AO3208">
        <f>IF(AL3208=0,"",T3208-AL3208)</f>
        <v/>
      </c>
      <c r="AP3208">
        <f>IF(AM3208=0,"",U3208-AM3208)</f>
        <v/>
      </c>
      <c r="AQ3208">
        <f>IF(AN3208=0,"",V3208-AN3208)</f>
        <v/>
      </c>
    </row>
    <row r="3209">
      <c r="A3209" t="inlineStr">
        <is>
          <t>20-05-2021</t>
        </is>
      </c>
      <c r="B3209" t="inlineStr">
        <is>
          <t>Genk</t>
        </is>
      </c>
      <c r="C3209" t="inlineStr">
        <is>
          <t>Antwerp</t>
        </is>
      </c>
      <c r="D3209" t="inlineStr">
        <is>
          <t>1832</t>
        </is>
      </c>
      <c r="E3209" t="n">
        <v>0.4447223168210774</v>
      </c>
      <c r="F3209" t="n">
        <v>0.3047251216581847</v>
      </c>
      <c r="G3209" t="n">
        <v>0.2505525615207379</v>
      </c>
      <c r="H3209" t="n">
        <v>1.82</v>
      </c>
      <c r="I3209" t="n">
        <v>3.65</v>
      </c>
      <c r="J3209" t="n">
        <v>3.95</v>
      </c>
      <c r="K3209" t="inlineStr">
        <is>
          <t>betano</t>
        </is>
      </c>
      <c r="L3209" t="inlineStr">
        <is>
          <t>luckia</t>
        </is>
      </c>
      <c r="M3209" t="inlineStr">
        <is>
          <t>betano</t>
        </is>
      </c>
      <c r="N3209" t="n">
        <v>1</v>
      </c>
      <c r="O3209" t="n">
        <v>0</v>
      </c>
      <c r="P3209" t="n">
        <v>0</v>
      </c>
      <c r="Q3209">
        <f>IF((($AC$1*E3209)^($AB$1))-(1-(($AC$1*E3209)^($AB$1)))/(H3209-1)&lt;0, 0,(($AC$1*E3209)^($AB$1))-(1-(($AC$1*E3209)^($AB$1)))/(H3209-1))</f>
        <v/>
      </c>
      <c r="R3209">
        <f>IF((($AC$1*F3209)^($AB$1))-(1-(($AC$1*F3209)^($AB$1)))/(I3209-1)&lt;0, 0,(($AC$1*F3209)^($AB$1))-(1-(($AC$1*F3209)^($AB$1)))/(I3209-1))</f>
        <v/>
      </c>
      <c r="S3209">
        <f>IF((($AC$1*G3209)^($AB$1))-(1-(($AC$1*G3209)^($AB$1)))/(J3209-1)&lt;0, 0,(($AC$1*G3209)^($AB$1))-(1-(($AC$1*G3209)^($AB$1)))/(J3209-1))</f>
        <v/>
      </c>
      <c r="T3209">
        <f>H3209*Q3209*N3209</f>
        <v/>
      </c>
      <c r="U3209">
        <f>I3209*R3209*O3209</f>
        <v/>
      </c>
      <c r="V3209">
        <f>J3209*S3209*P3209</f>
        <v/>
      </c>
      <c r="AL3209">
        <f>Q3209*COUNT(N3209)</f>
        <v/>
      </c>
      <c r="AM3209">
        <f>R3209*COUNT(O3209)</f>
        <v/>
      </c>
      <c r="AN3209">
        <f>S3209*COUNT(P3209)</f>
        <v/>
      </c>
      <c r="AO3209">
        <f>IF(AL3209=0,"",T3209-AL3209)</f>
        <v/>
      </c>
      <c r="AP3209">
        <f>IF(AM3209=0,"",U3209-AM3209)</f>
        <v/>
      </c>
      <c r="AQ3209">
        <f>IF(AN3209=0,"",V3209-AN3209)</f>
        <v/>
      </c>
    </row>
    <row r="3210">
      <c r="A3210" t="inlineStr">
        <is>
          <t>20-05-2021</t>
        </is>
      </c>
      <c r="B3210" t="inlineStr">
        <is>
          <t>Lecce</t>
        </is>
      </c>
      <c r="C3210" t="inlineStr">
        <is>
          <t>Venezia</t>
        </is>
      </c>
      <c r="D3210" t="inlineStr">
        <is>
          <t>1856</t>
        </is>
      </c>
      <c r="E3210" t="n">
        <v>0.3792757878621607</v>
      </c>
      <c r="F3210" t="n">
        <v>0.335053479339545</v>
      </c>
      <c r="G3210" t="n">
        <v>0.2856707327982944</v>
      </c>
      <c r="H3210" t="n">
        <v>2.07</v>
      </c>
      <c r="I3210" t="n">
        <v>3.5</v>
      </c>
      <c r="J3210" t="n">
        <v>3.2</v>
      </c>
      <c r="K3210" t="inlineStr">
        <is>
          <t>betano</t>
        </is>
      </c>
      <c r="L3210" t="inlineStr">
        <is>
          <t>betano</t>
        </is>
      </c>
      <c r="M3210" t="inlineStr">
        <is>
          <t>betano</t>
        </is>
      </c>
      <c r="N3210" t="n">
        <v>0</v>
      </c>
      <c r="O3210" t="n">
        <v>0</v>
      </c>
      <c r="P3210" t="n">
        <v>1</v>
      </c>
      <c r="Q3210">
        <f>IF((($AC$1*E3210)^($AB$1))-(1-(($AC$1*E3210)^($AB$1)))/(H3210-1)&lt;0, 0,(($AC$1*E3210)^($AB$1))-(1-(($AC$1*E3210)^($AB$1)))/(H3210-1))</f>
        <v/>
      </c>
      <c r="R3210">
        <f>IF((($AC$1*F3210)^($AB$1))-(1-(($AC$1*F3210)^($AB$1)))/(I3210-1)&lt;0, 0,(($AC$1*F3210)^($AB$1))-(1-(($AC$1*F3210)^($AB$1)))/(I3210-1))</f>
        <v/>
      </c>
      <c r="S3210">
        <f>IF((($AC$1*G3210)^($AB$1))-(1-(($AC$1*G3210)^($AB$1)))/(J3210-1)&lt;0, 0,(($AC$1*G3210)^($AB$1))-(1-(($AC$1*G3210)^($AB$1)))/(J3210-1))</f>
        <v/>
      </c>
      <c r="T3210">
        <f>H3210*Q3210*N3210</f>
        <v/>
      </c>
      <c r="U3210">
        <f>I3210*R3210*O3210</f>
        <v/>
      </c>
      <c r="V3210">
        <f>J3210*S3210*P3210</f>
        <v/>
      </c>
      <c r="AL3210">
        <f>Q3210*COUNT(N3210)</f>
        <v/>
      </c>
      <c r="AM3210">
        <f>R3210*COUNT(O3210)</f>
        <v/>
      </c>
      <c r="AN3210">
        <f>S3210*COUNT(P3210)</f>
        <v/>
      </c>
      <c r="AO3210">
        <f>IF(AL3210=0,"",T3210-AL3210)</f>
        <v/>
      </c>
      <c r="AP3210">
        <f>IF(AM3210=0,"",U3210-AM3210)</f>
        <v/>
      </c>
      <c r="AQ3210">
        <f>IF(AN3210=0,"",V3210-AN3210)</f>
        <v/>
      </c>
    </row>
    <row r="3211">
      <c r="A3211" t="inlineStr">
        <is>
          <t>20-05-2021</t>
        </is>
      </c>
      <c r="B3211" t="inlineStr">
        <is>
          <t>Gijon</t>
        </is>
      </c>
      <c r="C3211" t="inlineStr">
        <is>
          <t>Las Palmas</t>
        </is>
      </c>
      <c r="D3211" t="inlineStr">
        <is>
          <t>1871</t>
        </is>
      </c>
      <c r="E3211" t="n">
        <v>0.5272232879476314</v>
      </c>
      <c r="F3211" t="n">
        <v>0.1846203607770097</v>
      </c>
      <c r="G3211" t="n">
        <v>0.2881563512753588</v>
      </c>
      <c r="H3211" t="n">
        <v>1.6</v>
      </c>
      <c r="I3211" t="n">
        <v>6.2</v>
      </c>
      <c r="J3211" t="n">
        <v>3.4</v>
      </c>
      <c r="K3211" t="inlineStr">
        <is>
          <t>betano</t>
        </is>
      </c>
      <c r="L3211" t="inlineStr">
        <is>
          <t>betano</t>
        </is>
      </c>
      <c r="M3211" t="inlineStr">
        <is>
          <t>luckia</t>
        </is>
      </c>
      <c r="N3211" t="n">
        <v>1</v>
      </c>
      <c r="O3211" t="n">
        <v>0</v>
      </c>
      <c r="P3211" t="n">
        <v>0</v>
      </c>
      <c r="Q3211">
        <f>IF((($AC$1*E3211)^($AB$1))-(1-(($AC$1*E3211)^($AB$1)))/(H3211-1)&lt;0, 0,(($AC$1*E3211)^($AB$1))-(1-(($AC$1*E3211)^($AB$1)))/(H3211-1))</f>
        <v/>
      </c>
      <c r="R3211">
        <f>IF((($AC$1*F3211)^($AB$1))-(1-(($AC$1*F3211)^($AB$1)))/(I3211-1)&lt;0, 0,(($AC$1*F3211)^($AB$1))-(1-(($AC$1*F3211)^($AB$1)))/(I3211-1))</f>
        <v/>
      </c>
      <c r="S3211">
        <f>IF((($AC$1*G3211)^($AB$1))-(1-(($AC$1*G3211)^($AB$1)))/(J3211-1)&lt;0, 0,(($AC$1*G3211)^($AB$1))-(1-(($AC$1*G3211)^($AB$1)))/(J3211-1))</f>
        <v/>
      </c>
      <c r="T3211">
        <f>H3211*Q3211*N3211</f>
        <v/>
      </c>
      <c r="U3211">
        <f>I3211*R3211*O3211</f>
        <v/>
      </c>
      <c r="V3211">
        <f>J3211*S3211*P3211</f>
        <v/>
      </c>
      <c r="AL3211">
        <f>Q3211*COUNT(N3211)</f>
        <v/>
      </c>
      <c r="AM3211">
        <f>R3211*COUNT(O3211)</f>
        <v/>
      </c>
      <c r="AN3211">
        <f>S3211*COUNT(P3211)</f>
        <v/>
      </c>
      <c r="AO3211">
        <f>IF(AL3211=0,"",T3211-AL3211)</f>
        <v/>
      </c>
      <c r="AP3211">
        <f>IF(AM3211=0,"",U3211-AM3211)</f>
        <v/>
      </c>
      <c r="AQ3211">
        <f>IF(AN3211=0,"",V3211-AN3211)</f>
        <v/>
      </c>
    </row>
    <row r="3212">
      <c r="A3212" t="inlineStr">
        <is>
          <t>20-05-2021</t>
        </is>
      </c>
      <c r="B3212" t="inlineStr">
        <is>
          <t>Malaga</t>
        </is>
      </c>
      <c r="C3212" t="inlineStr">
        <is>
          <t>Girona</t>
        </is>
      </c>
      <c r="D3212" t="inlineStr">
        <is>
          <t>1871</t>
        </is>
      </c>
      <c r="E3212" t="n">
        <v>0.2674296036185768</v>
      </c>
      <c r="F3212" t="n">
        <v>0.4334126045648509</v>
      </c>
      <c r="G3212" t="n">
        <v>0.2991577918165723</v>
      </c>
      <c r="H3212" t="n">
        <v>4.3</v>
      </c>
      <c r="I3212" t="n">
        <v>1.85</v>
      </c>
      <c r="J3212" t="n">
        <v>3.25</v>
      </c>
      <c r="K3212" t="inlineStr">
        <is>
          <t>luckia</t>
        </is>
      </c>
      <c r="L3212" t="inlineStr">
        <is>
          <t>betano</t>
        </is>
      </c>
      <c r="M3212" t="inlineStr">
        <is>
          <t>betano</t>
        </is>
      </c>
      <c r="N3212" t="n">
        <v>0</v>
      </c>
      <c r="O3212" t="n">
        <v>1</v>
      </c>
      <c r="P3212" t="n">
        <v>0</v>
      </c>
      <c r="Q3212">
        <f>IF((($AC$1*E3212)^($AB$1))-(1-(($AC$1*E3212)^($AB$1)))/(H3212-1)&lt;0, 0,(($AC$1*E3212)^($AB$1))-(1-(($AC$1*E3212)^($AB$1)))/(H3212-1))</f>
        <v/>
      </c>
      <c r="R3212">
        <f>IF((($AC$1*F3212)^($AB$1))-(1-(($AC$1*F3212)^($AB$1)))/(I3212-1)&lt;0, 0,(($AC$1*F3212)^($AB$1))-(1-(($AC$1*F3212)^($AB$1)))/(I3212-1))</f>
        <v/>
      </c>
      <c r="S3212">
        <f>IF((($AC$1*G3212)^($AB$1))-(1-(($AC$1*G3212)^($AB$1)))/(J3212-1)&lt;0, 0,(($AC$1*G3212)^($AB$1))-(1-(($AC$1*G3212)^($AB$1)))/(J3212-1))</f>
        <v/>
      </c>
      <c r="T3212">
        <f>H3212*Q3212*N3212</f>
        <v/>
      </c>
      <c r="U3212">
        <f>I3212*R3212*O3212</f>
        <v/>
      </c>
      <c r="V3212">
        <f>J3212*S3212*P3212</f>
        <v/>
      </c>
      <c r="AL3212">
        <f>Q3212*COUNT(N3212)</f>
        <v/>
      </c>
      <c r="AM3212">
        <f>R3212*COUNT(O3212)</f>
        <v/>
      </c>
      <c r="AN3212">
        <f>S3212*COUNT(P3212)</f>
        <v/>
      </c>
      <c r="AO3212">
        <f>IF(AL3212=0,"",T3212-AL3212)</f>
        <v/>
      </c>
      <c r="AP3212">
        <f>IF(AM3212=0,"",U3212-AM3212)</f>
        <v/>
      </c>
      <c r="AQ3212">
        <f>IF(AN3212=0,"",V3212-AN3212)</f>
        <v/>
      </c>
    </row>
    <row r="3213">
      <c r="A3213" t="inlineStr">
        <is>
          <t>20-05-2021</t>
        </is>
      </c>
      <c r="B3213" t="inlineStr">
        <is>
          <t>Aarhus</t>
        </is>
      </c>
      <c r="C3213" t="inlineStr">
        <is>
          <t>Brondby</t>
        </is>
      </c>
      <c r="D3213" t="inlineStr">
        <is>
          <t>1837</t>
        </is>
      </c>
      <c r="E3213" t="n">
        <v>0.331677131931465</v>
      </c>
      <c r="F3213" t="n">
        <v>0.396441587410065</v>
      </c>
      <c r="G3213" t="n">
        <v>0.2718812806584701</v>
      </c>
      <c r="H3213" t="n">
        <v>2.9</v>
      </c>
      <c r="I3213" t="n">
        <v>2.15</v>
      </c>
      <c r="J3213" t="n">
        <v>3.7</v>
      </c>
      <c r="K3213" t="inlineStr">
        <is>
          <t>betano</t>
        </is>
      </c>
      <c r="L3213" t="inlineStr">
        <is>
          <t>luckia</t>
        </is>
      </c>
      <c r="M3213" t="inlineStr">
        <is>
          <t>luckia</t>
        </is>
      </c>
      <c r="N3213" t="n">
        <v>0</v>
      </c>
      <c r="O3213" t="n">
        <v>1</v>
      </c>
      <c r="P3213" t="n">
        <v>0</v>
      </c>
      <c r="Q3213">
        <f>IF((($AC$1*E3213)^($AB$1))-(1-(($AC$1*E3213)^($AB$1)))/(H3213-1)&lt;0, 0,(($AC$1*E3213)^($AB$1))-(1-(($AC$1*E3213)^($AB$1)))/(H3213-1))</f>
        <v/>
      </c>
      <c r="R3213">
        <f>IF((($AC$1*F3213)^($AB$1))-(1-(($AC$1*F3213)^($AB$1)))/(I3213-1)&lt;0, 0,(($AC$1*F3213)^($AB$1))-(1-(($AC$1*F3213)^($AB$1)))/(I3213-1))</f>
        <v/>
      </c>
      <c r="S3213">
        <f>IF((($AC$1*G3213)^($AB$1))-(1-(($AC$1*G3213)^($AB$1)))/(J3213-1)&lt;0, 0,(($AC$1*G3213)^($AB$1))-(1-(($AC$1*G3213)^($AB$1)))/(J3213-1))</f>
        <v/>
      </c>
      <c r="T3213">
        <f>H3213*Q3213*N3213</f>
        <v/>
      </c>
      <c r="U3213">
        <f>I3213*R3213*O3213</f>
        <v/>
      </c>
      <c r="V3213">
        <f>J3213*S3213*P3213</f>
        <v/>
      </c>
      <c r="AL3213">
        <f>Q3213*COUNT(N3213)</f>
        <v/>
      </c>
      <c r="AM3213">
        <f>R3213*COUNT(O3213)</f>
        <v/>
      </c>
      <c r="AN3213">
        <f>S3213*COUNT(P3213)</f>
        <v/>
      </c>
      <c r="AO3213">
        <f>IF(AL3213=0,"",T3213-AL3213)</f>
        <v/>
      </c>
      <c r="AP3213">
        <f>IF(AM3213=0,"",U3213-AM3213)</f>
        <v/>
      </c>
      <c r="AQ3213">
        <f>IF(AN3213=0,"",V3213-AN3213)</f>
        <v/>
      </c>
    </row>
    <row r="3214">
      <c r="A3214" t="inlineStr">
        <is>
          <t>20-05-2021</t>
        </is>
      </c>
      <c r="B3214" t="inlineStr">
        <is>
          <t>Rosenborg</t>
        </is>
      </c>
      <c r="C3214" t="inlineStr">
        <is>
          <t>Brann</t>
        </is>
      </c>
      <c r="D3214" t="inlineStr">
        <is>
          <t>1859</t>
        </is>
      </c>
      <c r="E3214" t="n">
        <v>0.6655268390434044</v>
      </c>
      <c r="F3214" t="n">
        <v>0.1361656599611109</v>
      </c>
      <c r="G3214" t="n">
        <v>0.1983075009954847</v>
      </c>
      <c r="H3214" t="n">
        <v>1.001</v>
      </c>
      <c r="I3214" t="n">
        <v>1.001</v>
      </c>
      <c r="J3214" t="n">
        <v>1.001</v>
      </c>
      <c r="N3214" t="n">
        <v>1</v>
      </c>
      <c r="O3214" t="n">
        <v>0</v>
      </c>
      <c r="P3214" t="n">
        <v>0</v>
      </c>
      <c r="Q3214">
        <f>IF((($AC$1*E3214)^($AB$1))-(1-(($AC$1*E3214)^($AB$1)))/(H3214-1)&lt;0, 0,(($AC$1*E3214)^($AB$1))-(1-(($AC$1*E3214)^($AB$1)))/(H3214-1))</f>
        <v/>
      </c>
      <c r="R3214">
        <f>IF((($AC$1*F3214)^($AB$1))-(1-(($AC$1*F3214)^($AB$1)))/(I3214-1)&lt;0, 0,(($AC$1*F3214)^($AB$1))-(1-(($AC$1*F3214)^($AB$1)))/(I3214-1))</f>
        <v/>
      </c>
      <c r="S3214">
        <f>IF((($AC$1*G3214)^($AB$1))-(1-(($AC$1*G3214)^($AB$1)))/(J3214-1)&lt;0, 0,(($AC$1*G3214)^($AB$1))-(1-(($AC$1*G3214)^($AB$1)))/(J3214-1))</f>
        <v/>
      </c>
      <c r="T3214">
        <f>H3214*Q3214*N3214</f>
        <v/>
      </c>
      <c r="U3214">
        <f>I3214*R3214*O3214</f>
        <v/>
      </c>
      <c r="V3214">
        <f>J3214*S3214*P3214</f>
        <v/>
      </c>
      <c r="AL3214">
        <f>Q3214*COUNT(N3214)</f>
        <v/>
      </c>
      <c r="AM3214">
        <f>R3214*COUNT(O3214)</f>
        <v/>
      </c>
      <c r="AN3214">
        <f>S3214*COUNT(P3214)</f>
        <v/>
      </c>
      <c r="AO3214">
        <f>IF(AL3214=0,"",T3214-AL3214)</f>
        <v/>
      </c>
      <c r="AP3214">
        <f>IF(AM3214=0,"",U3214-AM3214)</f>
        <v/>
      </c>
      <c r="AQ3214">
        <f>IF(AN3214=0,"",V3214-AN3214)</f>
        <v/>
      </c>
    </row>
    <row r="3215">
      <c r="A3215" t="inlineStr">
        <is>
          <t>20-05-2021</t>
        </is>
      </c>
      <c r="B3215" t="inlineStr">
        <is>
          <t>Monza</t>
        </is>
      </c>
      <c r="C3215" t="inlineStr">
        <is>
          <t>Cittadella</t>
        </is>
      </c>
      <c r="D3215" t="inlineStr">
        <is>
          <t>1856</t>
        </is>
      </c>
      <c r="E3215" t="n">
        <v>0.4749696463435835</v>
      </c>
      <c r="F3215" t="n">
        <v>0.2578927878317131</v>
      </c>
      <c r="G3215" t="n">
        <v>0.2671375658247034</v>
      </c>
      <c r="H3215" t="n">
        <v>1.001</v>
      </c>
      <c r="I3215" t="n">
        <v>1.001</v>
      </c>
      <c r="J3215" t="n">
        <v>1.001</v>
      </c>
      <c r="N3215" t="n">
        <v>1</v>
      </c>
      <c r="O3215" t="n">
        <v>0</v>
      </c>
      <c r="P3215" t="n">
        <v>0</v>
      </c>
      <c r="Q3215">
        <f>IF((($AC$1*E3215)^($AB$1))-(1-(($AC$1*E3215)^($AB$1)))/(H3215-1)&lt;0, 0,(($AC$1*E3215)^($AB$1))-(1-(($AC$1*E3215)^($AB$1)))/(H3215-1))</f>
        <v/>
      </c>
      <c r="R3215">
        <f>IF((($AC$1*F3215)^($AB$1))-(1-(($AC$1*F3215)^($AB$1)))/(I3215-1)&lt;0, 0,(($AC$1*F3215)^($AB$1))-(1-(($AC$1*F3215)^($AB$1)))/(I3215-1))</f>
        <v/>
      </c>
      <c r="S3215">
        <f>IF((($AC$1*G3215)^($AB$1))-(1-(($AC$1*G3215)^($AB$1)))/(J3215-1)&lt;0, 0,(($AC$1*G3215)^($AB$1))-(1-(($AC$1*G3215)^($AB$1)))/(J3215-1))</f>
        <v/>
      </c>
      <c r="T3215">
        <f>H3215*Q3215*N3215</f>
        <v/>
      </c>
      <c r="U3215">
        <f>I3215*R3215*O3215</f>
        <v/>
      </c>
      <c r="V3215">
        <f>J3215*S3215*P3215</f>
        <v/>
      </c>
      <c r="AL3215">
        <f>Q3215*COUNT(N3215)</f>
        <v/>
      </c>
      <c r="AM3215">
        <f>R3215*COUNT(O3215)</f>
        <v/>
      </c>
      <c r="AN3215">
        <f>S3215*COUNT(P3215)</f>
        <v/>
      </c>
      <c r="AO3215">
        <f>IF(AL3215=0,"",T3215-AL3215)</f>
        <v/>
      </c>
      <c r="AP3215">
        <f>IF(AM3215=0,"",U3215-AM3215)</f>
        <v/>
      </c>
      <c r="AQ3215">
        <f>IF(AN3215=0,"",V3215-AN3215)</f>
        <v/>
      </c>
    </row>
    <row r="3216">
      <c r="A3216" t="inlineStr">
        <is>
          <t>20-05-2021</t>
        </is>
      </c>
      <c r="B3216" t="inlineStr">
        <is>
          <t>Anderlecht</t>
        </is>
      </c>
      <c r="C3216" t="inlineStr">
        <is>
          <t>Club Brugge KV</t>
        </is>
      </c>
      <c r="D3216" t="inlineStr">
        <is>
          <t>1832</t>
        </is>
      </c>
      <c r="E3216" t="n">
        <v>0.3064322509427009</v>
      </c>
      <c r="F3216" t="n">
        <v>0.4141779311068989</v>
      </c>
      <c r="G3216" t="n">
        <v>0.2793898179504003</v>
      </c>
      <c r="H3216" t="n">
        <v>3.05</v>
      </c>
      <c r="I3216" t="n">
        <v>2.15</v>
      </c>
      <c r="J3216" t="n">
        <v>3.5</v>
      </c>
      <c r="K3216" t="inlineStr">
        <is>
          <t>luckia</t>
        </is>
      </c>
      <c r="L3216" t="inlineStr">
        <is>
          <t>betano</t>
        </is>
      </c>
      <c r="M3216" t="inlineStr">
        <is>
          <t>betano</t>
        </is>
      </c>
      <c r="N3216" t="n">
        <v>0</v>
      </c>
      <c r="O3216" t="n">
        <v>0</v>
      </c>
      <c r="P3216" t="n">
        <v>1</v>
      </c>
      <c r="Q3216">
        <f>IF((($AC$1*E3216)^($AB$1))-(1-(($AC$1*E3216)^($AB$1)))/(H3216-1)&lt;0, 0,(($AC$1*E3216)^($AB$1))-(1-(($AC$1*E3216)^($AB$1)))/(H3216-1))</f>
        <v/>
      </c>
      <c r="R3216">
        <f>IF((($AC$1*F3216)^($AB$1))-(1-(($AC$1*F3216)^($AB$1)))/(I3216-1)&lt;0, 0,(($AC$1*F3216)^($AB$1))-(1-(($AC$1*F3216)^($AB$1)))/(I3216-1))</f>
        <v/>
      </c>
      <c r="S3216">
        <f>IF((($AC$1*G3216)^($AB$1))-(1-(($AC$1*G3216)^($AB$1)))/(J3216-1)&lt;0, 0,(($AC$1*G3216)^($AB$1))-(1-(($AC$1*G3216)^($AB$1)))/(J3216-1))</f>
        <v/>
      </c>
      <c r="T3216">
        <f>H3216*Q3216*N3216</f>
        <v/>
      </c>
      <c r="U3216">
        <f>I3216*R3216*O3216</f>
        <v/>
      </c>
      <c r="V3216">
        <f>J3216*S3216*P3216</f>
        <v/>
      </c>
      <c r="AL3216">
        <f>Q3216*COUNT(N3216)</f>
        <v/>
      </c>
      <c r="AM3216">
        <f>R3216*COUNT(O3216)</f>
        <v/>
      </c>
      <c r="AN3216">
        <f>S3216*COUNT(P3216)</f>
        <v/>
      </c>
      <c r="AO3216">
        <f>IF(AL3216=0,"",T3216-AL3216)</f>
        <v/>
      </c>
      <c r="AP3216">
        <f>IF(AM3216=0,"",U3216-AM3216)</f>
        <v/>
      </c>
      <c r="AQ3216">
        <f>IF(AN3216=0,"",V3216-AN3216)</f>
        <v/>
      </c>
    </row>
    <row r="3217">
      <c r="A3217" t="inlineStr">
        <is>
          <t>20-05-2021</t>
        </is>
      </c>
      <c r="B3217" t="inlineStr">
        <is>
          <t>Zaragoza</t>
        </is>
      </c>
      <c r="C3217" t="inlineStr">
        <is>
          <t>Castellon</t>
        </is>
      </c>
      <c r="D3217" t="inlineStr">
        <is>
          <t>1871</t>
        </is>
      </c>
      <c r="E3217" t="n">
        <v>0.437633505397002</v>
      </c>
      <c r="F3217" t="n">
        <v>0.2485398385592607</v>
      </c>
      <c r="G3217" t="n">
        <v>0.3138266560437374</v>
      </c>
      <c r="H3217" t="n">
        <v>1.88</v>
      </c>
      <c r="I3217" t="n">
        <v>4.5</v>
      </c>
      <c r="J3217" t="n">
        <v>3.15</v>
      </c>
      <c r="K3217" t="inlineStr">
        <is>
          <t>betano</t>
        </is>
      </c>
      <c r="L3217" t="inlineStr">
        <is>
          <t>betano</t>
        </is>
      </c>
      <c r="M3217" t="inlineStr">
        <is>
          <t>luckia</t>
        </is>
      </c>
      <c r="N3217" t="n">
        <v>1</v>
      </c>
      <c r="O3217" t="n">
        <v>0</v>
      </c>
      <c r="P3217" t="n">
        <v>0</v>
      </c>
      <c r="Q3217">
        <f>IF((($AC$1*E3217)^($AB$1))-(1-(($AC$1*E3217)^($AB$1)))/(H3217-1)&lt;0, 0,(($AC$1*E3217)^($AB$1))-(1-(($AC$1*E3217)^($AB$1)))/(H3217-1))</f>
        <v/>
      </c>
      <c r="R3217">
        <f>IF((($AC$1*F3217)^($AB$1))-(1-(($AC$1*F3217)^($AB$1)))/(I3217-1)&lt;0, 0,(($AC$1*F3217)^($AB$1))-(1-(($AC$1*F3217)^($AB$1)))/(I3217-1))</f>
        <v/>
      </c>
      <c r="S3217">
        <f>IF((($AC$1*G3217)^($AB$1))-(1-(($AC$1*G3217)^($AB$1)))/(J3217-1)&lt;0, 0,(($AC$1*G3217)^($AB$1))-(1-(($AC$1*G3217)^($AB$1)))/(J3217-1))</f>
        <v/>
      </c>
      <c r="T3217">
        <f>H3217*Q3217*N3217</f>
        <v/>
      </c>
      <c r="U3217">
        <f>I3217*R3217*O3217</f>
        <v/>
      </c>
      <c r="V3217">
        <f>J3217*S3217*P3217</f>
        <v/>
      </c>
      <c r="AL3217">
        <f>Q3217*COUNT(N3217)</f>
        <v/>
      </c>
      <c r="AM3217">
        <f>R3217*COUNT(O3217)</f>
        <v/>
      </c>
      <c r="AN3217">
        <f>S3217*COUNT(P3217)</f>
        <v/>
      </c>
      <c r="AO3217">
        <f>IF(AL3217=0,"",T3217-AL3217)</f>
        <v/>
      </c>
      <c r="AP3217">
        <f>IF(AM3217=0,"",U3217-AM3217)</f>
        <v/>
      </c>
      <c r="AQ3217">
        <f>IF(AN3217=0,"",V3217-AN3217)</f>
        <v/>
      </c>
    </row>
    <row r="3218">
      <c r="A3218" t="inlineStr">
        <is>
          <t>20-05-2021</t>
        </is>
      </c>
      <c r="B3218" t="inlineStr">
        <is>
          <t>Rayo Vallecano</t>
        </is>
      </c>
      <c r="C3218" t="inlineStr">
        <is>
          <t>R. Oviedo</t>
        </is>
      </c>
      <c r="D3218" t="inlineStr">
        <is>
          <t>1871</t>
        </is>
      </c>
      <c r="E3218" t="n">
        <v>0.5710784799615335</v>
      </c>
      <c r="F3218" t="n">
        <v>0.1714479787696082</v>
      </c>
      <c r="G3218" t="n">
        <v>0.2574735412688585</v>
      </c>
      <c r="H3218" t="n">
        <v>1.52</v>
      </c>
      <c r="I3218" t="n">
        <v>7</v>
      </c>
      <c r="J3218" t="n">
        <v>3.65</v>
      </c>
      <c r="K3218" t="inlineStr">
        <is>
          <t>betano</t>
        </is>
      </c>
      <c r="L3218" t="inlineStr">
        <is>
          <t>betano</t>
        </is>
      </c>
      <c r="M3218" t="inlineStr">
        <is>
          <t>luckia</t>
        </is>
      </c>
      <c r="N3218" t="n">
        <v>1</v>
      </c>
      <c r="O3218" t="n">
        <v>0</v>
      </c>
      <c r="P3218" t="n">
        <v>0</v>
      </c>
      <c r="Q3218">
        <f>IF((($AC$1*E3218)^($AB$1))-(1-(($AC$1*E3218)^($AB$1)))/(H3218-1)&lt;0, 0,(($AC$1*E3218)^($AB$1))-(1-(($AC$1*E3218)^($AB$1)))/(H3218-1))</f>
        <v/>
      </c>
      <c r="R3218">
        <f>IF((($AC$1*F3218)^($AB$1))-(1-(($AC$1*F3218)^($AB$1)))/(I3218-1)&lt;0, 0,(($AC$1*F3218)^($AB$1))-(1-(($AC$1*F3218)^($AB$1)))/(I3218-1))</f>
        <v/>
      </c>
      <c r="S3218">
        <f>IF((($AC$1*G3218)^($AB$1))-(1-(($AC$1*G3218)^($AB$1)))/(J3218-1)&lt;0, 0,(($AC$1*G3218)^($AB$1))-(1-(($AC$1*G3218)^($AB$1)))/(J3218-1))</f>
        <v/>
      </c>
      <c r="T3218">
        <f>H3218*Q3218*N3218</f>
        <v/>
      </c>
      <c r="U3218">
        <f>I3218*R3218*O3218</f>
        <v/>
      </c>
      <c r="V3218">
        <f>J3218*S3218*P3218</f>
        <v/>
      </c>
      <c r="AL3218">
        <f>Q3218*COUNT(N3218)</f>
        <v/>
      </c>
      <c r="AM3218">
        <f>R3218*COUNT(O3218)</f>
        <v/>
      </c>
      <c r="AN3218">
        <f>S3218*COUNT(P3218)</f>
        <v/>
      </c>
      <c r="AO3218">
        <f>IF(AL3218=0,"",T3218-AL3218)</f>
        <v/>
      </c>
      <c r="AP3218">
        <f>IF(AM3218=0,"",U3218-AM3218)</f>
        <v/>
      </c>
      <c r="AQ3218">
        <f>IF(AN3218=0,"",V3218-AN3218)</f>
        <v/>
      </c>
    </row>
    <row r="3219">
      <c r="A3219" t="inlineStr">
        <is>
          <t>21-05-2021</t>
        </is>
      </c>
      <c r="B3219" t="inlineStr">
        <is>
          <t>St. Polten</t>
        </is>
      </c>
      <c r="C3219" t="inlineStr">
        <is>
          <t>Hartberg</t>
        </is>
      </c>
      <c r="D3219" t="inlineStr">
        <is>
          <t>1827</t>
        </is>
      </c>
      <c r="E3219" t="n">
        <v>0.1808872003088655</v>
      </c>
      <c r="F3219" t="n">
        <v>0.6048618392199784</v>
      </c>
      <c r="G3219" t="n">
        <v>0.214250960471156</v>
      </c>
      <c r="H3219" t="n">
        <v>3.75</v>
      </c>
      <c r="I3219" t="n">
        <v>1.78</v>
      </c>
      <c r="J3219" t="n">
        <v>4</v>
      </c>
      <c r="K3219" t="inlineStr">
        <is>
          <t>luckia</t>
        </is>
      </c>
      <c r="L3219" t="inlineStr">
        <is>
          <t>betano</t>
        </is>
      </c>
      <c r="M3219" t="inlineStr">
        <is>
          <t>betano</t>
        </is>
      </c>
      <c r="N3219" t="n">
        <v>0</v>
      </c>
      <c r="O3219" t="n">
        <v>1</v>
      </c>
      <c r="P3219" t="n">
        <v>0</v>
      </c>
      <c r="Q3219">
        <f>IF((($AC$1*E3219)^($AB$1))-(1-(($AC$1*E3219)^($AB$1)))/(H3219-1)&lt;0, 0,(($AC$1*E3219)^($AB$1))-(1-(($AC$1*E3219)^($AB$1)))/(H3219-1))</f>
        <v/>
      </c>
      <c r="R3219">
        <f>IF((($AC$1*F3219)^($AB$1))-(1-(($AC$1*F3219)^($AB$1)))/(I3219-1)&lt;0, 0,(($AC$1*F3219)^($AB$1))-(1-(($AC$1*F3219)^($AB$1)))/(I3219-1))</f>
        <v/>
      </c>
      <c r="S3219">
        <f>IF((($AC$1*G3219)^($AB$1))-(1-(($AC$1*G3219)^($AB$1)))/(J3219-1)&lt;0, 0,(($AC$1*G3219)^($AB$1))-(1-(($AC$1*G3219)^($AB$1)))/(J3219-1))</f>
        <v/>
      </c>
      <c r="T3219">
        <f>H3219*Q3219*N3219</f>
        <v/>
      </c>
      <c r="U3219">
        <f>I3219*R3219*O3219</f>
        <v/>
      </c>
      <c r="V3219">
        <f>J3219*S3219*P3219</f>
        <v/>
      </c>
      <c r="AL3219">
        <f>Q3219*COUNT(N3219)</f>
        <v/>
      </c>
      <c r="AM3219">
        <f>R3219*COUNT(O3219)</f>
        <v/>
      </c>
      <c r="AN3219">
        <f>S3219*COUNT(P3219)</f>
        <v/>
      </c>
      <c r="AO3219">
        <f>IF(AL3219=0,"",T3219-AL3219)</f>
        <v/>
      </c>
      <c r="AP3219">
        <f>IF(AM3219=0,"",U3219-AM3219)</f>
        <v/>
      </c>
      <c r="AQ3219">
        <f>IF(AN3219=0,"",V3219-AN3219)</f>
        <v/>
      </c>
    </row>
    <row r="3220">
      <c r="A3220" t="inlineStr">
        <is>
          <t>21-05-2021</t>
        </is>
      </c>
      <c r="B3220" t="inlineStr">
        <is>
          <t>Admira</t>
        </is>
      </c>
      <c r="C3220" t="inlineStr">
        <is>
          <t>Altach</t>
        </is>
      </c>
      <c r="D3220" t="inlineStr">
        <is>
          <t>1827</t>
        </is>
      </c>
      <c r="E3220" t="n">
        <v>0.1309346178746255</v>
      </c>
      <c r="F3220" t="n">
        <v>0.7023813323175778</v>
      </c>
      <c r="G3220" t="n">
        <v>0.1666840498077966</v>
      </c>
      <c r="H3220" t="n">
        <v>8.75</v>
      </c>
      <c r="I3220" t="n">
        <v>1.31</v>
      </c>
      <c r="J3220" t="n">
        <v>5</v>
      </c>
      <c r="K3220" t="inlineStr">
        <is>
          <t>betano</t>
        </is>
      </c>
      <c r="L3220" t="inlineStr">
        <is>
          <t>betano</t>
        </is>
      </c>
      <c r="M3220" t="inlineStr">
        <is>
          <t>luckia</t>
        </is>
      </c>
      <c r="N3220" t="n">
        <v>0</v>
      </c>
      <c r="O3220" t="n">
        <v>0</v>
      </c>
      <c r="P3220" t="n">
        <v>1</v>
      </c>
      <c r="Q3220">
        <f>IF((($AC$1*E3220)^($AB$1))-(1-(($AC$1*E3220)^($AB$1)))/(H3220-1)&lt;0, 0,(($AC$1*E3220)^($AB$1))-(1-(($AC$1*E3220)^($AB$1)))/(H3220-1))</f>
        <v/>
      </c>
      <c r="R3220">
        <f>IF((($AC$1*F3220)^($AB$1))-(1-(($AC$1*F3220)^($AB$1)))/(I3220-1)&lt;0, 0,(($AC$1*F3220)^($AB$1))-(1-(($AC$1*F3220)^($AB$1)))/(I3220-1))</f>
        <v/>
      </c>
      <c r="S3220">
        <f>IF((($AC$1*G3220)^($AB$1))-(1-(($AC$1*G3220)^($AB$1)))/(J3220-1)&lt;0, 0,(($AC$1*G3220)^($AB$1))-(1-(($AC$1*G3220)^($AB$1)))/(J3220-1))</f>
        <v/>
      </c>
      <c r="T3220">
        <f>H3220*Q3220*N3220</f>
        <v/>
      </c>
      <c r="U3220">
        <f>I3220*R3220*O3220</f>
        <v/>
      </c>
      <c r="V3220">
        <f>J3220*S3220*P3220</f>
        <v/>
      </c>
      <c r="AL3220">
        <f>Q3220*COUNT(N3220)</f>
        <v/>
      </c>
      <c r="AM3220">
        <f>R3220*COUNT(O3220)</f>
        <v/>
      </c>
      <c r="AN3220">
        <f>S3220*COUNT(P3220)</f>
        <v/>
      </c>
      <c r="AO3220">
        <f>IF(AL3220=0,"",T3220-AL3220)</f>
        <v/>
      </c>
      <c r="AP3220">
        <f>IF(AM3220=0,"",U3220-AM3220)</f>
        <v/>
      </c>
      <c r="AQ3220">
        <f>IF(AN3220=0,"",V3220-AN3220)</f>
        <v/>
      </c>
    </row>
    <row r="3221">
      <c r="A3221" t="inlineStr">
        <is>
          <t>21-05-2021</t>
        </is>
      </c>
      <c r="B3221" t="inlineStr">
        <is>
          <t>Ried</t>
        </is>
      </c>
      <c r="C3221" t="inlineStr">
        <is>
          <t>Austria Vienna</t>
        </is>
      </c>
      <c r="D3221" t="inlineStr">
        <is>
          <t>1827</t>
        </is>
      </c>
      <c r="E3221" t="n">
        <v>0.1971928085644527</v>
      </c>
      <c r="F3221" t="n">
        <v>0.5776690945381612</v>
      </c>
      <c r="G3221" t="n">
        <v>0.2251380968973861</v>
      </c>
      <c r="H3221" t="n">
        <v>4</v>
      </c>
      <c r="I3221" t="n">
        <v>1.75</v>
      </c>
      <c r="J3221" t="n">
        <v>3.95</v>
      </c>
      <c r="K3221" t="inlineStr">
        <is>
          <t>luckia</t>
        </is>
      </c>
      <c r="L3221" t="inlineStr">
        <is>
          <t>betano</t>
        </is>
      </c>
      <c r="M3221" t="inlineStr">
        <is>
          <t>luckia</t>
        </is>
      </c>
      <c r="N3221" t="n">
        <v>1</v>
      </c>
      <c r="O3221" t="n">
        <v>0</v>
      </c>
      <c r="P3221" t="n">
        <v>0</v>
      </c>
      <c r="Q3221">
        <f>IF((($AC$1*E3221)^($AB$1))-(1-(($AC$1*E3221)^($AB$1)))/(H3221-1)&lt;0, 0,(($AC$1*E3221)^($AB$1))-(1-(($AC$1*E3221)^($AB$1)))/(H3221-1))</f>
        <v/>
      </c>
      <c r="R3221">
        <f>IF((($AC$1*F3221)^($AB$1))-(1-(($AC$1*F3221)^($AB$1)))/(I3221-1)&lt;0, 0,(($AC$1*F3221)^($AB$1))-(1-(($AC$1*F3221)^($AB$1)))/(I3221-1))</f>
        <v/>
      </c>
      <c r="S3221">
        <f>IF((($AC$1*G3221)^($AB$1))-(1-(($AC$1*G3221)^($AB$1)))/(J3221-1)&lt;0, 0,(($AC$1*G3221)^($AB$1))-(1-(($AC$1*G3221)^($AB$1)))/(J3221-1))</f>
        <v/>
      </c>
      <c r="T3221">
        <f>H3221*Q3221*N3221</f>
        <v/>
      </c>
      <c r="U3221">
        <f>I3221*R3221*O3221</f>
        <v/>
      </c>
      <c r="V3221">
        <f>J3221*S3221*P3221</f>
        <v/>
      </c>
      <c r="AL3221">
        <f>Q3221*COUNT(N3221)</f>
        <v/>
      </c>
      <c r="AM3221">
        <f>R3221*COUNT(O3221)</f>
        <v/>
      </c>
      <c r="AN3221">
        <f>S3221*COUNT(P3221)</f>
        <v/>
      </c>
      <c r="AO3221">
        <f>IF(AL3221=0,"",T3221-AL3221)</f>
        <v/>
      </c>
      <c r="AP3221">
        <f>IF(AM3221=0,"",U3221-AM3221)</f>
        <v/>
      </c>
      <c r="AQ3221">
        <f>IF(AN3221=0,"",V3221-AN3221)</f>
        <v/>
      </c>
    </row>
    <row r="3222">
      <c r="A3222" t="inlineStr">
        <is>
          <t>21-05-2021</t>
        </is>
      </c>
      <c r="B3222" t="inlineStr">
        <is>
          <t>Sion</t>
        </is>
      </c>
      <c r="C3222" t="inlineStr">
        <is>
          <t>Basel</t>
        </is>
      </c>
      <c r="D3222" t="inlineStr">
        <is>
          <t>1879</t>
        </is>
      </c>
      <c r="E3222" t="n">
        <v>0.289865460295893</v>
      </c>
      <c r="F3222" t="n">
        <v>0.4541375825779045</v>
      </c>
      <c r="G3222" t="n">
        <v>0.2559969571262024</v>
      </c>
      <c r="H3222" t="n">
        <v>2.52</v>
      </c>
      <c r="I3222" t="n">
        <v>2.35</v>
      </c>
      <c r="J3222" t="n">
        <v>3.85</v>
      </c>
      <c r="K3222" t="inlineStr">
        <is>
          <t>betano</t>
        </is>
      </c>
      <c r="L3222" t="inlineStr">
        <is>
          <t>betano</t>
        </is>
      </c>
      <c r="M3222" t="inlineStr">
        <is>
          <t>betano</t>
        </is>
      </c>
      <c r="N3222" t="n">
        <v>1</v>
      </c>
      <c r="O3222" t="n">
        <v>0</v>
      </c>
      <c r="P3222" t="n">
        <v>0</v>
      </c>
      <c r="Q3222">
        <f>IF((($AC$1*E3222)^($AB$1))-(1-(($AC$1*E3222)^($AB$1)))/(H3222-1)&lt;0, 0,(($AC$1*E3222)^($AB$1))-(1-(($AC$1*E3222)^($AB$1)))/(H3222-1))</f>
        <v/>
      </c>
      <c r="R3222">
        <f>IF((($AC$1*F3222)^($AB$1))-(1-(($AC$1*F3222)^($AB$1)))/(I3222-1)&lt;0, 0,(($AC$1*F3222)^($AB$1))-(1-(($AC$1*F3222)^($AB$1)))/(I3222-1))</f>
        <v/>
      </c>
      <c r="S3222">
        <f>IF((($AC$1*G3222)^($AB$1))-(1-(($AC$1*G3222)^($AB$1)))/(J3222-1)&lt;0, 0,(($AC$1*G3222)^($AB$1))-(1-(($AC$1*G3222)^($AB$1)))/(J3222-1))</f>
        <v/>
      </c>
      <c r="T3222">
        <f>H3222*Q3222*N3222</f>
        <v/>
      </c>
      <c r="U3222">
        <f>I3222*R3222*O3222</f>
        <v/>
      </c>
      <c r="V3222">
        <f>J3222*S3222*P3222</f>
        <v/>
      </c>
      <c r="AL3222">
        <f>Q3222*COUNT(N3222)</f>
        <v/>
      </c>
      <c r="AM3222">
        <f>R3222*COUNT(O3222)</f>
        <v/>
      </c>
      <c r="AN3222">
        <f>S3222*COUNT(P3222)</f>
        <v/>
      </c>
      <c r="AO3222">
        <f>IF(AL3222=0,"",T3222-AL3222)</f>
        <v/>
      </c>
      <c r="AP3222">
        <f>IF(AM3222=0,"",U3222-AM3222)</f>
        <v/>
      </c>
      <c r="AQ3222">
        <f>IF(AN3222=0,"",V3222-AN3222)</f>
        <v/>
      </c>
    </row>
    <row r="3223">
      <c r="A3223" t="inlineStr">
        <is>
          <t>21-05-2021</t>
        </is>
      </c>
      <c r="B3223" t="inlineStr">
        <is>
          <t>Luzern</t>
        </is>
      </c>
      <c r="C3223" t="inlineStr">
        <is>
          <t>Lugano</t>
        </is>
      </c>
      <c r="D3223" t="inlineStr">
        <is>
          <t>1879</t>
        </is>
      </c>
      <c r="E3223" t="n">
        <v>0.3981756890844381</v>
      </c>
      <c r="F3223" t="n">
        <v>0.3330369605852683</v>
      </c>
      <c r="G3223" t="n">
        <v>0.2687873503302937</v>
      </c>
      <c r="H3223" t="n">
        <v>2.12</v>
      </c>
      <c r="I3223" t="n">
        <v>3.15</v>
      </c>
      <c r="J3223" t="n">
        <v>3.4</v>
      </c>
      <c r="K3223" t="inlineStr">
        <is>
          <t>betano</t>
        </is>
      </c>
      <c r="L3223" t="inlineStr">
        <is>
          <t>betano</t>
        </is>
      </c>
      <c r="M3223" t="inlineStr">
        <is>
          <t>betano</t>
        </is>
      </c>
      <c r="N3223" t="n">
        <v>0</v>
      </c>
      <c r="O3223" t="n">
        <v>1</v>
      </c>
      <c r="P3223" t="n">
        <v>0</v>
      </c>
      <c r="Q3223">
        <f>IF((($AC$1*E3223)^($AB$1))-(1-(($AC$1*E3223)^($AB$1)))/(H3223-1)&lt;0, 0,(($AC$1*E3223)^($AB$1))-(1-(($AC$1*E3223)^($AB$1)))/(H3223-1))</f>
        <v/>
      </c>
      <c r="R3223">
        <f>IF((($AC$1*F3223)^($AB$1))-(1-(($AC$1*F3223)^($AB$1)))/(I3223-1)&lt;0, 0,(($AC$1*F3223)^($AB$1))-(1-(($AC$1*F3223)^($AB$1)))/(I3223-1))</f>
        <v/>
      </c>
      <c r="S3223">
        <f>IF((($AC$1*G3223)^($AB$1))-(1-(($AC$1*G3223)^($AB$1)))/(J3223-1)&lt;0, 0,(($AC$1*G3223)^($AB$1))-(1-(($AC$1*G3223)^($AB$1)))/(J3223-1))</f>
        <v/>
      </c>
      <c r="T3223">
        <f>H3223*Q3223*N3223</f>
        <v/>
      </c>
      <c r="U3223">
        <f>I3223*R3223*O3223</f>
        <v/>
      </c>
      <c r="V3223">
        <f>J3223*S3223*P3223</f>
        <v/>
      </c>
      <c r="AL3223">
        <f>Q3223*COUNT(N3223)</f>
        <v/>
      </c>
      <c r="AM3223">
        <f>R3223*COUNT(O3223)</f>
        <v/>
      </c>
      <c r="AN3223">
        <f>S3223*COUNT(P3223)</f>
        <v/>
      </c>
      <c r="AO3223">
        <f>IF(AL3223=0,"",T3223-AL3223)</f>
        <v/>
      </c>
      <c r="AP3223">
        <f>IF(AM3223=0,"",U3223-AM3223)</f>
        <v/>
      </c>
      <c r="AQ3223">
        <f>IF(AN3223=0,"",V3223-AN3223)</f>
        <v/>
      </c>
    </row>
    <row r="3224">
      <c r="A3224" t="inlineStr">
        <is>
          <t>21-05-2021</t>
        </is>
      </c>
      <c r="B3224" t="inlineStr">
        <is>
          <t>Servette</t>
        </is>
      </c>
      <c r="C3224" t="inlineStr">
        <is>
          <t>St. Gallen</t>
        </is>
      </c>
      <c r="D3224" t="inlineStr">
        <is>
          <t>1879</t>
        </is>
      </c>
      <c r="E3224" t="n">
        <v>0.5094728048018496</v>
      </c>
      <c r="F3224" t="n">
        <v>0.2501583945142062</v>
      </c>
      <c r="G3224" t="n">
        <v>0.2403688006839441</v>
      </c>
      <c r="H3224" t="n">
        <v>1.75</v>
      </c>
      <c r="I3224" t="n">
        <v>3.8</v>
      </c>
      <c r="J3224" t="n">
        <v>4.15</v>
      </c>
      <c r="K3224" t="inlineStr">
        <is>
          <t>betano</t>
        </is>
      </c>
      <c r="L3224" t="inlineStr">
        <is>
          <t>betano</t>
        </is>
      </c>
      <c r="M3224" t="inlineStr">
        <is>
          <t>betano</t>
        </is>
      </c>
      <c r="N3224" t="n">
        <v>0</v>
      </c>
      <c r="O3224" t="n">
        <v>1</v>
      </c>
      <c r="P3224" t="n">
        <v>0</v>
      </c>
      <c r="Q3224">
        <f>IF((($AC$1*E3224)^($AB$1))-(1-(($AC$1*E3224)^($AB$1)))/(H3224-1)&lt;0, 0,(($AC$1*E3224)^($AB$1))-(1-(($AC$1*E3224)^($AB$1)))/(H3224-1))</f>
        <v/>
      </c>
      <c r="R3224">
        <f>IF((($AC$1*F3224)^($AB$1))-(1-(($AC$1*F3224)^($AB$1)))/(I3224-1)&lt;0, 0,(($AC$1*F3224)^($AB$1))-(1-(($AC$1*F3224)^($AB$1)))/(I3224-1))</f>
        <v/>
      </c>
      <c r="S3224">
        <f>IF((($AC$1*G3224)^($AB$1))-(1-(($AC$1*G3224)^($AB$1)))/(J3224-1)&lt;0, 0,(($AC$1*G3224)^($AB$1))-(1-(($AC$1*G3224)^($AB$1)))/(J3224-1))</f>
        <v/>
      </c>
      <c r="T3224">
        <f>H3224*Q3224*N3224</f>
        <v/>
      </c>
      <c r="U3224">
        <f>I3224*R3224*O3224</f>
        <v/>
      </c>
      <c r="V3224">
        <f>J3224*S3224*P3224</f>
        <v/>
      </c>
      <c r="AL3224">
        <f>Q3224*COUNT(N3224)</f>
        <v/>
      </c>
      <c r="AM3224">
        <f>R3224*COUNT(O3224)</f>
        <v/>
      </c>
      <c r="AN3224">
        <f>S3224*COUNT(P3224)</f>
        <v/>
      </c>
      <c r="AO3224">
        <f>IF(AL3224=0,"",T3224-AL3224)</f>
        <v/>
      </c>
      <c r="AP3224">
        <f>IF(AM3224=0,"",U3224-AM3224)</f>
        <v/>
      </c>
      <c r="AQ3224">
        <f>IF(AN3224=0,"",V3224-AN3224)</f>
        <v/>
      </c>
    </row>
    <row r="3225">
      <c r="A3225" t="inlineStr">
        <is>
          <t>21-05-2021</t>
        </is>
      </c>
      <c r="B3225" t="inlineStr">
        <is>
          <t>Lausanne</t>
        </is>
      </c>
      <c r="C3225" t="inlineStr">
        <is>
          <t>Young Boys</t>
        </is>
      </c>
      <c r="D3225" t="inlineStr">
        <is>
          <t>1879</t>
        </is>
      </c>
      <c r="E3225" t="n">
        <v>0.2049841056993169</v>
      </c>
      <c r="F3225" t="n">
        <v>0.5780427759067043</v>
      </c>
      <c r="G3225" t="n">
        <v>0.2169731183939789</v>
      </c>
      <c r="H3225" t="n">
        <v>4.4</v>
      </c>
      <c r="I3225" t="n">
        <v>1.57</v>
      </c>
      <c r="J3225" t="n">
        <v>4.55</v>
      </c>
      <c r="K3225" t="inlineStr">
        <is>
          <t>betano</t>
        </is>
      </c>
      <c r="L3225" t="inlineStr">
        <is>
          <t>betano</t>
        </is>
      </c>
      <c r="M3225" t="inlineStr">
        <is>
          <t>betano</t>
        </is>
      </c>
      <c r="N3225" t="n">
        <v>0</v>
      </c>
      <c r="O3225" t="n">
        <v>1</v>
      </c>
      <c r="P3225" t="n">
        <v>0</v>
      </c>
      <c r="Q3225">
        <f>IF((($AC$1*E3225)^($AB$1))-(1-(($AC$1*E3225)^($AB$1)))/(H3225-1)&lt;0, 0,(($AC$1*E3225)^($AB$1))-(1-(($AC$1*E3225)^($AB$1)))/(H3225-1))</f>
        <v/>
      </c>
      <c r="R3225">
        <f>IF((($AC$1*F3225)^($AB$1))-(1-(($AC$1*F3225)^($AB$1)))/(I3225-1)&lt;0, 0,(($AC$1*F3225)^($AB$1))-(1-(($AC$1*F3225)^($AB$1)))/(I3225-1))</f>
        <v/>
      </c>
      <c r="S3225">
        <f>IF((($AC$1*G3225)^($AB$1))-(1-(($AC$1*G3225)^($AB$1)))/(J3225-1)&lt;0, 0,(($AC$1*G3225)^($AB$1))-(1-(($AC$1*G3225)^($AB$1)))/(J3225-1))</f>
        <v/>
      </c>
      <c r="T3225">
        <f>H3225*Q3225*N3225</f>
        <v/>
      </c>
      <c r="U3225">
        <f>I3225*R3225*O3225</f>
        <v/>
      </c>
      <c r="V3225">
        <f>J3225*S3225*P3225</f>
        <v/>
      </c>
      <c r="AL3225">
        <f>Q3225*COUNT(N3225)</f>
        <v/>
      </c>
      <c r="AM3225">
        <f>R3225*COUNT(O3225)</f>
        <v/>
      </c>
      <c r="AN3225">
        <f>S3225*COUNT(P3225)</f>
        <v/>
      </c>
      <c r="AO3225">
        <f>IF(AL3225=0,"",T3225-AL3225)</f>
        <v/>
      </c>
      <c r="AP3225">
        <f>IF(AM3225=0,"",U3225-AM3225)</f>
        <v/>
      </c>
      <c r="AQ3225">
        <f>IF(AN3225=0,"",V3225-AN3225)</f>
        <v/>
      </c>
    </row>
    <row r="3226">
      <c r="A3226" t="inlineStr">
        <is>
          <t>21-05-2021</t>
        </is>
      </c>
      <c r="B3226" t="inlineStr">
        <is>
          <t>Zurich</t>
        </is>
      </c>
      <c r="C3226" t="inlineStr">
        <is>
          <t>Vaduz</t>
        </is>
      </c>
      <c r="D3226" t="inlineStr">
        <is>
          <t>1879</t>
        </is>
      </c>
      <c r="E3226" t="n">
        <v>0.3057961823554095</v>
      </c>
      <c r="F3226" t="n">
        <v>0.4316664987279954</v>
      </c>
      <c r="G3226" t="n">
        <v>0.262537318916595</v>
      </c>
      <c r="H3226" t="n">
        <v>2.9</v>
      </c>
      <c r="I3226" t="n">
        <v>2.22</v>
      </c>
      <c r="J3226" t="n">
        <v>3.5</v>
      </c>
      <c r="K3226" t="inlineStr">
        <is>
          <t>betano</t>
        </is>
      </c>
      <c r="L3226" t="inlineStr">
        <is>
          <t>betano</t>
        </is>
      </c>
      <c r="M3226" t="inlineStr">
        <is>
          <t>betano</t>
        </is>
      </c>
      <c r="N3226" t="n">
        <v>1</v>
      </c>
      <c r="O3226" t="n">
        <v>0</v>
      </c>
      <c r="P3226" t="n">
        <v>0</v>
      </c>
      <c r="Q3226">
        <f>IF((($AC$1*E3226)^($AB$1))-(1-(($AC$1*E3226)^($AB$1)))/(H3226-1)&lt;0, 0,(($AC$1*E3226)^($AB$1))-(1-(($AC$1*E3226)^($AB$1)))/(H3226-1))</f>
        <v/>
      </c>
      <c r="R3226">
        <f>IF((($AC$1*F3226)^($AB$1))-(1-(($AC$1*F3226)^($AB$1)))/(I3226-1)&lt;0, 0,(($AC$1*F3226)^($AB$1))-(1-(($AC$1*F3226)^($AB$1)))/(I3226-1))</f>
        <v/>
      </c>
      <c r="S3226">
        <f>IF((($AC$1*G3226)^($AB$1))-(1-(($AC$1*G3226)^($AB$1)))/(J3226-1)&lt;0, 0,(($AC$1*G3226)^($AB$1))-(1-(($AC$1*G3226)^($AB$1)))/(J3226-1))</f>
        <v/>
      </c>
      <c r="T3226">
        <f>H3226*Q3226*N3226</f>
        <v/>
      </c>
      <c r="U3226">
        <f>I3226*R3226*O3226</f>
        <v/>
      </c>
      <c r="V3226">
        <f>J3226*S3226*P3226</f>
        <v/>
      </c>
      <c r="AL3226">
        <f>Q3226*COUNT(N3226)</f>
        <v/>
      </c>
      <c r="AM3226">
        <f>R3226*COUNT(O3226)</f>
        <v/>
      </c>
      <c r="AN3226">
        <f>S3226*COUNT(P3226)</f>
        <v/>
      </c>
      <c r="AO3226">
        <f>IF(AL3226=0,"",T3226-AL3226)</f>
        <v/>
      </c>
      <c r="AP3226">
        <f>IF(AM3226=0,"",U3226-AM3226)</f>
        <v/>
      </c>
      <c r="AQ3226">
        <f>IF(AN3226=0,"",V3226-AN3226)</f>
        <v/>
      </c>
    </row>
    <row r="3227">
      <c r="A3227" t="inlineStr">
        <is>
          <t>21-05-2021</t>
        </is>
      </c>
      <c r="B3227" t="inlineStr">
        <is>
          <t>Levante</t>
        </is>
      </c>
      <c r="C3227" t="inlineStr">
        <is>
          <t>Cadiz CF</t>
        </is>
      </c>
      <c r="D3227" t="inlineStr">
        <is>
          <t>1869</t>
        </is>
      </c>
      <c r="E3227" t="n">
        <v>0.4634996126204137</v>
      </c>
      <c r="F3227" t="n">
        <v>0.2537914506341699</v>
      </c>
      <c r="G3227" t="n">
        <v>0.2827089367454163</v>
      </c>
      <c r="H3227" t="n">
        <v>1.83</v>
      </c>
      <c r="I3227" t="n">
        <v>3.7</v>
      </c>
      <c r="J3227" t="n">
        <v>3.9</v>
      </c>
      <c r="K3227" t="inlineStr">
        <is>
          <t>luckia</t>
        </is>
      </c>
      <c r="L3227" t="inlineStr">
        <is>
          <t>luckia</t>
        </is>
      </c>
      <c r="M3227" t="inlineStr">
        <is>
          <t>luckia</t>
        </is>
      </c>
      <c r="N3227" t="n">
        <v>0</v>
      </c>
      <c r="O3227" t="n">
        <v>0</v>
      </c>
      <c r="P3227" t="n">
        <v>1</v>
      </c>
      <c r="Q3227">
        <f>IF((($AC$1*E3227)^($AB$1))-(1-(($AC$1*E3227)^($AB$1)))/(H3227-1)&lt;0, 0,(($AC$1*E3227)^($AB$1))-(1-(($AC$1*E3227)^($AB$1)))/(H3227-1))</f>
        <v/>
      </c>
      <c r="R3227">
        <f>IF((($AC$1*F3227)^($AB$1))-(1-(($AC$1*F3227)^($AB$1)))/(I3227-1)&lt;0, 0,(($AC$1*F3227)^($AB$1))-(1-(($AC$1*F3227)^($AB$1)))/(I3227-1))</f>
        <v/>
      </c>
      <c r="S3227">
        <f>IF((($AC$1*G3227)^($AB$1))-(1-(($AC$1*G3227)^($AB$1)))/(J3227-1)&lt;0, 0,(($AC$1*G3227)^($AB$1))-(1-(($AC$1*G3227)^($AB$1)))/(J3227-1))</f>
        <v/>
      </c>
      <c r="T3227">
        <f>H3227*Q3227*N3227</f>
        <v/>
      </c>
      <c r="U3227">
        <f>I3227*R3227*O3227</f>
        <v/>
      </c>
      <c r="V3227">
        <f>J3227*S3227*P3227</f>
        <v/>
      </c>
      <c r="AL3227">
        <f>Q3227*COUNT(N3227)</f>
        <v/>
      </c>
      <c r="AM3227">
        <f>R3227*COUNT(O3227)</f>
        <v/>
      </c>
      <c r="AN3227">
        <f>S3227*COUNT(P3227)</f>
        <v/>
      </c>
      <c r="AO3227">
        <f>IF(AL3227=0,"",T3227-AL3227)</f>
        <v/>
      </c>
      <c r="AP3227">
        <f>IF(AM3227=0,"",U3227-AM3227)</f>
        <v/>
      </c>
      <c r="AQ3227">
        <f>IF(AN3227=0,"",V3227-AN3227)</f>
        <v/>
      </c>
    </row>
    <row r="3228">
      <c r="A3228" t="inlineStr">
        <is>
          <t>21-05-2021</t>
        </is>
      </c>
      <c r="B3228" t="inlineStr">
        <is>
          <t>Racing Louisville W</t>
        </is>
      </c>
      <c r="C3228" t="inlineStr">
        <is>
          <t>Washington Spirit W</t>
        </is>
      </c>
      <c r="D3228" t="inlineStr">
        <is>
          <t>4582</t>
        </is>
      </c>
      <c r="E3228" t="n">
        <v>0.2854844535732322</v>
      </c>
      <c r="F3228" t="n">
        <v>0.4654690835733465</v>
      </c>
      <c r="G3228" t="n">
        <v>0.2490464628534212</v>
      </c>
      <c r="H3228" t="n">
        <v>1.001</v>
      </c>
      <c r="I3228" t="n">
        <v>1.001</v>
      </c>
      <c r="J3228" t="n">
        <v>1.001</v>
      </c>
      <c r="N3228" t="n">
        <v>1</v>
      </c>
      <c r="O3228" t="n">
        <v>0</v>
      </c>
      <c r="P3228" t="n">
        <v>0</v>
      </c>
      <c r="Q3228">
        <f>IF((($AC$1*E3228)^($AB$1))-(1-(($AC$1*E3228)^($AB$1)))/(H3228-1)&lt;0, 0,(($AC$1*E3228)^($AB$1))-(1-(($AC$1*E3228)^($AB$1)))/(H3228-1))</f>
        <v/>
      </c>
      <c r="R3228">
        <f>IF((($AC$1*F3228)^($AB$1))-(1-(($AC$1*F3228)^($AB$1)))/(I3228-1)&lt;0, 0,(($AC$1*F3228)^($AB$1))-(1-(($AC$1*F3228)^($AB$1)))/(I3228-1))</f>
        <v/>
      </c>
      <c r="S3228">
        <f>IF((($AC$1*G3228)^($AB$1))-(1-(($AC$1*G3228)^($AB$1)))/(J3228-1)&lt;0, 0,(($AC$1*G3228)^($AB$1))-(1-(($AC$1*G3228)^($AB$1)))/(J3228-1))</f>
        <v/>
      </c>
      <c r="T3228">
        <f>H3228*Q3228*N3228</f>
        <v/>
      </c>
      <c r="U3228">
        <f>I3228*R3228*O3228</f>
        <v/>
      </c>
      <c r="V3228">
        <f>J3228*S3228*P3228</f>
        <v/>
      </c>
      <c r="AL3228">
        <f>Q3228*COUNT(N3228)</f>
        <v/>
      </c>
      <c r="AM3228">
        <f>R3228*COUNT(O3228)</f>
        <v/>
      </c>
      <c r="AN3228">
        <f>S3228*COUNT(P3228)</f>
        <v/>
      </c>
      <c r="AO3228">
        <f>IF(AL3228=0,"",T3228-AL3228)</f>
        <v/>
      </c>
      <c r="AP3228">
        <f>IF(AM3228=0,"",U3228-AM3228)</f>
        <v/>
      </c>
      <c r="AQ3228">
        <f>IF(AN3228=0,"",V3228-AN3228)</f>
        <v/>
      </c>
    </row>
    <row r="3229">
      <c r="A3229" t="inlineStr">
        <is>
          <t>22-05-2021</t>
        </is>
      </c>
      <c r="B3229" t="inlineStr">
        <is>
          <t>Brentford</t>
        </is>
      </c>
      <c r="C3229" t="inlineStr">
        <is>
          <t>Bournemouth</t>
        </is>
      </c>
      <c r="D3229" t="inlineStr">
        <is>
          <t>2412</t>
        </is>
      </c>
      <c r="E3229" t="n">
        <v>0.4261615337693767</v>
      </c>
      <c r="F3229" t="n">
        <v>0.3102283797228301</v>
      </c>
      <c r="G3229" t="n">
        <v>0.2636100865077932</v>
      </c>
      <c r="H3229" t="n">
        <v>1.8</v>
      </c>
      <c r="I3229" t="n">
        <v>4.2</v>
      </c>
      <c r="J3229" t="n">
        <v>3.55</v>
      </c>
      <c r="K3229" t="inlineStr">
        <is>
          <t>luckia</t>
        </is>
      </c>
      <c r="L3229" t="inlineStr">
        <is>
          <t>betano</t>
        </is>
      </c>
      <c r="M3229" t="inlineStr">
        <is>
          <t>luckia</t>
        </is>
      </c>
      <c r="N3229" t="n">
        <v>1</v>
      </c>
      <c r="O3229" t="n">
        <v>0</v>
      </c>
      <c r="P3229" t="n">
        <v>0</v>
      </c>
      <c r="Q3229">
        <f>IF((($AC$1*E3229)^($AB$1))-(1-(($AC$1*E3229)^($AB$1)))/(H3229-1)&lt;0, 0,(($AC$1*E3229)^($AB$1))-(1-(($AC$1*E3229)^($AB$1)))/(H3229-1))</f>
        <v/>
      </c>
      <c r="R3229">
        <f>IF((($AC$1*F3229)^($AB$1))-(1-(($AC$1*F3229)^($AB$1)))/(I3229-1)&lt;0, 0,(($AC$1*F3229)^($AB$1))-(1-(($AC$1*F3229)^($AB$1)))/(I3229-1))</f>
        <v/>
      </c>
      <c r="S3229">
        <f>IF((($AC$1*G3229)^($AB$1))-(1-(($AC$1*G3229)^($AB$1)))/(J3229-1)&lt;0, 0,(($AC$1*G3229)^($AB$1))-(1-(($AC$1*G3229)^($AB$1)))/(J3229-1))</f>
        <v/>
      </c>
      <c r="T3229">
        <f>H3229*Q3229*N3229</f>
        <v/>
      </c>
      <c r="U3229">
        <f>I3229*R3229*O3229</f>
        <v/>
      </c>
      <c r="V3229">
        <f>J3229*S3229*P3229</f>
        <v/>
      </c>
      <c r="AL3229">
        <f>Q3229*COUNT(N3229)</f>
        <v/>
      </c>
      <c r="AM3229">
        <f>R3229*COUNT(O3229)</f>
        <v/>
      </c>
      <c r="AN3229">
        <f>S3229*COUNT(P3229)</f>
        <v/>
      </c>
      <c r="AO3229">
        <f>IF(AL3229=0,"",T3229-AL3229)</f>
        <v/>
      </c>
      <c r="AP3229">
        <f>IF(AM3229=0,"",U3229-AM3229)</f>
        <v/>
      </c>
      <c r="AQ3229">
        <f>IF(AN3229=0,"",V3229-AN3229)</f>
        <v/>
      </c>
    </row>
    <row r="3230">
      <c r="A3230" t="inlineStr">
        <is>
          <t>22-05-2021</t>
        </is>
      </c>
      <c r="B3230" t="inlineStr">
        <is>
          <t>AIK</t>
        </is>
      </c>
      <c r="C3230" t="inlineStr">
        <is>
          <t>Mjallby</t>
        </is>
      </c>
      <c r="D3230" t="inlineStr">
        <is>
          <t>1874</t>
        </is>
      </c>
      <c r="E3230" t="n">
        <v>0.5037714609358017</v>
      </c>
      <c r="F3230" t="n">
        <v>0.2309313161571728</v>
      </c>
      <c r="G3230" t="n">
        <v>0.2652972229070255</v>
      </c>
      <c r="H3230" t="n">
        <v>1.001</v>
      </c>
      <c r="I3230" t="n">
        <v>1.001</v>
      </c>
      <c r="J3230" t="n">
        <v>1.001</v>
      </c>
      <c r="N3230" t="n">
        <v>0</v>
      </c>
      <c r="O3230" t="n">
        <v>0</v>
      </c>
      <c r="P3230" t="n">
        <v>1</v>
      </c>
      <c r="Q3230">
        <f>IF((($AC$1*E3230)^($AB$1))-(1-(($AC$1*E3230)^($AB$1)))/(H3230-1)&lt;0, 0,(($AC$1*E3230)^($AB$1))-(1-(($AC$1*E3230)^($AB$1)))/(H3230-1))</f>
        <v/>
      </c>
      <c r="R3230">
        <f>IF((($AC$1*F3230)^($AB$1))-(1-(($AC$1*F3230)^($AB$1)))/(I3230-1)&lt;0, 0,(($AC$1*F3230)^($AB$1))-(1-(($AC$1*F3230)^($AB$1)))/(I3230-1))</f>
        <v/>
      </c>
      <c r="S3230">
        <f>IF((($AC$1*G3230)^($AB$1))-(1-(($AC$1*G3230)^($AB$1)))/(J3230-1)&lt;0, 0,(($AC$1*G3230)^($AB$1))-(1-(($AC$1*G3230)^($AB$1)))/(J3230-1))</f>
        <v/>
      </c>
      <c r="T3230">
        <f>H3230*Q3230*N3230</f>
        <v/>
      </c>
      <c r="U3230">
        <f>I3230*R3230*O3230</f>
        <v/>
      </c>
      <c r="V3230">
        <f>J3230*S3230*P3230</f>
        <v/>
      </c>
      <c r="AL3230">
        <f>Q3230*COUNT(N3230)</f>
        <v/>
      </c>
      <c r="AM3230">
        <f>R3230*COUNT(O3230)</f>
        <v/>
      </c>
      <c r="AN3230">
        <f>S3230*COUNT(P3230)</f>
        <v/>
      </c>
      <c r="AO3230">
        <f>IF(AL3230=0,"",T3230-AL3230)</f>
        <v/>
      </c>
      <c r="AP3230">
        <f>IF(AM3230=0,"",U3230-AM3230)</f>
        <v/>
      </c>
      <c r="AQ3230">
        <f>IF(AN3230=0,"",V3230-AN3230)</f>
        <v/>
      </c>
    </row>
    <row r="3231">
      <c r="A3231" t="inlineStr">
        <is>
          <t>22-05-2021</t>
        </is>
      </c>
      <c r="B3231" t="inlineStr">
        <is>
          <t>Eintracht Frankfurt</t>
        </is>
      </c>
      <c r="C3231" t="inlineStr">
        <is>
          <t>Freiburg</t>
        </is>
      </c>
      <c r="D3231" t="inlineStr">
        <is>
          <t>1845</t>
        </is>
      </c>
      <c r="E3231" t="n">
        <v>0.4496116902584756</v>
      </c>
      <c r="F3231" t="n">
        <v>0.2908764740973652</v>
      </c>
      <c r="G3231" t="n">
        <v>0.2595118356441592</v>
      </c>
      <c r="H3231" t="n">
        <v>1.95</v>
      </c>
      <c r="I3231" t="n">
        <v>3.2</v>
      </c>
      <c r="J3231" t="n">
        <v>4.15</v>
      </c>
      <c r="K3231" t="inlineStr">
        <is>
          <t>betano</t>
        </is>
      </c>
      <c r="L3231" t="inlineStr">
        <is>
          <t>luckia</t>
        </is>
      </c>
      <c r="M3231" t="inlineStr">
        <is>
          <t>luckia</t>
        </is>
      </c>
      <c r="N3231" t="n">
        <v>1</v>
      </c>
      <c r="O3231" t="n">
        <v>0</v>
      </c>
      <c r="P3231" t="n">
        <v>0</v>
      </c>
      <c r="Q3231">
        <f>IF((($AC$1*E3231)^($AB$1))-(1-(($AC$1*E3231)^($AB$1)))/(H3231-1)&lt;0, 0,(($AC$1*E3231)^($AB$1))-(1-(($AC$1*E3231)^($AB$1)))/(H3231-1))</f>
        <v/>
      </c>
      <c r="R3231">
        <f>IF((($AC$1*F3231)^($AB$1))-(1-(($AC$1*F3231)^($AB$1)))/(I3231-1)&lt;0, 0,(($AC$1*F3231)^($AB$1))-(1-(($AC$1*F3231)^($AB$1)))/(I3231-1))</f>
        <v/>
      </c>
      <c r="S3231">
        <f>IF((($AC$1*G3231)^($AB$1))-(1-(($AC$1*G3231)^($AB$1)))/(J3231-1)&lt;0, 0,(($AC$1*G3231)^($AB$1))-(1-(($AC$1*G3231)^($AB$1)))/(J3231-1))</f>
        <v/>
      </c>
      <c r="T3231">
        <f>H3231*Q3231*N3231</f>
        <v/>
      </c>
      <c r="U3231">
        <f>I3231*R3231*O3231</f>
        <v/>
      </c>
      <c r="V3231">
        <f>J3231*S3231*P3231</f>
        <v/>
      </c>
      <c r="AL3231">
        <f>Q3231*COUNT(N3231)</f>
        <v/>
      </c>
      <c r="AM3231">
        <f>R3231*COUNT(O3231)</f>
        <v/>
      </c>
      <c r="AN3231">
        <f>S3231*COUNT(P3231)</f>
        <v/>
      </c>
      <c r="AO3231">
        <f>IF(AL3231=0,"",T3231-AL3231)</f>
        <v/>
      </c>
      <c r="AP3231">
        <f>IF(AM3231=0,"",U3231-AM3231)</f>
        <v/>
      </c>
      <c r="AQ3231">
        <f>IF(AN3231=0,"",V3231-AN3231)</f>
        <v/>
      </c>
    </row>
    <row r="3232">
      <c r="A3232" t="inlineStr">
        <is>
          <t>22-05-2021</t>
        </is>
      </c>
      <c r="B3232" t="inlineStr">
        <is>
          <t>Stuttgart</t>
        </is>
      </c>
      <c r="C3232" t="inlineStr">
        <is>
          <t>Arminia Bielefeld</t>
        </is>
      </c>
      <c r="D3232" t="inlineStr">
        <is>
          <t>1845</t>
        </is>
      </c>
      <c r="E3232" t="n">
        <v>0.3900443061297889</v>
      </c>
      <c r="F3232" t="n">
        <v>0.3425985772965034</v>
      </c>
      <c r="G3232" t="n">
        <v>0.2673571165737076</v>
      </c>
      <c r="H3232" t="n">
        <v>2.32</v>
      </c>
      <c r="I3232" t="n">
        <v>2.62</v>
      </c>
      <c r="J3232" t="n">
        <v>3.7</v>
      </c>
      <c r="K3232" t="inlineStr">
        <is>
          <t>betano</t>
        </is>
      </c>
      <c r="L3232" t="inlineStr">
        <is>
          <t>betano</t>
        </is>
      </c>
      <c r="M3232" t="inlineStr">
        <is>
          <t>betano</t>
        </is>
      </c>
      <c r="N3232" t="n">
        <v>0</v>
      </c>
      <c r="O3232" t="n">
        <v>1</v>
      </c>
      <c r="P3232" t="n">
        <v>0</v>
      </c>
      <c r="Q3232">
        <f>IF((($AC$1*E3232)^($AB$1))-(1-(($AC$1*E3232)^($AB$1)))/(H3232-1)&lt;0, 0,(($AC$1*E3232)^($AB$1))-(1-(($AC$1*E3232)^($AB$1)))/(H3232-1))</f>
        <v/>
      </c>
      <c r="R3232">
        <f>IF((($AC$1*F3232)^($AB$1))-(1-(($AC$1*F3232)^($AB$1)))/(I3232-1)&lt;0, 0,(($AC$1*F3232)^($AB$1))-(1-(($AC$1*F3232)^($AB$1)))/(I3232-1))</f>
        <v/>
      </c>
      <c r="S3232">
        <f>IF((($AC$1*G3232)^($AB$1))-(1-(($AC$1*G3232)^($AB$1)))/(J3232-1)&lt;0, 0,(($AC$1*G3232)^($AB$1))-(1-(($AC$1*G3232)^($AB$1)))/(J3232-1))</f>
        <v/>
      </c>
      <c r="T3232">
        <f>H3232*Q3232*N3232</f>
        <v/>
      </c>
      <c r="U3232">
        <f>I3232*R3232*O3232</f>
        <v/>
      </c>
      <c r="V3232">
        <f>J3232*S3232*P3232</f>
        <v/>
      </c>
      <c r="AL3232">
        <f>Q3232*COUNT(N3232)</f>
        <v/>
      </c>
      <c r="AM3232">
        <f>R3232*COUNT(O3232)</f>
        <v/>
      </c>
      <c r="AN3232">
        <f>S3232*COUNT(P3232)</f>
        <v/>
      </c>
      <c r="AO3232">
        <f>IF(AL3232=0,"",T3232-AL3232)</f>
        <v/>
      </c>
      <c r="AP3232">
        <f>IF(AM3232=0,"",U3232-AM3232)</f>
        <v/>
      </c>
      <c r="AQ3232">
        <f>IF(AN3232=0,"",V3232-AN3232)</f>
        <v/>
      </c>
    </row>
    <row r="3233">
      <c r="A3233" t="inlineStr">
        <is>
          <t>22-05-2021</t>
        </is>
      </c>
      <c r="B3233" t="inlineStr">
        <is>
          <t>Bayern Munich</t>
        </is>
      </c>
      <c r="C3233" t="inlineStr">
        <is>
          <t>Augsburg</t>
        </is>
      </c>
      <c r="D3233" t="inlineStr">
        <is>
          <t>1845</t>
        </is>
      </c>
      <c r="E3233" t="n">
        <v>0.7879249876276216</v>
      </c>
      <c r="F3233" t="n">
        <v>0.07622111379163583</v>
      </c>
      <c r="G3233" t="n">
        <v>0.1358538985807424</v>
      </c>
      <c r="H3233" t="n">
        <v>1.14</v>
      </c>
      <c r="I3233" t="n">
        <v>14.5</v>
      </c>
      <c r="J3233" t="n">
        <v>8.5</v>
      </c>
      <c r="K3233" t="inlineStr">
        <is>
          <t>betano</t>
        </is>
      </c>
      <c r="L3233" t="inlineStr">
        <is>
          <t>betano</t>
        </is>
      </c>
      <c r="M3233" t="inlineStr">
        <is>
          <t>luckia</t>
        </is>
      </c>
      <c r="N3233" t="n">
        <v>1</v>
      </c>
      <c r="O3233" t="n">
        <v>0</v>
      </c>
      <c r="P3233" t="n">
        <v>0</v>
      </c>
      <c r="Q3233">
        <f>IF((($AC$1*E3233)^($AB$1))-(1-(($AC$1*E3233)^($AB$1)))/(H3233-1)&lt;0, 0,(($AC$1*E3233)^($AB$1))-(1-(($AC$1*E3233)^($AB$1)))/(H3233-1))</f>
        <v/>
      </c>
      <c r="R3233">
        <f>IF((($AC$1*F3233)^($AB$1))-(1-(($AC$1*F3233)^($AB$1)))/(I3233-1)&lt;0, 0,(($AC$1*F3233)^($AB$1))-(1-(($AC$1*F3233)^($AB$1)))/(I3233-1))</f>
        <v/>
      </c>
      <c r="S3233">
        <f>IF((($AC$1*G3233)^($AB$1))-(1-(($AC$1*G3233)^($AB$1)))/(J3233-1)&lt;0, 0,(($AC$1*G3233)^($AB$1))-(1-(($AC$1*G3233)^($AB$1)))/(J3233-1))</f>
        <v/>
      </c>
      <c r="T3233">
        <f>H3233*Q3233*N3233</f>
        <v/>
      </c>
      <c r="U3233">
        <f>I3233*R3233*O3233</f>
        <v/>
      </c>
      <c r="V3233">
        <f>J3233*S3233*P3233</f>
        <v/>
      </c>
      <c r="AL3233">
        <f>Q3233*COUNT(N3233)</f>
        <v/>
      </c>
      <c r="AM3233">
        <f>R3233*COUNT(O3233)</f>
        <v/>
      </c>
      <c r="AN3233">
        <f>S3233*COUNT(P3233)</f>
        <v/>
      </c>
      <c r="AO3233">
        <f>IF(AL3233=0,"",T3233-AL3233)</f>
        <v/>
      </c>
      <c r="AP3233">
        <f>IF(AM3233=0,"",U3233-AM3233)</f>
        <v/>
      </c>
      <c r="AQ3233">
        <f>IF(AN3233=0,"",V3233-AN3233)</f>
        <v/>
      </c>
    </row>
    <row r="3234">
      <c r="A3234" t="inlineStr">
        <is>
          <t>22-05-2021</t>
        </is>
      </c>
      <c r="B3234" t="inlineStr">
        <is>
          <t>Hoffenheim</t>
        </is>
      </c>
      <c r="C3234" t="inlineStr">
        <is>
          <t>Hertha Berlin</t>
        </is>
      </c>
      <c r="D3234" t="inlineStr">
        <is>
          <t>1845</t>
        </is>
      </c>
      <c r="E3234" t="n">
        <v>0.4696794910820039</v>
      </c>
      <c r="F3234" t="n">
        <v>0.2658720382830437</v>
      </c>
      <c r="G3234" t="n">
        <v>0.2644484706349525</v>
      </c>
      <c r="H3234" t="n">
        <v>1.87</v>
      </c>
      <c r="I3234" t="n">
        <v>3.7</v>
      </c>
      <c r="J3234" t="n">
        <v>3.9</v>
      </c>
      <c r="K3234" t="inlineStr">
        <is>
          <t>betano</t>
        </is>
      </c>
      <c r="L3234" t="inlineStr">
        <is>
          <t>luckia</t>
        </is>
      </c>
      <c r="M3234" t="inlineStr">
        <is>
          <t>luckia</t>
        </is>
      </c>
      <c r="N3234" t="n">
        <v>1</v>
      </c>
      <c r="O3234" t="n">
        <v>0</v>
      </c>
      <c r="P3234" t="n">
        <v>0</v>
      </c>
      <c r="Q3234">
        <f>IF((($AC$1*E3234)^($AB$1))-(1-(($AC$1*E3234)^($AB$1)))/(H3234-1)&lt;0, 0,(($AC$1*E3234)^($AB$1))-(1-(($AC$1*E3234)^($AB$1)))/(H3234-1))</f>
        <v/>
      </c>
      <c r="R3234">
        <f>IF((($AC$1*F3234)^($AB$1))-(1-(($AC$1*F3234)^($AB$1)))/(I3234-1)&lt;0, 0,(($AC$1*F3234)^($AB$1))-(1-(($AC$1*F3234)^($AB$1)))/(I3234-1))</f>
        <v/>
      </c>
      <c r="S3234">
        <f>IF((($AC$1*G3234)^($AB$1))-(1-(($AC$1*G3234)^($AB$1)))/(J3234-1)&lt;0, 0,(($AC$1*G3234)^($AB$1))-(1-(($AC$1*G3234)^($AB$1)))/(J3234-1))</f>
        <v/>
      </c>
      <c r="T3234">
        <f>H3234*Q3234*N3234</f>
        <v/>
      </c>
      <c r="U3234">
        <f>I3234*R3234*O3234</f>
        <v/>
      </c>
      <c r="V3234">
        <f>J3234*S3234*P3234</f>
        <v/>
      </c>
      <c r="AL3234">
        <f>Q3234*COUNT(N3234)</f>
        <v/>
      </c>
      <c r="AM3234">
        <f>R3234*COUNT(O3234)</f>
        <v/>
      </c>
      <c r="AN3234">
        <f>S3234*COUNT(P3234)</f>
        <v/>
      </c>
      <c r="AO3234">
        <f>IF(AL3234=0,"",T3234-AL3234)</f>
        <v/>
      </c>
      <c r="AP3234">
        <f>IF(AM3234=0,"",U3234-AM3234)</f>
        <v/>
      </c>
      <c r="AQ3234">
        <f>IF(AN3234=0,"",V3234-AN3234)</f>
        <v/>
      </c>
    </row>
    <row r="3235">
      <c r="A3235" t="inlineStr">
        <is>
          <t>22-05-2021</t>
        </is>
      </c>
      <c r="B3235" t="inlineStr">
        <is>
          <t>Werder Bremen</t>
        </is>
      </c>
      <c r="C3235" t="inlineStr">
        <is>
          <t>B. Monchengladbach</t>
        </is>
      </c>
      <c r="D3235" t="inlineStr">
        <is>
          <t>1845</t>
        </is>
      </c>
      <c r="E3235" t="n">
        <v>0.2883090680483643</v>
      </c>
      <c r="F3235" t="n">
        <v>0.4508563166411007</v>
      </c>
      <c r="G3235" t="n">
        <v>0.2608346153105351</v>
      </c>
      <c r="H3235" t="n">
        <v>2.75</v>
      </c>
      <c r="I3235" t="n">
        <v>2.27</v>
      </c>
      <c r="J3235" t="n">
        <v>3.85</v>
      </c>
      <c r="K3235" t="inlineStr">
        <is>
          <t>luckia</t>
        </is>
      </c>
      <c r="L3235" t="inlineStr">
        <is>
          <t>betano</t>
        </is>
      </c>
      <c r="M3235" t="inlineStr">
        <is>
          <t>luckia</t>
        </is>
      </c>
      <c r="N3235" t="n">
        <v>0</v>
      </c>
      <c r="O3235" t="n">
        <v>1</v>
      </c>
      <c r="P3235" t="n">
        <v>0</v>
      </c>
      <c r="Q3235">
        <f>IF((($AC$1*E3235)^($AB$1))-(1-(($AC$1*E3235)^($AB$1)))/(H3235-1)&lt;0, 0,(($AC$1*E3235)^($AB$1))-(1-(($AC$1*E3235)^($AB$1)))/(H3235-1))</f>
        <v/>
      </c>
      <c r="R3235">
        <f>IF((($AC$1*F3235)^($AB$1))-(1-(($AC$1*F3235)^($AB$1)))/(I3235-1)&lt;0, 0,(($AC$1*F3235)^($AB$1))-(1-(($AC$1*F3235)^($AB$1)))/(I3235-1))</f>
        <v/>
      </c>
      <c r="S3235">
        <f>IF((($AC$1*G3235)^($AB$1))-(1-(($AC$1*G3235)^($AB$1)))/(J3235-1)&lt;0, 0,(($AC$1*G3235)^($AB$1))-(1-(($AC$1*G3235)^($AB$1)))/(J3235-1))</f>
        <v/>
      </c>
      <c r="T3235">
        <f>H3235*Q3235*N3235</f>
        <v/>
      </c>
      <c r="U3235">
        <f>I3235*R3235*O3235</f>
        <v/>
      </c>
      <c r="V3235">
        <f>J3235*S3235*P3235</f>
        <v/>
      </c>
      <c r="AL3235">
        <f>Q3235*COUNT(N3235)</f>
        <v/>
      </c>
      <c r="AM3235">
        <f>R3235*COUNT(O3235)</f>
        <v/>
      </c>
      <c r="AN3235">
        <f>S3235*COUNT(P3235)</f>
        <v/>
      </c>
      <c r="AO3235">
        <f>IF(AL3235=0,"",T3235-AL3235)</f>
        <v/>
      </c>
      <c r="AP3235">
        <f>IF(AM3235=0,"",U3235-AM3235)</f>
        <v/>
      </c>
      <c r="AQ3235">
        <f>IF(AN3235=0,"",V3235-AN3235)</f>
        <v/>
      </c>
    </row>
    <row r="3236">
      <c r="A3236" t="inlineStr">
        <is>
          <t>22-05-2021</t>
        </is>
      </c>
      <c r="B3236" t="inlineStr">
        <is>
          <t>Wolfsburg</t>
        </is>
      </c>
      <c r="C3236" t="inlineStr">
        <is>
          <t>Mainz</t>
        </is>
      </c>
      <c r="D3236" t="inlineStr">
        <is>
          <t>1845</t>
        </is>
      </c>
      <c r="E3236" t="n">
        <v>0.5268316671796229</v>
      </c>
      <c r="F3236" t="n">
        <v>0.222310037711847</v>
      </c>
      <c r="G3236" t="n">
        <v>0.25085829510853</v>
      </c>
      <c r="H3236" t="n">
        <v>1.68</v>
      </c>
      <c r="I3236" t="n">
        <v>4.35</v>
      </c>
      <c r="J3236" t="n">
        <v>4.15</v>
      </c>
      <c r="K3236" t="inlineStr">
        <is>
          <t>luckia</t>
        </is>
      </c>
      <c r="L3236" t="inlineStr">
        <is>
          <t>luckia</t>
        </is>
      </c>
      <c r="M3236" t="inlineStr">
        <is>
          <t>betano</t>
        </is>
      </c>
      <c r="N3236" t="n">
        <v>0</v>
      </c>
      <c r="O3236" t="n">
        <v>1</v>
      </c>
      <c r="P3236" t="n">
        <v>0</v>
      </c>
      <c r="Q3236">
        <f>IF((($AC$1*E3236)^($AB$1))-(1-(($AC$1*E3236)^($AB$1)))/(H3236-1)&lt;0, 0,(($AC$1*E3236)^($AB$1))-(1-(($AC$1*E3236)^($AB$1)))/(H3236-1))</f>
        <v/>
      </c>
      <c r="R3236">
        <f>IF((($AC$1*F3236)^($AB$1))-(1-(($AC$1*F3236)^($AB$1)))/(I3236-1)&lt;0, 0,(($AC$1*F3236)^($AB$1))-(1-(($AC$1*F3236)^($AB$1)))/(I3236-1))</f>
        <v/>
      </c>
      <c r="S3236">
        <f>IF((($AC$1*G3236)^($AB$1))-(1-(($AC$1*G3236)^($AB$1)))/(J3236-1)&lt;0, 0,(($AC$1*G3236)^($AB$1))-(1-(($AC$1*G3236)^($AB$1)))/(J3236-1))</f>
        <v/>
      </c>
      <c r="T3236">
        <f>H3236*Q3236*N3236</f>
        <v/>
      </c>
      <c r="U3236">
        <f>I3236*R3236*O3236</f>
        <v/>
      </c>
      <c r="V3236">
        <f>J3236*S3236*P3236</f>
        <v/>
      </c>
      <c r="AL3236">
        <f>Q3236*COUNT(N3236)</f>
        <v/>
      </c>
      <c r="AM3236">
        <f>R3236*COUNT(O3236)</f>
        <v/>
      </c>
      <c r="AN3236">
        <f>S3236*COUNT(P3236)</f>
        <v/>
      </c>
      <c r="AO3236">
        <f>IF(AL3236=0,"",T3236-AL3236)</f>
        <v/>
      </c>
      <c r="AP3236">
        <f>IF(AM3236=0,"",U3236-AM3236)</f>
        <v/>
      </c>
      <c r="AQ3236">
        <f>IF(AN3236=0,"",V3236-AN3236)</f>
        <v/>
      </c>
    </row>
    <row r="3237">
      <c r="A3237" t="inlineStr">
        <is>
          <t>22-05-2021</t>
        </is>
      </c>
      <c r="B3237" t="inlineStr">
        <is>
          <t>FC Koln</t>
        </is>
      </c>
      <c r="C3237" t="inlineStr">
        <is>
          <t>Schalke</t>
        </is>
      </c>
      <c r="D3237" t="inlineStr">
        <is>
          <t>1845</t>
        </is>
      </c>
      <c r="E3237" t="n">
        <v>0.6567773319505404</v>
      </c>
      <c r="F3237" t="n">
        <v>0.1481922136210821</v>
      </c>
      <c r="G3237" t="n">
        <v>0.1950304544283775</v>
      </c>
      <c r="H3237" t="n">
        <v>1.39</v>
      </c>
      <c r="I3237" t="n">
        <v>7</v>
      </c>
      <c r="J3237" t="n">
        <v>5.5</v>
      </c>
      <c r="K3237" t="inlineStr">
        <is>
          <t>betano</t>
        </is>
      </c>
      <c r="L3237" t="inlineStr">
        <is>
          <t>luckia</t>
        </is>
      </c>
      <c r="M3237" t="inlineStr">
        <is>
          <t>luckia</t>
        </is>
      </c>
      <c r="N3237" t="n">
        <v>1</v>
      </c>
      <c r="O3237" t="n">
        <v>0</v>
      </c>
      <c r="P3237" t="n">
        <v>0</v>
      </c>
      <c r="Q3237">
        <f>IF((($AC$1*E3237)^($AB$1))-(1-(($AC$1*E3237)^($AB$1)))/(H3237-1)&lt;0, 0,(($AC$1*E3237)^($AB$1))-(1-(($AC$1*E3237)^($AB$1)))/(H3237-1))</f>
        <v/>
      </c>
      <c r="R3237">
        <f>IF((($AC$1*F3237)^($AB$1))-(1-(($AC$1*F3237)^($AB$1)))/(I3237-1)&lt;0, 0,(($AC$1*F3237)^($AB$1))-(1-(($AC$1*F3237)^($AB$1)))/(I3237-1))</f>
        <v/>
      </c>
      <c r="S3237">
        <f>IF((($AC$1*G3237)^($AB$1))-(1-(($AC$1*G3237)^($AB$1)))/(J3237-1)&lt;0, 0,(($AC$1*G3237)^($AB$1))-(1-(($AC$1*G3237)^($AB$1)))/(J3237-1))</f>
        <v/>
      </c>
      <c r="T3237">
        <f>H3237*Q3237*N3237</f>
        <v/>
      </c>
      <c r="U3237">
        <f>I3237*R3237*O3237</f>
        <v/>
      </c>
      <c r="V3237">
        <f>J3237*S3237*P3237</f>
        <v/>
      </c>
      <c r="AL3237">
        <f>Q3237*COUNT(N3237)</f>
        <v/>
      </c>
      <c r="AM3237">
        <f>R3237*COUNT(O3237)</f>
        <v/>
      </c>
      <c r="AN3237">
        <f>S3237*COUNT(P3237)</f>
        <v/>
      </c>
      <c r="AO3237">
        <f>IF(AL3237=0,"",T3237-AL3237)</f>
        <v/>
      </c>
      <c r="AP3237">
        <f>IF(AM3237=0,"",U3237-AM3237)</f>
        <v/>
      </c>
      <c r="AQ3237">
        <f>IF(AN3237=0,"",V3237-AN3237)</f>
        <v/>
      </c>
    </row>
    <row r="3238">
      <c r="A3238" t="inlineStr">
        <is>
          <t>22-05-2021</t>
        </is>
      </c>
      <c r="B3238" t="inlineStr">
        <is>
          <t>Union Berlin</t>
        </is>
      </c>
      <c r="C3238" t="inlineStr">
        <is>
          <t>RB Leipzig</t>
        </is>
      </c>
      <c r="D3238" t="inlineStr">
        <is>
          <t>1845</t>
        </is>
      </c>
      <c r="E3238" t="n">
        <v>0.3084527867843475</v>
      </c>
      <c r="F3238" t="n">
        <v>0.4335142868788247</v>
      </c>
      <c r="G3238" t="n">
        <v>0.2580329263368278</v>
      </c>
      <c r="H3238" t="n">
        <v>3.25</v>
      </c>
      <c r="I3238" t="n">
        <v>2.02</v>
      </c>
      <c r="J3238" t="n">
        <v>3.75</v>
      </c>
      <c r="K3238" t="inlineStr">
        <is>
          <t>betano</t>
        </is>
      </c>
      <c r="L3238" t="inlineStr">
        <is>
          <t>betano</t>
        </is>
      </c>
      <c r="M3238" t="inlineStr">
        <is>
          <t>luckia</t>
        </is>
      </c>
      <c r="N3238" t="n">
        <v>1</v>
      </c>
      <c r="O3238" t="n">
        <v>0</v>
      </c>
      <c r="P3238" t="n">
        <v>0</v>
      </c>
      <c r="Q3238">
        <f>IF((($AC$1*E3238)^($AB$1))-(1-(($AC$1*E3238)^($AB$1)))/(H3238-1)&lt;0, 0,(($AC$1*E3238)^($AB$1))-(1-(($AC$1*E3238)^($AB$1)))/(H3238-1))</f>
        <v/>
      </c>
      <c r="R3238">
        <f>IF((($AC$1*F3238)^($AB$1))-(1-(($AC$1*F3238)^($AB$1)))/(I3238-1)&lt;0, 0,(($AC$1*F3238)^($AB$1))-(1-(($AC$1*F3238)^($AB$1)))/(I3238-1))</f>
        <v/>
      </c>
      <c r="S3238">
        <f>IF((($AC$1*G3238)^($AB$1))-(1-(($AC$1*G3238)^($AB$1)))/(J3238-1)&lt;0, 0,(($AC$1*G3238)^($AB$1))-(1-(($AC$1*G3238)^($AB$1)))/(J3238-1))</f>
        <v/>
      </c>
      <c r="T3238">
        <f>H3238*Q3238*N3238</f>
        <v/>
      </c>
      <c r="U3238">
        <f>I3238*R3238*O3238</f>
        <v/>
      </c>
      <c r="V3238">
        <f>J3238*S3238*P3238</f>
        <v/>
      </c>
      <c r="AL3238">
        <f>Q3238*COUNT(N3238)</f>
        <v/>
      </c>
      <c r="AM3238">
        <f>R3238*COUNT(O3238)</f>
        <v/>
      </c>
      <c r="AN3238">
        <f>S3238*COUNT(P3238)</f>
        <v/>
      </c>
      <c r="AO3238">
        <f>IF(AL3238=0,"",T3238-AL3238)</f>
        <v/>
      </c>
      <c r="AP3238">
        <f>IF(AM3238=0,"",U3238-AM3238)</f>
        <v/>
      </c>
      <c r="AQ3238">
        <f>IF(AN3238=0,"",V3238-AN3238)</f>
        <v/>
      </c>
    </row>
    <row r="3239">
      <c r="A3239" t="inlineStr">
        <is>
          <t>22-05-2021</t>
        </is>
      </c>
      <c r="B3239" t="inlineStr">
        <is>
          <t>Dortmund</t>
        </is>
      </c>
      <c r="C3239" t="inlineStr">
        <is>
          <t>Bayer Leverkusen</t>
        </is>
      </c>
      <c r="D3239" t="inlineStr">
        <is>
          <t>1845</t>
        </is>
      </c>
      <c r="E3239" t="n">
        <v>0.651558220630032</v>
      </c>
      <c r="F3239" t="n">
        <v>0.1440491395186925</v>
      </c>
      <c r="G3239" t="n">
        <v>0.2043926398512755</v>
      </c>
      <c r="H3239" t="n">
        <v>1.47</v>
      </c>
      <c r="I3239" t="n">
        <v>5.7</v>
      </c>
      <c r="J3239" t="n">
        <v>4.9</v>
      </c>
      <c r="K3239" t="inlineStr">
        <is>
          <t>betano</t>
        </is>
      </c>
      <c r="L3239" t="inlineStr">
        <is>
          <t>betano</t>
        </is>
      </c>
      <c r="M3239" t="inlineStr">
        <is>
          <t>luckia</t>
        </is>
      </c>
      <c r="N3239" t="n">
        <v>1</v>
      </c>
      <c r="O3239" t="n">
        <v>0</v>
      </c>
      <c r="P3239" t="n">
        <v>0</v>
      </c>
      <c r="Q3239">
        <f>IF((($AC$1*E3239)^($AB$1))-(1-(($AC$1*E3239)^($AB$1)))/(H3239-1)&lt;0, 0,(($AC$1*E3239)^($AB$1))-(1-(($AC$1*E3239)^($AB$1)))/(H3239-1))</f>
        <v/>
      </c>
      <c r="R3239">
        <f>IF((($AC$1*F3239)^($AB$1))-(1-(($AC$1*F3239)^($AB$1)))/(I3239-1)&lt;0, 0,(($AC$1*F3239)^($AB$1))-(1-(($AC$1*F3239)^($AB$1)))/(I3239-1))</f>
        <v/>
      </c>
      <c r="S3239">
        <f>IF((($AC$1*G3239)^($AB$1))-(1-(($AC$1*G3239)^($AB$1)))/(J3239-1)&lt;0, 0,(($AC$1*G3239)^($AB$1))-(1-(($AC$1*G3239)^($AB$1)))/(J3239-1))</f>
        <v/>
      </c>
      <c r="T3239">
        <f>H3239*Q3239*N3239</f>
        <v/>
      </c>
      <c r="U3239">
        <f>I3239*R3239*O3239</f>
        <v/>
      </c>
      <c r="V3239">
        <f>J3239*S3239*P3239</f>
        <v/>
      </c>
      <c r="AL3239">
        <f>Q3239*COUNT(N3239)</f>
        <v/>
      </c>
      <c r="AM3239">
        <f>R3239*COUNT(O3239)</f>
        <v/>
      </c>
      <c r="AN3239">
        <f>S3239*COUNT(P3239)</f>
        <v/>
      </c>
      <c r="AO3239">
        <f>IF(AL3239=0,"",T3239-AL3239)</f>
        <v/>
      </c>
      <c r="AP3239">
        <f>IF(AM3239=0,"",U3239-AM3239)</f>
        <v/>
      </c>
      <c r="AQ3239">
        <f>IF(AN3239=0,"",V3239-AN3239)</f>
        <v/>
      </c>
    </row>
    <row r="3240">
      <c r="A3240" t="inlineStr">
        <is>
          <t>22-05-2021</t>
        </is>
      </c>
      <c r="B3240" t="inlineStr">
        <is>
          <t>Sunderland</t>
        </is>
      </c>
      <c r="C3240" t="inlineStr">
        <is>
          <t>Lincoln</t>
        </is>
      </c>
      <c r="D3240" t="inlineStr">
        <is>
          <t>2413</t>
        </is>
      </c>
      <c r="E3240" t="n">
        <v>0.4964016502732825</v>
      </c>
      <c r="F3240" t="n">
        <v>0.2588858976359877</v>
      </c>
      <c r="G3240" t="n">
        <v>0.2447124520907297</v>
      </c>
      <c r="H3240" t="n">
        <v>1.82</v>
      </c>
      <c r="I3240" t="n">
        <v>4.1</v>
      </c>
      <c r="J3240" t="n">
        <v>3.55</v>
      </c>
      <c r="K3240" t="inlineStr">
        <is>
          <t>betano</t>
        </is>
      </c>
      <c r="L3240" t="inlineStr">
        <is>
          <t>betano</t>
        </is>
      </c>
      <c r="M3240" t="inlineStr">
        <is>
          <t>luckia</t>
        </is>
      </c>
      <c r="N3240" t="n">
        <v>1</v>
      </c>
      <c r="O3240" t="n">
        <v>0</v>
      </c>
      <c r="P3240" t="n">
        <v>0</v>
      </c>
      <c r="Q3240">
        <f>IF((($AC$1*E3240)^($AB$1))-(1-(($AC$1*E3240)^($AB$1)))/(H3240-1)&lt;0, 0,(($AC$1*E3240)^($AB$1))-(1-(($AC$1*E3240)^($AB$1)))/(H3240-1))</f>
        <v/>
      </c>
      <c r="R3240">
        <f>IF((($AC$1*F3240)^($AB$1))-(1-(($AC$1*F3240)^($AB$1)))/(I3240-1)&lt;0, 0,(($AC$1*F3240)^($AB$1))-(1-(($AC$1*F3240)^($AB$1)))/(I3240-1))</f>
        <v/>
      </c>
      <c r="S3240">
        <f>IF((($AC$1*G3240)^($AB$1))-(1-(($AC$1*G3240)^($AB$1)))/(J3240-1)&lt;0, 0,(($AC$1*G3240)^($AB$1))-(1-(($AC$1*G3240)^($AB$1)))/(J3240-1))</f>
        <v/>
      </c>
      <c r="T3240">
        <f>H3240*Q3240*N3240</f>
        <v/>
      </c>
      <c r="U3240">
        <f>I3240*R3240*O3240</f>
        <v/>
      </c>
      <c r="V3240">
        <f>J3240*S3240*P3240</f>
        <v/>
      </c>
      <c r="AL3240">
        <f>Q3240*COUNT(N3240)</f>
        <v/>
      </c>
      <c r="AM3240">
        <f>R3240*COUNT(O3240)</f>
        <v/>
      </c>
      <c r="AN3240">
        <f>S3240*COUNT(P3240)</f>
        <v/>
      </c>
      <c r="AO3240">
        <f>IF(AL3240=0,"",T3240-AL3240)</f>
        <v/>
      </c>
      <c r="AP3240">
        <f>IF(AM3240=0,"",U3240-AM3240)</f>
        <v/>
      </c>
      <c r="AQ3240">
        <f>IF(AN3240=0,"",V3240-AN3240)</f>
        <v/>
      </c>
    </row>
    <row r="3241">
      <c r="A3241" t="inlineStr">
        <is>
          <t>22-05-2021</t>
        </is>
      </c>
      <c r="B3241" t="inlineStr">
        <is>
          <t>Rapid Vienna</t>
        </is>
      </c>
      <c r="C3241" t="inlineStr">
        <is>
          <t>LASK</t>
        </is>
      </c>
      <c r="D3241" t="inlineStr">
        <is>
          <t>1827</t>
        </is>
      </c>
      <c r="E3241" t="n">
        <v>0.3033808010002059</v>
      </c>
      <c r="F3241" t="n">
        <v>0.4421144785818603</v>
      </c>
      <c r="G3241" t="n">
        <v>0.2545047204179338</v>
      </c>
      <c r="H3241" t="n">
        <v>2.32</v>
      </c>
      <c r="I3241" t="n">
        <v>2.65</v>
      </c>
      <c r="J3241" t="n">
        <v>3.8</v>
      </c>
      <c r="K3241" t="inlineStr">
        <is>
          <t>betano</t>
        </is>
      </c>
      <c r="L3241" t="inlineStr">
        <is>
          <t>betano</t>
        </is>
      </c>
      <c r="M3241" t="inlineStr">
        <is>
          <t>luckia</t>
        </is>
      </c>
      <c r="N3241" t="n">
        <v>1</v>
      </c>
      <c r="O3241" t="n">
        <v>0</v>
      </c>
      <c r="P3241" t="n">
        <v>0</v>
      </c>
      <c r="Q3241">
        <f>IF((($AC$1*E3241)^($AB$1))-(1-(($AC$1*E3241)^($AB$1)))/(H3241-1)&lt;0, 0,(($AC$1*E3241)^($AB$1))-(1-(($AC$1*E3241)^($AB$1)))/(H3241-1))</f>
        <v/>
      </c>
      <c r="R3241">
        <f>IF((($AC$1*F3241)^($AB$1))-(1-(($AC$1*F3241)^($AB$1)))/(I3241-1)&lt;0, 0,(($AC$1*F3241)^($AB$1))-(1-(($AC$1*F3241)^($AB$1)))/(I3241-1))</f>
        <v/>
      </c>
      <c r="S3241">
        <f>IF((($AC$1*G3241)^($AB$1))-(1-(($AC$1*G3241)^($AB$1)))/(J3241-1)&lt;0, 0,(($AC$1*G3241)^($AB$1))-(1-(($AC$1*G3241)^($AB$1)))/(J3241-1))</f>
        <v/>
      </c>
      <c r="T3241">
        <f>H3241*Q3241*N3241</f>
        <v/>
      </c>
      <c r="U3241">
        <f>I3241*R3241*O3241</f>
        <v/>
      </c>
      <c r="V3241">
        <f>J3241*S3241*P3241</f>
        <v/>
      </c>
      <c r="AL3241">
        <f>Q3241*COUNT(N3241)</f>
        <v/>
      </c>
      <c r="AM3241">
        <f>R3241*COUNT(O3241)</f>
        <v/>
      </c>
      <c r="AN3241">
        <f>S3241*COUNT(P3241)</f>
        <v/>
      </c>
      <c r="AO3241">
        <f>IF(AL3241=0,"",T3241-AL3241)</f>
        <v/>
      </c>
      <c r="AP3241">
        <f>IF(AM3241=0,"",U3241-AM3241)</f>
        <v/>
      </c>
      <c r="AQ3241">
        <f>IF(AN3241=0,"",V3241-AN3241)</f>
        <v/>
      </c>
    </row>
    <row r="3242">
      <c r="A3242" t="inlineStr">
        <is>
          <t>22-05-2021</t>
        </is>
      </c>
      <c r="B3242" t="inlineStr">
        <is>
          <t>Salzburg</t>
        </is>
      </c>
      <c r="C3242" t="inlineStr">
        <is>
          <t>Tirol</t>
        </is>
      </c>
      <c r="D3242" t="inlineStr">
        <is>
          <t>1827</t>
        </is>
      </c>
      <c r="E3242" t="n">
        <v>0.7276008422747973</v>
      </c>
      <c r="F3242" t="n">
        <v>0.1183579723199669</v>
      </c>
      <c r="G3242" t="n">
        <v>0.1540411854052358</v>
      </c>
      <c r="H3242" t="n">
        <v>1.16</v>
      </c>
      <c r="I3242" t="n">
        <v>13</v>
      </c>
      <c r="J3242" t="n">
        <v>7.75</v>
      </c>
      <c r="K3242" t="inlineStr">
        <is>
          <t>betano</t>
        </is>
      </c>
      <c r="L3242" t="inlineStr">
        <is>
          <t>betano</t>
        </is>
      </c>
      <c r="M3242" t="inlineStr">
        <is>
          <t>luckia</t>
        </is>
      </c>
      <c r="N3242" t="n">
        <v>1</v>
      </c>
      <c r="O3242" t="n">
        <v>0</v>
      </c>
      <c r="P3242" t="n">
        <v>0</v>
      </c>
      <c r="Q3242">
        <f>IF((($AC$1*E3242)^($AB$1))-(1-(($AC$1*E3242)^($AB$1)))/(H3242-1)&lt;0, 0,(($AC$1*E3242)^($AB$1))-(1-(($AC$1*E3242)^($AB$1)))/(H3242-1))</f>
        <v/>
      </c>
      <c r="R3242">
        <f>IF((($AC$1*F3242)^($AB$1))-(1-(($AC$1*F3242)^($AB$1)))/(I3242-1)&lt;0, 0,(($AC$1*F3242)^($AB$1))-(1-(($AC$1*F3242)^($AB$1)))/(I3242-1))</f>
        <v/>
      </c>
      <c r="S3242">
        <f>IF((($AC$1*G3242)^($AB$1))-(1-(($AC$1*G3242)^($AB$1)))/(J3242-1)&lt;0, 0,(($AC$1*G3242)^($AB$1))-(1-(($AC$1*G3242)^($AB$1)))/(J3242-1))</f>
        <v/>
      </c>
      <c r="T3242">
        <f>H3242*Q3242*N3242</f>
        <v/>
      </c>
      <c r="U3242">
        <f>I3242*R3242*O3242</f>
        <v/>
      </c>
      <c r="V3242">
        <f>J3242*S3242*P3242</f>
        <v/>
      </c>
      <c r="AL3242">
        <f>Q3242*COUNT(N3242)</f>
        <v/>
      </c>
      <c r="AM3242">
        <f>R3242*COUNT(O3242)</f>
        <v/>
      </c>
      <c r="AN3242">
        <f>S3242*COUNT(P3242)</f>
        <v/>
      </c>
      <c r="AO3242">
        <f>IF(AL3242=0,"",T3242-AL3242)</f>
        <v/>
      </c>
      <c r="AP3242">
        <f>IF(AM3242=0,"",U3242-AM3242)</f>
        <v/>
      </c>
      <c r="AQ3242">
        <f>IF(AN3242=0,"",V3242-AN3242)</f>
        <v/>
      </c>
    </row>
    <row r="3243">
      <c r="A3243" t="inlineStr">
        <is>
          <t>22-05-2021</t>
        </is>
      </c>
      <c r="B3243" t="inlineStr">
        <is>
          <t>Wolfsberger AC</t>
        </is>
      </c>
      <c r="C3243" t="inlineStr">
        <is>
          <t>Sturm Graz</t>
        </is>
      </c>
      <c r="D3243" t="inlineStr">
        <is>
          <t>1827</t>
        </is>
      </c>
      <c r="E3243" t="n">
        <v>0.2336284992870042</v>
      </c>
      <c r="F3243" t="n">
        <v>0.5252712331892468</v>
      </c>
      <c r="G3243" t="n">
        <v>0.2411002675237489</v>
      </c>
      <c r="H3243" t="n">
        <v>3.1</v>
      </c>
      <c r="I3243" t="n">
        <v>2.02</v>
      </c>
      <c r="J3243" t="n">
        <v>3.85</v>
      </c>
      <c r="K3243" t="inlineStr">
        <is>
          <t>betano</t>
        </is>
      </c>
      <c r="L3243" t="inlineStr">
        <is>
          <t>betano</t>
        </is>
      </c>
      <c r="M3243" t="inlineStr">
        <is>
          <t>betano</t>
        </is>
      </c>
      <c r="N3243" t="n">
        <v>0</v>
      </c>
      <c r="O3243" t="n">
        <v>1</v>
      </c>
      <c r="P3243" t="n">
        <v>0</v>
      </c>
      <c r="Q3243">
        <f>IF((($AC$1*E3243)^($AB$1))-(1-(($AC$1*E3243)^($AB$1)))/(H3243-1)&lt;0, 0,(($AC$1*E3243)^($AB$1))-(1-(($AC$1*E3243)^($AB$1)))/(H3243-1))</f>
        <v/>
      </c>
      <c r="R3243">
        <f>IF((($AC$1*F3243)^($AB$1))-(1-(($AC$1*F3243)^($AB$1)))/(I3243-1)&lt;0, 0,(($AC$1*F3243)^($AB$1))-(1-(($AC$1*F3243)^($AB$1)))/(I3243-1))</f>
        <v/>
      </c>
      <c r="S3243">
        <f>IF((($AC$1*G3243)^($AB$1))-(1-(($AC$1*G3243)^($AB$1)))/(J3243-1)&lt;0, 0,(($AC$1*G3243)^($AB$1))-(1-(($AC$1*G3243)^($AB$1)))/(J3243-1))</f>
        <v/>
      </c>
      <c r="T3243">
        <f>H3243*Q3243*N3243</f>
        <v/>
      </c>
      <c r="U3243">
        <f>I3243*R3243*O3243</f>
        <v/>
      </c>
      <c r="V3243">
        <f>J3243*S3243*P3243</f>
        <v/>
      </c>
      <c r="AL3243">
        <f>Q3243*COUNT(N3243)</f>
        <v/>
      </c>
      <c r="AM3243">
        <f>R3243*COUNT(O3243)</f>
        <v/>
      </c>
      <c r="AN3243">
        <f>S3243*COUNT(P3243)</f>
        <v/>
      </c>
      <c r="AO3243">
        <f>IF(AL3243=0,"",T3243-AL3243)</f>
        <v/>
      </c>
      <c r="AP3243">
        <f>IF(AM3243=0,"",U3243-AM3243)</f>
        <v/>
      </c>
      <c r="AQ3243">
        <f>IF(AN3243=0,"",V3243-AN3243)</f>
        <v/>
      </c>
    </row>
    <row r="3244">
      <c r="A3244" t="inlineStr">
        <is>
          <t>22-05-2021</t>
        </is>
      </c>
      <c r="B3244" t="inlineStr">
        <is>
          <t>Ostersunds</t>
        </is>
      </c>
      <c r="C3244" t="inlineStr">
        <is>
          <t>Sirius</t>
        </is>
      </c>
      <c r="D3244" t="inlineStr">
        <is>
          <t>1874</t>
        </is>
      </c>
      <c r="E3244" t="n">
        <v>0.3127781028557748</v>
      </c>
      <c r="F3244" t="n">
        <v>0.4287605305754562</v>
      </c>
      <c r="G3244" t="n">
        <v>0.2584613665687691</v>
      </c>
      <c r="H3244" t="n">
        <v>1.001</v>
      </c>
      <c r="I3244" t="n">
        <v>1.001</v>
      </c>
      <c r="J3244" t="n">
        <v>1.001</v>
      </c>
      <c r="N3244" t="n">
        <v>1</v>
      </c>
      <c r="O3244" t="n">
        <v>0</v>
      </c>
      <c r="P3244" t="n">
        <v>0</v>
      </c>
      <c r="Q3244">
        <f>IF((($AC$1*E3244)^($AB$1))-(1-(($AC$1*E3244)^($AB$1)))/(H3244-1)&lt;0, 0,(($AC$1*E3244)^($AB$1))-(1-(($AC$1*E3244)^($AB$1)))/(H3244-1))</f>
        <v/>
      </c>
      <c r="R3244">
        <f>IF((($AC$1*F3244)^($AB$1))-(1-(($AC$1*F3244)^($AB$1)))/(I3244-1)&lt;0, 0,(($AC$1*F3244)^($AB$1))-(1-(($AC$1*F3244)^($AB$1)))/(I3244-1))</f>
        <v/>
      </c>
      <c r="S3244">
        <f>IF((($AC$1*G3244)^($AB$1))-(1-(($AC$1*G3244)^($AB$1)))/(J3244-1)&lt;0, 0,(($AC$1*G3244)^($AB$1))-(1-(($AC$1*G3244)^($AB$1)))/(J3244-1))</f>
        <v/>
      </c>
      <c r="T3244">
        <f>H3244*Q3244*N3244</f>
        <v/>
      </c>
      <c r="U3244">
        <f>I3244*R3244*O3244</f>
        <v/>
      </c>
      <c r="V3244">
        <f>J3244*S3244*P3244</f>
        <v/>
      </c>
      <c r="AL3244">
        <f>Q3244*COUNT(N3244)</f>
        <v/>
      </c>
      <c r="AM3244">
        <f>R3244*COUNT(O3244)</f>
        <v/>
      </c>
      <c r="AN3244">
        <f>S3244*COUNT(P3244)</f>
        <v/>
      </c>
      <c r="AO3244">
        <f>IF(AL3244=0,"",T3244-AL3244)</f>
        <v/>
      </c>
      <c r="AP3244">
        <f>IF(AM3244=0,"",U3244-AM3244)</f>
        <v/>
      </c>
      <c r="AQ3244">
        <f>IF(AN3244=0,"",V3244-AN3244)</f>
        <v/>
      </c>
    </row>
    <row r="3245">
      <c r="A3245" t="inlineStr">
        <is>
          <t>22-05-2021</t>
        </is>
      </c>
      <c r="B3245" t="inlineStr">
        <is>
          <t>Elche</t>
        </is>
      </c>
      <c r="C3245" t="inlineStr">
        <is>
          <t>Ath Bilbao</t>
        </is>
      </c>
      <c r="D3245" t="inlineStr">
        <is>
          <t>1869</t>
        </is>
      </c>
      <c r="E3245" t="n">
        <v>0.3734496619458797</v>
      </c>
      <c r="F3245" t="n">
        <v>0.3270739392534179</v>
      </c>
      <c r="G3245" t="n">
        <v>0.2994763988007024</v>
      </c>
      <c r="H3245" t="n">
        <v>2.07</v>
      </c>
      <c r="I3245" t="n">
        <v>3.5</v>
      </c>
      <c r="J3245" t="n">
        <v>3.4</v>
      </c>
      <c r="K3245" t="inlineStr">
        <is>
          <t>betano</t>
        </is>
      </c>
      <c r="L3245" t="inlineStr">
        <is>
          <t>betano</t>
        </is>
      </c>
      <c r="M3245" t="inlineStr">
        <is>
          <t>luckia</t>
        </is>
      </c>
      <c r="N3245" t="n">
        <v>1</v>
      </c>
      <c r="O3245" t="n">
        <v>0</v>
      </c>
      <c r="P3245" t="n">
        <v>0</v>
      </c>
      <c r="Q3245">
        <f>IF((($AC$1*E3245)^($AB$1))-(1-(($AC$1*E3245)^($AB$1)))/(H3245-1)&lt;0, 0,(($AC$1*E3245)^($AB$1))-(1-(($AC$1*E3245)^($AB$1)))/(H3245-1))</f>
        <v/>
      </c>
      <c r="R3245">
        <f>IF((($AC$1*F3245)^($AB$1))-(1-(($AC$1*F3245)^($AB$1)))/(I3245-1)&lt;0, 0,(($AC$1*F3245)^($AB$1))-(1-(($AC$1*F3245)^($AB$1)))/(I3245-1))</f>
        <v/>
      </c>
      <c r="S3245">
        <f>IF((($AC$1*G3245)^($AB$1))-(1-(($AC$1*G3245)^($AB$1)))/(J3245-1)&lt;0, 0,(($AC$1*G3245)^($AB$1))-(1-(($AC$1*G3245)^($AB$1)))/(J3245-1))</f>
        <v/>
      </c>
      <c r="T3245">
        <f>H3245*Q3245*N3245</f>
        <v/>
      </c>
      <c r="U3245">
        <f>I3245*R3245*O3245</f>
        <v/>
      </c>
      <c r="V3245">
        <f>J3245*S3245*P3245</f>
        <v/>
      </c>
      <c r="AL3245">
        <f>Q3245*COUNT(N3245)</f>
        <v/>
      </c>
      <c r="AM3245">
        <f>R3245*COUNT(O3245)</f>
        <v/>
      </c>
      <c r="AN3245">
        <f>S3245*COUNT(P3245)</f>
        <v/>
      </c>
      <c r="AO3245">
        <f>IF(AL3245=0,"",T3245-AL3245)</f>
        <v/>
      </c>
      <c r="AP3245">
        <f>IF(AM3245=0,"",U3245-AM3245)</f>
        <v/>
      </c>
      <c r="AQ3245">
        <f>IF(AN3245=0,"",V3245-AN3245)</f>
        <v/>
      </c>
    </row>
    <row r="3246">
      <c r="A3246" t="inlineStr">
        <is>
          <t>22-05-2021</t>
        </is>
      </c>
      <c r="B3246" t="inlineStr">
        <is>
          <t>Eibar</t>
        </is>
      </c>
      <c r="C3246" t="inlineStr">
        <is>
          <t>Barcelona</t>
        </is>
      </c>
      <c r="D3246" t="inlineStr">
        <is>
          <t>1869</t>
        </is>
      </c>
      <c r="E3246" t="n">
        <v>0.2467041291600234</v>
      </c>
      <c r="F3246" t="n">
        <v>0.5134503050250084</v>
      </c>
      <c r="G3246" t="n">
        <v>0.2398455658149682</v>
      </c>
      <c r="H3246" t="n">
        <v>4.2</v>
      </c>
      <c r="I3246" t="n">
        <v>1.7</v>
      </c>
      <c r="J3246" t="n">
        <v>4.4</v>
      </c>
      <c r="K3246" t="inlineStr">
        <is>
          <t>betano</t>
        </is>
      </c>
      <c r="L3246" t="inlineStr">
        <is>
          <t>betano</t>
        </is>
      </c>
      <c r="M3246" t="inlineStr">
        <is>
          <t>luckia</t>
        </is>
      </c>
      <c r="N3246" t="n">
        <v>0</v>
      </c>
      <c r="O3246" t="n">
        <v>1</v>
      </c>
      <c r="P3246" t="n">
        <v>0</v>
      </c>
      <c r="Q3246">
        <f>IF((($AC$1*E3246)^($AB$1))-(1-(($AC$1*E3246)^($AB$1)))/(H3246-1)&lt;0, 0,(($AC$1*E3246)^($AB$1))-(1-(($AC$1*E3246)^($AB$1)))/(H3246-1))</f>
        <v/>
      </c>
      <c r="R3246">
        <f>IF((($AC$1*F3246)^($AB$1))-(1-(($AC$1*F3246)^($AB$1)))/(I3246-1)&lt;0, 0,(($AC$1*F3246)^($AB$1))-(1-(($AC$1*F3246)^($AB$1)))/(I3246-1))</f>
        <v/>
      </c>
      <c r="S3246">
        <f>IF((($AC$1*G3246)^($AB$1))-(1-(($AC$1*G3246)^($AB$1)))/(J3246-1)&lt;0, 0,(($AC$1*G3246)^($AB$1))-(1-(($AC$1*G3246)^($AB$1)))/(J3246-1))</f>
        <v/>
      </c>
      <c r="T3246">
        <f>H3246*Q3246*N3246</f>
        <v/>
      </c>
      <c r="U3246">
        <f>I3246*R3246*O3246</f>
        <v/>
      </c>
      <c r="V3246">
        <f>J3246*S3246*P3246</f>
        <v/>
      </c>
      <c r="AL3246">
        <f>Q3246*COUNT(N3246)</f>
        <v/>
      </c>
      <c r="AM3246">
        <f>R3246*COUNT(O3246)</f>
        <v/>
      </c>
      <c r="AN3246">
        <f>S3246*COUNT(P3246)</f>
        <v/>
      </c>
      <c r="AO3246">
        <f>IF(AL3246=0,"",T3246-AL3246)</f>
        <v/>
      </c>
      <c r="AP3246">
        <f>IF(AM3246=0,"",U3246-AM3246)</f>
        <v/>
      </c>
      <c r="AQ3246">
        <f>IF(AN3246=0,"",V3246-AN3246)</f>
        <v/>
      </c>
    </row>
    <row r="3247">
      <c r="A3247" t="inlineStr">
        <is>
          <t>22-05-2021</t>
        </is>
      </c>
      <c r="B3247" t="inlineStr">
        <is>
          <t>Huesca</t>
        </is>
      </c>
      <c r="C3247" t="inlineStr">
        <is>
          <t>Valencia</t>
        </is>
      </c>
      <c r="D3247" t="inlineStr">
        <is>
          <t>1869</t>
        </is>
      </c>
      <c r="E3247" t="n">
        <v>0.486346738030574</v>
      </c>
      <c r="F3247" t="n">
        <v>0.2542934391992062</v>
      </c>
      <c r="G3247" t="n">
        <v>0.2593598227702199</v>
      </c>
      <c r="H3247" t="n">
        <v>1.66</v>
      </c>
      <c r="I3247" t="n">
        <v>5</v>
      </c>
      <c r="J3247" t="n">
        <v>3.95</v>
      </c>
      <c r="K3247" t="inlineStr">
        <is>
          <t>luckia</t>
        </is>
      </c>
      <c r="L3247" t="inlineStr">
        <is>
          <t>betano</t>
        </is>
      </c>
      <c r="M3247" t="inlineStr">
        <is>
          <t>betano</t>
        </is>
      </c>
      <c r="N3247" t="n">
        <v>0</v>
      </c>
      <c r="O3247" t="n">
        <v>0</v>
      </c>
      <c r="P3247" t="n">
        <v>1</v>
      </c>
      <c r="Q3247">
        <f>IF((($AC$1*E3247)^($AB$1))-(1-(($AC$1*E3247)^($AB$1)))/(H3247-1)&lt;0, 0,(($AC$1*E3247)^($AB$1))-(1-(($AC$1*E3247)^($AB$1)))/(H3247-1))</f>
        <v/>
      </c>
      <c r="R3247">
        <f>IF((($AC$1*F3247)^($AB$1))-(1-(($AC$1*F3247)^($AB$1)))/(I3247-1)&lt;0, 0,(($AC$1*F3247)^($AB$1))-(1-(($AC$1*F3247)^($AB$1)))/(I3247-1))</f>
        <v/>
      </c>
      <c r="S3247">
        <f>IF((($AC$1*G3247)^($AB$1))-(1-(($AC$1*G3247)^($AB$1)))/(J3247-1)&lt;0, 0,(($AC$1*G3247)^($AB$1))-(1-(($AC$1*G3247)^($AB$1)))/(J3247-1))</f>
        <v/>
      </c>
      <c r="T3247">
        <f>H3247*Q3247*N3247</f>
        <v/>
      </c>
      <c r="U3247">
        <f>I3247*R3247*O3247</f>
        <v/>
      </c>
      <c r="V3247">
        <f>J3247*S3247*P3247</f>
        <v/>
      </c>
      <c r="AL3247">
        <f>Q3247*COUNT(N3247)</f>
        <v/>
      </c>
      <c r="AM3247">
        <f>R3247*COUNT(O3247)</f>
        <v/>
      </c>
      <c r="AN3247">
        <f>S3247*COUNT(P3247)</f>
        <v/>
      </c>
      <c r="AO3247">
        <f>IF(AL3247=0,"",T3247-AL3247)</f>
        <v/>
      </c>
      <c r="AP3247">
        <f>IF(AM3247=0,"",U3247-AM3247)</f>
        <v/>
      </c>
      <c r="AQ3247">
        <f>IF(AN3247=0,"",V3247-AN3247)</f>
        <v/>
      </c>
    </row>
    <row r="3248">
      <c r="A3248" t="inlineStr">
        <is>
          <t>22-05-2021</t>
        </is>
      </c>
      <c r="B3248" t="inlineStr">
        <is>
          <t>Osasuna</t>
        </is>
      </c>
      <c r="C3248" t="inlineStr">
        <is>
          <t>Real Sociedad</t>
        </is>
      </c>
      <c r="D3248" t="inlineStr">
        <is>
          <t>1869</t>
        </is>
      </c>
      <c r="E3248" t="n">
        <v>0.2263495760870289</v>
      </c>
      <c r="F3248" t="n">
        <v>0.5254065725441281</v>
      </c>
      <c r="G3248" t="n">
        <v>0.2482438513688429</v>
      </c>
      <c r="H3248" t="n">
        <v>5.1</v>
      </c>
      <c r="I3248" t="n">
        <v>1.6</v>
      </c>
      <c r="J3248" t="n">
        <v>4.15</v>
      </c>
      <c r="K3248" t="inlineStr">
        <is>
          <t>betano</t>
        </is>
      </c>
      <c r="L3248" t="inlineStr">
        <is>
          <t>betano</t>
        </is>
      </c>
      <c r="M3248" t="inlineStr">
        <is>
          <t>luckia</t>
        </is>
      </c>
      <c r="N3248" t="n">
        <v>0</v>
      </c>
      <c r="O3248" t="n">
        <v>1</v>
      </c>
      <c r="P3248" t="n">
        <v>0</v>
      </c>
      <c r="Q3248">
        <f>IF((($AC$1*E3248)^($AB$1))-(1-(($AC$1*E3248)^($AB$1)))/(H3248-1)&lt;0, 0,(($AC$1*E3248)^($AB$1))-(1-(($AC$1*E3248)^($AB$1)))/(H3248-1))</f>
        <v/>
      </c>
      <c r="R3248">
        <f>IF((($AC$1*F3248)^($AB$1))-(1-(($AC$1*F3248)^($AB$1)))/(I3248-1)&lt;0, 0,(($AC$1*F3248)^($AB$1))-(1-(($AC$1*F3248)^($AB$1)))/(I3248-1))</f>
        <v/>
      </c>
      <c r="S3248">
        <f>IF((($AC$1*G3248)^($AB$1))-(1-(($AC$1*G3248)^($AB$1)))/(J3248-1)&lt;0, 0,(($AC$1*G3248)^($AB$1))-(1-(($AC$1*G3248)^($AB$1)))/(J3248-1))</f>
        <v/>
      </c>
      <c r="T3248">
        <f>H3248*Q3248*N3248</f>
        <v/>
      </c>
      <c r="U3248">
        <f>I3248*R3248*O3248</f>
        <v/>
      </c>
      <c r="V3248">
        <f>J3248*S3248*P3248</f>
        <v/>
      </c>
      <c r="AL3248">
        <f>Q3248*COUNT(N3248)</f>
        <v/>
      </c>
      <c r="AM3248">
        <f>R3248*COUNT(O3248)</f>
        <v/>
      </c>
      <c r="AN3248">
        <f>S3248*COUNT(P3248)</f>
        <v/>
      </c>
      <c r="AO3248">
        <f>IF(AL3248=0,"",T3248-AL3248)</f>
        <v/>
      </c>
      <c r="AP3248">
        <f>IF(AM3248=0,"",U3248-AM3248)</f>
        <v/>
      </c>
      <c r="AQ3248">
        <f>IF(AN3248=0,"",V3248-AN3248)</f>
        <v/>
      </c>
    </row>
    <row r="3249">
      <c r="A3249" t="inlineStr">
        <is>
          <t>22-05-2021</t>
        </is>
      </c>
      <c r="B3249" t="inlineStr">
        <is>
          <t>Valladolid</t>
        </is>
      </c>
      <c r="C3249" t="inlineStr">
        <is>
          <t>Atl. Madrid</t>
        </is>
      </c>
      <c r="D3249" t="inlineStr">
        <is>
          <t>1869</t>
        </is>
      </c>
      <c r="E3249" t="n">
        <v>0.1450077966213267</v>
      </c>
      <c r="F3249" t="n">
        <v>0.6697735749182367</v>
      </c>
      <c r="G3249" t="n">
        <v>0.1852186284604365</v>
      </c>
      <c r="H3249" t="n">
        <v>9.25</v>
      </c>
      <c r="I3249" t="n">
        <v>1.32</v>
      </c>
      <c r="J3249" t="n">
        <v>5.5</v>
      </c>
      <c r="K3249" t="inlineStr">
        <is>
          <t>betano</t>
        </is>
      </c>
      <c r="L3249" t="inlineStr">
        <is>
          <t>betano</t>
        </is>
      </c>
      <c r="M3249" t="inlineStr">
        <is>
          <t>luckia</t>
        </is>
      </c>
      <c r="N3249" t="n">
        <v>0</v>
      </c>
      <c r="O3249" t="n">
        <v>1</v>
      </c>
      <c r="P3249" t="n">
        <v>0</v>
      </c>
      <c r="Q3249">
        <f>IF((($AC$1*E3249)^($AB$1))-(1-(($AC$1*E3249)^($AB$1)))/(H3249-1)&lt;0, 0,(($AC$1*E3249)^($AB$1))-(1-(($AC$1*E3249)^($AB$1)))/(H3249-1))</f>
        <v/>
      </c>
      <c r="R3249">
        <f>IF((($AC$1*F3249)^($AB$1))-(1-(($AC$1*F3249)^($AB$1)))/(I3249-1)&lt;0, 0,(($AC$1*F3249)^($AB$1))-(1-(($AC$1*F3249)^($AB$1)))/(I3249-1))</f>
        <v/>
      </c>
      <c r="S3249">
        <f>IF((($AC$1*G3249)^($AB$1))-(1-(($AC$1*G3249)^($AB$1)))/(J3249-1)&lt;0, 0,(($AC$1*G3249)^($AB$1))-(1-(($AC$1*G3249)^($AB$1)))/(J3249-1))</f>
        <v/>
      </c>
      <c r="T3249">
        <f>H3249*Q3249*N3249</f>
        <v/>
      </c>
      <c r="U3249">
        <f>I3249*R3249*O3249</f>
        <v/>
      </c>
      <c r="V3249">
        <f>J3249*S3249*P3249</f>
        <v/>
      </c>
      <c r="AL3249">
        <f>Q3249*COUNT(N3249)</f>
        <v/>
      </c>
      <c r="AM3249">
        <f>R3249*COUNT(O3249)</f>
        <v/>
      </c>
      <c r="AN3249">
        <f>S3249*COUNT(P3249)</f>
        <v/>
      </c>
      <c r="AO3249">
        <f>IF(AL3249=0,"",T3249-AL3249)</f>
        <v/>
      </c>
      <c r="AP3249">
        <f>IF(AM3249=0,"",U3249-AM3249)</f>
        <v/>
      </c>
      <c r="AQ3249">
        <f>IF(AN3249=0,"",V3249-AN3249)</f>
        <v/>
      </c>
    </row>
    <row r="3250">
      <c r="A3250" t="inlineStr">
        <is>
          <t>22-05-2021</t>
        </is>
      </c>
      <c r="B3250" t="inlineStr">
        <is>
          <t>Real Madrid</t>
        </is>
      </c>
      <c r="C3250" t="inlineStr">
        <is>
          <t>Villarreal</t>
        </is>
      </c>
      <c r="D3250" t="inlineStr">
        <is>
          <t>1869</t>
        </is>
      </c>
      <c r="E3250" t="n">
        <v>0.6523035745939377</v>
      </c>
      <c r="F3250" t="n">
        <v>0.1401722466580708</v>
      </c>
      <c r="G3250" t="n">
        <v>0.2075241787479915</v>
      </c>
      <c r="H3250" t="n">
        <v>1.47</v>
      </c>
      <c r="I3250" t="n">
        <v>6.2</v>
      </c>
      <c r="J3250" t="n">
        <v>4.75</v>
      </c>
      <c r="K3250" t="inlineStr">
        <is>
          <t>betano</t>
        </is>
      </c>
      <c r="L3250" t="inlineStr">
        <is>
          <t>betano</t>
        </is>
      </c>
      <c r="M3250" t="inlineStr">
        <is>
          <t>luckia</t>
        </is>
      </c>
      <c r="N3250" t="n">
        <v>1</v>
      </c>
      <c r="O3250" t="n">
        <v>0</v>
      </c>
      <c r="P3250" t="n">
        <v>0</v>
      </c>
      <c r="Q3250">
        <f>IF((($AC$1*E3250)^($AB$1))-(1-(($AC$1*E3250)^($AB$1)))/(H3250-1)&lt;0, 0,(($AC$1*E3250)^($AB$1))-(1-(($AC$1*E3250)^($AB$1)))/(H3250-1))</f>
        <v/>
      </c>
      <c r="R3250">
        <f>IF((($AC$1*F3250)^($AB$1))-(1-(($AC$1*F3250)^($AB$1)))/(I3250-1)&lt;0, 0,(($AC$1*F3250)^($AB$1))-(1-(($AC$1*F3250)^($AB$1)))/(I3250-1))</f>
        <v/>
      </c>
      <c r="S3250">
        <f>IF((($AC$1*G3250)^($AB$1))-(1-(($AC$1*G3250)^($AB$1)))/(J3250-1)&lt;0, 0,(($AC$1*G3250)^($AB$1))-(1-(($AC$1*G3250)^($AB$1)))/(J3250-1))</f>
        <v/>
      </c>
      <c r="T3250">
        <f>H3250*Q3250*N3250</f>
        <v/>
      </c>
      <c r="U3250">
        <f>I3250*R3250*O3250</f>
        <v/>
      </c>
      <c r="V3250">
        <f>J3250*S3250*P3250</f>
        <v/>
      </c>
      <c r="AL3250">
        <f>Q3250*COUNT(N3250)</f>
        <v/>
      </c>
      <c r="AM3250">
        <f>R3250*COUNT(O3250)</f>
        <v/>
      </c>
      <c r="AN3250">
        <f>S3250*COUNT(P3250)</f>
        <v/>
      </c>
      <c r="AO3250">
        <f>IF(AL3250=0,"",T3250-AL3250)</f>
        <v/>
      </c>
      <c r="AP3250">
        <f>IF(AM3250=0,"",U3250-AM3250)</f>
        <v/>
      </c>
      <c r="AQ3250">
        <f>IF(AN3250=0,"",V3250-AN3250)</f>
        <v/>
      </c>
    </row>
    <row r="3251">
      <c r="A3251" t="inlineStr">
        <is>
          <t>22-05-2021</t>
        </is>
      </c>
      <c r="B3251" t="inlineStr">
        <is>
          <t>Celta Vigo</t>
        </is>
      </c>
      <c r="C3251" t="inlineStr">
        <is>
          <t>Betis</t>
        </is>
      </c>
      <c r="D3251" t="inlineStr">
        <is>
          <t>1869</t>
        </is>
      </c>
      <c r="E3251" t="n">
        <v>0.3120919808932606</v>
      </c>
      <c r="F3251" t="n">
        <v>0.4159696060764499</v>
      </c>
      <c r="G3251" t="n">
        <v>0.2719384130302896</v>
      </c>
      <c r="H3251" t="n">
        <v>3.25</v>
      </c>
      <c r="I3251" t="n">
        <v>2.05</v>
      </c>
      <c r="J3251" t="n">
        <v>3.9</v>
      </c>
      <c r="K3251" t="inlineStr">
        <is>
          <t>luckia</t>
        </is>
      </c>
      <c r="L3251" t="inlineStr">
        <is>
          <t>luckia</t>
        </is>
      </c>
      <c r="M3251" t="inlineStr">
        <is>
          <t>betano</t>
        </is>
      </c>
      <c r="N3251" t="n">
        <v>0</v>
      </c>
      <c r="O3251" t="n">
        <v>1</v>
      </c>
      <c r="P3251" t="n">
        <v>0</v>
      </c>
      <c r="Q3251">
        <f>IF((($AC$1*E3251)^($AB$1))-(1-(($AC$1*E3251)^($AB$1)))/(H3251-1)&lt;0, 0,(($AC$1*E3251)^($AB$1))-(1-(($AC$1*E3251)^($AB$1)))/(H3251-1))</f>
        <v/>
      </c>
      <c r="R3251">
        <f>IF((($AC$1*F3251)^($AB$1))-(1-(($AC$1*F3251)^($AB$1)))/(I3251-1)&lt;0, 0,(($AC$1*F3251)^($AB$1))-(1-(($AC$1*F3251)^($AB$1)))/(I3251-1))</f>
        <v/>
      </c>
      <c r="S3251">
        <f>IF((($AC$1*G3251)^($AB$1))-(1-(($AC$1*G3251)^($AB$1)))/(J3251-1)&lt;0, 0,(($AC$1*G3251)^($AB$1))-(1-(($AC$1*G3251)^($AB$1)))/(J3251-1))</f>
        <v/>
      </c>
      <c r="T3251">
        <f>H3251*Q3251*N3251</f>
        <v/>
      </c>
      <c r="U3251">
        <f>I3251*R3251*O3251</f>
        <v/>
      </c>
      <c r="V3251">
        <f>J3251*S3251*P3251</f>
        <v/>
      </c>
      <c r="AL3251">
        <f>Q3251*COUNT(N3251)</f>
        <v/>
      </c>
      <c r="AM3251">
        <f>R3251*COUNT(O3251)</f>
        <v/>
      </c>
      <c r="AN3251">
        <f>S3251*COUNT(P3251)</f>
        <v/>
      </c>
      <c r="AO3251">
        <f>IF(AL3251=0,"",T3251-AL3251)</f>
        <v/>
      </c>
      <c r="AP3251">
        <f>IF(AM3251=0,"",U3251-AM3251)</f>
        <v/>
      </c>
      <c r="AQ3251">
        <f>IF(AN3251=0,"",V3251-AN3251)</f>
        <v/>
      </c>
    </row>
    <row r="3252">
      <c r="A3252" t="inlineStr">
        <is>
          <t>22-05-2021</t>
        </is>
      </c>
      <c r="B3252" t="inlineStr">
        <is>
          <t>Swansea</t>
        </is>
      </c>
      <c r="C3252" t="inlineStr">
        <is>
          <t>Barnsley</t>
        </is>
      </c>
      <c r="D3252" t="inlineStr">
        <is>
          <t>2412</t>
        </is>
      </c>
      <c r="E3252" t="n">
        <v>0.2975588432890964</v>
      </c>
      <c r="F3252" t="n">
        <v>0.4203468908502236</v>
      </c>
      <c r="G3252" t="n">
        <v>0.28209426586068</v>
      </c>
      <c r="H3252" t="n">
        <v>2.8</v>
      </c>
      <c r="I3252" t="n">
        <v>2.55</v>
      </c>
      <c r="J3252" t="n">
        <v>3</v>
      </c>
      <c r="K3252" t="inlineStr">
        <is>
          <t>luckia</t>
        </is>
      </c>
      <c r="L3252" t="inlineStr">
        <is>
          <t>luckia</t>
        </is>
      </c>
      <c r="M3252" t="inlineStr">
        <is>
          <t>luckia</t>
        </is>
      </c>
      <c r="N3252" t="n">
        <v>0</v>
      </c>
      <c r="O3252" t="n">
        <v>0</v>
      </c>
      <c r="P3252" t="n">
        <v>1</v>
      </c>
      <c r="Q3252">
        <f>IF((($AC$1*E3252)^($AB$1))-(1-(($AC$1*E3252)^($AB$1)))/(H3252-1)&lt;0, 0,(($AC$1*E3252)^($AB$1))-(1-(($AC$1*E3252)^($AB$1)))/(H3252-1))</f>
        <v/>
      </c>
      <c r="R3252">
        <f>IF((($AC$1*F3252)^($AB$1))-(1-(($AC$1*F3252)^($AB$1)))/(I3252-1)&lt;0, 0,(($AC$1*F3252)^($AB$1))-(1-(($AC$1*F3252)^($AB$1)))/(I3252-1))</f>
        <v/>
      </c>
      <c r="S3252">
        <f>IF((($AC$1*G3252)^($AB$1))-(1-(($AC$1*G3252)^($AB$1)))/(J3252-1)&lt;0, 0,(($AC$1*G3252)^($AB$1))-(1-(($AC$1*G3252)^($AB$1)))/(J3252-1))</f>
        <v/>
      </c>
      <c r="T3252">
        <f>H3252*Q3252*N3252</f>
        <v/>
      </c>
      <c r="U3252">
        <f>I3252*R3252*O3252</f>
        <v/>
      </c>
      <c r="V3252">
        <f>J3252*S3252*P3252</f>
        <v/>
      </c>
      <c r="AL3252">
        <f>Q3252*COUNT(N3252)</f>
        <v/>
      </c>
      <c r="AM3252">
        <f>R3252*COUNT(O3252)</f>
        <v/>
      </c>
      <c r="AN3252">
        <f>S3252*COUNT(P3252)</f>
        <v/>
      </c>
      <c r="AO3252">
        <f>IF(AL3252=0,"",T3252-AL3252)</f>
        <v/>
      </c>
      <c r="AP3252">
        <f>IF(AM3252=0,"",U3252-AM3252)</f>
        <v/>
      </c>
      <c r="AQ3252">
        <f>IF(AN3252=0,"",V3252-AN3252)</f>
        <v/>
      </c>
    </row>
    <row r="3253">
      <c r="A3253" t="inlineStr">
        <is>
          <t>22-05-2021</t>
        </is>
      </c>
      <c r="B3253" t="inlineStr">
        <is>
          <t>St. Liege</t>
        </is>
      </c>
      <c r="C3253" t="inlineStr">
        <is>
          <t>Oostende</t>
        </is>
      </c>
      <c r="D3253" t="inlineStr">
        <is>
          <t>1832</t>
        </is>
      </c>
      <c r="E3253" t="n">
        <v>0.4631702946403685</v>
      </c>
      <c r="F3253" t="n">
        <v>0.2905411231310831</v>
      </c>
      <c r="G3253" t="n">
        <v>0.2462885822285484</v>
      </c>
      <c r="H3253" t="n">
        <v>2.05</v>
      </c>
      <c r="I3253" t="n">
        <v>3</v>
      </c>
      <c r="J3253" t="n">
        <v>3.95</v>
      </c>
      <c r="K3253" t="inlineStr">
        <is>
          <t>betano</t>
        </is>
      </c>
      <c r="L3253" t="inlineStr">
        <is>
          <t>betano</t>
        </is>
      </c>
      <c r="M3253" t="inlineStr">
        <is>
          <t>luckia</t>
        </is>
      </c>
      <c r="N3253" t="n">
        <v>0</v>
      </c>
      <c r="O3253" t="n">
        <v>1</v>
      </c>
      <c r="P3253" t="n">
        <v>0</v>
      </c>
      <c r="Q3253">
        <f>IF((($AC$1*E3253)^($AB$1))-(1-(($AC$1*E3253)^($AB$1)))/(H3253-1)&lt;0, 0,(($AC$1*E3253)^($AB$1))-(1-(($AC$1*E3253)^($AB$1)))/(H3253-1))</f>
        <v/>
      </c>
      <c r="R3253">
        <f>IF((($AC$1*F3253)^($AB$1))-(1-(($AC$1*F3253)^($AB$1)))/(I3253-1)&lt;0, 0,(($AC$1*F3253)^($AB$1))-(1-(($AC$1*F3253)^($AB$1)))/(I3253-1))</f>
        <v/>
      </c>
      <c r="S3253">
        <f>IF((($AC$1*G3253)^($AB$1))-(1-(($AC$1*G3253)^($AB$1)))/(J3253-1)&lt;0, 0,(($AC$1*G3253)^($AB$1))-(1-(($AC$1*G3253)^($AB$1)))/(J3253-1))</f>
        <v/>
      </c>
      <c r="T3253">
        <f>H3253*Q3253*N3253</f>
        <v/>
      </c>
      <c r="U3253">
        <f>I3253*R3253*O3253</f>
        <v/>
      </c>
      <c r="V3253">
        <f>J3253*S3253*P3253</f>
        <v/>
      </c>
      <c r="AL3253">
        <f>Q3253*COUNT(N3253)</f>
        <v/>
      </c>
      <c r="AM3253">
        <f>R3253*COUNT(O3253)</f>
        <v/>
      </c>
      <c r="AN3253">
        <f>S3253*COUNT(P3253)</f>
        <v/>
      </c>
      <c r="AO3253">
        <f>IF(AL3253=0,"",T3253-AL3253)</f>
        <v/>
      </c>
      <c r="AP3253">
        <f>IF(AM3253=0,"",U3253-AM3253)</f>
        <v/>
      </c>
      <c r="AQ3253">
        <f>IF(AN3253=0,"",V3253-AN3253)</f>
        <v/>
      </c>
    </row>
    <row r="3254">
      <c r="A3254" t="inlineStr">
        <is>
          <t>22-05-2021</t>
        </is>
      </c>
      <c r="B3254" t="inlineStr">
        <is>
          <t>KV Mechelen</t>
        </is>
      </c>
      <c r="C3254" t="inlineStr">
        <is>
          <t>Gent</t>
        </is>
      </c>
      <c r="D3254" t="inlineStr">
        <is>
          <t>1832</t>
        </is>
      </c>
      <c r="E3254" t="n">
        <v>0.3198680993773603</v>
      </c>
      <c r="F3254" t="n">
        <v>0.4325379449813103</v>
      </c>
      <c r="G3254" t="n">
        <v>0.2475939556413294</v>
      </c>
      <c r="H3254" t="n">
        <v>3.3</v>
      </c>
      <c r="I3254" t="n">
        <v>1.93</v>
      </c>
      <c r="J3254" t="n">
        <v>3.9</v>
      </c>
      <c r="K3254" t="inlineStr">
        <is>
          <t>luckia</t>
        </is>
      </c>
      <c r="L3254" t="inlineStr">
        <is>
          <t>betano</t>
        </is>
      </c>
      <c r="M3254" t="inlineStr">
        <is>
          <t>betano</t>
        </is>
      </c>
      <c r="N3254" t="n">
        <v>0</v>
      </c>
      <c r="O3254" t="n">
        <v>1</v>
      </c>
      <c r="P3254" t="n">
        <v>0</v>
      </c>
      <c r="Q3254">
        <f>IF((($AC$1*E3254)^($AB$1))-(1-(($AC$1*E3254)^($AB$1)))/(H3254-1)&lt;0, 0,(($AC$1*E3254)^($AB$1))-(1-(($AC$1*E3254)^($AB$1)))/(H3254-1))</f>
        <v/>
      </c>
      <c r="R3254">
        <f>IF((($AC$1*F3254)^($AB$1))-(1-(($AC$1*F3254)^($AB$1)))/(I3254-1)&lt;0, 0,(($AC$1*F3254)^($AB$1))-(1-(($AC$1*F3254)^($AB$1)))/(I3254-1))</f>
        <v/>
      </c>
      <c r="S3254">
        <f>IF((($AC$1*G3254)^($AB$1))-(1-(($AC$1*G3254)^($AB$1)))/(J3254-1)&lt;0, 0,(($AC$1*G3254)^($AB$1))-(1-(($AC$1*G3254)^($AB$1)))/(J3254-1))</f>
        <v/>
      </c>
      <c r="T3254">
        <f>H3254*Q3254*N3254</f>
        <v/>
      </c>
      <c r="U3254">
        <f>I3254*R3254*O3254</f>
        <v/>
      </c>
      <c r="V3254">
        <f>J3254*S3254*P3254</f>
        <v/>
      </c>
      <c r="AL3254">
        <f>Q3254*COUNT(N3254)</f>
        <v/>
      </c>
      <c r="AM3254">
        <f>R3254*COUNT(O3254)</f>
        <v/>
      </c>
      <c r="AN3254">
        <f>S3254*COUNT(P3254)</f>
        <v/>
      </c>
      <c r="AO3254">
        <f>IF(AL3254=0,"",T3254-AL3254)</f>
        <v/>
      </c>
      <c r="AP3254">
        <f>IF(AM3254=0,"",U3254-AM3254)</f>
        <v/>
      </c>
      <c r="AQ3254">
        <f>IF(AN3254=0,"",V3254-AN3254)</f>
        <v/>
      </c>
    </row>
    <row r="3255">
      <c r="A3255" t="inlineStr">
        <is>
          <t>22-05-2021</t>
        </is>
      </c>
      <c r="B3255" t="inlineStr">
        <is>
          <t>Crotone</t>
        </is>
      </c>
      <c r="C3255" t="inlineStr">
        <is>
          <t>Fiorentina</t>
        </is>
      </c>
      <c r="D3255" t="inlineStr">
        <is>
          <t>1854</t>
        </is>
      </c>
      <c r="E3255" t="n">
        <v>0.2370352396126933</v>
      </c>
      <c r="F3255" t="n">
        <v>0.510424906248035</v>
      </c>
      <c r="G3255" t="n">
        <v>0.2525398541392715</v>
      </c>
      <c r="H3255" t="n">
        <v>3.55</v>
      </c>
      <c r="I3255" t="n">
        <v>1.83</v>
      </c>
      <c r="J3255" t="n">
        <v>4</v>
      </c>
      <c r="K3255" t="inlineStr">
        <is>
          <t>luckia</t>
        </is>
      </c>
      <c r="L3255" t="inlineStr">
        <is>
          <t>luckia</t>
        </is>
      </c>
      <c r="M3255" t="inlineStr">
        <is>
          <t>luckia</t>
        </is>
      </c>
      <c r="N3255" t="n">
        <v>0</v>
      </c>
      <c r="O3255" t="n">
        <v>0</v>
      </c>
      <c r="P3255" t="n">
        <v>1</v>
      </c>
      <c r="Q3255">
        <f>IF((($AC$1*E3255)^($AB$1))-(1-(($AC$1*E3255)^($AB$1)))/(H3255-1)&lt;0, 0,(($AC$1*E3255)^($AB$1))-(1-(($AC$1*E3255)^($AB$1)))/(H3255-1))</f>
        <v/>
      </c>
      <c r="R3255">
        <f>IF((($AC$1*F3255)^($AB$1))-(1-(($AC$1*F3255)^($AB$1)))/(I3255-1)&lt;0, 0,(($AC$1*F3255)^($AB$1))-(1-(($AC$1*F3255)^($AB$1)))/(I3255-1))</f>
        <v/>
      </c>
      <c r="S3255">
        <f>IF((($AC$1*G3255)^($AB$1))-(1-(($AC$1*G3255)^($AB$1)))/(J3255-1)&lt;0, 0,(($AC$1*G3255)^($AB$1))-(1-(($AC$1*G3255)^($AB$1)))/(J3255-1))</f>
        <v/>
      </c>
      <c r="T3255">
        <f>H3255*Q3255*N3255</f>
        <v/>
      </c>
      <c r="U3255">
        <f>I3255*R3255*O3255</f>
        <v/>
      </c>
      <c r="V3255">
        <f>J3255*S3255*P3255</f>
        <v/>
      </c>
      <c r="AL3255">
        <f>Q3255*COUNT(N3255)</f>
        <v/>
      </c>
      <c r="AM3255">
        <f>R3255*COUNT(O3255)</f>
        <v/>
      </c>
      <c r="AN3255">
        <f>S3255*COUNT(P3255)</f>
        <v/>
      </c>
      <c r="AO3255">
        <f>IF(AL3255=0,"",T3255-AL3255)</f>
        <v/>
      </c>
      <c r="AP3255">
        <f>IF(AM3255=0,"",U3255-AM3255)</f>
        <v/>
      </c>
      <c r="AQ3255">
        <f>IF(AN3255=0,"",V3255-AN3255)</f>
        <v/>
      </c>
    </row>
    <row r="3256">
      <c r="A3256" t="inlineStr">
        <is>
          <t>22-05-2021</t>
        </is>
      </c>
      <c r="B3256" t="inlineStr">
        <is>
          <t>Sampdoria</t>
        </is>
      </c>
      <c r="C3256" t="inlineStr">
        <is>
          <t>Parma</t>
        </is>
      </c>
      <c r="D3256" t="inlineStr">
        <is>
          <t>1854</t>
        </is>
      </c>
      <c r="E3256" t="n">
        <v>0.5209434396382595</v>
      </c>
      <c r="F3256" t="n">
        <v>0.2335082895728549</v>
      </c>
      <c r="G3256" t="n">
        <v>0.2455482707888856</v>
      </c>
      <c r="H3256" t="n">
        <v>1.72</v>
      </c>
      <c r="I3256" t="n">
        <v>4</v>
      </c>
      <c r="J3256" t="n">
        <v>4.15</v>
      </c>
      <c r="K3256" t="inlineStr">
        <is>
          <t>betano</t>
        </is>
      </c>
      <c r="L3256" t="inlineStr">
        <is>
          <t>betano</t>
        </is>
      </c>
      <c r="M3256" t="inlineStr">
        <is>
          <t>luckia</t>
        </is>
      </c>
      <c r="N3256" t="n">
        <v>1</v>
      </c>
      <c r="O3256" t="n">
        <v>0</v>
      </c>
      <c r="P3256" t="n">
        <v>0</v>
      </c>
      <c r="Q3256">
        <f>IF((($AC$1*E3256)^($AB$1))-(1-(($AC$1*E3256)^($AB$1)))/(H3256-1)&lt;0, 0,(($AC$1*E3256)^($AB$1))-(1-(($AC$1*E3256)^($AB$1)))/(H3256-1))</f>
        <v/>
      </c>
      <c r="R3256">
        <f>IF((($AC$1*F3256)^($AB$1))-(1-(($AC$1*F3256)^($AB$1)))/(I3256-1)&lt;0, 0,(($AC$1*F3256)^($AB$1))-(1-(($AC$1*F3256)^($AB$1)))/(I3256-1))</f>
        <v/>
      </c>
      <c r="S3256">
        <f>IF((($AC$1*G3256)^($AB$1))-(1-(($AC$1*G3256)^($AB$1)))/(J3256-1)&lt;0, 0,(($AC$1*G3256)^($AB$1))-(1-(($AC$1*G3256)^($AB$1)))/(J3256-1))</f>
        <v/>
      </c>
      <c r="T3256">
        <f>H3256*Q3256*N3256</f>
        <v/>
      </c>
      <c r="U3256">
        <f>I3256*R3256*O3256</f>
        <v/>
      </c>
      <c r="V3256">
        <f>J3256*S3256*P3256</f>
        <v/>
      </c>
      <c r="AL3256">
        <f>Q3256*COUNT(N3256)</f>
        <v/>
      </c>
      <c r="AM3256">
        <f>R3256*COUNT(O3256)</f>
        <v/>
      </c>
      <c r="AN3256">
        <f>S3256*COUNT(P3256)</f>
        <v/>
      </c>
      <c r="AO3256">
        <f>IF(AL3256=0,"",T3256-AL3256)</f>
        <v/>
      </c>
      <c r="AP3256">
        <f>IF(AM3256=0,"",U3256-AM3256)</f>
        <v/>
      </c>
      <c r="AQ3256">
        <f>IF(AN3256=0,"",V3256-AN3256)</f>
        <v/>
      </c>
    </row>
    <row r="3257">
      <c r="A3257" t="inlineStr">
        <is>
          <t>22-05-2021</t>
        </is>
      </c>
      <c r="B3257" t="inlineStr">
        <is>
          <t>Cagliari</t>
        </is>
      </c>
      <c r="C3257" t="inlineStr">
        <is>
          <t>Genoa</t>
        </is>
      </c>
      <c r="D3257" t="inlineStr">
        <is>
          <t>1854</t>
        </is>
      </c>
      <c r="E3257" t="n">
        <v>0.4202804824557554</v>
      </c>
      <c r="F3257" t="n">
        <v>0.2988143051534765</v>
      </c>
      <c r="G3257" t="n">
        <v>0.2809052123907683</v>
      </c>
      <c r="H3257" t="n">
        <v>1.95</v>
      </c>
      <c r="I3257" t="n">
        <v>3.6</v>
      </c>
      <c r="J3257" t="n">
        <v>3.6</v>
      </c>
      <c r="K3257" t="inlineStr">
        <is>
          <t>luckia</t>
        </is>
      </c>
      <c r="L3257" t="inlineStr">
        <is>
          <t>luckia</t>
        </is>
      </c>
      <c r="M3257" t="inlineStr">
        <is>
          <t>betano</t>
        </is>
      </c>
      <c r="N3257" t="n">
        <v>0</v>
      </c>
      <c r="O3257" t="n">
        <v>1</v>
      </c>
      <c r="P3257" t="n">
        <v>0</v>
      </c>
      <c r="Q3257">
        <f>IF((($AC$1*E3257)^($AB$1))-(1-(($AC$1*E3257)^($AB$1)))/(H3257-1)&lt;0, 0,(($AC$1*E3257)^($AB$1))-(1-(($AC$1*E3257)^($AB$1)))/(H3257-1))</f>
        <v/>
      </c>
      <c r="R3257">
        <f>IF((($AC$1*F3257)^($AB$1))-(1-(($AC$1*F3257)^($AB$1)))/(I3257-1)&lt;0, 0,(($AC$1*F3257)^($AB$1))-(1-(($AC$1*F3257)^($AB$1)))/(I3257-1))</f>
        <v/>
      </c>
      <c r="S3257">
        <f>IF((($AC$1*G3257)^($AB$1))-(1-(($AC$1*G3257)^($AB$1)))/(J3257-1)&lt;0, 0,(($AC$1*G3257)^($AB$1))-(1-(($AC$1*G3257)^($AB$1)))/(J3257-1))</f>
        <v/>
      </c>
      <c r="T3257">
        <f>H3257*Q3257*N3257</f>
        <v/>
      </c>
      <c r="U3257">
        <f>I3257*R3257*O3257</f>
        <v/>
      </c>
      <c r="V3257">
        <f>J3257*S3257*P3257</f>
        <v/>
      </c>
      <c r="AL3257">
        <f>Q3257*COUNT(N3257)</f>
        <v/>
      </c>
      <c r="AM3257">
        <f>R3257*COUNT(O3257)</f>
        <v/>
      </c>
      <c r="AN3257">
        <f>S3257*COUNT(P3257)</f>
        <v/>
      </c>
      <c r="AO3257">
        <f>IF(AL3257=0,"",T3257-AL3257)</f>
        <v/>
      </c>
      <c r="AP3257">
        <f>IF(AM3257=0,"",U3257-AM3257)</f>
        <v/>
      </c>
      <c r="AQ3257">
        <f>IF(AN3257=0,"",V3257-AN3257)</f>
        <v/>
      </c>
    </row>
    <row r="3258">
      <c r="A3258" t="inlineStr">
        <is>
          <t>22-05-2021</t>
        </is>
      </c>
      <c r="B3258" t="inlineStr">
        <is>
          <t>Portland Timbers</t>
        </is>
      </c>
      <c r="C3258" t="inlineStr">
        <is>
          <t>Los Angeles Galaxy</t>
        </is>
      </c>
      <c r="D3258" t="inlineStr">
        <is>
          <t>1951</t>
        </is>
      </c>
      <c r="E3258" t="n">
        <v>0.4150527011525127</v>
      </c>
      <c r="F3258" t="n">
        <v>0.3190541560393858</v>
      </c>
      <c r="G3258" t="n">
        <v>0.2658931428081015</v>
      </c>
      <c r="H3258" t="n">
        <v>1.001</v>
      </c>
      <c r="I3258" t="n">
        <v>1.001</v>
      </c>
      <c r="J3258" t="n">
        <v>1.001</v>
      </c>
      <c r="N3258" t="n">
        <v>1</v>
      </c>
      <c r="O3258" t="n">
        <v>0</v>
      </c>
      <c r="P3258" t="n">
        <v>0</v>
      </c>
      <c r="Q3258">
        <f>IF((($AC$1*E3258)^($AB$1))-(1-(($AC$1*E3258)^($AB$1)))/(H3258-1)&lt;0, 0,(($AC$1*E3258)^($AB$1))-(1-(($AC$1*E3258)^($AB$1)))/(H3258-1))</f>
        <v/>
      </c>
      <c r="R3258">
        <f>IF((($AC$1*F3258)^($AB$1))-(1-(($AC$1*F3258)^($AB$1)))/(I3258-1)&lt;0, 0,(($AC$1*F3258)^($AB$1))-(1-(($AC$1*F3258)^($AB$1)))/(I3258-1))</f>
        <v/>
      </c>
      <c r="S3258">
        <f>IF((($AC$1*G3258)^($AB$1))-(1-(($AC$1*G3258)^($AB$1)))/(J3258-1)&lt;0, 0,(($AC$1*G3258)^($AB$1))-(1-(($AC$1*G3258)^($AB$1)))/(J3258-1))</f>
        <v/>
      </c>
      <c r="T3258">
        <f>H3258*Q3258*N3258</f>
        <v/>
      </c>
      <c r="U3258">
        <f>I3258*R3258*O3258</f>
        <v/>
      </c>
      <c r="V3258">
        <f>J3258*S3258*P3258</f>
        <v/>
      </c>
      <c r="AL3258">
        <f>Q3258*COUNT(N3258)</f>
        <v/>
      </c>
      <c r="AM3258">
        <f>R3258*COUNT(O3258)</f>
        <v/>
      </c>
      <c r="AN3258">
        <f>S3258*COUNT(P3258)</f>
        <v/>
      </c>
      <c r="AO3258">
        <f>IF(AL3258=0,"",T3258-AL3258)</f>
        <v/>
      </c>
      <c r="AP3258">
        <f>IF(AM3258=0,"",U3258-AM3258)</f>
        <v/>
      </c>
      <c r="AQ3258">
        <f>IF(AN3258=0,"",V3258-AN3258)</f>
        <v/>
      </c>
    </row>
    <row r="3259">
      <c r="A3259" t="inlineStr">
        <is>
          <t>22-05-2021</t>
        </is>
      </c>
      <c r="B3259" t="inlineStr">
        <is>
          <t>Chicago Fire</t>
        </is>
      </c>
      <c r="C3259" t="inlineStr">
        <is>
          <t>Inter Miami</t>
        </is>
      </c>
      <c r="D3259" t="inlineStr">
        <is>
          <t>1951</t>
        </is>
      </c>
      <c r="E3259" t="n">
        <v>0.3793050576544544</v>
      </c>
      <c r="F3259" t="n">
        <v>0.3459078482280687</v>
      </c>
      <c r="G3259" t="n">
        <v>0.2747870941174769</v>
      </c>
      <c r="H3259" t="n">
        <v>1.001</v>
      </c>
      <c r="I3259" t="n">
        <v>1.001</v>
      </c>
      <c r="J3259" t="n">
        <v>1.001</v>
      </c>
      <c r="N3259" t="n">
        <v>1</v>
      </c>
      <c r="O3259" t="n">
        <v>0</v>
      </c>
      <c r="P3259" t="n">
        <v>0</v>
      </c>
      <c r="Q3259">
        <f>IF((($AC$1*E3259)^($AB$1))-(1-(($AC$1*E3259)^($AB$1)))/(H3259-1)&lt;0, 0,(($AC$1*E3259)^($AB$1))-(1-(($AC$1*E3259)^($AB$1)))/(H3259-1))</f>
        <v/>
      </c>
      <c r="R3259">
        <f>IF((($AC$1*F3259)^($AB$1))-(1-(($AC$1*F3259)^($AB$1)))/(I3259-1)&lt;0, 0,(($AC$1*F3259)^($AB$1))-(1-(($AC$1*F3259)^($AB$1)))/(I3259-1))</f>
        <v/>
      </c>
      <c r="S3259">
        <f>IF((($AC$1*G3259)^($AB$1))-(1-(($AC$1*G3259)^($AB$1)))/(J3259-1)&lt;0, 0,(($AC$1*G3259)^($AB$1))-(1-(($AC$1*G3259)^($AB$1)))/(J3259-1))</f>
        <v/>
      </c>
      <c r="T3259">
        <f>H3259*Q3259*N3259</f>
        <v/>
      </c>
      <c r="U3259">
        <f>I3259*R3259*O3259</f>
        <v/>
      </c>
      <c r="V3259">
        <f>J3259*S3259*P3259</f>
        <v/>
      </c>
      <c r="AL3259">
        <f>Q3259*COUNT(N3259)</f>
        <v/>
      </c>
      <c r="AM3259">
        <f>R3259*COUNT(O3259)</f>
        <v/>
      </c>
      <c r="AN3259">
        <f>S3259*COUNT(P3259)</f>
        <v/>
      </c>
      <c r="AO3259">
        <f>IF(AL3259=0,"",T3259-AL3259)</f>
        <v/>
      </c>
      <c r="AP3259">
        <f>IF(AM3259=0,"",U3259-AM3259)</f>
        <v/>
      </c>
      <c r="AQ3259">
        <f>IF(AN3259=0,"",V3259-AN3259)</f>
        <v/>
      </c>
    </row>
    <row r="3260">
      <c r="A3260" t="inlineStr">
        <is>
          <t>22-05-2021</t>
        </is>
      </c>
      <c r="B3260" t="inlineStr">
        <is>
          <t>Orlando City</t>
        </is>
      </c>
      <c r="C3260" t="inlineStr">
        <is>
          <t>Toronto FC</t>
        </is>
      </c>
      <c r="D3260" t="inlineStr">
        <is>
          <t>1951</t>
        </is>
      </c>
      <c r="E3260" t="n">
        <v>0.3773207496168546</v>
      </c>
      <c r="F3260" t="n">
        <v>0.3436321775046104</v>
      </c>
      <c r="G3260" t="n">
        <v>0.2790470728785348</v>
      </c>
      <c r="H3260" t="n">
        <v>1.001</v>
      </c>
      <c r="I3260" t="n">
        <v>1.001</v>
      </c>
      <c r="J3260" t="n">
        <v>1.001</v>
      </c>
      <c r="N3260" t="n">
        <v>1</v>
      </c>
      <c r="O3260" t="n">
        <v>0</v>
      </c>
      <c r="P3260" t="n">
        <v>0</v>
      </c>
      <c r="Q3260">
        <f>IF((($AC$1*E3260)^($AB$1))-(1-(($AC$1*E3260)^($AB$1)))/(H3260-1)&lt;0, 0,(($AC$1*E3260)^($AB$1))-(1-(($AC$1*E3260)^($AB$1)))/(H3260-1))</f>
        <v/>
      </c>
      <c r="R3260">
        <f>IF((($AC$1*F3260)^($AB$1))-(1-(($AC$1*F3260)^($AB$1)))/(I3260-1)&lt;0, 0,(($AC$1*F3260)^($AB$1))-(1-(($AC$1*F3260)^($AB$1)))/(I3260-1))</f>
        <v/>
      </c>
      <c r="S3260">
        <f>IF((($AC$1*G3260)^($AB$1))-(1-(($AC$1*G3260)^($AB$1)))/(J3260-1)&lt;0, 0,(($AC$1*G3260)^($AB$1))-(1-(($AC$1*G3260)^($AB$1)))/(J3260-1))</f>
        <v/>
      </c>
      <c r="T3260">
        <f>H3260*Q3260*N3260</f>
        <v/>
      </c>
      <c r="U3260">
        <f>I3260*R3260*O3260</f>
        <v/>
      </c>
      <c r="V3260">
        <f>J3260*S3260*P3260</f>
        <v/>
      </c>
      <c r="AL3260">
        <f>Q3260*COUNT(N3260)</f>
        <v/>
      </c>
      <c r="AM3260">
        <f>R3260*COUNT(O3260)</f>
        <v/>
      </c>
      <c r="AN3260">
        <f>S3260*COUNT(P3260)</f>
        <v/>
      </c>
      <c r="AO3260">
        <f>IF(AL3260=0,"",T3260-AL3260)</f>
        <v/>
      </c>
      <c r="AP3260">
        <f>IF(AM3260=0,"",U3260-AM3260)</f>
        <v/>
      </c>
      <c r="AQ3260">
        <f>IF(AN3260=0,"",V3260-AN3260)</f>
        <v/>
      </c>
    </row>
    <row r="3261">
      <c r="A3261" t="inlineStr">
        <is>
          <t>22-05-2021</t>
        </is>
      </c>
      <c r="B3261" t="inlineStr">
        <is>
          <t>North Carolina Courage W</t>
        </is>
      </c>
      <c r="C3261" t="inlineStr">
        <is>
          <t>Orlando Pride W</t>
        </is>
      </c>
      <c r="D3261" t="inlineStr">
        <is>
          <t>4582</t>
        </is>
      </c>
      <c r="E3261" t="n">
        <v>0.6110737433367758</v>
      </c>
      <c r="F3261" t="n">
        <v>0.1806833935317121</v>
      </c>
      <c r="G3261" t="n">
        <v>0.2082428631315122</v>
      </c>
      <c r="H3261" t="n">
        <v>1.001</v>
      </c>
      <c r="I3261" t="n">
        <v>1.001</v>
      </c>
      <c r="J3261" t="n">
        <v>1.001</v>
      </c>
      <c r="N3261" t="n">
        <v>0</v>
      </c>
      <c r="O3261" t="n">
        <v>1</v>
      </c>
      <c r="P3261" t="n">
        <v>0</v>
      </c>
      <c r="Q3261">
        <f>IF((($AC$1*E3261)^($AB$1))-(1-(($AC$1*E3261)^($AB$1)))/(H3261-1)&lt;0, 0,(($AC$1*E3261)^($AB$1))-(1-(($AC$1*E3261)^($AB$1)))/(H3261-1))</f>
        <v/>
      </c>
      <c r="R3261">
        <f>IF((($AC$1*F3261)^($AB$1))-(1-(($AC$1*F3261)^($AB$1)))/(I3261-1)&lt;0, 0,(($AC$1*F3261)^($AB$1))-(1-(($AC$1*F3261)^($AB$1)))/(I3261-1))</f>
        <v/>
      </c>
      <c r="S3261">
        <f>IF((($AC$1*G3261)^($AB$1))-(1-(($AC$1*G3261)^($AB$1)))/(J3261-1)&lt;0, 0,(($AC$1*G3261)^($AB$1))-(1-(($AC$1*G3261)^($AB$1)))/(J3261-1))</f>
        <v/>
      </c>
      <c r="T3261">
        <f>H3261*Q3261*N3261</f>
        <v/>
      </c>
      <c r="U3261">
        <f>I3261*R3261*O3261</f>
        <v/>
      </c>
      <c r="V3261">
        <f>J3261*S3261*P3261</f>
        <v/>
      </c>
      <c r="AL3261">
        <f>Q3261*COUNT(N3261)</f>
        <v/>
      </c>
      <c r="AM3261">
        <f>R3261*COUNT(O3261)</f>
        <v/>
      </c>
      <c r="AN3261">
        <f>S3261*COUNT(P3261)</f>
        <v/>
      </c>
      <c r="AO3261">
        <f>IF(AL3261=0,"",T3261-AL3261)</f>
        <v/>
      </c>
      <c r="AP3261">
        <f>IF(AM3261=0,"",U3261-AM3261)</f>
        <v/>
      </c>
      <c r="AQ3261">
        <f>IF(AN3261=0,"",V3261-AN3261)</f>
        <v/>
      </c>
    </row>
    <row r="3262">
      <c r="A3262" t="inlineStr">
        <is>
          <t>22-05-2021</t>
        </is>
      </c>
      <c r="B3262" t="inlineStr">
        <is>
          <t>New York City</t>
        </is>
      </c>
      <c r="C3262" t="inlineStr">
        <is>
          <t>Columbus Crew</t>
        </is>
      </c>
      <c r="D3262" t="inlineStr">
        <is>
          <t>1951</t>
        </is>
      </c>
      <c r="E3262" t="n">
        <v>0.5286871003300628</v>
      </c>
      <c r="F3262" t="n">
        <v>0.2201376459274955</v>
      </c>
      <c r="G3262" t="n">
        <v>0.2511752537424417</v>
      </c>
      <c r="H3262" t="n">
        <v>1.001</v>
      </c>
      <c r="I3262" t="n">
        <v>1.001</v>
      </c>
      <c r="J3262" t="n">
        <v>1.001</v>
      </c>
      <c r="N3262" t="n">
        <v>0</v>
      </c>
      <c r="O3262" t="n">
        <v>1</v>
      </c>
      <c r="P3262" t="n">
        <v>0</v>
      </c>
      <c r="Q3262">
        <f>IF((($AC$1*E3262)^($AB$1))-(1-(($AC$1*E3262)^($AB$1)))/(H3262-1)&lt;0, 0,(($AC$1*E3262)^($AB$1))-(1-(($AC$1*E3262)^($AB$1)))/(H3262-1))</f>
        <v/>
      </c>
      <c r="R3262">
        <f>IF((($AC$1*F3262)^($AB$1))-(1-(($AC$1*F3262)^($AB$1)))/(I3262-1)&lt;0, 0,(($AC$1*F3262)^($AB$1))-(1-(($AC$1*F3262)^($AB$1)))/(I3262-1))</f>
        <v/>
      </c>
      <c r="S3262">
        <f>IF((($AC$1*G3262)^($AB$1))-(1-(($AC$1*G3262)^($AB$1)))/(J3262-1)&lt;0, 0,(($AC$1*G3262)^($AB$1))-(1-(($AC$1*G3262)^($AB$1)))/(J3262-1))</f>
        <v/>
      </c>
      <c r="T3262">
        <f>H3262*Q3262*N3262</f>
        <v/>
      </c>
      <c r="U3262">
        <f>I3262*R3262*O3262</f>
        <v/>
      </c>
      <c r="V3262">
        <f>J3262*S3262*P3262</f>
        <v/>
      </c>
      <c r="AL3262">
        <f>Q3262*COUNT(N3262)</f>
        <v/>
      </c>
      <c r="AM3262">
        <f>R3262*COUNT(O3262)</f>
        <v/>
      </c>
      <c r="AN3262">
        <f>S3262*COUNT(P3262)</f>
        <v/>
      </c>
      <c r="AO3262">
        <f>IF(AL3262=0,"",T3262-AL3262)</f>
        <v/>
      </c>
      <c r="AP3262">
        <f>IF(AM3262=0,"",U3262-AM3262)</f>
        <v/>
      </c>
      <c r="AQ3262">
        <f>IF(AN3262=0,"",V3262-AN3262)</f>
        <v/>
      </c>
    </row>
    <row r="3263">
      <c r="A3263" t="inlineStr">
        <is>
          <t>23-05-2021</t>
        </is>
      </c>
      <c r="B3263" t="inlineStr">
        <is>
          <t>Halmstad</t>
        </is>
      </c>
      <c r="C3263" t="inlineStr">
        <is>
          <t>Degerfors</t>
        </is>
      </c>
      <c r="D3263" t="inlineStr">
        <is>
          <t>1874</t>
        </is>
      </c>
      <c r="E3263" t="n">
        <v>0.4258905573315289</v>
      </c>
      <c r="F3263" t="n">
        <v>0.2887483020875594</v>
      </c>
      <c r="G3263" t="n">
        <v>0.2853611405809117</v>
      </c>
      <c r="H3263" t="n">
        <v>1.001</v>
      </c>
      <c r="I3263" t="n">
        <v>1.001</v>
      </c>
      <c r="J3263" t="n">
        <v>1.001</v>
      </c>
      <c r="N3263" t="n">
        <v>0</v>
      </c>
      <c r="O3263" t="n">
        <v>0</v>
      </c>
      <c r="P3263" t="n">
        <v>1</v>
      </c>
      <c r="Q3263">
        <f>IF((($AC$1*E3263)^($AB$1))-(1-(($AC$1*E3263)^($AB$1)))/(H3263-1)&lt;0, 0,(($AC$1*E3263)^($AB$1))-(1-(($AC$1*E3263)^($AB$1)))/(H3263-1))</f>
        <v/>
      </c>
      <c r="R3263">
        <f>IF((($AC$1*F3263)^($AB$1))-(1-(($AC$1*F3263)^($AB$1)))/(I3263-1)&lt;0, 0,(($AC$1*F3263)^($AB$1))-(1-(($AC$1*F3263)^($AB$1)))/(I3263-1))</f>
        <v/>
      </c>
      <c r="S3263">
        <f>IF((($AC$1*G3263)^($AB$1))-(1-(($AC$1*G3263)^($AB$1)))/(J3263-1)&lt;0, 0,(($AC$1*G3263)^($AB$1))-(1-(($AC$1*G3263)^($AB$1)))/(J3263-1))</f>
        <v/>
      </c>
      <c r="T3263">
        <f>H3263*Q3263*N3263</f>
        <v/>
      </c>
      <c r="U3263">
        <f>I3263*R3263*O3263</f>
        <v/>
      </c>
      <c r="V3263">
        <f>J3263*S3263*P3263</f>
        <v/>
      </c>
      <c r="AL3263">
        <f>Q3263*COUNT(N3263)</f>
        <v/>
      </c>
      <c r="AM3263">
        <f>R3263*COUNT(O3263)</f>
        <v/>
      </c>
      <c r="AN3263">
        <f>S3263*COUNT(P3263)</f>
        <v/>
      </c>
      <c r="AO3263">
        <f>IF(AL3263=0,"",T3263-AL3263)</f>
        <v/>
      </c>
      <c r="AP3263">
        <f>IF(AM3263=0,"",U3263-AM3263)</f>
        <v/>
      </c>
      <c r="AQ3263">
        <f>IF(AN3263=0,"",V3263-AN3263)</f>
        <v/>
      </c>
    </row>
    <row r="3264">
      <c r="A3264" t="inlineStr">
        <is>
          <t>23-05-2021</t>
        </is>
      </c>
      <c r="B3264" t="inlineStr">
        <is>
          <t>Inter</t>
        </is>
      </c>
      <c r="C3264" t="inlineStr">
        <is>
          <t>Udinese</t>
        </is>
      </c>
      <c r="D3264" t="inlineStr">
        <is>
          <t>1854</t>
        </is>
      </c>
      <c r="E3264" t="n">
        <v>0.6532777943966306</v>
      </c>
      <c r="F3264" t="n">
        <v>0.139587579370329</v>
      </c>
      <c r="G3264" t="n">
        <v>0.2071346262330405</v>
      </c>
      <c r="H3264" t="n">
        <v>1.47</v>
      </c>
      <c r="I3264" t="n">
        <v>6</v>
      </c>
      <c r="J3264" t="n">
        <v>4.55</v>
      </c>
      <c r="K3264" t="inlineStr">
        <is>
          <t>betano</t>
        </is>
      </c>
      <c r="L3264" t="inlineStr">
        <is>
          <t>luckia</t>
        </is>
      </c>
      <c r="M3264" t="inlineStr">
        <is>
          <t>luckia</t>
        </is>
      </c>
      <c r="N3264" t="n">
        <v>1</v>
      </c>
      <c r="O3264" t="n">
        <v>0</v>
      </c>
      <c r="P3264" t="n">
        <v>0</v>
      </c>
      <c r="Q3264">
        <f>IF((($AC$1*E3264)^($AB$1))-(1-(($AC$1*E3264)^($AB$1)))/(H3264-1)&lt;0, 0,(($AC$1*E3264)^($AB$1))-(1-(($AC$1*E3264)^($AB$1)))/(H3264-1))</f>
        <v/>
      </c>
      <c r="R3264">
        <f>IF((($AC$1*F3264)^($AB$1))-(1-(($AC$1*F3264)^($AB$1)))/(I3264-1)&lt;0, 0,(($AC$1*F3264)^($AB$1))-(1-(($AC$1*F3264)^($AB$1)))/(I3264-1))</f>
        <v/>
      </c>
      <c r="S3264">
        <f>IF((($AC$1*G3264)^($AB$1))-(1-(($AC$1*G3264)^($AB$1)))/(J3264-1)&lt;0, 0,(($AC$1*G3264)^($AB$1))-(1-(($AC$1*G3264)^($AB$1)))/(J3264-1))</f>
        <v/>
      </c>
      <c r="T3264">
        <f>H3264*Q3264*N3264</f>
        <v/>
      </c>
      <c r="U3264">
        <f>I3264*R3264*O3264</f>
        <v/>
      </c>
      <c r="V3264">
        <f>J3264*S3264*P3264</f>
        <v/>
      </c>
      <c r="AL3264">
        <f>Q3264*COUNT(N3264)</f>
        <v/>
      </c>
      <c r="AM3264">
        <f>R3264*COUNT(O3264)</f>
        <v/>
      </c>
      <c r="AN3264">
        <f>S3264*COUNT(P3264)</f>
        <v/>
      </c>
      <c r="AO3264">
        <f>IF(AL3264=0,"",T3264-AL3264)</f>
        <v/>
      </c>
      <c r="AP3264">
        <f>IF(AM3264=0,"",U3264-AM3264)</f>
        <v/>
      </c>
      <c r="AQ3264">
        <f>IF(AN3264=0,"",V3264-AN3264)</f>
        <v/>
      </c>
    </row>
    <row r="3265">
      <c r="A3265" t="inlineStr">
        <is>
          <t>23-05-2021</t>
        </is>
      </c>
      <c r="B3265" t="inlineStr">
        <is>
          <t>Kalmar</t>
        </is>
      </c>
      <c r="C3265" t="inlineStr">
        <is>
          <t>Hammarby</t>
        </is>
      </c>
      <c r="D3265" t="inlineStr">
        <is>
          <t>1874</t>
        </is>
      </c>
      <c r="E3265" t="n">
        <v>0.3359244167795871</v>
      </c>
      <c r="F3265" t="n">
        <v>0.4007942905672153</v>
      </c>
      <c r="G3265" t="n">
        <v>0.2632812926531978</v>
      </c>
      <c r="H3265" t="n">
        <v>1.001</v>
      </c>
      <c r="I3265" t="n">
        <v>1.001</v>
      </c>
      <c r="J3265" t="n">
        <v>1.001</v>
      </c>
      <c r="N3265" t="n">
        <v>1</v>
      </c>
      <c r="O3265" t="n">
        <v>0</v>
      </c>
      <c r="P3265" t="n">
        <v>0</v>
      </c>
      <c r="Q3265">
        <f>IF((($AC$1*E3265)^($AB$1))-(1-(($AC$1*E3265)^($AB$1)))/(H3265-1)&lt;0, 0,(($AC$1*E3265)^($AB$1))-(1-(($AC$1*E3265)^($AB$1)))/(H3265-1))</f>
        <v/>
      </c>
      <c r="R3265">
        <f>IF((($AC$1*F3265)^($AB$1))-(1-(($AC$1*F3265)^($AB$1)))/(I3265-1)&lt;0, 0,(($AC$1*F3265)^($AB$1))-(1-(($AC$1*F3265)^($AB$1)))/(I3265-1))</f>
        <v/>
      </c>
      <c r="S3265">
        <f>IF((($AC$1*G3265)^($AB$1))-(1-(($AC$1*G3265)^($AB$1)))/(J3265-1)&lt;0, 0,(($AC$1*G3265)^($AB$1))-(1-(($AC$1*G3265)^($AB$1)))/(J3265-1))</f>
        <v/>
      </c>
      <c r="T3265">
        <f>H3265*Q3265*N3265</f>
        <v/>
      </c>
      <c r="U3265">
        <f>I3265*R3265*O3265</f>
        <v/>
      </c>
      <c r="V3265">
        <f>J3265*S3265*P3265</f>
        <v/>
      </c>
      <c r="AL3265">
        <f>Q3265*COUNT(N3265)</f>
        <v/>
      </c>
      <c r="AM3265">
        <f>R3265*COUNT(O3265)</f>
        <v/>
      </c>
      <c r="AN3265">
        <f>S3265*COUNT(P3265)</f>
        <v/>
      </c>
      <c r="AO3265">
        <f>IF(AL3265=0,"",T3265-AL3265)</f>
        <v/>
      </c>
      <c r="AP3265">
        <f>IF(AM3265=0,"",U3265-AM3265)</f>
        <v/>
      </c>
      <c r="AQ3265">
        <f>IF(AN3265=0,"",V3265-AN3265)</f>
        <v/>
      </c>
    </row>
    <row r="3266">
      <c r="A3266" t="inlineStr">
        <is>
          <t>23-05-2021</t>
        </is>
      </c>
      <c r="B3266" t="inlineStr">
        <is>
          <t>Aue</t>
        </is>
      </c>
      <c r="C3266" t="inlineStr">
        <is>
          <t>VfL Osnabruck</t>
        </is>
      </c>
      <c r="D3266" t="inlineStr">
        <is>
          <t>1846</t>
        </is>
      </c>
      <c r="E3266" t="n">
        <v>0.2860738696451932</v>
      </c>
      <c r="F3266" t="n">
        <v>0.4419170260578271</v>
      </c>
      <c r="G3266" t="n">
        <v>0.2720091042969798</v>
      </c>
      <c r="H3266" t="n">
        <v>3.75</v>
      </c>
      <c r="I3266" t="n">
        <v>1.75</v>
      </c>
      <c r="J3266" t="n">
        <v>4</v>
      </c>
      <c r="K3266" t="inlineStr">
        <is>
          <t>luckia</t>
        </is>
      </c>
      <c r="L3266" t="inlineStr">
        <is>
          <t>betano</t>
        </is>
      </c>
      <c r="M3266" t="inlineStr">
        <is>
          <t>luckia</t>
        </is>
      </c>
      <c r="N3266" t="n">
        <v>1</v>
      </c>
      <c r="O3266" t="n">
        <v>0</v>
      </c>
      <c r="P3266" t="n">
        <v>0</v>
      </c>
      <c r="Q3266">
        <f>IF((($AC$1*E3266)^($AB$1))-(1-(($AC$1*E3266)^($AB$1)))/(H3266-1)&lt;0, 0,(($AC$1*E3266)^($AB$1))-(1-(($AC$1*E3266)^($AB$1)))/(H3266-1))</f>
        <v/>
      </c>
      <c r="R3266">
        <f>IF((($AC$1*F3266)^($AB$1))-(1-(($AC$1*F3266)^($AB$1)))/(I3266-1)&lt;0, 0,(($AC$1*F3266)^($AB$1))-(1-(($AC$1*F3266)^($AB$1)))/(I3266-1))</f>
        <v/>
      </c>
      <c r="S3266">
        <f>IF((($AC$1*G3266)^($AB$1))-(1-(($AC$1*G3266)^($AB$1)))/(J3266-1)&lt;0, 0,(($AC$1*G3266)^($AB$1))-(1-(($AC$1*G3266)^($AB$1)))/(J3266-1))</f>
        <v/>
      </c>
      <c r="T3266">
        <f>H3266*Q3266*N3266</f>
        <v/>
      </c>
      <c r="U3266">
        <f>I3266*R3266*O3266</f>
        <v/>
      </c>
      <c r="V3266">
        <f>J3266*S3266*P3266</f>
        <v/>
      </c>
      <c r="AL3266">
        <f>Q3266*COUNT(N3266)</f>
        <v/>
      </c>
      <c r="AM3266">
        <f>R3266*COUNT(O3266)</f>
        <v/>
      </c>
      <c r="AN3266">
        <f>S3266*COUNT(P3266)</f>
        <v/>
      </c>
      <c r="AO3266">
        <f>IF(AL3266=0,"",T3266-AL3266)</f>
        <v/>
      </c>
      <c r="AP3266">
        <f>IF(AM3266=0,"",U3266-AM3266)</f>
        <v/>
      </c>
      <c r="AQ3266">
        <f>IF(AN3266=0,"",V3266-AN3266)</f>
        <v/>
      </c>
    </row>
    <row r="3267">
      <c r="A3267" t="inlineStr">
        <is>
          <t>23-05-2021</t>
        </is>
      </c>
      <c r="B3267" t="inlineStr">
        <is>
          <t>Regensburg</t>
        </is>
      </c>
      <c r="C3267" t="inlineStr">
        <is>
          <t>St. Pauli</t>
        </is>
      </c>
      <c r="D3267" t="inlineStr">
        <is>
          <t>1846</t>
        </is>
      </c>
      <c r="E3267" t="n">
        <v>0.4325545294562597</v>
      </c>
      <c r="F3267" t="n">
        <v>0.284691442628276</v>
      </c>
      <c r="G3267" t="n">
        <v>0.2827540279154643</v>
      </c>
      <c r="H3267" t="n">
        <v>2.2</v>
      </c>
      <c r="I3267" t="n">
        <v>3</v>
      </c>
      <c r="J3267" t="n">
        <v>3.3</v>
      </c>
      <c r="K3267" t="inlineStr">
        <is>
          <t>betano</t>
        </is>
      </c>
      <c r="L3267" t="inlineStr">
        <is>
          <t>luckia</t>
        </is>
      </c>
      <c r="M3267" t="inlineStr">
        <is>
          <t>luckia</t>
        </is>
      </c>
      <c r="N3267" t="n">
        <v>1</v>
      </c>
      <c r="O3267" t="n">
        <v>0</v>
      </c>
      <c r="P3267" t="n">
        <v>0</v>
      </c>
      <c r="Q3267">
        <f>IF((($AC$1*E3267)^($AB$1))-(1-(($AC$1*E3267)^($AB$1)))/(H3267-1)&lt;0, 0,(($AC$1*E3267)^($AB$1))-(1-(($AC$1*E3267)^($AB$1)))/(H3267-1))</f>
        <v/>
      </c>
      <c r="R3267">
        <f>IF((($AC$1*F3267)^($AB$1))-(1-(($AC$1*F3267)^($AB$1)))/(I3267-1)&lt;0, 0,(($AC$1*F3267)^($AB$1))-(1-(($AC$1*F3267)^($AB$1)))/(I3267-1))</f>
        <v/>
      </c>
      <c r="S3267">
        <f>IF((($AC$1*G3267)^($AB$1))-(1-(($AC$1*G3267)^($AB$1)))/(J3267-1)&lt;0, 0,(($AC$1*G3267)^($AB$1))-(1-(($AC$1*G3267)^($AB$1)))/(J3267-1))</f>
        <v/>
      </c>
      <c r="T3267">
        <f>H3267*Q3267*N3267</f>
        <v/>
      </c>
      <c r="U3267">
        <f>I3267*R3267*O3267</f>
        <v/>
      </c>
      <c r="V3267">
        <f>J3267*S3267*P3267</f>
        <v/>
      </c>
      <c r="AL3267">
        <f>Q3267*COUNT(N3267)</f>
        <v/>
      </c>
      <c r="AM3267">
        <f>R3267*COUNT(O3267)</f>
        <v/>
      </c>
      <c r="AN3267">
        <f>S3267*COUNT(P3267)</f>
        <v/>
      </c>
      <c r="AO3267">
        <f>IF(AL3267=0,"",T3267-AL3267)</f>
        <v/>
      </c>
      <c r="AP3267">
        <f>IF(AM3267=0,"",U3267-AM3267)</f>
        <v/>
      </c>
      <c r="AQ3267">
        <f>IF(AN3267=0,"",V3267-AN3267)</f>
        <v/>
      </c>
    </row>
    <row r="3268">
      <c r="A3268" t="inlineStr">
        <is>
          <t>23-05-2021</t>
        </is>
      </c>
      <c r="B3268" t="inlineStr">
        <is>
          <t>Hannover</t>
        </is>
      </c>
      <c r="C3268" t="inlineStr">
        <is>
          <t>Nurnberg</t>
        </is>
      </c>
      <c r="D3268" t="inlineStr">
        <is>
          <t>1846</t>
        </is>
      </c>
      <c r="E3268" t="n">
        <v>0.4454990868952455</v>
      </c>
      <c r="F3268" t="n">
        <v>0.2736232264517698</v>
      </c>
      <c r="G3268" t="n">
        <v>0.2808776866529847</v>
      </c>
      <c r="H3268" t="n">
        <v>2.25</v>
      </c>
      <c r="I3268" t="n">
        <v>2.7</v>
      </c>
      <c r="J3268" t="n">
        <v>3.65</v>
      </c>
      <c r="K3268" t="inlineStr">
        <is>
          <t>betano</t>
        </is>
      </c>
      <c r="L3268" t="inlineStr">
        <is>
          <t>luckia</t>
        </is>
      </c>
      <c r="M3268" t="inlineStr">
        <is>
          <t>luckia</t>
        </is>
      </c>
      <c r="N3268" t="n">
        <v>0</v>
      </c>
      <c r="O3268" t="n">
        <v>1</v>
      </c>
      <c r="P3268" t="n">
        <v>0</v>
      </c>
      <c r="Q3268">
        <f>IF((($AC$1*E3268)^($AB$1))-(1-(($AC$1*E3268)^($AB$1)))/(H3268-1)&lt;0, 0,(($AC$1*E3268)^($AB$1))-(1-(($AC$1*E3268)^($AB$1)))/(H3268-1))</f>
        <v/>
      </c>
      <c r="R3268">
        <f>IF((($AC$1*F3268)^($AB$1))-(1-(($AC$1*F3268)^($AB$1)))/(I3268-1)&lt;0, 0,(($AC$1*F3268)^($AB$1))-(1-(($AC$1*F3268)^($AB$1)))/(I3268-1))</f>
        <v/>
      </c>
      <c r="S3268">
        <f>IF((($AC$1*G3268)^($AB$1))-(1-(($AC$1*G3268)^($AB$1)))/(J3268-1)&lt;0, 0,(($AC$1*G3268)^($AB$1))-(1-(($AC$1*G3268)^($AB$1)))/(J3268-1))</f>
        <v/>
      </c>
      <c r="T3268">
        <f>H3268*Q3268*N3268</f>
        <v/>
      </c>
      <c r="U3268">
        <f>I3268*R3268*O3268</f>
        <v/>
      </c>
      <c r="V3268">
        <f>J3268*S3268*P3268</f>
        <v/>
      </c>
      <c r="AL3268">
        <f>Q3268*COUNT(N3268)</f>
        <v/>
      </c>
      <c r="AM3268">
        <f>R3268*COUNT(O3268)</f>
        <v/>
      </c>
      <c r="AN3268">
        <f>S3268*COUNT(P3268)</f>
        <v/>
      </c>
      <c r="AO3268">
        <f>IF(AL3268=0,"",T3268-AL3268)</f>
        <v/>
      </c>
      <c r="AP3268">
        <f>IF(AM3268=0,"",U3268-AM3268)</f>
        <v/>
      </c>
      <c r="AQ3268">
        <f>IF(AN3268=0,"",V3268-AN3268)</f>
        <v/>
      </c>
    </row>
    <row r="3269">
      <c r="A3269" t="inlineStr">
        <is>
          <t>23-05-2021</t>
        </is>
      </c>
      <c r="B3269" t="inlineStr">
        <is>
          <t>Wurzburger Kickers</t>
        </is>
      </c>
      <c r="C3269" t="inlineStr">
        <is>
          <t>Paderborn</t>
        </is>
      </c>
      <c r="D3269" t="inlineStr">
        <is>
          <t>1846</t>
        </is>
      </c>
      <c r="E3269" t="n">
        <v>0.2933115679207663</v>
      </c>
      <c r="F3269" t="n">
        <v>0.444665038965851</v>
      </c>
      <c r="G3269" t="n">
        <v>0.2620233931133825</v>
      </c>
      <c r="H3269" t="n">
        <v>3.8</v>
      </c>
      <c r="I3269" t="n">
        <v>1.7</v>
      </c>
      <c r="J3269" t="n">
        <v>4.2</v>
      </c>
      <c r="K3269" t="inlineStr">
        <is>
          <t>luckia</t>
        </is>
      </c>
      <c r="L3269" t="inlineStr">
        <is>
          <t>betano</t>
        </is>
      </c>
      <c r="M3269" t="inlineStr">
        <is>
          <t>luckia</t>
        </is>
      </c>
      <c r="N3269" t="n">
        <v>0</v>
      </c>
      <c r="O3269" t="n">
        <v>0</v>
      </c>
      <c r="P3269" t="n">
        <v>1</v>
      </c>
      <c r="Q3269">
        <f>IF((($AC$1*E3269)^($AB$1))-(1-(($AC$1*E3269)^($AB$1)))/(H3269-1)&lt;0, 0,(($AC$1*E3269)^($AB$1))-(1-(($AC$1*E3269)^($AB$1)))/(H3269-1))</f>
        <v/>
      </c>
      <c r="R3269">
        <f>IF((($AC$1*F3269)^($AB$1))-(1-(($AC$1*F3269)^($AB$1)))/(I3269-1)&lt;0, 0,(($AC$1*F3269)^($AB$1))-(1-(($AC$1*F3269)^($AB$1)))/(I3269-1))</f>
        <v/>
      </c>
      <c r="S3269">
        <f>IF((($AC$1*G3269)^($AB$1))-(1-(($AC$1*G3269)^($AB$1)))/(J3269-1)&lt;0, 0,(($AC$1*G3269)^($AB$1))-(1-(($AC$1*G3269)^($AB$1)))/(J3269-1))</f>
        <v/>
      </c>
      <c r="T3269">
        <f>H3269*Q3269*N3269</f>
        <v/>
      </c>
      <c r="U3269">
        <f>I3269*R3269*O3269</f>
        <v/>
      </c>
      <c r="V3269">
        <f>J3269*S3269*P3269</f>
        <v/>
      </c>
      <c r="AL3269">
        <f>Q3269*COUNT(N3269)</f>
        <v/>
      </c>
      <c r="AM3269">
        <f>R3269*COUNT(O3269)</f>
        <v/>
      </c>
      <c r="AN3269">
        <f>S3269*COUNT(P3269)</f>
        <v/>
      </c>
      <c r="AO3269">
        <f>IF(AL3269=0,"",T3269-AL3269)</f>
        <v/>
      </c>
      <c r="AP3269">
        <f>IF(AM3269=0,"",U3269-AM3269)</f>
        <v/>
      </c>
      <c r="AQ3269">
        <f>IF(AN3269=0,"",V3269-AN3269)</f>
        <v/>
      </c>
    </row>
    <row r="3270">
      <c r="A3270" t="inlineStr">
        <is>
          <t>23-05-2021</t>
        </is>
      </c>
      <c r="B3270" t="inlineStr">
        <is>
          <t>Holstein Kiel</t>
        </is>
      </c>
      <c r="C3270" t="inlineStr">
        <is>
          <t>Darmstadt</t>
        </is>
      </c>
      <c r="D3270" t="inlineStr">
        <is>
          <t>1846</t>
        </is>
      </c>
      <c r="E3270" t="n">
        <v>0.5625212066229376</v>
      </c>
      <c r="F3270" t="n">
        <v>0.2054691310197627</v>
      </c>
      <c r="G3270" t="n">
        <v>0.2320096623572997</v>
      </c>
      <c r="H3270" t="n">
        <v>1.52</v>
      </c>
      <c r="I3270" t="n">
        <v>5</v>
      </c>
      <c r="J3270" t="n">
        <v>4.5</v>
      </c>
      <c r="K3270" t="inlineStr">
        <is>
          <t>betano</t>
        </is>
      </c>
      <c r="L3270" t="inlineStr">
        <is>
          <t>betano</t>
        </is>
      </c>
      <c r="M3270" t="inlineStr">
        <is>
          <t>luckia</t>
        </is>
      </c>
      <c r="N3270" t="n">
        <v>0</v>
      </c>
      <c r="O3270" t="n">
        <v>1</v>
      </c>
      <c r="P3270" t="n">
        <v>0</v>
      </c>
      <c r="Q3270">
        <f>IF((($AC$1*E3270)^($AB$1))-(1-(($AC$1*E3270)^($AB$1)))/(H3270-1)&lt;0, 0,(($AC$1*E3270)^($AB$1))-(1-(($AC$1*E3270)^($AB$1)))/(H3270-1))</f>
        <v/>
      </c>
      <c r="R3270">
        <f>IF((($AC$1*F3270)^($AB$1))-(1-(($AC$1*F3270)^($AB$1)))/(I3270-1)&lt;0, 0,(($AC$1*F3270)^($AB$1))-(1-(($AC$1*F3270)^($AB$1)))/(I3270-1))</f>
        <v/>
      </c>
      <c r="S3270">
        <f>IF((($AC$1*G3270)^($AB$1))-(1-(($AC$1*G3270)^($AB$1)))/(J3270-1)&lt;0, 0,(($AC$1*G3270)^($AB$1))-(1-(($AC$1*G3270)^($AB$1)))/(J3270-1))</f>
        <v/>
      </c>
      <c r="T3270">
        <f>H3270*Q3270*N3270</f>
        <v/>
      </c>
      <c r="U3270">
        <f>I3270*R3270*O3270</f>
        <v/>
      </c>
      <c r="V3270">
        <f>J3270*S3270*P3270</f>
        <v/>
      </c>
      <c r="AL3270">
        <f>Q3270*COUNT(N3270)</f>
        <v/>
      </c>
      <c r="AM3270">
        <f>R3270*COUNT(O3270)</f>
        <v/>
      </c>
      <c r="AN3270">
        <f>S3270*COUNT(P3270)</f>
        <v/>
      </c>
      <c r="AO3270">
        <f>IF(AL3270=0,"",T3270-AL3270)</f>
        <v/>
      </c>
      <c r="AP3270">
        <f>IF(AM3270=0,"",U3270-AM3270)</f>
        <v/>
      </c>
      <c r="AQ3270">
        <f>IF(AN3270=0,"",V3270-AN3270)</f>
        <v/>
      </c>
    </row>
    <row r="3271">
      <c r="A3271" t="inlineStr">
        <is>
          <t>23-05-2021</t>
        </is>
      </c>
      <c r="B3271" t="inlineStr">
        <is>
          <t>Hamburger SV</t>
        </is>
      </c>
      <c r="C3271" t="inlineStr">
        <is>
          <t>Braunschweig</t>
        </is>
      </c>
      <c r="D3271" t="inlineStr">
        <is>
          <t>1846</t>
        </is>
      </c>
      <c r="E3271" t="n">
        <v>0.5711242654575798</v>
      </c>
      <c r="F3271" t="n">
        <v>0.1915230990974214</v>
      </c>
      <c r="G3271" t="n">
        <v>0.2373526354449989</v>
      </c>
      <c r="H3271" t="n">
        <v>1.65</v>
      </c>
      <c r="I3271" t="n">
        <v>4.25</v>
      </c>
      <c r="J3271" t="n">
        <v>4.1</v>
      </c>
      <c r="K3271" t="inlineStr">
        <is>
          <t>betano</t>
        </is>
      </c>
      <c r="L3271" t="inlineStr">
        <is>
          <t>luckia</t>
        </is>
      </c>
      <c r="M3271" t="inlineStr">
        <is>
          <t>luckia</t>
        </is>
      </c>
      <c r="N3271" t="n">
        <v>1</v>
      </c>
      <c r="O3271" t="n">
        <v>0</v>
      </c>
      <c r="P3271" t="n">
        <v>0</v>
      </c>
      <c r="Q3271">
        <f>IF((($AC$1*E3271)^($AB$1))-(1-(($AC$1*E3271)^($AB$1)))/(H3271-1)&lt;0, 0,(($AC$1*E3271)^($AB$1))-(1-(($AC$1*E3271)^($AB$1)))/(H3271-1))</f>
        <v/>
      </c>
      <c r="R3271">
        <f>IF((($AC$1*F3271)^($AB$1))-(1-(($AC$1*F3271)^($AB$1)))/(I3271-1)&lt;0, 0,(($AC$1*F3271)^($AB$1))-(1-(($AC$1*F3271)^($AB$1)))/(I3271-1))</f>
        <v/>
      </c>
      <c r="S3271">
        <f>IF((($AC$1*G3271)^($AB$1))-(1-(($AC$1*G3271)^($AB$1)))/(J3271-1)&lt;0, 0,(($AC$1*G3271)^($AB$1))-(1-(($AC$1*G3271)^($AB$1)))/(J3271-1))</f>
        <v/>
      </c>
      <c r="T3271">
        <f>H3271*Q3271*N3271</f>
        <v/>
      </c>
      <c r="U3271">
        <f>I3271*R3271*O3271</f>
        <v/>
      </c>
      <c r="V3271">
        <f>J3271*S3271*P3271</f>
        <v/>
      </c>
      <c r="AL3271">
        <f>Q3271*COUNT(N3271)</f>
        <v/>
      </c>
      <c r="AM3271">
        <f>R3271*COUNT(O3271)</f>
        <v/>
      </c>
      <c r="AN3271">
        <f>S3271*COUNT(P3271)</f>
        <v/>
      </c>
      <c r="AO3271">
        <f>IF(AL3271=0,"",T3271-AL3271)</f>
        <v/>
      </c>
      <c r="AP3271">
        <f>IF(AM3271=0,"",U3271-AM3271)</f>
        <v/>
      </c>
      <c r="AQ3271">
        <f>IF(AN3271=0,"",V3271-AN3271)</f>
        <v/>
      </c>
    </row>
    <row r="3272">
      <c r="A3272" t="inlineStr">
        <is>
          <t>23-05-2021</t>
        </is>
      </c>
      <c r="B3272" t="inlineStr">
        <is>
          <t>Greuther Furth</t>
        </is>
      </c>
      <c r="C3272" t="inlineStr">
        <is>
          <t>Dusseldorf</t>
        </is>
      </c>
      <c r="D3272" t="inlineStr">
        <is>
          <t>1846</t>
        </is>
      </c>
      <c r="E3272" t="n">
        <v>0.5438583652164752</v>
      </c>
      <c r="F3272" t="n">
        <v>0.2167344298726624</v>
      </c>
      <c r="G3272" t="n">
        <v>0.2394072049108624</v>
      </c>
      <c r="H3272" t="n">
        <v>1.57</v>
      </c>
      <c r="I3272" t="n">
        <v>4.45</v>
      </c>
      <c r="J3272" t="n">
        <v>4.25</v>
      </c>
      <c r="K3272" t="inlineStr">
        <is>
          <t>betano</t>
        </is>
      </c>
      <c r="L3272" t="inlineStr">
        <is>
          <t>betano</t>
        </is>
      </c>
      <c r="M3272" t="inlineStr">
        <is>
          <t>betano</t>
        </is>
      </c>
      <c r="N3272" t="n">
        <v>1</v>
      </c>
      <c r="O3272" t="n">
        <v>0</v>
      </c>
      <c r="P3272" t="n">
        <v>0</v>
      </c>
      <c r="Q3272">
        <f>IF((($AC$1*E3272)^($AB$1))-(1-(($AC$1*E3272)^($AB$1)))/(H3272-1)&lt;0, 0,(($AC$1*E3272)^($AB$1))-(1-(($AC$1*E3272)^($AB$1)))/(H3272-1))</f>
        <v/>
      </c>
      <c r="R3272">
        <f>IF((($AC$1*F3272)^($AB$1))-(1-(($AC$1*F3272)^($AB$1)))/(I3272-1)&lt;0, 0,(($AC$1*F3272)^($AB$1))-(1-(($AC$1*F3272)^($AB$1)))/(I3272-1))</f>
        <v/>
      </c>
      <c r="S3272">
        <f>IF((($AC$1*G3272)^($AB$1))-(1-(($AC$1*G3272)^($AB$1)))/(J3272-1)&lt;0, 0,(($AC$1*G3272)^($AB$1))-(1-(($AC$1*G3272)^($AB$1)))/(J3272-1))</f>
        <v/>
      </c>
      <c r="T3272">
        <f>H3272*Q3272*N3272</f>
        <v/>
      </c>
      <c r="U3272">
        <f>I3272*R3272*O3272</f>
        <v/>
      </c>
      <c r="V3272">
        <f>J3272*S3272*P3272</f>
        <v/>
      </c>
      <c r="AL3272">
        <f>Q3272*COUNT(N3272)</f>
        <v/>
      </c>
      <c r="AM3272">
        <f>R3272*COUNT(O3272)</f>
        <v/>
      </c>
      <c r="AN3272">
        <f>S3272*COUNT(P3272)</f>
        <v/>
      </c>
      <c r="AO3272">
        <f>IF(AL3272=0,"",T3272-AL3272)</f>
        <v/>
      </c>
      <c r="AP3272">
        <f>IF(AM3272=0,"",U3272-AM3272)</f>
        <v/>
      </c>
      <c r="AQ3272">
        <f>IF(AN3272=0,"",V3272-AN3272)</f>
        <v/>
      </c>
    </row>
    <row r="3273">
      <c r="A3273" t="inlineStr">
        <is>
          <t>23-05-2021</t>
        </is>
      </c>
      <c r="B3273" t="inlineStr">
        <is>
          <t>Bochum</t>
        </is>
      </c>
      <c r="C3273" t="inlineStr">
        <is>
          <t>Sandhausen</t>
        </is>
      </c>
      <c r="D3273" t="inlineStr">
        <is>
          <t>1846</t>
        </is>
      </c>
      <c r="E3273" t="n">
        <v>0.4923428272329121</v>
      </c>
      <c r="F3273" t="n">
        <v>0.2564636408599033</v>
      </c>
      <c r="G3273" t="n">
        <v>0.2511935319071845</v>
      </c>
      <c r="H3273" t="n">
        <v>1.78</v>
      </c>
      <c r="I3273" t="n">
        <v>3.95</v>
      </c>
      <c r="J3273" t="n">
        <v>3.85</v>
      </c>
      <c r="K3273" t="inlineStr">
        <is>
          <t>betano</t>
        </is>
      </c>
      <c r="L3273" t="inlineStr">
        <is>
          <t>luckia</t>
        </is>
      </c>
      <c r="M3273" t="inlineStr">
        <is>
          <t>luckia</t>
        </is>
      </c>
      <c r="N3273" t="n">
        <v>1</v>
      </c>
      <c r="O3273" t="n">
        <v>0</v>
      </c>
      <c r="P3273" t="n">
        <v>0</v>
      </c>
      <c r="Q3273">
        <f>IF((($AC$1*E3273)^($AB$1))-(1-(($AC$1*E3273)^($AB$1)))/(H3273-1)&lt;0, 0,(($AC$1*E3273)^($AB$1))-(1-(($AC$1*E3273)^($AB$1)))/(H3273-1))</f>
        <v/>
      </c>
      <c r="R3273">
        <f>IF((($AC$1*F3273)^($AB$1))-(1-(($AC$1*F3273)^($AB$1)))/(I3273-1)&lt;0, 0,(($AC$1*F3273)^($AB$1))-(1-(($AC$1*F3273)^($AB$1)))/(I3273-1))</f>
        <v/>
      </c>
      <c r="S3273">
        <f>IF((($AC$1*G3273)^($AB$1))-(1-(($AC$1*G3273)^($AB$1)))/(J3273-1)&lt;0, 0,(($AC$1*G3273)^($AB$1))-(1-(($AC$1*G3273)^($AB$1)))/(J3273-1))</f>
        <v/>
      </c>
      <c r="T3273">
        <f>H3273*Q3273*N3273</f>
        <v/>
      </c>
      <c r="U3273">
        <f>I3273*R3273*O3273</f>
        <v/>
      </c>
      <c r="V3273">
        <f>J3273*S3273*P3273</f>
        <v/>
      </c>
      <c r="AL3273">
        <f>Q3273*COUNT(N3273)</f>
        <v/>
      </c>
      <c r="AM3273">
        <f>R3273*COUNT(O3273)</f>
        <v/>
      </c>
      <c r="AN3273">
        <f>S3273*COUNT(P3273)</f>
        <v/>
      </c>
      <c r="AO3273">
        <f>IF(AL3273=0,"",T3273-AL3273)</f>
        <v/>
      </c>
      <c r="AP3273">
        <f>IF(AM3273=0,"",U3273-AM3273)</f>
        <v/>
      </c>
      <c r="AQ3273">
        <f>IF(AN3273=0,"",V3273-AN3273)</f>
        <v/>
      </c>
    </row>
    <row r="3274">
      <c r="A3274" t="inlineStr">
        <is>
          <t>23-05-2021</t>
        </is>
      </c>
      <c r="B3274" t="inlineStr">
        <is>
          <t>Heidenheim</t>
        </is>
      </c>
      <c r="C3274" t="inlineStr">
        <is>
          <t>Karlsruher</t>
        </is>
      </c>
      <c r="D3274" t="inlineStr">
        <is>
          <t>1846</t>
        </is>
      </c>
      <c r="E3274" t="n">
        <v>0.4506538757557929</v>
      </c>
      <c r="F3274" t="n">
        <v>0.2725539245804361</v>
      </c>
      <c r="G3274" t="n">
        <v>0.276792199663771</v>
      </c>
      <c r="H3274" t="n">
        <v>2.05</v>
      </c>
      <c r="I3274" t="n">
        <v>3</v>
      </c>
      <c r="J3274" t="n">
        <v>3.65</v>
      </c>
      <c r="K3274" t="inlineStr">
        <is>
          <t>luckia</t>
        </is>
      </c>
      <c r="L3274" t="inlineStr">
        <is>
          <t>luckia</t>
        </is>
      </c>
      <c r="M3274" t="inlineStr">
        <is>
          <t>betano</t>
        </is>
      </c>
      <c r="N3274" t="n">
        <v>0</v>
      </c>
      <c r="O3274" t="n">
        <v>1</v>
      </c>
      <c r="P3274" t="n">
        <v>0</v>
      </c>
      <c r="Q3274">
        <f>IF((($AC$1*E3274)^($AB$1))-(1-(($AC$1*E3274)^($AB$1)))/(H3274-1)&lt;0, 0,(($AC$1*E3274)^($AB$1))-(1-(($AC$1*E3274)^($AB$1)))/(H3274-1))</f>
        <v/>
      </c>
      <c r="R3274">
        <f>IF((($AC$1*F3274)^($AB$1))-(1-(($AC$1*F3274)^($AB$1)))/(I3274-1)&lt;0, 0,(($AC$1*F3274)^($AB$1))-(1-(($AC$1*F3274)^($AB$1)))/(I3274-1))</f>
        <v/>
      </c>
      <c r="S3274">
        <f>IF((($AC$1*G3274)^($AB$1))-(1-(($AC$1*G3274)^($AB$1)))/(J3274-1)&lt;0, 0,(($AC$1*G3274)^($AB$1))-(1-(($AC$1*G3274)^($AB$1)))/(J3274-1))</f>
        <v/>
      </c>
      <c r="T3274">
        <f>H3274*Q3274*N3274</f>
        <v/>
      </c>
      <c r="U3274">
        <f>I3274*R3274*O3274</f>
        <v/>
      </c>
      <c r="V3274">
        <f>J3274*S3274*P3274</f>
        <v/>
      </c>
      <c r="AL3274">
        <f>Q3274*COUNT(N3274)</f>
        <v/>
      </c>
      <c r="AM3274">
        <f>R3274*COUNT(O3274)</f>
        <v/>
      </c>
      <c r="AN3274">
        <f>S3274*COUNT(P3274)</f>
        <v/>
      </c>
      <c r="AO3274">
        <f>IF(AL3274=0,"",T3274-AL3274)</f>
        <v/>
      </c>
      <c r="AP3274">
        <f>IF(AM3274=0,"",U3274-AM3274)</f>
        <v/>
      </c>
      <c r="AQ3274">
        <f>IF(AN3274=0,"",V3274-AN3274)</f>
        <v/>
      </c>
    </row>
    <row r="3275">
      <c r="A3275" t="inlineStr">
        <is>
          <t>23-05-2021</t>
        </is>
      </c>
      <c r="B3275" t="inlineStr">
        <is>
          <t>Fulham</t>
        </is>
      </c>
      <c r="C3275" t="inlineStr">
        <is>
          <t>Newcastle</t>
        </is>
      </c>
      <c r="D3275" t="inlineStr">
        <is>
          <t>2411</t>
        </is>
      </c>
      <c r="E3275" t="n">
        <v>0.4451844326960657</v>
      </c>
      <c r="F3275" t="n">
        <v>0.2924432981116662</v>
      </c>
      <c r="G3275" t="n">
        <v>0.2623722691922681</v>
      </c>
      <c r="H3275" t="n">
        <v>2.07</v>
      </c>
      <c r="I3275" t="n">
        <v>3.4</v>
      </c>
      <c r="J3275" t="n">
        <v>3.7</v>
      </c>
      <c r="K3275" t="inlineStr">
        <is>
          <t>betano</t>
        </is>
      </c>
      <c r="L3275" t="inlineStr">
        <is>
          <t>betano</t>
        </is>
      </c>
      <c r="M3275" t="inlineStr">
        <is>
          <t>betano</t>
        </is>
      </c>
      <c r="N3275" t="n">
        <v>0</v>
      </c>
      <c r="O3275" t="n">
        <v>1</v>
      </c>
      <c r="P3275" t="n">
        <v>0</v>
      </c>
      <c r="Q3275">
        <f>IF((($AC$1*E3275)^($AB$1))-(1-(($AC$1*E3275)^($AB$1)))/(H3275-1)&lt;0, 0,(($AC$1*E3275)^($AB$1))-(1-(($AC$1*E3275)^($AB$1)))/(H3275-1))</f>
        <v/>
      </c>
      <c r="R3275">
        <f>IF((($AC$1*F3275)^($AB$1))-(1-(($AC$1*F3275)^($AB$1)))/(I3275-1)&lt;0, 0,(($AC$1*F3275)^($AB$1))-(1-(($AC$1*F3275)^($AB$1)))/(I3275-1))</f>
        <v/>
      </c>
      <c r="S3275">
        <f>IF((($AC$1*G3275)^($AB$1))-(1-(($AC$1*G3275)^($AB$1)))/(J3275-1)&lt;0, 0,(($AC$1*G3275)^($AB$1))-(1-(($AC$1*G3275)^($AB$1)))/(J3275-1))</f>
        <v/>
      </c>
      <c r="T3275">
        <f>H3275*Q3275*N3275</f>
        <v/>
      </c>
      <c r="U3275">
        <f>I3275*R3275*O3275</f>
        <v/>
      </c>
      <c r="V3275">
        <f>J3275*S3275*P3275</f>
        <v/>
      </c>
      <c r="AL3275">
        <f>Q3275*COUNT(N3275)</f>
        <v/>
      </c>
      <c r="AM3275">
        <f>R3275*COUNT(O3275)</f>
        <v/>
      </c>
      <c r="AN3275">
        <f>S3275*COUNT(P3275)</f>
        <v/>
      </c>
      <c r="AO3275">
        <f>IF(AL3275=0,"",T3275-AL3275)</f>
        <v/>
      </c>
      <c r="AP3275">
        <f>IF(AM3275=0,"",U3275-AM3275)</f>
        <v/>
      </c>
      <c r="AQ3275">
        <f>IF(AN3275=0,"",V3275-AN3275)</f>
        <v/>
      </c>
    </row>
    <row r="3276">
      <c r="A3276" t="inlineStr">
        <is>
          <t>23-05-2021</t>
        </is>
      </c>
      <c r="B3276" t="inlineStr">
        <is>
          <t>Leicester</t>
        </is>
      </c>
      <c r="C3276" t="inlineStr">
        <is>
          <t>Tottenham</t>
        </is>
      </c>
      <c r="D3276" t="inlineStr">
        <is>
          <t>2411</t>
        </is>
      </c>
      <c r="E3276" t="n">
        <v>0.4691194991183861</v>
      </c>
      <c r="F3276" t="n">
        <v>0.2905060831389597</v>
      </c>
      <c r="G3276" t="n">
        <v>0.2403744177426542</v>
      </c>
      <c r="H3276" t="n">
        <v>1.88</v>
      </c>
      <c r="I3276" t="n">
        <v>3.65</v>
      </c>
      <c r="J3276" t="n">
        <v>4.1</v>
      </c>
      <c r="K3276" t="inlineStr">
        <is>
          <t>betano</t>
        </is>
      </c>
      <c r="L3276" t="inlineStr">
        <is>
          <t>betano</t>
        </is>
      </c>
      <c r="M3276" t="inlineStr">
        <is>
          <t>betano</t>
        </is>
      </c>
      <c r="N3276" t="n">
        <v>0</v>
      </c>
      <c r="O3276" t="n">
        <v>1</v>
      </c>
      <c r="P3276" t="n">
        <v>0</v>
      </c>
      <c r="Q3276">
        <f>IF((($AC$1*E3276)^($AB$1))-(1-(($AC$1*E3276)^($AB$1)))/(H3276-1)&lt;0, 0,(($AC$1*E3276)^($AB$1))-(1-(($AC$1*E3276)^($AB$1)))/(H3276-1))</f>
        <v/>
      </c>
      <c r="R3276">
        <f>IF((($AC$1*F3276)^($AB$1))-(1-(($AC$1*F3276)^($AB$1)))/(I3276-1)&lt;0, 0,(($AC$1*F3276)^($AB$1))-(1-(($AC$1*F3276)^($AB$1)))/(I3276-1))</f>
        <v/>
      </c>
      <c r="S3276">
        <f>IF((($AC$1*G3276)^($AB$1))-(1-(($AC$1*G3276)^($AB$1)))/(J3276-1)&lt;0, 0,(($AC$1*G3276)^($AB$1))-(1-(($AC$1*G3276)^($AB$1)))/(J3276-1))</f>
        <v/>
      </c>
      <c r="T3276">
        <f>H3276*Q3276*N3276</f>
        <v/>
      </c>
      <c r="U3276">
        <f>I3276*R3276*O3276</f>
        <v/>
      </c>
      <c r="V3276">
        <f>J3276*S3276*P3276</f>
        <v/>
      </c>
      <c r="AL3276">
        <f>Q3276*COUNT(N3276)</f>
        <v/>
      </c>
      <c r="AM3276">
        <f>R3276*COUNT(O3276)</f>
        <v/>
      </c>
      <c r="AN3276">
        <f>S3276*COUNT(P3276)</f>
        <v/>
      </c>
      <c r="AO3276">
        <f>IF(AL3276=0,"",T3276-AL3276)</f>
        <v/>
      </c>
      <c r="AP3276">
        <f>IF(AM3276=0,"",U3276-AM3276)</f>
        <v/>
      </c>
      <c r="AQ3276">
        <f>IF(AN3276=0,"",V3276-AN3276)</f>
        <v/>
      </c>
    </row>
    <row r="3277">
      <c r="A3277" t="inlineStr">
        <is>
          <t>23-05-2021</t>
        </is>
      </c>
      <c r="B3277" t="inlineStr">
        <is>
          <t>Aston Villa</t>
        </is>
      </c>
      <c r="C3277" t="inlineStr">
        <is>
          <t>Chelsea</t>
        </is>
      </c>
      <c r="D3277" t="inlineStr">
        <is>
          <t>2411</t>
        </is>
      </c>
      <c r="E3277" t="n">
        <v>0.1756704508008845</v>
      </c>
      <c r="F3277" t="n">
        <v>0.6179949576366223</v>
      </c>
      <c r="G3277" t="n">
        <v>0.2063345915624933</v>
      </c>
      <c r="H3277" t="n">
        <v>6.8</v>
      </c>
      <c r="I3277" t="n">
        <v>1.47</v>
      </c>
      <c r="J3277" t="n">
        <v>4.45</v>
      </c>
      <c r="K3277" t="inlineStr">
        <is>
          <t>betano</t>
        </is>
      </c>
      <c r="L3277" t="inlineStr">
        <is>
          <t>betano</t>
        </is>
      </c>
      <c r="M3277" t="inlineStr">
        <is>
          <t>luckia</t>
        </is>
      </c>
      <c r="N3277" t="n">
        <v>1</v>
      </c>
      <c r="O3277" t="n">
        <v>0</v>
      </c>
      <c r="P3277" t="n">
        <v>0</v>
      </c>
      <c r="Q3277">
        <f>IF((($AC$1*E3277)^($AB$1))-(1-(($AC$1*E3277)^($AB$1)))/(H3277-1)&lt;0, 0,(($AC$1*E3277)^($AB$1))-(1-(($AC$1*E3277)^($AB$1)))/(H3277-1))</f>
        <v/>
      </c>
      <c r="R3277">
        <f>IF((($AC$1*F3277)^($AB$1))-(1-(($AC$1*F3277)^($AB$1)))/(I3277-1)&lt;0, 0,(($AC$1*F3277)^($AB$1))-(1-(($AC$1*F3277)^($AB$1)))/(I3277-1))</f>
        <v/>
      </c>
      <c r="S3277">
        <f>IF((($AC$1*G3277)^($AB$1))-(1-(($AC$1*G3277)^($AB$1)))/(J3277-1)&lt;0, 0,(($AC$1*G3277)^($AB$1))-(1-(($AC$1*G3277)^($AB$1)))/(J3277-1))</f>
        <v/>
      </c>
      <c r="T3277">
        <f>H3277*Q3277*N3277</f>
        <v/>
      </c>
      <c r="U3277">
        <f>I3277*R3277*O3277</f>
        <v/>
      </c>
      <c r="V3277">
        <f>J3277*S3277*P3277</f>
        <v/>
      </c>
      <c r="AL3277">
        <f>Q3277*COUNT(N3277)</f>
        <v/>
      </c>
      <c r="AM3277">
        <f>R3277*COUNT(O3277)</f>
        <v/>
      </c>
      <c r="AN3277">
        <f>S3277*COUNT(P3277)</f>
        <v/>
      </c>
      <c r="AO3277">
        <f>IF(AL3277=0,"",T3277-AL3277)</f>
        <v/>
      </c>
      <c r="AP3277">
        <f>IF(AM3277=0,"",U3277-AM3277)</f>
        <v/>
      </c>
      <c r="AQ3277">
        <f>IF(AN3277=0,"",V3277-AN3277)</f>
        <v/>
      </c>
    </row>
    <row r="3278">
      <c r="A3278" t="inlineStr">
        <is>
          <t>23-05-2021</t>
        </is>
      </c>
      <c r="B3278" t="inlineStr">
        <is>
          <t>Wolves</t>
        </is>
      </c>
      <c r="C3278" t="inlineStr">
        <is>
          <t>Manchester Utd</t>
        </is>
      </c>
      <c r="D3278" t="inlineStr">
        <is>
          <t>2411</t>
        </is>
      </c>
      <c r="E3278" t="n">
        <v>0.4337245327525597</v>
      </c>
      <c r="F3278" t="n">
        <v>0.3082568712442427</v>
      </c>
      <c r="G3278" t="n">
        <v>0.2580185960031977</v>
      </c>
      <c r="H3278" t="n">
        <v>2.25</v>
      </c>
      <c r="I3278" t="n">
        <v>3.2</v>
      </c>
      <c r="J3278" t="n">
        <v>3.4</v>
      </c>
      <c r="K3278" t="inlineStr">
        <is>
          <t>betano</t>
        </is>
      </c>
      <c r="L3278" t="inlineStr">
        <is>
          <t>luckia</t>
        </is>
      </c>
      <c r="M3278" t="inlineStr">
        <is>
          <t>betano</t>
        </is>
      </c>
      <c r="N3278" t="n">
        <v>0</v>
      </c>
      <c r="O3278" t="n">
        <v>1</v>
      </c>
      <c r="P3278" t="n">
        <v>0</v>
      </c>
      <c r="Q3278">
        <f>IF((($AC$1*E3278)^($AB$1))-(1-(($AC$1*E3278)^($AB$1)))/(H3278-1)&lt;0, 0,(($AC$1*E3278)^($AB$1))-(1-(($AC$1*E3278)^($AB$1)))/(H3278-1))</f>
        <v/>
      </c>
      <c r="R3278">
        <f>IF((($AC$1*F3278)^($AB$1))-(1-(($AC$1*F3278)^($AB$1)))/(I3278-1)&lt;0, 0,(($AC$1*F3278)^($AB$1))-(1-(($AC$1*F3278)^($AB$1)))/(I3278-1))</f>
        <v/>
      </c>
      <c r="S3278">
        <f>IF((($AC$1*G3278)^($AB$1))-(1-(($AC$1*G3278)^($AB$1)))/(J3278-1)&lt;0, 0,(($AC$1*G3278)^($AB$1))-(1-(($AC$1*G3278)^($AB$1)))/(J3278-1))</f>
        <v/>
      </c>
      <c r="T3278">
        <f>H3278*Q3278*N3278</f>
        <v/>
      </c>
      <c r="U3278">
        <f>I3278*R3278*O3278</f>
        <v/>
      </c>
      <c r="V3278">
        <f>J3278*S3278*P3278</f>
        <v/>
      </c>
      <c r="AL3278">
        <f>Q3278*COUNT(N3278)</f>
        <v/>
      </c>
      <c r="AM3278">
        <f>R3278*COUNT(O3278)</f>
        <v/>
      </c>
      <c r="AN3278">
        <f>S3278*COUNT(P3278)</f>
        <v/>
      </c>
      <c r="AO3278">
        <f>IF(AL3278=0,"",T3278-AL3278)</f>
        <v/>
      </c>
      <c r="AP3278">
        <f>IF(AM3278=0,"",U3278-AM3278)</f>
        <v/>
      </c>
      <c r="AQ3278">
        <f>IF(AN3278=0,"",V3278-AN3278)</f>
        <v/>
      </c>
    </row>
    <row r="3279">
      <c r="A3279" t="inlineStr">
        <is>
          <t>23-05-2021</t>
        </is>
      </c>
      <c r="B3279" t="inlineStr">
        <is>
          <t>West Ham</t>
        </is>
      </c>
      <c r="C3279" t="inlineStr">
        <is>
          <t>Southampton</t>
        </is>
      </c>
      <c r="D3279" t="inlineStr">
        <is>
          <t>2411</t>
        </is>
      </c>
      <c r="E3279" t="n">
        <v>0.5976548801479632</v>
      </c>
      <c r="F3279" t="n">
        <v>0.1788044766626543</v>
      </c>
      <c r="G3279" t="n">
        <v>0.2235406431893826</v>
      </c>
      <c r="H3279" t="n">
        <v>1.72</v>
      </c>
      <c r="I3279" t="n">
        <v>5</v>
      </c>
      <c r="J3279" t="n">
        <v>3.9</v>
      </c>
      <c r="K3279" t="inlineStr">
        <is>
          <t>betano</t>
        </is>
      </c>
      <c r="L3279" t="inlineStr">
        <is>
          <t>betano</t>
        </is>
      </c>
      <c r="M3279" t="inlineStr">
        <is>
          <t>luckia</t>
        </is>
      </c>
      <c r="N3279" t="n">
        <v>1</v>
      </c>
      <c r="O3279" t="n">
        <v>0</v>
      </c>
      <c r="P3279" t="n">
        <v>0</v>
      </c>
      <c r="Q3279">
        <f>IF((($AC$1*E3279)^($AB$1))-(1-(($AC$1*E3279)^($AB$1)))/(H3279-1)&lt;0, 0,(($AC$1*E3279)^($AB$1))-(1-(($AC$1*E3279)^($AB$1)))/(H3279-1))</f>
        <v/>
      </c>
      <c r="R3279">
        <f>IF((($AC$1*F3279)^($AB$1))-(1-(($AC$1*F3279)^($AB$1)))/(I3279-1)&lt;0, 0,(($AC$1*F3279)^($AB$1))-(1-(($AC$1*F3279)^($AB$1)))/(I3279-1))</f>
        <v/>
      </c>
      <c r="S3279">
        <f>IF((($AC$1*G3279)^($AB$1))-(1-(($AC$1*G3279)^($AB$1)))/(J3279-1)&lt;0, 0,(($AC$1*G3279)^($AB$1))-(1-(($AC$1*G3279)^($AB$1)))/(J3279-1))</f>
        <v/>
      </c>
      <c r="T3279">
        <f>H3279*Q3279*N3279</f>
        <v/>
      </c>
      <c r="U3279">
        <f>I3279*R3279*O3279</f>
        <v/>
      </c>
      <c r="V3279">
        <f>J3279*S3279*P3279</f>
        <v/>
      </c>
      <c r="AL3279">
        <f>Q3279*COUNT(N3279)</f>
        <v/>
      </c>
      <c r="AM3279">
        <f>R3279*COUNT(O3279)</f>
        <v/>
      </c>
      <c r="AN3279">
        <f>S3279*COUNT(P3279)</f>
        <v/>
      </c>
      <c r="AO3279">
        <f>IF(AL3279=0,"",T3279-AL3279)</f>
        <v/>
      </c>
      <c r="AP3279">
        <f>IF(AM3279=0,"",U3279-AM3279)</f>
        <v/>
      </c>
      <c r="AQ3279">
        <f>IF(AN3279=0,"",V3279-AN3279)</f>
        <v/>
      </c>
    </row>
    <row r="3280">
      <c r="A3280" t="inlineStr">
        <is>
          <t>23-05-2021</t>
        </is>
      </c>
      <c r="B3280" t="inlineStr">
        <is>
          <t>Leeds</t>
        </is>
      </c>
      <c r="C3280" t="inlineStr">
        <is>
          <t>West Brom</t>
        </is>
      </c>
      <c r="D3280" t="inlineStr">
        <is>
          <t>2411</t>
        </is>
      </c>
      <c r="E3280" t="n">
        <v>0.632740940760238</v>
      </c>
      <c r="F3280" t="n">
        <v>0.1603348762064576</v>
      </c>
      <c r="G3280" t="n">
        <v>0.2069241830333046</v>
      </c>
      <c r="H3280" t="n">
        <v>1.6</v>
      </c>
      <c r="I3280" t="n">
        <v>4.9</v>
      </c>
      <c r="J3280" t="n">
        <v>4.55</v>
      </c>
      <c r="K3280" t="inlineStr">
        <is>
          <t>betano</t>
        </is>
      </c>
      <c r="L3280" t="inlineStr">
        <is>
          <t>betano</t>
        </is>
      </c>
      <c r="M3280" t="inlineStr">
        <is>
          <t>betano</t>
        </is>
      </c>
      <c r="N3280" t="n">
        <v>1</v>
      </c>
      <c r="O3280" t="n">
        <v>0</v>
      </c>
      <c r="P3280" t="n">
        <v>0</v>
      </c>
      <c r="Q3280">
        <f>IF((($AC$1*E3280)^($AB$1))-(1-(($AC$1*E3280)^($AB$1)))/(H3280-1)&lt;0, 0,(($AC$1*E3280)^($AB$1))-(1-(($AC$1*E3280)^($AB$1)))/(H3280-1))</f>
        <v/>
      </c>
      <c r="R3280">
        <f>IF((($AC$1*F3280)^($AB$1))-(1-(($AC$1*F3280)^($AB$1)))/(I3280-1)&lt;0, 0,(($AC$1*F3280)^($AB$1))-(1-(($AC$1*F3280)^($AB$1)))/(I3280-1))</f>
        <v/>
      </c>
      <c r="S3280">
        <f>IF((($AC$1*G3280)^($AB$1))-(1-(($AC$1*G3280)^($AB$1)))/(J3280-1)&lt;0, 0,(($AC$1*G3280)^($AB$1))-(1-(($AC$1*G3280)^($AB$1)))/(J3280-1))</f>
        <v/>
      </c>
      <c r="T3280">
        <f>H3280*Q3280*N3280</f>
        <v/>
      </c>
      <c r="U3280">
        <f>I3280*R3280*O3280</f>
        <v/>
      </c>
      <c r="V3280">
        <f>J3280*S3280*P3280</f>
        <v/>
      </c>
      <c r="AL3280">
        <f>Q3280*COUNT(N3280)</f>
        <v/>
      </c>
      <c r="AM3280">
        <f>R3280*COUNT(O3280)</f>
        <v/>
      </c>
      <c r="AN3280">
        <f>S3280*COUNT(P3280)</f>
        <v/>
      </c>
      <c r="AO3280">
        <f>IF(AL3280=0,"",T3280-AL3280)</f>
        <v/>
      </c>
      <c r="AP3280">
        <f>IF(AM3280=0,"",U3280-AM3280)</f>
        <v/>
      </c>
      <c r="AQ3280">
        <f>IF(AN3280=0,"",V3280-AN3280)</f>
        <v/>
      </c>
    </row>
    <row r="3281">
      <c r="A3281" t="inlineStr">
        <is>
          <t>23-05-2021</t>
        </is>
      </c>
      <c r="B3281" t="inlineStr">
        <is>
          <t>Arsenal</t>
        </is>
      </c>
      <c r="C3281" t="inlineStr">
        <is>
          <t>Brighton</t>
        </is>
      </c>
      <c r="D3281" t="inlineStr">
        <is>
          <t>2411</t>
        </is>
      </c>
      <c r="E3281" t="n">
        <v>0.6009752251855004</v>
      </c>
      <c r="F3281" t="n">
        <v>0.1711502565431264</v>
      </c>
      <c r="G3281" t="n">
        <v>0.2278745182713733</v>
      </c>
      <c r="H3281" t="n">
        <v>1.7</v>
      </c>
      <c r="I3281" t="n">
        <v>4.6</v>
      </c>
      <c r="J3281" t="n">
        <v>4.05</v>
      </c>
      <c r="K3281" t="inlineStr">
        <is>
          <t>betano</t>
        </is>
      </c>
      <c r="L3281" t="inlineStr">
        <is>
          <t>betano</t>
        </is>
      </c>
      <c r="M3281" t="inlineStr">
        <is>
          <t>betano</t>
        </is>
      </c>
      <c r="N3281" t="n">
        <v>1</v>
      </c>
      <c r="O3281" t="n">
        <v>0</v>
      </c>
      <c r="P3281" t="n">
        <v>0</v>
      </c>
      <c r="Q3281">
        <f>IF((($AC$1*E3281)^($AB$1))-(1-(($AC$1*E3281)^($AB$1)))/(H3281-1)&lt;0, 0,(($AC$1*E3281)^($AB$1))-(1-(($AC$1*E3281)^($AB$1)))/(H3281-1))</f>
        <v/>
      </c>
      <c r="R3281">
        <f>IF((($AC$1*F3281)^($AB$1))-(1-(($AC$1*F3281)^($AB$1)))/(I3281-1)&lt;0, 0,(($AC$1*F3281)^($AB$1))-(1-(($AC$1*F3281)^($AB$1)))/(I3281-1))</f>
        <v/>
      </c>
      <c r="S3281">
        <f>IF((($AC$1*G3281)^($AB$1))-(1-(($AC$1*G3281)^($AB$1)))/(J3281-1)&lt;0, 0,(($AC$1*G3281)^($AB$1))-(1-(($AC$1*G3281)^($AB$1)))/(J3281-1))</f>
        <v/>
      </c>
      <c r="T3281">
        <f>H3281*Q3281*N3281</f>
        <v/>
      </c>
      <c r="U3281">
        <f>I3281*R3281*O3281</f>
        <v/>
      </c>
      <c r="V3281">
        <f>J3281*S3281*P3281</f>
        <v/>
      </c>
      <c r="AL3281">
        <f>Q3281*COUNT(N3281)</f>
        <v/>
      </c>
      <c r="AM3281">
        <f>R3281*COUNT(O3281)</f>
        <v/>
      </c>
      <c r="AN3281">
        <f>S3281*COUNT(P3281)</f>
        <v/>
      </c>
      <c r="AO3281">
        <f>IF(AL3281=0,"",T3281-AL3281)</f>
        <v/>
      </c>
      <c r="AP3281">
        <f>IF(AM3281=0,"",U3281-AM3281)</f>
        <v/>
      </c>
      <c r="AQ3281">
        <f>IF(AN3281=0,"",V3281-AN3281)</f>
        <v/>
      </c>
    </row>
    <row r="3282">
      <c r="A3282" t="inlineStr">
        <is>
          <t>23-05-2021</t>
        </is>
      </c>
      <c r="B3282" t="inlineStr">
        <is>
          <t>Liverpool</t>
        </is>
      </c>
      <c r="C3282" t="inlineStr">
        <is>
          <t>Crystal Palace</t>
        </is>
      </c>
      <c r="D3282" t="inlineStr">
        <is>
          <t>2411</t>
        </is>
      </c>
      <c r="E3282" t="n">
        <v>0.8210364780587464</v>
      </c>
      <c r="F3282" t="n">
        <v>0.06232993285879423</v>
      </c>
      <c r="G3282" t="n">
        <v>0.1166335890824595</v>
      </c>
      <c r="H3282" t="n">
        <v>1.15</v>
      </c>
      <c r="I3282" t="n">
        <v>18</v>
      </c>
      <c r="J3282" t="n">
        <v>8.25</v>
      </c>
      <c r="K3282" t="inlineStr">
        <is>
          <t>betano</t>
        </is>
      </c>
      <c r="L3282" t="inlineStr">
        <is>
          <t>betano</t>
        </is>
      </c>
      <c r="M3282" t="inlineStr">
        <is>
          <t>luckia</t>
        </is>
      </c>
      <c r="N3282" t="n">
        <v>1</v>
      </c>
      <c r="O3282" t="n">
        <v>0</v>
      </c>
      <c r="P3282" t="n">
        <v>0</v>
      </c>
      <c r="Q3282">
        <f>IF((($AC$1*E3282)^($AB$1))-(1-(($AC$1*E3282)^($AB$1)))/(H3282-1)&lt;0, 0,(($AC$1*E3282)^($AB$1))-(1-(($AC$1*E3282)^($AB$1)))/(H3282-1))</f>
        <v/>
      </c>
      <c r="R3282">
        <f>IF((($AC$1*F3282)^($AB$1))-(1-(($AC$1*F3282)^($AB$1)))/(I3282-1)&lt;0, 0,(($AC$1*F3282)^($AB$1))-(1-(($AC$1*F3282)^($AB$1)))/(I3282-1))</f>
        <v/>
      </c>
      <c r="S3282">
        <f>IF((($AC$1*G3282)^($AB$1))-(1-(($AC$1*G3282)^($AB$1)))/(J3282-1)&lt;0, 0,(($AC$1*G3282)^($AB$1))-(1-(($AC$1*G3282)^($AB$1)))/(J3282-1))</f>
        <v/>
      </c>
      <c r="T3282">
        <f>H3282*Q3282*N3282</f>
        <v/>
      </c>
      <c r="U3282">
        <f>I3282*R3282*O3282</f>
        <v/>
      </c>
      <c r="V3282">
        <f>J3282*S3282*P3282</f>
        <v/>
      </c>
      <c r="AL3282">
        <f>Q3282*COUNT(N3282)</f>
        <v/>
      </c>
      <c r="AM3282">
        <f>R3282*COUNT(O3282)</f>
        <v/>
      </c>
      <c r="AN3282">
        <f>S3282*COUNT(P3282)</f>
        <v/>
      </c>
      <c r="AO3282">
        <f>IF(AL3282=0,"",T3282-AL3282)</f>
        <v/>
      </c>
      <c r="AP3282">
        <f>IF(AM3282=0,"",U3282-AM3282)</f>
        <v/>
      </c>
      <c r="AQ3282">
        <f>IF(AN3282=0,"",V3282-AN3282)</f>
        <v/>
      </c>
    </row>
    <row r="3283">
      <c r="A3283" t="inlineStr">
        <is>
          <t>23-05-2021</t>
        </is>
      </c>
      <c r="B3283" t="inlineStr">
        <is>
          <t>Sheffield Utd</t>
        </is>
      </c>
      <c r="C3283" t="inlineStr">
        <is>
          <t>Burnley</t>
        </is>
      </c>
      <c r="D3283" t="inlineStr">
        <is>
          <t>2411</t>
        </is>
      </c>
      <c r="E3283" t="n">
        <v>0.3509097563916739</v>
      </c>
      <c r="F3283" t="n">
        <v>0.3857242768433713</v>
      </c>
      <c r="G3283" t="n">
        <v>0.2633659667649549</v>
      </c>
      <c r="H3283" t="n">
        <v>3.05</v>
      </c>
      <c r="I3283" t="n">
        <v>2.3</v>
      </c>
      <c r="J3283" t="n">
        <v>3.5</v>
      </c>
      <c r="K3283" t="inlineStr">
        <is>
          <t>betano</t>
        </is>
      </c>
      <c r="L3283" t="inlineStr">
        <is>
          <t>betano</t>
        </is>
      </c>
      <c r="M3283" t="inlineStr">
        <is>
          <t>luckia</t>
        </is>
      </c>
      <c r="N3283" t="n">
        <v>1</v>
      </c>
      <c r="O3283" t="n">
        <v>0</v>
      </c>
      <c r="P3283" t="n">
        <v>0</v>
      </c>
      <c r="Q3283">
        <f>IF((($AC$1*E3283)^($AB$1))-(1-(($AC$1*E3283)^($AB$1)))/(H3283-1)&lt;0, 0,(($AC$1*E3283)^($AB$1))-(1-(($AC$1*E3283)^($AB$1)))/(H3283-1))</f>
        <v/>
      </c>
      <c r="R3283">
        <f>IF((($AC$1*F3283)^($AB$1))-(1-(($AC$1*F3283)^($AB$1)))/(I3283-1)&lt;0, 0,(($AC$1*F3283)^($AB$1))-(1-(($AC$1*F3283)^($AB$1)))/(I3283-1))</f>
        <v/>
      </c>
      <c r="S3283">
        <f>IF((($AC$1*G3283)^($AB$1))-(1-(($AC$1*G3283)^($AB$1)))/(J3283-1)&lt;0, 0,(($AC$1*G3283)^($AB$1))-(1-(($AC$1*G3283)^($AB$1)))/(J3283-1))</f>
        <v/>
      </c>
      <c r="T3283">
        <f>H3283*Q3283*N3283</f>
        <v/>
      </c>
      <c r="U3283">
        <f>I3283*R3283*O3283</f>
        <v/>
      </c>
      <c r="V3283">
        <f>J3283*S3283*P3283</f>
        <v/>
      </c>
      <c r="AL3283">
        <f>Q3283*COUNT(N3283)</f>
        <v/>
      </c>
      <c r="AM3283">
        <f>R3283*COUNT(O3283)</f>
        <v/>
      </c>
      <c r="AN3283">
        <f>S3283*COUNT(P3283)</f>
        <v/>
      </c>
      <c r="AO3283">
        <f>IF(AL3283=0,"",T3283-AL3283)</f>
        <v/>
      </c>
      <c r="AP3283">
        <f>IF(AM3283=0,"",U3283-AM3283)</f>
        <v/>
      </c>
      <c r="AQ3283">
        <f>IF(AN3283=0,"",V3283-AN3283)</f>
        <v/>
      </c>
    </row>
    <row r="3284">
      <c r="A3284" t="inlineStr">
        <is>
          <t>23-05-2021</t>
        </is>
      </c>
      <c r="B3284" t="inlineStr">
        <is>
          <t>Manchester City</t>
        </is>
      </c>
      <c r="C3284" t="inlineStr">
        <is>
          <t>Everton</t>
        </is>
      </c>
      <c r="D3284" t="inlineStr">
        <is>
          <t>2411</t>
        </is>
      </c>
      <c r="E3284" t="n">
        <v>0.7198344953378176</v>
      </c>
      <c r="F3284" t="n">
        <v>0.1079998766505584</v>
      </c>
      <c r="G3284" t="n">
        <v>0.172165628011624</v>
      </c>
      <c r="H3284" t="n">
        <v>1.33</v>
      </c>
      <c r="I3284" t="n">
        <v>8.5</v>
      </c>
      <c r="J3284" t="n">
        <v>5.75</v>
      </c>
      <c r="K3284" t="inlineStr">
        <is>
          <t>betano</t>
        </is>
      </c>
      <c r="L3284" t="inlineStr">
        <is>
          <t>betano</t>
        </is>
      </c>
      <c r="M3284" t="inlineStr">
        <is>
          <t>luckia</t>
        </is>
      </c>
      <c r="N3284" t="n">
        <v>1</v>
      </c>
      <c r="O3284" t="n">
        <v>0</v>
      </c>
      <c r="P3284" t="n">
        <v>0</v>
      </c>
      <c r="Q3284">
        <f>IF((($AC$1*E3284)^($AB$1))-(1-(($AC$1*E3284)^($AB$1)))/(H3284-1)&lt;0, 0,(($AC$1*E3284)^($AB$1))-(1-(($AC$1*E3284)^($AB$1)))/(H3284-1))</f>
        <v/>
      </c>
      <c r="R3284">
        <f>IF((($AC$1*F3284)^($AB$1))-(1-(($AC$1*F3284)^($AB$1)))/(I3284-1)&lt;0, 0,(($AC$1*F3284)^($AB$1))-(1-(($AC$1*F3284)^($AB$1)))/(I3284-1))</f>
        <v/>
      </c>
      <c r="S3284">
        <f>IF((($AC$1*G3284)^($AB$1))-(1-(($AC$1*G3284)^($AB$1)))/(J3284-1)&lt;0, 0,(($AC$1*G3284)^($AB$1))-(1-(($AC$1*G3284)^($AB$1)))/(J3284-1))</f>
        <v/>
      </c>
      <c r="T3284">
        <f>H3284*Q3284*N3284</f>
        <v/>
      </c>
      <c r="U3284">
        <f>I3284*R3284*O3284</f>
        <v/>
      </c>
      <c r="V3284">
        <f>J3284*S3284*P3284</f>
        <v/>
      </c>
      <c r="AL3284">
        <f>Q3284*COUNT(N3284)</f>
        <v/>
      </c>
      <c r="AM3284">
        <f>R3284*COUNT(O3284)</f>
        <v/>
      </c>
      <c r="AN3284">
        <f>S3284*COUNT(P3284)</f>
        <v/>
      </c>
      <c r="AO3284">
        <f>IF(AL3284=0,"",T3284-AL3284)</f>
        <v/>
      </c>
      <c r="AP3284">
        <f>IF(AM3284=0,"",U3284-AM3284)</f>
        <v/>
      </c>
      <c r="AQ3284">
        <f>IF(AN3284=0,"",V3284-AN3284)</f>
        <v/>
      </c>
    </row>
    <row r="3285">
      <c r="A3285" t="inlineStr">
        <is>
          <t>23-05-2021</t>
        </is>
      </c>
      <c r="B3285" t="inlineStr">
        <is>
          <t>Djurgarden</t>
        </is>
      </c>
      <c r="C3285" t="inlineStr">
        <is>
          <t>Goteborg</t>
        </is>
      </c>
      <c r="D3285" t="inlineStr">
        <is>
          <t>1874</t>
        </is>
      </c>
      <c r="E3285" t="n">
        <v>0.565465069057651</v>
      </c>
      <c r="F3285" t="n">
        <v>0.2042041374860722</v>
      </c>
      <c r="G3285" t="n">
        <v>0.2303307934562767</v>
      </c>
      <c r="H3285" t="n">
        <v>1.001</v>
      </c>
      <c r="I3285" t="n">
        <v>1.001</v>
      </c>
      <c r="J3285" t="n">
        <v>1.001</v>
      </c>
      <c r="N3285" t="n">
        <v>0</v>
      </c>
      <c r="O3285" t="n">
        <v>0</v>
      </c>
      <c r="P3285" t="n">
        <v>1</v>
      </c>
      <c r="Q3285">
        <f>IF((($AC$1*E3285)^($AB$1))-(1-(($AC$1*E3285)^($AB$1)))/(H3285-1)&lt;0, 0,(($AC$1*E3285)^($AB$1))-(1-(($AC$1*E3285)^($AB$1)))/(H3285-1))</f>
        <v/>
      </c>
      <c r="R3285">
        <f>IF((($AC$1*F3285)^($AB$1))-(1-(($AC$1*F3285)^($AB$1)))/(I3285-1)&lt;0, 0,(($AC$1*F3285)^($AB$1))-(1-(($AC$1*F3285)^($AB$1)))/(I3285-1))</f>
        <v/>
      </c>
      <c r="S3285">
        <f>IF((($AC$1*G3285)^($AB$1))-(1-(($AC$1*G3285)^($AB$1)))/(J3285-1)&lt;0, 0,(($AC$1*G3285)^($AB$1))-(1-(($AC$1*G3285)^($AB$1)))/(J3285-1))</f>
        <v/>
      </c>
      <c r="T3285">
        <f>H3285*Q3285*N3285</f>
        <v/>
      </c>
      <c r="U3285">
        <f>I3285*R3285*O3285</f>
        <v/>
      </c>
      <c r="V3285">
        <f>J3285*S3285*P3285</f>
        <v/>
      </c>
      <c r="AL3285">
        <f>Q3285*COUNT(N3285)</f>
        <v/>
      </c>
      <c r="AM3285">
        <f>R3285*COUNT(O3285)</f>
        <v/>
      </c>
      <c r="AN3285">
        <f>S3285*COUNT(P3285)</f>
        <v/>
      </c>
      <c r="AO3285">
        <f>IF(AL3285=0,"",T3285-AL3285)</f>
        <v/>
      </c>
      <c r="AP3285">
        <f>IF(AM3285=0,"",U3285-AM3285)</f>
        <v/>
      </c>
      <c r="AQ3285">
        <f>IF(AN3285=0,"",V3285-AN3285)</f>
        <v/>
      </c>
    </row>
    <row r="3286">
      <c r="A3286" t="inlineStr">
        <is>
          <t>23-05-2021</t>
        </is>
      </c>
      <c r="B3286" t="inlineStr">
        <is>
          <t>Hacken</t>
        </is>
      </c>
      <c r="C3286" t="inlineStr">
        <is>
          <t>Varbergs</t>
        </is>
      </c>
      <c r="D3286" t="inlineStr">
        <is>
          <t>1874</t>
        </is>
      </c>
      <c r="E3286" t="n">
        <v>0.4845277034878599</v>
      </c>
      <c r="F3286" t="n">
        <v>0.2655310614025043</v>
      </c>
      <c r="G3286" t="n">
        <v>0.2499412351096359</v>
      </c>
      <c r="H3286" t="n">
        <v>1.001</v>
      </c>
      <c r="I3286" t="n">
        <v>1.001</v>
      </c>
      <c r="J3286" t="n">
        <v>1.001</v>
      </c>
      <c r="N3286" t="n">
        <v>1</v>
      </c>
      <c r="O3286" t="n">
        <v>0</v>
      </c>
      <c r="P3286" t="n">
        <v>0</v>
      </c>
      <c r="Q3286">
        <f>IF((($AC$1*E3286)^($AB$1))-(1-(($AC$1*E3286)^($AB$1)))/(H3286-1)&lt;0, 0,(($AC$1*E3286)^($AB$1))-(1-(($AC$1*E3286)^($AB$1)))/(H3286-1))</f>
        <v/>
      </c>
      <c r="R3286">
        <f>IF((($AC$1*F3286)^($AB$1))-(1-(($AC$1*F3286)^($AB$1)))/(I3286-1)&lt;0, 0,(($AC$1*F3286)^($AB$1))-(1-(($AC$1*F3286)^($AB$1)))/(I3286-1))</f>
        <v/>
      </c>
      <c r="S3286">
        <f>IF((($AC$1*G3286)^($AB$1))-(1-(($AC$1*G3286)^($AB$1)))/(J3286-1)&lt;0, 0,(($AC$1*G3286)^($AB$1))-(1-(($AC$1*G3286)^($AB$1)))/(J3286-1))</f>
        <v/>
      </c>
      <c r="T3286">
        <f>H3286*Q3286*N3286</f>
        <v/>
      </c>
      <c r="U3286">
        <f>I3286*R3286*O3286</f>
        <v/>
      </c>
      <c r="V3286">
        <f>J3286*S3286*P3286</f>
        <v/>
      </c>
      <c r="AL3286">
        <f>Q3286*COUNT(N3286)</f>
        <v/>
      </c>
      <c r="AM3286">
        <f>R3286*COUNT(O3286)</f>
        <v/>
      </c>
      <c r="AN3286">
        <f>S3286*COUNT(P3286)</f>
        <v/>
      </c>
      <c r="AO3286">
        <f>IF(AL3286=0,"",T3286-AL3286)</f>
        <v/>
      </c>
      <c r="AP3286">
        <f>IF(AM3286=0,"",U3286-AM3286)</f>
        <v/>
      </c>
      <c r="AQ3286">
        <f>IF(AN3286=0,"",V3286-AN3286)</f>
        <v/>
      </c>
    </row>
    <row r="3287">
      <c r="A3287" t="inlineStr">
        <is>
          <t>23-05-2021</t>
        </is>
      </c>
      <c r="B3287" t="inlineStr">
        <is>
          <t>Mallorca</t>
        </is>
      </c>
      <c r="C3287" t="inlineStr">
        <is>
          <t>Zaragoza</t>
        </is>
      </c>
      <c r="D3287" t="inlineStr">
        <is>
          <t>1871</t>
        </is>
      </c>
      <c r="E3287" t="n">
        <v>0.484314789231129</v>
      </c>
      <c r="F3287" t="n">
        <v>0.2240161310336925</v>
      </c>
      <c r="G3287" t="n">
        <v>0.2916690797351784</v>
      </c>
      <c r="H3287" t="n">
        <v>1.78</v>
      </c>
      <c r="I3287" t="n">
        <v>4.85</v>
      </c>
      <c r="J3287" t="n">
        <v>3.2</v>
      </c>
      <c r="K3287" t="inlineStr">
        <is>
          <t>betano</t>
        </is>
      </c>
      <c r="L3287" t="inlineStr">
        <is>
          <t>betano</t>
        </is>
      </c>
      <c r="M3287" t="inlineStr">
        <is>
          <t>betano</t>
        </is>
      </c>
      <c r="N3287" t="n">
        <v>1</v>
      </c>
      <c r="O3287" t="n">
        <v>0</v>
      </c>
      <c r="P3287" t="n">
        <v>0</v>
      </c>
      <c r="Q3287">
        <f>IF((($AC$1*E3287)^($AB$1))-(1-(($AC$1*E3287)^($AB$1)))/(H3287-1)&lt;0, 0,(($AC$1*E3287)^($AB$1))-(1-(($AC$1*E3287)^($AB$1)))/(H3287-1))</f>
        <v/>
      </c>
      <c r="R3287">
        <f>IF((($AC$1*F3287)^($AB$1))-(1-(($AC$1*F3287)^($AB$1)))/(I3287-1)&lt;0, 0,(($AC$1*F3287)^($AB$1))-(1-(($AC$1*F3287)^($AB$1)))/(I3287-1))</f>
        <v/>
      </c>
      <c r="S3287">
        <f>IF((($AC$1*G3287)^($AB$1))-(1-(($AC$1*G3287)^($AB$1)))/(J3287-1)&lt;0, 0,(($AC$1*G3287)^($AB$1))-(1-(($AC$1*G3287)^($AB$1)))/(J3287-1))</f>
        <v/>
      </c>
      <c r="T3287">
        <f>H3287*Q3287*N3287</f>
        <v/>
      </c>
      <c r="U3287">
        <f>I3287*R3287*O3287</f>
        <v/>
      </c>
      <c r="V3287">
        <f>J3287*S3287*P3287</f>
        <v/>
      </c>
      <c r="AL3287">
        <f>Q3287*COUNT(N3287)</f>
        <v/>
      </c>
      <c r="AM3287">
        <f>R3287*COUNT(O3287)</f>
        <v/>
      </c>
      <c r="AN3287">
        <f>S3287*COUNT(P3287)</f>
        <v/>
      </c>
      <c r="AO3287">
        <f>IF(AL3287=0,"",T3287-AL3287)</f>
        <v/>
      </c>
      <c r="AP3287">
        <f>IF(AM3287=0,"",U3287-AM3287)</f>
        <v/>
      </c>
      <c r="AQ3287">
        <f>IF(AN3287=0,"",V3287-AN3287)</f>
        <v/>
      </c>
    </row>
    <row r="3288">
      <c r="A3288" t="inlineStr">
        <is>
          <t>23-05-2021</t>
        </is>
      </c>
      <c r="B3288" t="inlineStr">
        <is>
          <t>Espanyol</t>
        </is>
      </c>
      <c r="C3288" t="inlineStr">
        <is>
          <t>Tenerife</t>
        </is>
      </c>
      <c r="D3288" t="inlineStr">
        <is>
          <t>1871</t>
        </is>
      </c>
      <c r="E3288" t="n">
        <v>0.6011280623584402</v>
      </c>
      <c r="F3288" t="n">
        <v>0.1558098196077304</v>
      </c>
      <c r="G3288" t="n">
        <v>0.2430621180338293</v>
      </c>
      <c r="H3288" t="n">
        <v>1.57</v>
      </c>
      <c r="I3288" t="n">
        <v>6.1</v>
      </c>
      <c r="J3288" t="n">
        <v>3.6</v>
      </c>
      <c r="K3288" t="inlineStr">
        <is>
          <t>betano</t>
        </is>
      </c>
      <c r="L3288" t="inlineStr">
        <is>
          <t>betano</t>
        </is>
      </c>
      <c r="M3288" t="inlineStr">
        <is>
          <t>luckia</t>
        </is>
      </c>
      <c r="N3288" t="n">
        <v>0</v>
      </c>
      <c r="O3288" t="n">
        <v>0</v>
      </c>
      <c r="P3288" t="n">
        <v>1</v>
      </c>
      <c r="Q3288">
        <f>IF((($AC$1*E3288)^($AB$1))-(1-(($AC$1*E3288)^($AB$1)))/(H3288-1)&lt;0, 0,(($AC$1*E3288)^($AB$1))-(1-(($AC$1*E3288)^($AB$1)))/(H3288-1))</f>
        <v/>
      </c>
      <c r="R3288">
        <f>IF((($AC$1*F3288)^($AB$1))-(1-(($AC$1*F3288)^($AB$1)))/(I3288-1)&lt;0, 0,(($AC$1*F3288)^($AB$1))-(1-(($AC$1*F3288)^($AB$1)))/(I3288-1))</f>
        <v/>
      </c>
      <c r="S3288">
        <f>IF((($AC$1*G3288)^($AB$1))-(1-(($AC$1*G3288)^($AB$1)))/(J3288-1)&lt;0, 0,(($AC$1*G3288)^($AB$1))-(1-(($AC$1*G3288)^($AB$1)))/(J3288-1))</f>
        <v/>
      </c>
      <c r="T3288">
        <f>H3288*Q3288*N3288</f>
        <v/>
      </c>
      <c r="U3288">
        <f>I3288*R3288*O3288</f>
        <v/>
      </c>
      <c r="V3288">
        <f>J3288*S3288*P3288</f>
        <v/>
      </c>
      <c r="AL3288">
        <f>Q3288*COUNT(N3288)</f>
        <v/>
      </c>
      <c r="AM3288">
        <f>R3288*COUNT(O3288)</f>
        <v/>
      </c>
      <c r="AN3288">
        <f>S3288*COUNT(P3288)</f>
        <v/>
      </c>
      <c r="AO3288">
        <f>IF(AL3288=0,"",T3288-AL3288)</f>
        <v/>
      </c>
      <c r="AP3288">
        <f>IF(AM3288=0,"",U3288-AM3288)</f>
        <v/>
      </c>
      <c r="AQ3288">
        <f>IF(AN3288=0,"",V3288-AN3288)</f>
        <v/>
      </c>
    </row>
    <row r="3289">
      <c r="A3289" t="inlineStr">
        <is>
          <t>23-05-2021</t>
        </is>
      </c>
      <c r="B3289" t="inlineStr">
        <is>
          <t>Granada CF</t>
        </is>
      </c>
      <c r="C3289" t="inlineStr">
        <is>
          <t>Getafe</t>
        </is>
      </c>
      <c r="D3289" t="inlineStr">
        <is>
          <t>1869</t>
        </is>
      </c>
      <c r="E3289" t="n">
        <v>0.3521376971639524</v>
      </c>
      <c r="F3289" t="n">
        <v>0.354386220317104</v>
      </c>
      <c r="G3289" t="n">
        <v>0.2934760825189435</v>
      </c>
      <c r="H3289" t="n">
        <v>2.85</v>
      </c>
      <c r="I3289" t="n">
        <v>2.45</v>
      </c>
      <c r="J3289" t="n">
        <v>3.25</v>
      </c>
      <c r="K3289" t="inlineStr">
        <is>
          <t>luckia</t>
        </is>
      </c>
      <c r="L3289" t="inlineStr">
        <is>
          <t>luckia</t>
        </is>
      </c>
      <c r="M3289" t="inlineStr">
        <is>
          <t>betano</t>
        </is>
      </c>
      <c r="N3289" t="n">
        <v>0</v>
      </c>
      <c r="O3289" t="n">
        <v>0</v>
      </c>
      <c r="P3289" t="n">
        <v>1</v>
      </c>
      <c r="Q3289">
        <f>IF((($AC$1*E3289)^($AB$1))-(1-(($AC$1*E3289)^($AB$1)))/(H3289-1)&lt;0, 0,(($AC$1*E3289)^($AB$1))-(1-(($AC$1*E3289)^($AB$1)))/(H3289-1))</f>
        <v/>
      </c>
      <c r="R3289">
        <f>IF((($AC$1*F3289)^($AB$1))-(1-(($AC$1*F3289)^($AB$1)))/(I3289-1)&lt;0, 0,(($AC$1*F3289)^($AB$1))-(1-(($AC$1*F3289)^($AB$1)))/(I3289-1))</f>
        <v/>
      </c>
      <c r="S3289">
        <f>IF((($AC$1*G3289)^($AB$1))-(1-(($AC$1*G3289)^($AB$1)))/(J3289-1)&lt;0, 0,(($AC$1*G3289)^($AB$1))-(1-(($AC$1*G3289)^($AB$1)))/(J3289-1))</f>
        <v/>
      </c>
      <c r="T3289">
        <f>H3289*Q3289*N3289</f>
        <v/>
      </c>
      <c r="U3289">
        <f>I3289*R3289*O3289</f>
        <v/>
      </c>
      <c r="V3289">
        <f>J3289*S3289*P3289</f>
        <v/>
      </c>
      <c r="AL3289">
        <f>Q3289*COUNT(N3289)</f>
        <v/>
      </c>
      <c r="AM3289">
        <f>R3289*COUNT(O3289)</f>
        <v/>
      </c>
      <c r="AN3289">
        <f>S3289*COUNT(P3289)</f>
        <v/>
      </c>
      <c r="AO3289">
        <f>IF(AL3289=0,"",T3289-AL3289)</f>
        <v/>
      </c>
      <c r="AP3289">
        <f>IF(AM3289=0,"",U3289-AM3289)</f>
        <v/>
      </c>
      <c r="AQ3289">
        <f>IF(AN3289=0,"",V3289-AN3289)</f>
        <v/>
      </c>
    </row>
    <row r="3290">
      <c r="A3290" t="inlineStr">
        <is>
          <t>23-05-2021</t>
        </is>
      </c>
      <c r="B3290" t="inlineStr">
        <is>
          <t>Antwerp</t>
        </is>
      </c>
      <c r="C3290" t="inlineStr">
        <is>
          <t>Anderlecht</t>
        </is>
      </c>
      <c r="D3290" t="inlineStr">
        <is>
          <t>1832</t>
        </is>
      </c>
      <c r="E3290" t="n">
        <v>0.3397379686988549</v>
      </c>
      <c r="F3290" t="n">
        <v>0.409072802596128</v>
      </c>
      <c r="G3290" t="n">
        <v>0.2511892287050171</v>
      </c>
      <c r="H3290" t="n">
        <v>3.25</v>
      </c>
      <c r="I3290" t="n">
        <v>2.07</v>
      </c>
      <c r="J3290" t="n">
        <v>3.45</v>
      </c>
      <c r="K3290" t="inlineStr">
        <is>
          <t>betano</t>
        </is>
      </c>
      <c r="L3290" t="inlineStr">
        <is>
          <t>betano</t>
        </is>
      </c>
      <c r="M3290" t="inlineStr">
        <is>
          <t>luckia</t>
        </is>
      </c>
      <c r="N3290" t="n">
        <v>1</v>
      </c>
      <c r="O3290" t="n">
        <v>0</v>
      </c>
      <c r="P3290" t="n">
        <v>0</v>
      </c>
      <c r="Q3290">
        <f>IF((($AC$1*E3290)^($AB$1))-(1-(($AC$1*E3290)^($AB$1)))/(H3290-1)&lt;0, 0,(($AC$1*E3290)^($AB$1))-(1-(($AC$1*E3290)^($AB$1)))/(H3290-1))</f>
        <v/>
      </c>
      <c r="R3290">
        <f>IF((($AC$1*F3290)^($AB$1))-(1-(($AC$1*F3290)^($AB$1)))/(I3290-1)&lt;0, 0,(($AC$1*F3290)^($AB$1))-(1-(($AC$1*F3290)^($AB$1)))/(I3290-1))</f>
        <v/>
      </c>
      <c r="S3290">
        <f>IF((($AC$1*G3290)^($AB$1))-(1-(($AC$1*G3290)^($AB$1)))/(J3290-1)&lt;0, 0,(($AC$1*G3290)^($AB$1))-(1-(($AC$1*G3290)^($AB$1)))/(J3290-1))</f>
        <v/>
      </c>
      <c r="T3290">
        <f>H3290*Q3290*N3290</f>
        <v/>
      </c>
      <c r="U3290">
        <f>I3290*R3290*O3290</f>
        <v/>
      </c>
      <c r="V3290">
        <f>J3290*S3290*P3290</f>
        <v/>
      </c>
      <c r="AL3290">
        <f>Q3290*COUNT(N3290)</f>
        <v/>
      </c>
      <c r="AM3290">
        <f>R3290*COUNT(O3290)</f>
        <v/>
      </c>
      <c r="AN3290">
        <f>S3290*COUNT(P3290)</f>
        <v/>
      </c>
      <c r="AO3290">
        <f>IF(AL3290=0,"",T3290-AL3290)</f>
        <v/>
      </c>
      <c r="AP3290">
        <f>IF(AM3290=0,"",U3290-AM3290)</f>
        <v/>
      </c>
      <c r="AQ3290">
        <f>IF(AN3290=0,"",V3290-AN3290)</f>
        <v/>
      </c>
    </row>
    <row r="3291">
      <c r="A3291" t="inlineStr">
        <is>
          <t>23-05-2021</t>
        </is>
      </c>
      <c r="B3291" t="inlineStr">
        <is>
          <t>Club Brugge KV</t>
        </is>
      </c>
      <c r="C3291" t="inlineStr">
        <is>
          <t>Genk</t>
        </is>
      </c>
      <c r="D3291" t="inlineStr">
        <is>
          <t>1832</t>
        </is>
      </c>
      <c r="E3291" t="n">
        <v>0.5357310899275549</v>
      </c>
      <c r="F3291" t="n">
        <v>0.2370046256449758</v>
      </c>
      <c r="G3291" t="n">
        <v>0.2272642844274692</v>
      </c>
      <c r="H3291" t="n">
        <v>1.83</v>
      </c>
      <c r="I3291" t="n">
        <v>3.45</v>
      </c>
      <c r="J3291" t="n">
        <v>4.2</v>
      </c>
      <c r="K3291" t="inlineStr">
        <is>
          <t>betano</t>
        </is>
      </c>
      <c r="L3291" t="inlineStr">
        <is>
          <t>luckia</t>
        </is>
      </c>
      <c r="M3291" t="inlineStr">
        <is>
          <t>betano</t>
        </is>
      </c>
      <c r="N3291" t="n">
        <v>0</v>
      </c>
      <c r="O3291" t="n">
        <v>1</v>
      </c>
      <c r="P3291" t="n">
        <v>0</v>
      </c>
      <c r="Q3291">
        <f>IF((($AC$1*E3291)^($AB$1))-(1-(($AC$1*E3291)^($AB$1)))/(H3291-1)&lt;0, 0,(($AC$1*E3291)^($AB$1))-(1-(($AC$1*E3291)^($AB$1)))/(H3291-1))</f>
        <v/>
      </c>
      <c r="R3291">
        <f>IF((($AC$1*F3291)^($AB$1))-(1-(($AC$1*F3291)^($AB$1)))/(I3291-1)&lt;0, 0,(($AC$1*F3291)^($AB$1))-(1-(($AC$1*F3291)^($AB$1)))/(I3291-1))</f>
        <v/>
      </c>
      <c r="S3291">
        <f>IF((($AC$1*G3291)^($AB$1))-(1-(($AC$1*G3291)^($AB$1)))/(J3291-1)&lt;0, 0,(($AC$1*G3291)^($AB$1))-(1-(($AC$1*G3291)^($AB$1)))/(J3291-1))</f>
        <v/>
      </c>
      <c r="T3291">
        <f>H3291*Q3291*N3291</f>
        <v/>
      </c>
      <c r="U3291">
        <f>I3291*R3291*O3291</f>
        <v/>
      </c>
      <c r="V3291">
        <f>J3291*S3291*P3291</f>
        <v/>
      </c>
      <c r="AL3291">
        <f>Q3291*COUNT(N3291)</f>
        <v/>
      </c>
      <c r="AM3291">
        <f>R3291*COUNT(O3291)</f>
        <v/>
      </c>
      <c r="AN3291">
        <f>S3291*COUNT(P3291)</f>
        <v/>
      </c>
      <c r="AO3291">
        <f>IF(AL3291=0,"",T3291-AL3291)</f>
        <v/>
      </c>
      <c r="AP3291">
        <f>IF(AM3291=0,"",U3291-AM3291)</f>
        <v/>
      </c>
      <c r="AQ3291">
        <f>IF(AN3291=0,"",V3291-AN3291)</f>
        <v/>
      </c>
    </row>
    <row r="3292">
      <c r="A3292" t="inlineStr">
        <is>
          <t>23-05-2021</t>
        </is>
      </c>
      <c r="B3292" t="inlineStr">
        <is>
          <t>Forest Green</t>
        </is>
      </c>
      <c r="C3292" t="inlineStr">
        <is>
          <t>Newport</t>
        </is>
      </c>
      <c r="D3292" t="inlineStr">
        <is>
          <t>2414</t>
        </is>
      </c>
      <c r="E3292" t="n">
        <v>0.4053278613958804</v>
      </c>
      <c r="F3292" t="n">
        <v>0.3179976180496314</v>
      </c>
      <c r="G3292" t="n">
        <v>0.2766745205544882</v>
      </c>
      <c r="H3292" t="n">
        <v>1.001</v>
      </c>
      <c r="I3292" t="n">
        <v>1.001</v>
      </c>
      <c r="J3292" t="n">
        <v>1.001</v>
      </c>
      <c r="N3292" t="n">
        <v>1</v>
      </c>
      <c r="O3292" t="n">
        <v>0</v>
      </c>
      <c r="P3292" t="n">
        <v>0</v>
      </c>
      <c r="Q3292">
        <f>IF((($AC$1*E3292)^($AB$1))-(1-(($AC$1*E3292)^($AB$1)))/(H3292-1)&lt;0, 0,(($AC$1*E3292)^($AB$1))-(1-(($AC$1*E3292)^($AB$1)))/(H3292-1))</f>
        <v/>
      </c>
      <c r="R3292">
        <f>IF((($AC$1*F3292)^($AB$1))-(1-(($AC$1*F3292)^($AB$1)))/(I3292-1)&lt;0, 0,(($AC$1*F3292)^($AB$1))-(1-(($AC$1*F3292)^($AB$1)))/(I3292-1))</f>
        <v/>
      </c>
      <c r="S3292">
        <f>IF((($AC$1*G3292)^($AB$1))-(1-(($AC$1*G3292)^($AB$1)))/(J3292-1)&lt;0, 0,(($AC$1*G3292)^($AB$1))-(1-(($AC$1*G3292)^($AB$1)))/(J3292-1))</f>
        <v/>
      </c>
      <c r="T3292">
        <f>H3292*Q3292*N3292</f>
        <v/>
      </c>
      <c r="U3292">
        <f>I3292*R3292*O3292</f>
        <v/>
      </c>
      <c r="V3292">
        <f>J3292*S3292*P3292</f>
        <v/>
      </c>
      <c r="AL3292">
        <f>Q3292*COUNT(N3292)</f>
        <v/>
      </c>
      <c r="AM3292">
        <f>R3292*COUNT(O3292)</f>
        <v/>
      </c>
      <c r="AN3292">
        <f>S3292*COUNT(P3292)</f>
        <v/>
      </c>
      <c r="AO3292">
        <f>IF(AL3292=0,"",T3292-AL3292)</f>
        <v/>
      </c>
      <c r="AP3292">
        <f>IF(AM3292=0,"",U3292-AM3292)</f>
        <v/>
      </c>
      <c r="AQ3292">
        <f>IF(AN3292=0,"",V3292-AN3292)</f>
        <v/>
      </c>
    </row>
    <row r="3293">
      <c r="A3293" t="inlineStr">
        <is>
          <t>23-05-2021</t>
        </is>
      </c>
      <c r="B3293" t="inlineStr">
        <is>
          <t>Napoli</t>
        </is>
      </c>
      <c r="C3293" t="inlineStr">
        <is>
          <t>Verona</t>
        </is>
      </c>
      <c r="D3293" t="inlineStr">
        <is>
          <t>1854</t>
        </is>
      </c>
      <c r="E3293" t="n">
        <v>0.774054328279391</v>
      </c>
      <c r="F3293" t="n">
        <v>0.0816366610482106</v>
      </c>
      <c r="G3293" t="n">
        <v>0.1443090106723985</v>
      </c>
      <c r="H3293" t="n">
        <v>1.19</v>
      </c>
      <c r="I3293" t="n">
        <v>10.75</v>
      </c>
      <c r="J3293" t="n">
        <v>6.75</v>
      </c>
      <c r="K3293" t="inlineStr">
        <is>
          <t>luckia</t>
        </is>
      </c>
      <c r="L3293" t="inlineStr">
        <is>
          <t>luckia</t>
        </is>
      </c>
      <c r="M3293" t="inlineStr">
        <is>
          <t>luckia</t>
        </is>
      </c>
      <c r="N3293" t="n">
        <v>0</v>
      </c>
      <c r="O3293" t="n">
        <v>0</v>
      </c>
      <c r="P3293" t="n">
        <v>1</v>
      </c>
      <c r="Q3293">
        <f>IF((($AC$1*E3293)^($AB$1))-(1-(($AC$1*E3293)^($AB$1)))/(H3293-1)&lt;0, 0,(($AC$1*E3293)^($AB$1))-(1-(($AC$1*E3293)^($AB$1)))/(H3293-1))</f>
        <v/>
      </c>
      <c r="R3293">
        <f>IF((($AC$1*F3293)^($AB$1))-(1-(($AC$1*F3293)^($AB$1)))/(I3293-1)&lt;0, 0,(($AC$1*F3293)^($AB$1))-(1-(($AC$1*F3293)^($AB$1)))/(I3293-1))</f>
        <v/>
      </c>
      <c r="S3293">
        <f>IF((($AC$1*G3293)^($AB$1))-(1-(($AC$1*G3293)^($AB$1)))/(J3293-1)&lt;0, 0,(($AC$1*G3293)^($AB$1))-(1-(($AC$1*G3293)^($AB$1)))/(J3293-1))</f>
        <v/>
      </c>
      <c r="T3293">
        <f>H3293*Q3293*N3293</f>
        <v/>
      </c>
      <c r="U3293">
        <f>I3293*R3293*O3293</f>
        <v/>
      </c>
      <c r="V3293">
        <f>J3293*S3293*P3293</f>
        <v/>
      </c>
      <c r="AL3293">
        <f>Q3293*COUNT(N3293)</f>
        <v/>
      </c>
      <c r="AM3293">
        <f>R3293*COUNT(O3293)</f>
        <v/>
      </c>
      <c r="AN3293">
        <f>S3293*COUNT(P3293)</f>
        <v/>
      </c>
      <c r="AO3293">
        <f>IF(AL3293=0,"",T3293-AL3293)</f>
        <v/>
      </c>
      <c r="AP3293">
        <f>IF(AM3293=0,"",U3293-AM3293)</f>
        <v/>
      </c>
      <c r="AQ3293">
        <f>IF(AN3293=0,"",V3293-AN3293)</f>
        <v/>
      </c>
    </row>
    <row r="3294">
      <c r="A3294" t="inlineStr">
        <is>
          <t>23-05-2021</t>
        </is>
      </c>
      <c r="B3294" t="inlineStr">
        <is>
          <t>Torino</t>
        </is>
      </c>
      <c r="C3294" t="inlineStr">
        <is>
          <t>Benevento</t>
        </is>
      </c>
      <c r="D3294" t="inlineStr">
        <is>
          <t>1854</t>
        </is>
      </c>
      <c r="E3294" t="n">
        <v>0.5195685323034035</v>
      </c>
      <c r="F3294" t="n">
        <v>0.2366190670238867</v>
      </c>
      <c r="G3294" t="n">
        <v>0.2438124006727099</v>
      </c>
      <c r="H3294" t="n">
        <v>1.74</v>
      </c>
      <c r="I3294" t="n">
        <v>3.85</v>
      </c>
      <c r="J3294" t="n">
        <v>4.2</v>
      </c>
      <c r="K3294" t="inlineStr">
        <is>
          <t>luckia</t>
        </is>
      </c>
      <c r="L3294" t="inlineStr">
        <is>
          <t>luckia</t>
        </is>
      </c>
      <c r="M3294" t="inlineStr">
        <is>
          <t>betano</t>
        </is>
      </c>
      <c r="N3294" t="n">
        <v>0</v>
      </c>
      <c r="O3294" t="n">
        <v>0</v>
      </c>
      <c r="P3294" t="n">
        <v>1</v>
      </c>
      <c r="Q3294">
        <f>IF((($AC$1*E3294)^($AB$1))-(1-(($AC$1*E3294)^($AB$1)))/(H3294-1)&lt;0, 0,(($AC$1*E3294)^($AB$1))-(1-(($AC$1*E3294)^($AB$1)))/(H3294-1))</f>
        <v/>
      </c>
      <c r="R3294">
        <f>IF((($AC$1*F3294)^($AB$1))-(1-(($AC$1*F3294)^($AB$1)))/(I3294-1)&lt;0, 0,(($AC$1*F3294)^($AB$1))-(1-(($AC$1*F3294)^($AB$1)))/(I3294-1))</f>
        <v/>
      </c>
      <c r="S3294">
        <f>IF((($AC$1*G3294)^($AB$1))-(1-(($AC$1*G3294)^($AB$1)))/(J3294-1)&lt;0, 0,(($AC$1*G3294)^($AB$1))-(1-(($AC$1*G3294)^($AB$1)))/(J3294-1))</f>
        <v/>
      </c>
      <c r="T3294">
        <f>H3294*Q3294*N3294</f>
        <v/>
      </c>
      <c r="U3294">
        <f>I3294*R3294*O3294</f>
        <v/>
      </c>
      <c r="V3294">
        <f>J3294*S3294*P3294</f>
        <v/>
      </c>
      <c r="AL3294">
        <f>Q3294*COUNT(N3294)</f>
        <v/>
      </c>
      <c r="AM3294">
        <f>R3294*COUNT(O3294)</f>
        <v/>
      </c>
      <c r="AN3294">
        <f>S3294*COUNT(P3294)</f>
        <v/>
      </c>
      <c r="AO3294">
        <f>IF(AL3294=0,"",T3294-AL3294)</f>
        <v/>
      </c>
      <c r="AP3294">
        <f>IF(AM3294=0,"",U3294-AM3294)</f>
        <v/>
      </c>
      <c r="AQ3294">
        <f>IF(AN3294=0,"",V3294-AN3294)</f>
        <v/>
      </c>
    </row>
    <row r="3295">
      <c r="A3295" t="inlineStr">
        <is>
          <t>23-05-2021</t>
        </is>
      </c>
      <c r="B3295" t="inlineStr">
        <is>
          <t>Bologna</t>
        </is>
      </c>
      <c r="C3295" t="inlineStr">
        <is>
          <t>Juventus</t>
        </is>
      </c>
      <c r="D3295" t="inlineStr">
        <is>
          <t>1854</t>
        </is>
      </c>
      <c r="E3295" t="n">
        <v>0.1074121142641239</v>
      </c>
      <c r="F3295" t="n">
        <v>0.748762892947188</v>
      </c>
      <c r="G3295" t="n">
        <v>0.1438249927886881</v>
      </c>
      <c r="H3295" t="n">
        <v>10.5</v>
      </c>
      <c r="I3295" t="n">
        <v>1.23</v>
      </c>
      <c r="J3295" t="n">
        <v>6.25</v>
      </c>
      <c r="K3295" t="inlineStr">
        <is>
          <t>luckia</t>
        </is>
      </c>
      <c r="L3295" t="inlineStr">
        <is>
          <t>betano</t>
        </is>
      </c>
      <c r="M3295" t="inlineStr">
        <is>
          <t>luckia</t>
        </is>
      </c>
      <c r="N3295" t="n">
        <v>0</v>
      </c>
      <c r="O3295" t="n">
        <v>1</v>
      </c>
      <c r="P3295" t="n">
        <v>0</v>
      </c>
      <c r="Q3295">
        <f>IF((($AC$1*E3295)^($AB$1))-(1-(($AC$1*E3295)^($AB$1)))/(H3295-1)&lt;0, 0,(($AC$1*E3295)^($AB$1))-(1-(($AC$1*E3295)^($AB$1)))/(H3295-1))</f>
        <v/>
      </c>
      <c r="R3295">
        <f>IF((($AC$1*F3295)^($AB$1))-(1-(($AC$1*F3295)^($AB$1)))/(I3295-1)&lt;0, 0,(($AC$1*F3295)^($AB$1))-(1-(($AC$1*F3295)^($AB$1)))/(I3295-1))</f>
        <v/>
      </c>
      <c r="S3295">
        <f>IF((($AC$1*G3295)^($AB$1))-(1-(($AC$1*G3295)^($AB$1)))/(J3295-1)&lt;0, 0,(($AC$1*G3295)^($AB$1))-(1-(($AC$1*G3295)^($AB$1)))/(J3295-1))</f>
        <v/>
      </c>
      <c r="T3295">
        <f>H3295*Q3295*N3295</f>
        <v/>
      </c>
      <c r="U3295">
        <f>I3295*R3295*O3295</f>
        <v/>
      </c>
      <c r="V3295">
        <f>J3295*S3295*P3295</f>
        <v/>
      </c>
      <c r="AL3295">
        <f>Q3295*COUNT(N3295)</f>
        <v/>
      </c>
      <c r="AM3295">
        <f>R3295*COUNT(O3295)</f>
        <v/>
      </c>
      <c r="AN3295">
        <f>S3295*COUNT(P3295)</f>
        <v/>
      </c>
      <c r="AO3295">
        <f>IF(AL3295=0,"",T3295-AL3295)</f>
        <v/>
      </c>
      <c r="AP3295">
        <f>IF(AM3295=0,"",U3295-AM3295)</f>
        <v/>
      </c>
      <c r="AQ3295">
        <f>IF(AN3295=0,"",V3295-AN3295)</f>
        <v/>
      </c>
    </row>
    <row r="3296">
      <c r="A3296" t="inlineStr">
        <is>
          <t>23-05-2021</t>
        </is>
      </c>
      <c r="B3296" t="inlineStr">
        <is>
          <t>Spezia</t>
        </is>
      </c>
      <c r="C3296" t="inlineStr">
        <is>
          <t>AS Roma</t>
        </is>
      </c>
      <c r="D3296" t="inlineStr">
        <is>
          <t>1854</t>
        </is>
      </c>
      <c r="E3296" t="n">
        <v>0.1968083369407959</v>
      </c>
      <c r="F3296" t="n">
        <v>0.5913364112744361</v>
      </c>
      <c r="G3296" t="n">
        <v>0.211855251784768</v>
      </c>
      <c r="H3296" t="n">
        <v>4.7</v>
      </c>
      <c r="I3296" t="n">
        <v>1.57</v>
      </c>
      <c r="J3296" t="n">
        <v>4.55</v>
      </c>
      <c r="K3296" t="inlineStr">
        <is>
          <t>betano</t>
        </is>
      </c>
      <c r="L3296" t="inlineStr">
        <is>
          <t>betano</t>
        </is>
      </c>
      <c r="M3296" t="inlineStr">
        <is>
          <t>luckia</t>
        </is>
      </c>
      <c r="N3296" t="n">
        <v>0</v>
      </c>
      <c r="O3296" t="n">
        <v>0</v>
      </c>
      <c r="P3296" t="n">
        <v>1</v>
      </c>
      <c r="Q3296">
        <f>IF((($AC$1*E3296)^($AB$1))-(1-(($AC$1*E3296)^($AB$1)))/(H3296-1)&lt;0, 0,(($AC$1*E3296)^($AB$1))-(1-(($AC$1*E3296)^($AB$1)))/(H3296-1))</f>
        <v/>
      </c>
      <c r="R3296">
        <f>IF((($AC$1*F3296)^($AB$1))-(1-(($AC$1*F3296)^($AB$1)))/(I3296-1)&lt;0, 0,(($AC$1*F3296)^($AB$1))-(1-(($AC$1*F3296)^($AB$1)))/(I3296-1))</f>
        <v/>
      </c>
      <c r="S3296">
        <f>IF((($AC$1*G3296)^($AB$1))-(1-(($AC$1*G3296)^($AB$1)))/(J3296-1)&lt;0, 0,(($AC$1*G3296)^($AB$1))-(1-(($AC$1*G3296)^($AB$1)))/(J3296-1))</f>
        <v/>
      </c>
      <c r="T3296">
        <f>H3296*Q3296*N3296</f>
        <v/>
      </c>
      <c r="U3296">
        <f>I3296*R3296*O3296</f>
        <v/>
      </c>
      <c r="V3296">
        <f>J3296*S3296*P3296</f>
        <v/>
      </c>
      <c r="AL3296">
        <f>Q3296*COUNT(N3296)</f>
        <v/>
      </c>
      <c r="AM3296">
        <f>R3296*COUNT(O3296)</f>
        <v/>
      </c>
      <c r="AN3296">
        <f>S3296*COUNT(P3296)</f>
        <v/>
      </c>
      <c r="AO3296">
        <f>IF(AL3296=0,"",T3296-AL3296)</f>
        <v/>
      </c>
      <c r="AP3296">
        <f>IF(AM3296=0,"",U3296-AM3296)</f>
        <v/>
      </c>
      <c r="AQ3296">
        <f>IF(AN3296=0,"",V3296-AN3296)</f>
        <v/>
      </c>
    </row>
    <row r="3297">
      <c r="A3297" t="inlineStr">
        <is>
          <t>23-05-2021</t>
        </is>
      </c>
      <c r="B3297" t="inlineStr">
        <is>
          <t>Sassuolo</t>
        </is>
      </c>
      <c r="C3297" t="inlineStr">
        <is>
          <t>Lazio</t>
        </is>
      </c>
      <c r="D3297" t="inlineStr">
        <is>
          <t>1854</t>
        </is>
      </c>
      <c r="E3297" t="n">
        <v>0.5098591999625002</v>
      </c>
      <c r="F3297" t="n">
        <v>0.258054839753539</v>
      </c>
      <c r="G3297" t="n">
        <v>0.2320859602839608</v>
      </c>
      <c r="H3297" t="n">
        <v>1.75</v>
      </c>
      <c r="I3297" t="n">
        <v>3.7</v>
      </c>
      <c r="J3297" t="n">
        <v>4.35</v>
      </c>
      <c r="K3297" t="inlineStr">
        <is>
          <t>betano</t>
        </is>
      </c>
      <c r="L3297" t="inlineStr">
        <is>
          <t>betano</t>
        </is>
      </c>
      <c r="M3297" t="inlineStr">
        <is>
          <t>luckia</t>
        </is>
      </c>
      <c r="N3297" t="n">
        <v>1</v>
      </c>
      <c r="O3297" t="n">
        <v>0</v>
      </c>
      <c r="P3297" t="n">
        <v>0</v>
      </c>
      <c r="Q3297">
        <f>IF((($AC$1*E3297)^($AB$1))-(1-(($AC$1*E3297)^($AB$1)))/(H3297-1)&lt;0, 0,(($AC$1*E3297)^($AB$1))-(1-(($AC$1*E3297)^($AB$1)))/(H3297-1))</f>
        <v/>
      </c>
      <c r="R3297">
        <f>IF((($AC$1*F3297)^($AB$1))-(1-(($AC$1*F3297)^($AB$1)))/(I3297-1)&lt;0, 0,(($AC$1*F3297)^($AB$1))-(1-(($AC$1*F3297)^($AB$1)))/(I3297-1))</f>
        <v/>
      </c>
      <c r="S3297">
        <f>IF((($AC$1*G3297)^($AB$1))-(1-(($AC$1*G3297)^($AB$1)))/(J3297-1)&lt;0, 0,(($AC$1*G3297)^($AB$1))-(1-(($AC$1*G3297)^($AB$1)))/(J3297-1))</f>
        <v/>
      </c>
      <c r="T3297">
        <f>H3297*Q3297*N3297</f>
        <v/>
      </c>
      <c r="U3297">
        <f>I3297*R3297*O3297</f>
        <v/>
      </c>
      <c r="V3297">
        <f>J3297*S3297*P3297</f>
        <v/>
      </c>
      <c r="AL3297">
        <f>Q3297*COUNT(N3297)</f>
        <v/>
      </c>
      <c r="AM3297">
        <f>R3297*COUNT(O3297)</f>
        <v/>
      </c>
      <c r="AN3297">
        <f>S3297*COUNT(P3297)</f>
        <v/>
      </c>
      <c r="AO3297">
        <f>IF(AL3297=0,"",T3297-AL3297)</f>
        <v/>
      </c>
      <c r="AP3297">
        <f>IF(AM3297=0,"",U3297-AM3297)</f>
        <v/>
      </c>
      <c r="AQ3297">
        <f>IF(AN3297=0,"",V3297-AN3297)</f>
        <v/>
      </c>
    </row>
    <row r="3298">
      <c r="A3298" t="inlineStr">
        <is>
          <t>23-05-2021</t>
        </is>
      </c>
      <c r="B3298" t="inlineStr">
        <is>
          <t>Atalanta</t>
        </is>
      </c>
      <c r="C3298" t="inlineStr">
        <is>
          <t>AC Milan</t>
        </is>
      </c>
      <c r="D3298" t="inlineStr">
        <is>
          <t>1854</t>
        </is>
      </c>
      <c r="E3298" t="n">
        <v>0.3460665519366609</v>
      </c>
      <c r="F3298" t="n">
        <v>0.3954914671089154</v>
      </c>
      <c r="G3298" t="n">
        <v>0.2584419809544238</v>
      </c>
      <c r="H3298" t="n">
        <v>2.27</v>
      </c>
      <c r="I3298" t="n">
        <v>2.65</v>
      </c>
      <c r="J3298" t="n">
        <v>4</v>
      </c>
      <c r="K3298" t="inlineStr">
        <is>
          <t>betano</t>
        </is>
      </c>
      <c r="L3298" t="inlineStr">
        <is>
          <t>luckia</t>
        </is>
      </c>
      <c r="M3298" t="inlineStr">
        <is>
          <t>luckia</t>
        </is>
      </c>
      <c r="N3298" t="n">
        <v>0</v>
      </c>
      <c r="O3298" t="n">
        <v>1</v>
      </c>
      <c r="P3298" t="n">
        <v>0</v>
      </c>
      <c r="Q3298">
        <f>IF((($AC$1*E3298)^($AB$1))-(1-(($AC$1*E3298)^($AB$1)))/(H3298-1)&lt;0, 0,(($AC$1*E3298)^($AB$1))-(1-(($AC$1*E3298)^($AB$1)))/(H3298-1))</f>
        <v/>
      </c>
      <c r="R3298">
        <f>IF((($AC$1*F3298)^($AB$1))-(1-(($AC$1*F3298)^($AB$1)))/(I3298-1)&lt;0, 0,(($AC$1*F3298)^($AB$1))-(1-(($AC$1*F3298)^($AB$1)))/(I3298-1))</f>
        <v/>
      </c>
      <c r="S3298">
        <f>IF((($AC$1*G3298)^($AB$1))-(1-(($AC$1*G3298)^($AB$1)))/(J3298-1)&lt;0, 0,(($AC$1*G3298)^($AB$1))-(1-(($AC$1*G3298)^($AB$1)))/(J3298-1))</f>
        <v/>
      </c>
      <c r="T3298">
        <f>H3298*Q3298*N3298</f>
        <v/>
      </c>
      <c r="U3298">
        <f>I3298*R3298*O3298</f>
        <v/>
      </c>
      <c r="V3298">
        <f>J3298*S3298*P3298</f>
        <v/>
      </c>
      <c r="AL3298">
        <f>Q3298*COUNT(N3298)</f>
        <v/>
      </c>
      <c r="AM3298">
        <f>R3298*COUNT(O3298)</f>
        <v/>
      </c>
      <c r="AN3298">
        <f>S3298*COUNT(P3298)</f>
        <v/>
      </c>
      <c r="AO3298">
        <f>IF(AL3298=0,"",T3298-AL3298)</f>
        <v/>
      </c>
      <c r="AP3298">
        <f>IF(AM3298=0,"",U3298-AM3298)</f>
        <v/>
      </c>
      <c r="AQ3298">
        <f>IF(AN3298=0,"",V3298-AN3298)</f>
        <v/>
      </c>
    </row>
    <row r="3299">
      <c r="A3299" t="inlineStr">
        <is>
          <t>23-05-2021</t>
        </is>
      </c>
      <c r="B3299" t="inlineStr">
        <is>
          <t>Reims</t>
        </is>
      </c>
      <c r="C3299" t="inlineStr">
        <is>
          <t>Bordeaux</t>
        </is>
      </c>
      <c r="D3299" t="inlineStr">
        <is>
          <t>1843</t>
        </is>
      </c>
      <c r="E3299" t="n">
        <v>0.3887724266585086</v>
      </c>
      <c r="F3299" t="n">
        <v>0.3191520701374478</v>
      </c>
      <c r="G3299" t="n">
        <v>0.2920755032040436</v>
      </c>
      <c r="H3299" t="n">
        <v>2.5</v>
      </c>
      <c r="I3299" t="n">
        <v>3</v>
      </c>
      <c r="J3299" t="n">
        <v>3</v>
      </c>
      <c r="K3299" t="inlineStr">
        <is>
          <t>luckia</t>
        </is>
      </c>
      <c r="L3299" t="inlineStr">
        <is>
          <t>luckia</t>
        </is>
      </c>
      <c r="M3299" t="inlineStr">
        <is>
          <t>betano</t>
        </is>
      </c>
      <c r="N3299" t="n">
        <v>0</v>
      </c>
      <c r="O3299" t="n">
        <v>1</v>
      </c>
      <c r="P3299" t="n">
        <v>0</v>
      </c>
      <c r="Q3299">
        <f>IF((($AC$1*E3299)^($AB$1))-(1-(($AC$1*E3299)^($AB$1)))/(H3299-1)&lt;0, 0,(($AC$1*E3299)^($AB$1))-(1-(($AC$1*E3299)^($AB$1)))/(H3299-1))</f>
        <v/>
      </c>
      <c r="R3299">
        <f>IF((($AC$1*F3299)^($AB$1))-(1-(($AC$1*F3299)^($AB$1)))/(I3299-1)&lt;0, 0,(($AC$1*F3299)^($AB$1))-(1-(($AC$1*F3299)^($AB$1)))/(I3299-1))</f>
        <v/>
      </c>
      <c r="S3299">
        <f>IF((($AC$1*G3299)^($AB$1))-(1-(($AC$1*G3299)^($AB$1)))/(J3299-1)&lt;0, 0,(($AC$1*G3299)^($AB$1))-(1-(($AC$1*G3299)^($AB$1)))/(J3299-1))</f>
        <v/>
      </c>
      <c r="T3299">
        <f>H3299*Q3299*N3299</f>
        <v/>
      </c>
      <c r="U3299">
        <f>I3299*R3299*O3299</f>
        <v/>
      </c>
      <c r="V3299">
        <f>J3299*S3299*P3299</f>
        <v/>
      </c>
      <c r="AL3299">
        <f>Q3299*COUNT(N3299)</f>
        <v/>
      </c>
      <c r="AM3299">
        <f>R3299*COUNT(O3299)</f>
        <v/>
      </c>
      <c r="AN3299">
        <f>S3299*COUNT(P3299)</f>
        <v/>
      </c>
      <c r="AO3299">
        <f>IF(AL3299=0,"",T3299-AL3299)</f>
        <v/>
      </c>
      <c r="AP3299">
        <f>IF(AM3299=0,"",U3299-AM3299)</f>
        <v/>
      </c>
      <c r="AQ3299">
        <f>IF(AN3299=0,"",V3299-AN3299)</f>
        <v/>
      </c>
    </row>
    <row r="3300">
      <c r="A3300" t="inlineStr">
        <is>
          <t>23-05-2021</t>
        </is>
      </c>
      <c r="B3300" t="inlineStr">
        <is>
          <t>Strasbourg</t>
        </is>
      </c>
      <c r="C3300" t="inlineStr">
        <is>
          <t>Lorient</t>
        </is>
      </c>
      <c r="D3300" t="inlineStr">
        <is>
          <t>1843</t>
        </is>
      </c>
      <c r="E3300" t="n">
        <v>0.4033396988076061</v>
      </c>
      <c r="F3300" t="n">
        <v>0.2970345455621879</v>
      </c>
      <c r="G3300" t="n">
        <v>0.299625755630206</v>
      </c>
      <c r="H3300" t="n">
        <v>2.85</v>
      </c>
      <c r="I3300" t="n">
        <v>4.25</v>
      </c>
      <c r="J3300" t="n">
        <v>2.05</v>
      </c>
      <c r="K3300" t="inlineStr">
        <is>
          <t>betano</t>
        </is>
      </c>
      <c r="L3300" t="inlineStr">
        <is>
          <t>luckia</t>
        </is>
      </c>
      <c r="M3300" t="inlineStr">
        <is>
          <t>luckia</t>
        </is>
      </c>
      <c r="N3300" t="n">
        <v>0</v>
      </c>
      <c r="O3300" t="n">
        <v>0</v>
      </c>
      <c r="P3300" t="n">
        <v>1</v>
      </c>
      <c r="Q3300">
        <f>IF((($AC$1*E3300)^($AB$1))-(1-(($AC$1*E3300)^($AB$1)))/(H3300-1)&lt;0, 0,(($AC$1*E3300)^($AB$1))-(1-(($AC$1*E3300)^($AB$1)))/(H3300-1))</f>
        <v/>
      </c>
      <c r="R3300">
        <f>IF((($AC$1*F3300)^($AB$1))-(1-(($AC$1*F3300)^($AB$1)))/(I3300-1)&lt;0, 0,(($AC$1*F3300)^($AB$1))-(1-(($AC$1*F3300)^($AB$1)))/(I3300-1))</f>
        <v/>
      </c>
      <c r="S3300">
        <f>IF((($AC$1*G3300)^($AB$1))-(1-(($AC$1*G3300)^($AB$1)))/(J3300-1)&lt;0, 0,(($AC$1*G3300)^($AB$1))-(1-(($AC$1*G3300)^($AB$1)))/(J3300-1))</f>
        <v/>
      </c>
      <c r="T3300">
        <f>H3300*Q3300*N3300</f>
        <v/>
      </c>
      <c r="U3300">
        <f>I3300*R3300*O3300</f>
        <v/>
      </c>
      <c r="V3300">
        <f>J3300*S3300*P3300</f>
        <v/>
      </c>
      <c r="AL3300">
        <f>Q3300*COUNT(N3300)</f>
        <v/>
      </c>
      <c r="AM3300">
        <f>R3300*COUNT(O3300)</f>
        <v/>
      </c>
      <c r="AN3300">
        <f>S3300*COUNT(P3300)</f>
        <v/>
      </c>
      <c r="AO3300">
        <f>IF(AL3300=0,"",T3300-AL3300)</f>
        <v/>
      </c>
      <c r="AP3300">
        <f>IF(AM3300=0,"",U3300-AM3300)</f>
        <v/>
      </c>
      <c r="AQ3300">
        <f>IF(AN3300=0,"",V3300-AN3300)</f>
        <v/>
      </c>
    </row>
    <row r="3301">
      <c r="A3301" t="inlineStr">
        <is>
          <t>23-05-2021</t>
        </is>
      </c>
      <c r="B3301" t="inlineStr">
        <is>
          <t>Lyon</t>
        </is>
      </c>
      <c r="C3301" t="inlineStr">
        <is>
          <t>Nice</t>
        </is>
      </c>
      <c r="D3301" t="inlineStr">
        <is>
          <t>1843</t>
        </is>
      </c>
      <c r="E3301" t="n">
        <v>0.7667293307515231</v>
      </c>
      <c r="F3301" t="n">
        <v>0.08762643933677478</v>
      </c>
      <c r="G3301" t="n">
        <v>0.1456442299117021</v>
      </c>
      <c r="H3301" t="n">
        <v>1.21</v>
      </c>
      <c r="I3301" t="n">
        <v>10</v>
      </c>
      <c r="J3301" t="n">
        <v>7</v>
      </c>
      <c r="K3301" t="inlineStr">
        <is>
          <t>betano</t>
        </is>
      </c>
      <c r="L3301" t="inlineStr">
        <is>
          <t>betano</t>
        </is>
      </c>
      <c r="M3301" t="inlineStr">
        <is>
          <t>luckia</t>
        </is>
      </c>
      <c r="N3301" t="n">
        <v>0</v>
      </c>
      <c r="O3301" t="n">
        <v>1</v>
      </c>
      <c r="P3301" t="n">
        <v>0</v>
      </c>
      <c r="Q3301">
        <f>IF((($AC$1*E3301)^($AB$1))-(1-(($AC$1*E3301)^($AB$1)))/(H3301-1)&lt;0, 0,(($AC$1*E3301)^($AB$1))-(1-(($AC$1*E3301)^($AB$1)))/(H3301-1))</f>
        <v/>
      </c>
      <c r="R3301">
        <f>IF((($AC$1*F3301)^($AB$1))-(1-(($AC$1*F3301)^($AB$1)))/(I3301-1)&lt;0, 0,(($AC$1*F3301)^($AB$1))-(1-(($AC$1*F3301)^($AB$1)))/(I3301-1))</f>
        <v/>
      </c>
      <c r="S3301">
        <f>IF((($AC$1*G3301)^($AB$1))-(1-(($AC$1*G3301)^($AB$1)))/(J3301-1)&lt;0, 0,(($AC$1*G3301)^($AB$1))-(1-(($AC$1*G3301)^($AB$1)))/(J3301-1))</f>
        <v/>
      </c>
      <c r="T3301">
        <f>H3301*Q3301*N3301</f>
        <v/>
      </c>
      <c r="U3301">
        <f>I3301*R3301*O3301</f>
        <v/>
      </c>
      <c r="V3301">
        <f>J3301*S3301*P3301</f>
        <v/>
      </c>
      <c r="AL3301">
        <f>Q3301*COUNT(N3301)</f>
        <v/>
      </c>
      <c r="AM3301">
        <f>R3301*COUNT(O3301)</f>
        <v/>
      </c>
      <c r="AN3301">
        <f>S3301*COUNT(P3301)</f>
        <v/>
      </c>
      <c r="AO3301">
        <f>IF(AL3301=0,"",T3301-AL3301)</f>
        <v/>
      </c>
      <c r="AP3301">
        <f>IF(AM3301=0,"",U3301-AM3301)</f>
        <v/>
      </c>
      <c r="AQ3301">
        <f>IF(AN3301=0,"",V3301-AN3301)</f>
        <v/>
      </c>
    </row>
    <row r="3302">
      <c r="A3302" t="inlineStr">
        <is>
          <t>23-05-2021</t>
        </is>
      </c>
      <c r="B3302" t="inlineStr">
        <is>
          <t>Rennes</t>
        </is>
      </c>
      <c r="C3302" t="inlineStr">
        <is>
          <t>Nimes</t>
        </is>
      </c>
      <c r="D3302" t="inlineStr">
        <is>
          <t>1843</t>
        </is>
      </c>
      <c r="E3302" t="n">
        <v>0.7160796656414572</v>
      </c>
      <c r="F3302" t="n">
        <v>0.1073425195565858</v>
      </c>
      <c r="G3302" t="n">
        <v>0.1765778148019571</v>
      </c>
      <c r="H3302" t="n">
        <v>1.25</v>
      </c>
      <c r="I3302" t="n">
        <v>10.25</v>
      </c>
      <c r="J3302" t="n">
        <v>6</v>
      </c>
      <c r="K3302" t="inlineStr">
        <is>
          <t>betano</t>
        </is>
      </c>
      <c r="L3302" t="inlineStr">
        <is>
          <t>betano</t>
        </is>
      </c>
      <c r="M3302" t="inlineStr">
        <is>
          <t>luckia</t>
        </is>
      </c>
      <c r="N3302" t="n">
        <v>1</v>
      </c>
      <c r="O3302" t="n">
        <v>0</v>
      </c>
      <c r="P3302" t="n">
        <v>0</v>
      </c>
      <c r="Q3302">
        <f>IF((($AC$1*E3302)^($AB$1))-(1-(($AC$1*E3302)^($AB$1)))/(H3302-1)&lt;0, 0,(($AC$1*E3302)^($AB$1))-(1-(($AC$1*E3302)^($AB$1)))/(H3302-1))</f>
        <v/>
      </c>
      <c r="R3302">
        <f>IF((($AC$1*F3302)^($AB$1))-(1-(($AC$1*F3302)^($AB$1)))/(I3302-1)&lt;0, 0,(($AC$1*F3302)^($AB$1))-(1-(($AC$1*F3302)^($AB$1)))/(I3302-1))</f>
        <v/>
      </c>
      <c r="S3302">
        <f>IF((($AC$1*G3302)^($AB$1))-(1-(($AC$1*G3302)^($AB$1)))/(J3302-1)&lt;0, 0,(($AC$1*G3302)^($AB$1))-(1-(($AC$1*G3302)^($AB$1)))/(J3302-1))</f>
        <v/>
      </c>
      <c r="T3302">
        <f>H3302*Q3302*N3302</f>
        <v/>
      </c>
      <c r="U3302">
        <f>I3302*R3302*O3302</f>
        <v/>
      </c>
      <c r="V3302">
        <f>J3302*S3302*P3302</f>
        <v/>
      </c>
      <c r="AL3302">
        <f>Q3302*COUNT(N3302)</f>
        <v/>
      </c>
      <c r="AM3302">
        <f>R3302*COUNT(O3302)</f>
        <v/>
      </c>
      <c r="AN3302">
        <f>S3302*COUNT(P3302)</f>
        <v/>
      </c>
      <c r="AO3302">
        <f>IF(AL3302=0,"",T3302-AL3302)</f>
        <v/>
      </c>
      <c r="AP3302">
        <f>IF(AM3302=0,"",U3302-AM3302)</f>
        <v/>
      </c>
      <c r="AQ3302">
        <f>IF(AN3302=0,"",V3302-AN3302)</f>
        <v/>
      </c>
    </row>
    <row r="3303">
      <c r="A3303" t="inlineStr">
        <is>
          <t>23-05-2021</t>
        </is>
      </c>
      <c r="B3303" t="inlineStr">
        <is>
          <t>Lens</t>
        </is>
      </c>
      <c r="C3303" t="inlineStr">
        <is>
          <t>Monaco</t>
        </is>
      </c>
      <c r="D3303" t="inlineStr">
        <is>
          <t>1843</t>
        </is>
      </c>
      <c r="E3303" t="n">
        <v>0.1941792483200505</v>
      </c>
      <c r="F3303" t="n">
        <v>0.5838254480085644</v>
      </c>
      <c r="G3303" t="n">
        <v>0.2219953036713851</v>
      </c>
      <c r="H3303" t="n">
        <v>5</v>
      </c>
      <c r="I3303" t="n">
        <v>1.57</v>
      </c>
      <c r="J3303" t="n">
        <v>4.25</v>
      </c>
      <c r="K3303" t="inlineStr">
        <is>
          <t>luckia</t>
        </is>
      </c>
      <c r="L3303" t="inlineStr">
        <is>
          <t>betano</t>
        </is>
      </c>
      <c r="M3303" t="inlineStr">
        <is>
          <t>luckia</t>
        </is>
      </c>
      <c r="N3303" t="n">
        <v>0</v>
      </c>
      <c r="O3303" t="n">
        <v>0</v>
      </c>
      <c r="P3303" t="n">
        <v>1</v>
      </c>
      <c r="Q3303">
        <f>IF((($AC$1*E3303)^($AB$1))-(1-(($AC$1*E3303)^($AB$1)))/(H3303-1)&lt;0, 0,(($AC$1*E3303)^($AB$1))-(1-(($AC$1*E3303)^($AB$1)))/(H3303-1))</f>
        <v/>
      </c>
      <c r="R3303">
        <f>IF((($AC$1*F3303)^($AB$1))-(1-(($AC$1*F3303)^($AB$1)))/(I3303-1)&lt;0, 0,(($AC$1*F3303)^($AB$1))-(1-(($AC$1*F3303)^($AB$1)))/(I3303-1))</f>
        <v/>
      </c>
      <c r="S3303">
        <f>IF((($AC$1*G3303)^($AB$1))-(1-(($AC$1*G3303)^($AB$1)))/(J3303-1)&lt;0, 0,(($AC$1*G3303)^($AB$1))-(1-(($AC$1*G3303)^($AB$1)))/(J3303-1))</f>
        <v/>
      </c>
      <c r="T3303">
        <f>H3303*Q3303*N3303</f>
        <v/>
      </c>
      <c r="U3303">
        <f>I3303*R3303*O3303</f>
        <v/>
      </c>
      <c r="V3303">
        <f>J3303*S3303*P3303</f>
        <v/>
      </c>
      <c r="AL3303">
        <f>Q3303*COUNT(N3303)</f>
        <v/>
      </c>
      <c r="AM3303">
        <f>R3303*COUNT(O3303)</f>
        <v/>
      </c>
      <c r="AN3303">
        <f>S3303*COUNT(P3303)</f>
        <v/>
      </c>
      <c r="AO3303">
        <f>IF(AL3303=0,"",T3303-AL3303)</f>
        <v/>
      </c>
      <c r="AP3303">
        <f>IF(AM3303=0,"",U3303-AM3303)</f>
        <v/>
      </c>
      <c r="AQ3303">
        <f>IF(AN3303=0,"",V3303-AN3303)</f>
        <v/>
      </c>
    </row>
    <row r="3304">
      <c r="A3304" t="inlineStr">
        <is>
          <t>23-05-2021</t>
        </is>
      </c>
      <c r="B3304" t="inlineStr">
        <is>
          <t>Angers</t>
        </is>
      </c>
      <c r="C3304" t="inlineStr">
        <is>
          <t>Lille</t>
        </is>
      </c>
      <c r="D3304" t="inlineStr">
        <is>
          <t>1843</t>
        </is>
      </c>
      <c r="E3304" t="n">
        <v>0.1436825477467051</v>
      </c>
      <c r="F3304" t="n">
        <v>0.6746825343868864</v>
      </c>
      <c r="G3304" t="n">
        <v>0.1816349178664084</v>
      </c>
      <c r="H3304" t="n">
        <v>9</v>
      </c>
      <c r="I3304" t="n">
        <v>1.34</v>
      </c>
      <c r="J3304" t="n">
        <v>4.95</v>
      </c>
      <c r="K3304" t="inlineStr">
        <is>
          <t>betano</t>
        </is>
      </c>
      <c r="L3304" t="inlineStr">
        <is>
          <t>betano</t>
        </is>
      </c>
      <c r="M3304" t="inlineStr">
        <is>
          <t>luckia</t>
        </is>
      </c>
      <c r="N3304" t="n">
        <v>0</v>
      </c>
      <c r="O3304" t="n">
        <v>1</v>
      </c>
      <c r="P3304" t="n">
        <v>0</v>
      </c>
      <c r="Q3304">
        <f>IF((($AC$1*E3304)^($AB$1))-(1-(($AC$1*E3304)^($AB$1)))/(H3304-1)&lt;0, 0,(($AC$1*E3304)^($AB$1))-(1-(($AC$1*E3304)^($AB$1)))/(H3304-1))</f>
        <v/>
      </c>
      <c r="R3304">
        <f>IF((($AC$1*F3304)^($AB$1))-(1-(($AC$1*F3304)^($AB$1)))/(I3304-1)&lt;0, 0,(($AC$1*F3304)^($AB$1))-(1-(($AC$1*F3304)^($AB$1)))/(I3304-1))</f>
        <v/>
      </c>
      <c r="S3304">
        <f>IF((($AC$1*G3304)^($AB$1))-(1-(($AC$1*G3304)^($AB$1)))/(J3304-1)&lt;0, 0,(($AC$1*G3304)^($AB$1))-(1-(($AC$1*G3304)^($AB$1)))/(J3304-1))</f>
        <v/>
      </c>
      <c r="T3304">
        <f>H3304*Q3304*N3304</f>
        <v/>
      </c>
      <c r="U3304">
        <f>I3304*R3304*O3304</f>
        <v/>
      </c>
      <c r="V3304">
        <f>J3304*S3304*P3304</f>
        <v/>
      </c>
      <c r="AL3304">
        <f>Q3304*COUNT(N3304)</f>
        <v/>
      </c>
      <c r="AM3304">
        <f>R3304*COUNT(O3304)</f>
        <v/>
      </c>
      <c r="AN3304">
        <f>S3304*COUNT(P3304)</f>
        <v/>
      </c>
      <c r="AO3304">
        <f>IF(AL3304=0,"",T3304-AL3304)</f>
        <v/>
      </c>
      <c r="AP3304">
        <f>IF(AM3304=0,"",U3304-AM3304)</f>
        <v/>
      </c>
      <c r="AQ3304">
        <f>IF(AN3304=0,"",V3304-AN3304)</f>
        <v/>
      </c>
    </row>
    <row r="3305">
      <c r="A3305" t="inlineStr">
        <is>
          <t>23-05-2021</t>
        </is>
      </c>
      <c r="B3305" t="inlineStr">
        <is>
          <t>Metz</t>
        </is>
      </c>
      <c r="C3305" t="inlineStr">
        <is>
          <t>Marseille</t>
        </is>
      </c>
      <c r="D3305" t="inlineStr">
        <is>
          <t>1843</t>
        </is>
      </c>
      <c r="E3305" t="n">
        <v>0.3068509847376861</v>
      </c>
      <c r="F3305" t="n">
        <v>0.4270582768069257</v>
      </c>
      <c r="G3305" t="n">
        <v>0.2660907384553882</v>
      </c>
      <c r="H3305" t="n">
        <v>3.5</v>
      </c>
      <c r="I3305" t="n">
        <v>1.95</v>
      </c>
      <c r="J3305" t="n">
        <v>3.55</v>
      </c>
      <c r="K3305" t="inlineStr">
        <is>
          <t>betano</t>
        </is>
      </c>
      <c r="L3305" t="inlineStr">
        <is>
          <t>luckia</t>
        </is>
      </c>
      <c r="M3305" t="inlineStr">
        <is>
          <t>betano</t>
        </is>
      </c>
      <c r="N3305" t="n">
        <v>0</v>
      </c>
      <c r="O3305" t="n">
        <v>0</v>
      </c>
      <c r="P3305" t="n">
        <v>1</v>
      </c>
      <c r="Q3305">
        <f>IF((($AC$1*E3305)^($AB$1))-(1-(($AC$1*E3305)^($AB$1)))/(H3305-1)&lt;0, 0,(($AC$1*E3305)^($AB$1))-(1-(($AC$1*E3305)^($AB$1)))/(H3305-1))</f>
        <v/>
      </c>
      <c r="R3305">
        <f>IF((($AC$1*F3305)^($AB$1))-(1-(($AC$1*F3305)^($AB$1)))/(I3305-1)&lt;0, 0,(($AC$1*F3305)^($AB$1))-(1-(($AC$1*F3305)^($AB$1)))/(I3305-1))</f>
        <v/>
      </c>
      <c r="S3305">
        <f>IF((($AC$1*G3305)^($AB$1))-(1-(($AC$1*G3305)^($AB$1)))/(J3305-1)&lt;0, 0,(($AC$1*G3305)^($AB$1))-(1-(($AC$1*G3305)^($AB$1)))/(J3305-1))</f>
        <v/>
      </c>
      <c r="T3305">
        <f>H3305*Q3305*N3305</f>
        <v/>
      </c>
      <c r="U3305">
        <f>I3305*R3305*O3305</f>
        <v/>
      </c>
      <c r="V3305">
        <f>J3305*S3305*P3305</f>
        <v/>
      </c>
      <c r="AL3305">
        <f>Q3305*COUNT(N3305)</f>
        <v/>
      </c>
      <c r="AM3305">
        <f>R3305*COUNT(O3305)</f>
        <v/>
      </c>
      <c r="AN3305">
        <f>S3305*COUNT(P3305)</f>
        <v/>
      </c>
      <c r="AO3305">
        <f>IF(AL3305=0,"",T3305-AL3305)</f>
        <v/>
      </c>
      <c r="AP3305">
        <f>IF(AM3305=0,"",U3305-AM3305)</f>
        <v/>
      </c>
      <c r="AQ3305">
        <f>IF(AN3305=0,"",V3305-AN3305)</f>
        <v/>
      </c>
    </row>
    <row r="3306">
      <c r="A3306" t="inlineStr">
        <is>
          <t>23-05-2021</t>
        </is>
      </c>
      <c r="B3306" t="inlineStr">
        <is>
          <t>Nantes</t>
        </is>
      </c>
      <c r="C3306" t="inlineStr">
        <is>
          <t>Montpellier</t>
        </is>
      </c>
      <c r="D3306" t="inlineStr">
        <is>
          <t>1843</t>
        </is>
      </c>
      <c r="E3306" t="n">
        <v>0.5818054203012502</v>
      </c>
      <c r="F3306" t="n">
        <v>0.1910914497118471</v>
      </c>
      <c r="G3306" t="n">
        <v>0.2271031299869027</v>
      </c>
      <c r="H3306" t="n">
        <v>1.52</v>
      </c>
      <c r="I3306" t="n">
        <v>6</v>
      </c>
      <c r="J3306" t="n">
        <v>4.35</v>
      </c>
      <c r="K3306" t="inlineStr">
        <is>
          <t>betano</t>
        </is>
      </c>
      <c r="L3306" t="inlineStr">
        <is>
          <t>luckia</t>
        </is>
      </c>
      <c r="M3306" t="inlineStr">
        <is>
          <t>luckia</t>
        </is>
      </c>
      <c r="N3306" t="n">
        <v>0</v>
      </c>
      <c r="O3306" t="n">
        <v>1</v>
      </c>
      <c r="P3306" t="n">
        <v>0</v>
      </c>
      <c r="Q3306">
        <f>IF((($AC$1*E3306)^($AB$1))-(1-(($AC$1*E3306)^($AB$1)))/(H3306-1)&lt;0, 0,(($AC$1*E3306)^($AB$1))-(1-(($AC$1*E3306)^($AB$1)))/(H3306-1))</f>
        <v/>
      </c>
      <c r="R3306">
        <f>IF((($AC$1*F3306)^($AB$1))-(1-(($AC$1*F3306)^($AB$1)))/(I3306-1)&lt;0, 0,(($AC$1*F3306)^($AB$1))-(1-(($AC$1*F3306)^($AB$1)))/(I3306-1))</f>
        <v/>
      </c>
      <c r="S3306">
        <f>IF((($AC$1*G3306)^($AB$1))-(1-(($AC$1*G3306)^($AB$1)))/(J3306-1)&lt;0, 0,(($AC$1*G3306)^($AB$1))-(1-(($AC$1*G3306)^($AB$1)))/(J3306-1))</f>
        <v/>
      </c>
      <c r="T3306">
        <f>H3306*Q3306*N3306</f>
        <v/>
      </c>
      <c r="U3306">
        <f>I3306*R3306*O3306</f>
        <v/>
      </c>
      <c r="V3306">
        <f>J3306*S3306*P3306</f>
        <v/>
      </c>
      <c r="AL3306">
        <f>Q3306*COUNT(N3306)</f>
        <v/>
      </c>
      <c r="AM3306">
        <f>R3306*COUNT(O3306)</f>
        <v/>
      </c>
      <c r="AN3306">
        <f>S3306*COUNT(P3306)</f>
        <v/>
      </c>
      <c r="AO3306">
        <f>IF(AL3306=0,"",T3306-AL3306)</f>
        <v/>
      </c>
      <c r="AP3306">
        <f>IF(AM3306=0,"",U3306-AM3306)</f>
        <v/>
      </c>
      <c r="AQ3306">
        <f>IF(AN3306=0,"",V3306-AN3306)</f>
        <v/>
      </c>
    </row>
    <row r="3307">
      <c r="A3307" t="inlineStr">
        <is>
          <t>23-05-2021</t>
        </is>
      </c>
      <c r="B3307" t="inlineStr">
        <is>
          <t>Brest</t>
        </is>
      </c>
      <c r="C3307" t="inlineStr">
        <is>
          <t>Paris SG</t>
        </is>
      </c>
      <c r="D3307" t="inlineStr">
        <is>
          <t>1843</t>
        </is>
      </c>
      <c r="E3307" t="n">
        <v>0.1086513763029405</v>
      </c>
      <c r="F3307" t="n">
        <v>0.7487821469055502</v>
      </c>
      <c r="G3307" t="n">
        <v>0.1425664767915094</v>
      </c>
      <c r="H3307" t="n">
        <v>9.25</v>
      </c>
      <c r="I3307" t="n">
        <v>1.23</v>
      </c>
      <c r="J3307" t="n">
        <v>6.75</v>
      </c>
      <c r="K3307" t="inlineStr">
        <is>
          <t>luckia</t>
        </is>
      </c>
      <c r="L3307" t="inlineStr">
        <is>
          <t>betano</t>
        </is>
      </c>
      <c r="M3307" t="inlineStr">
        <is>
          <t>luckia</t>
        </is>
      </c>
      <c r="N3307" t="n">
        <v>0</v>
      </c>
      <c r="O3307" t="n">
        <v>1</v>
      </c>
      <c r="P3307" t="n">
        <v>0</v>
      </c>
      <c r="Q3307">
        <f>IF((($AC$1*E3307)^($AB$1))-(1-(($AC$1*E3307)^($AB$1)))/(H3307-1)&lt;0, 0,(($AC$1*E3307)^($AB$1))-(1-(($AC$1*E3307)^($AB$1)))/(H3307-1))</f>
        <v/>
      </c>
      <c r="R3307">
        <f>IF((($AC$1*F3307)^($AB$1))-(1-(($AC$1*F3307)^($AB$1)))/(I3307-1)&lt;0, 0,(($AC$1*F3307)^($AB$1))-(1-(($AC$1*F3307)^($AB$1)))/(I3307-1))</f>
        <v/>
      </c>
      <c r="S3307">
        <f>IF((($AC$1*G3307)^($AB$1))-(1-(($AC$1*G3307)^($AB$1)))/(J3307-1)&lt;0, 0,(($AC$1*G3307)^($AB$1))-(1-(($AC$1*G3307)^($AB$1)))/(J3307-1))</f>
        <v/>
      </c>
      <c r="T3307">
        <f>H3307*Q3307*N3307</f>
        <v/>
      </c>
      <c r="U3307">
        <f>I3307*R3307*O3307</f>
        <v/>
      </c>
      <c r="V3307">
        <f>J3307*S3307*P3307</f>
        <v/>
      </c>
      <c r="AL3307">
        <f>Q3307*COUNT(N3307)</f>
        <v/>
      </c>
      <c r="AM3307">
        <f>R3307*COUNT(O3307)</f>
        <v/>
      </c>
      <c r="AN3307">
        <f>S3307*COUNT(P3307)</f>
        <v/>
      </c>
      <c r="AO3307">
        <f>IF(AL3307=0,"",T3307-AL3307)</f>
        <v/>
      </c>
      <c r="AP3307">
        <f>IF(AM3307=0,"",U3307-AM3307)</f>
        <v/>
      </c>
      <c r="AQ3307">
        <f>IF(AN3307=0,"",V3307-AN3307)</f>
        <v/>
      </c>
    </row>
    <row r="3308">
      <c r="A3308" t="inlineStr">
        <is>
          <t>23-05-2021</t>
        </is>
      </c>
      <c r="B3308" t="inlineStr">
        <is>
          <t>St Etienne</t>
        </is>
      </c>
      <c r="C3308" t="inlineStr">
        <is>
          <t>Dijon</t>
        </is>
      </c>
      <c r="D3308" t="inlineStr">
        <is>
          <t>1843</t>
        </is>
      </c>
      <c r="E3308" t="n">
        <v>0.712456209475975</v>
      </c>
      <c r="F3308" t="n">
        <v>0.1098862552058803</v>
      </c>
      <c r="G3308" t="n">
        <v>0.1776575353181447</v>
      </c>
      <c r="H3308" t="n">
        <v>1.28</v>
      </c>
      <c r="I3308" t="n">
        <v>9.5</v>
      </c>
      <c r="J3308" t="n">
        <v>5.75</v>
      </c>
      <c r="K3308" t="inlineStr">
        <is>
          <t>betano</t>
        </is>
      </c>
      <c r="L3308" t="inlineStr">
        <is>
          <t>betano</t>
        </is>
      </c>
      <c r="M3308" t="inlineStr">
        <is>
          <t>luckia</t>
        </is>
      </c>
      <c r="N3308" t="n">
        <v>0</v>
      </c>
      <c r="O3308" t="n">
        <v>1</v>
      </c>
      <c r="P3308" t="n">
        <v>0</v>
      </c>
      <c r="Q3308">
        <f>IF((($AC$1*E3308)^($AB$1))-(1-(($AC$1*E3308)^($AB$1)))/(H3308-1)&lt;0, 0,(($AC$1*E3308)^($AB$1))-(1-(($AC$1*E3308)^($AB$1)))/(H3308-1))</f>
        <v/>
      </c>
      <c r="R3308">
        <f>IF((($AC$1*F3308)^($AB$1))-(1-(($AC$1*F3308)^($AB$1)))/(I3308-1)&lt;0, 0,(($AC$1*F3308)^($AB$1))-(1-(($AC$1*F3308)^($AB$1)))/(I3308-1))</f>
        <v/>
      </c>
      <c r="S3308">
        <f>IF((($AC$1*G3308)^($AB$1))-(1-(($AC$1*G3308)^($AB$1)))/(J3308-1)&lt;0, 0,(($AC$1*G3308)^($AB$1))-(1-(($AC$1*G3308)^($AB$1)))/(J3308-1))</f>
        <v/>
      </c>
      <c r="T3308">
        <f>H3308*Q3308*N3308</f>
        <v/>
      </c>
      <c r="U3308">
        <f>I3308*R3308*O3308</f>
        <v/>
      </c>
      <c r="V3308">
        <f>J3308*S3308*P3308</f>
        <v/>
      </c>
      <c r="AL3308">
        <f>Q3308*COUNT(N3308)</f>
        <v/>
      </c>
      <c r="AM3308">
        <f>R3308*COUNT(O3308)</f>
        <v/>
      </c>
      <c r="AN3308">
        <f>S3308*COUNT(P3308)</f>
        <v/>
      </c>
      <c r="AO3308">
        <f>IF(AL3308=0,"",T3308-AL3308)</f>
        <v/>
      </c>
      <c r="AP3308">
        <f>IF(AM3308=0,"",U3308-AM3308)</f>
        <v/>
      </c>
      <c r="AQ3308">
        <f>IF(AN3308=0,"",V3308-AN3308)</f>
        <v/>
      </c>
    </row>
    <row r="3309">
      <c r="A3309" t="inlineStr">
        <is>
          <t>23-05-2021</t>
        </is>
      </c>
      <c r="B3309" t="inlineStr">
        <is>
          <t>Sevilla</t>
        </is>
      </c>
      <c r="C3309" t="inlineStr">
        <is>
          <t>Alaves</t>
        </is>
      </c>
      <c r="D3309" t="inlineStr">
        <is>
          <t>1869</t>
        </is>
      </c>
      <c r="E3309" t="n">
        <v>0.6420786082024476</v>
      </c>
      <c r="F3309" t="n">
        <v>0.139526359619753</v>
      </c>
      <c r="G3309" t="n">
        <v>0.2183950321777994</v>
      </c>
      <c r="H3309" t="n">
        <v>1.44</v>
      </c>
      <c r="I3309" t="n">
        <v>6.25</v>
      </c>
      <c r="J3309" t="n">
        <v>4.35</v>
      </c>
      <c r="K3309" t="inlineStr">
        <is>
          <t>luckia</t>
        </is>
      </c>
      <c r="L3309" t="inlineStr">
        <is>
          <t>luckia</t>
        </is>
      </c>
      <c r="M3309" t="inlineStr">
        <is>
          <t>luckia</t>
        </is>
      </c>
      <c r="N3309" t="n">
        <v>1</v>
      </c>
      <c r="O3309" t="n">
        <v>0</v>
      </c>
      <c r="P3309" t="n">
        <v>0</v>
      </c>
      <c r="Q3309">
        <f>IF((($AC$1*E3309)^($AB$1))-(1-(($AC$1*E3309)^($AB$1)))/(H3309-1)&lt;0, 0,(($AC$1*E3309)^($AB$1))-(1-(($AC$1*E3309)^($AB$1)))/(H3309-1))</f>
        <v/>
      </c>
      <c r="R3309">
        <f>IF((($AC$1*F3309)^($AB$1))-(1-(($AC$1*F3309)^($AB$1)))/(I3309-1)&lt;0, 0,(($AC$1*F3309)^($AB$1))-(1-(($AC$1*F3309)^($AB$1)))/(I3309-1))</f>
        <v/>
      </c>
      <c r="S3309">
        <f>IF((($AC$1*G3309)^($AB$1))-(1-(($AC$1*G3309)^($AB$1)))/(J3309-1)&lt;0, 0,(($AC$1*G3309)^($AB$1))-(1-(($AC$1*G3309)^($AB$1)))/(J3309-1))</f>
        <v/>
      </c>
      <c r="T3309">
        <f>H3309*Q3309*N3309</f>
        <v/>
      </c>
      <c r="U3309">
        <f>I3309*R3309*O3309</f>
        <v/>
      </c>
      <c r="V3309">
        <f>J3309*S3309*P3309</f>
        <v/>
      </c>
      <c r="AL3309">
        <f>Q3309*COUNT(N3309)</f>
        <v/>
      </c>
      <c r="AM3309">
        <f>R3309*COUNT(O3309)</f>
        <v/>
      </c>
      <c r="AN3309">
        <f>S3309*COUNT(P3309)</f>
        <v/>
      </c>
      <c r="AO3309">
        <f>IF(AL3309=0,"",T3309-AL3309)</f>
        <v/>
      </c>
      <c r="AP3309">
        <f>IF(AM3309=0,"",U3309-AM3309)</f>
        <v/>
      </c>
      <c r="AQ3309">
        <f>IF(AN3309=0,"",V3309-AN3309)</f>
        <v/>
      </c>
    </row>
    <row r="3310">
      <c r="A3310" t="inlineStr">
        <is>
          <t>23-05-2021</t>
        </is>
      </c>
      <c r="B3310" t="inlineStr">
        <is>
          <t>Cittadella</t>
        </is>
      </c>
      <c r="C3310" t="inlineStr">
        <is>
          <t>Venezia</t>
        </is>
      </c>
      <c r="D3310" t="inlineStr">
        <is>
          <t>1856</t>
        </is>
      </c>
      <c r="E3310" t="n">
        <v>0.3107042180176288</v>
      </c>
      <c r="F3310" t="n">
        <v>0.4081482445479593</v>
      </c>
      <c r="G3310" t="n">
        <v>0.281147537434412</v>
      </c>
      <c r="H3310" t="n">
        <v>2.75</v>
      </c>
      <c r="I3310" t="n">
        <v>2.62</v>
      </c>
      <c r="J3310" t="n">
        <v>3</v>
      </c>
      <c r="K3310" t="inlineStr">
        <is>
          <t>betano</t>
        </is>
      </c>
      <c r="L3310" t="inlineStr">
        <is>
          <t>betano</t>
        </is>
      </c>
      <c r="M3310" t="inlineStr">
        <is>
          <t>betano</t>
        </is>
      </c>
      <c r="N3310" t="n">
        <v>0</v>
      </c>
      <c r="O3310" t="n">
        <v>1</v>
      </c>
      <c r="P3310" t="n">
        <v>0</v>
      </c>
      <c r="Q3310">
        <f>IF((($AC$1*E3310)^($AB$1))-(1-(($AC$1*E3310)^($AB$1)))/(H3310-1)&lt;0, 0,(($AC$1*E3310)^($AB$1))-(1-(($AC$1*E3310)^($AB$1)))/(H3310-1))</f>
        <v/>
      </c>
      <c r="R3310">
        <f>IF((($AC$1*F3310)^($AB$1))-(1-(($AC$1*F3310)^($AB$1)))/(I3310-1)&lt;0, 0,(($AC$1*F3310)^($AB$1))-(1-(($AC$1*F3310)^($AB$1)))/(I3310-1))</f>
        <v/>
      </c>
      <c r="S3310">
        <f>IF((($AC$1*G3310)^($AB$1))-(1-(($AC$1*G3310)^($AB$1)))/(J3310-1)&lt;0, 0,(($AC$1*G3310)^($AB$1))-(1-(($AC$1*G3310)^($AB$1)))/(J3310-1))</f>
        <v/>
      </c>
      <c r="T3310">
        <f>H3310*Q3310*N3310</f>
        <v/>
      </c>
      <c r="U3310">
        <f>I3310*R3310*O3310</f>
        <v/>
      </c>
      <c r="V3310">
        <f>J3310*S3310*P3310</f>
        <v/>
      </c>
      <c r="AL3310">
        <f>Q3310*COUNT(N3310)</f>
        <v/>
      </c>
      <c r="AM3310">
        <f>R3310*COUNT(O3310)</f>
        <v/>
      </c>
      <c r="AN3310">
        <f>S3310*COUNT(P3310)</f>
        <v/>
      </c>
      <c r="AO3310">
        <f>IF(AL3310=0,"",T3310-AL3310)</f>
        <v/>
      </c>
      <c r="AP3310">
        <f>IF(AM3310=0,"",U3310-AM3310)</f>
        <v/>
      </c>
      <c r="AQ3310">
        <f>IF(AN3310=0,"",V3310-AN3310)</f>
        <v/>
      </c>
    </row>
    <row r="3311">
      <c r="A3311" t="inlineStr">
        <is>
          <t>23-05-2021</t>
        </is>
      </c>
      <c r="B3311" t="inlineStr">
        <is>
          <t>Seattle Sounders</t>
        </is>
      </c>
      <c r="C3311" t="inlineStr">
        <is>
          <t>Atlanta Utd</t>
        </is>
      </c>
      <c r="D3311" t="inlineStr">
        <is>
          <t>1951</t>
        </is>
      </c>
      <c r="E3311" t="n">
        <v>0.5379879902298914</v>
      </c>
      <c r="F3311" t="n">
        <v>0.2021812585407669</v>
      </c>
      <c r="G3311" t="n">
        <v>0.2598307512293416</v>
      </c>
      <c r="H3311" t="n">
        <v>1.001</v>
      </c>
      <c r="I3311" t="n">
        <v>1.001</v>
      </c>
      <c r="J3311" t="n">
        <v>1.001</v>
      </c>
      <c r="N3311" t="n">
        <v>0</v>
      </c>
      <c r="O3311" t="n">
        <v>0</v>
      </c>
      <c r="P3311" t="n">
        <v>1</v>
      </c>
      <c r="Q3311">
        <f>IF((($AC$1*E3311)^($AB$1))-(1-(($AC$1*E3311)^($AB$1)))/(H3311-1)&lt;0, 0,(($AC$1*E3311)^($AB$1))-(1-(($AC$1*E3311)^($AB$1)))/(H3311-1))</f>
        <v/>
      </c>
      <c r="R3311">
        <f>IF((($AC$1*F3311)^($AB$1))-(1-(($AC$1*F3311)^($AB$1)))/(I3311-1)&lt;0, 0,(($AC$1*F3311)^($AB$1))-(1-(($AC$1*F3311)^($AB$1)))/(I3311-1))</f>
        <v/>
      </c>
      <c r="S3311">
        <f>IF((($AC$1*G3311)^($AB$1))-(1-(($AC$1*G3311)^($AB$1)))/(J3311-1)&lt;0, 0,(($AC$1*G3311)^($AB$1))-(1-(($AC$1*G3311)^($AB$1)))/(J3311-1))</f>
        <v/>
      </c>
      <c r="T3311">
        <f>H3311*Q3311*N3311</f>
        <v/>
      </c>
      <c r="U3311">
        <f>I3311*R3311*O3311</f>
        <v/>
      </c>
      <c r="V3311">
        <f>J3311*S3311*P3311</f>
        <v/>
      </c>
      <c r="AL3311">
        <f>Q3311*COUNT(N3311)</f>
        <v/>
      </c>
      <c r="AM3311">
        <f>R3311*COUNT(O3311)</f>
        <v/>
      </c>
      <c r="AN3311">
        <f>S3311*COUNT(P3311)</f>
        <v/>
      </c>
      <c r="AO3311">
        <f>IF(AL3311=0,"",T3311-AL3311)</f>
        <v/>
      </c>
      <c r="AP3311">
        <f>IF(AM3311=0,"",U3311-AM3311)</f>
        <v/>
      </c>
      <c r="AQ3311">
        <f>IF(AN3311=0,"",V3311-AN3311)</f>
        <v/>
      </c>
    </row>
    <row r="3312">
      <c r="A3312" t="inlineStr">
        <is>
          <t>23-05-2021</t>
        </is>
      </c>
      <c r="B3312" t="inlineStr">
        <is>
          <t>Portland Thorns W</t>
        </is>
      </c>
      <c r="C3312" t="inlineStr">
        <is>
          <t>Reign W</t>
        </is>
      </c>
      <c r="D3312" t="inlineStr">
        <is>
          <t>4582</t>
        </is>
      </c>
      <c r="E3312" t="n">
        <v>0.4789059840944425</v>
      </c>
      <c r="F3312" t="n">
        <v>0.2834435405270957</v>
      </c>
      <c r="G3312" t="n">
        <v>0.2376504753784618</v>
      </c>
      <c r="H3312" t="n">
        <v>1.001</v>
      </c>
      <c r="I3312" t="n">
        <v>1.001</v>
      </c>
      <c r="J3312" t="n">
        <v>1.001</v>
      </c>
      <c r="N3312" t="n">
        <v>0</v>
      </c>
      <c r="O3312" t="n">
        <v>1</v>
      </c>
      <c r="P3312" t="n">
        <v>0</v>
      </c>
      <c r="Q3312">
        <f>IF((($AC$1*E3312)^($AB$1))-(1-(($AC$1*E3312)^($AB$1)))/(H3312-1)&lt;0, 0,(($AC$1*E3312)^($AB$1))-(1-(($AC$1*E3312)^($AB$1)))/(H3312-1))</f>
        <v/>
      </c>
      <c r="R3312">
        <f>IF((($AC$1*F3312)^($AB$1))-(1-(($AC$1*F3312)^($AB$1)))/(I3312-1)&lt;0, 0,(($AC$1*F3312)^($AB$1))-(1-(($AC$1*F3312)^($AB$1)))/(I3312-1))</f>
        <v/>
      </c>
      <c r="S3312">
        <f>IF((($AC$1*G3312)^($AB$1))-(1-(($AC$1*G3312)^($AB$1)))/(J3312-1)&lt;0, 0,(($AC$1*G3312)^($AB$1))-(1-(($AC$1*G3312)^($AB$1)))/(J3312-1))</f>
        <v/>
      </c>
      <c r="T3312">
        <f>H3312*Q3312*N3312</f>
        <v/>
      </c>
      <c r="U3312">
        <f>I3312*R3312*O3312</f>
        <v/>
      </c>
      <c r="V3312">
        <f>J3312*S3312*P3312</f>
        <v/>
      </c>
      <c r="AL3312">
        <f>Q3312*COUNT(N3312)</f>
        <v/>
      </c>
      <c r="AM3312">
        <f>R3312*COUNT(O3312)</f>
        <v/>
      </c>
      <c r="AN3312">
        <f>S3312*COUNT(P3312)</f>
        <v/>
      </c>
      <c r="AO3312">
        <f>IF(AL3312=0,"",T3312-AL3312)</f>
        <v/>
      </c>
      <c r="AP3312">
        <f>IF(AM3312=0,"",U3312-AM3312)</f>
        <v/>
      </c>
      <c r="AQ3312">
        <f>IF(AN3312=0,"",V3312-AN3312)</f>
        <v/>
      </c>
    </row>
    <row r="3313">
      <c r="A3313" t="inlineStr">
        <is>
          <t>23-05-2021</t>
        </is>
      </c>
      <c r="B3313" t="inlineStr">
        <is>
          <t>Houston Dash W</t>
        </is>
      </c>
      <c r="C3313" t="inlineStr">
        <is>
          <t>Kansas City NWSL W</t>
        </is>
      </c>
      <c r="D3313" t="inlineStr">
        <is>
          <t>4582</t>
        </is>
      </c>
      <c r="E3313" t="n">
        <v>0.4440376387484917</v>
      </c>
      <c r="F3313" t="n">
        <v>0.299944071140093</v>
      </c>
      <c r="G3313" t="n">
        <v>0.2560182901114152</v>
      </c>
      <c r="H3313" t="n">
        <v>1.001</v>
      </c>
      <c r="I3313" t="n">
        <v>1.001</v>
      </c>
      <c r="J3313" t="n">
        <v>1.001</v>
      </c>
      <c r="N3313" t="n">
        <v>0</v>
      </c>
      <c r="O3313" t="n">
        <v>0</v>
      </c>
      <c r="P3313" t="n">
        <v>1</v>
      </c>
      <c r="Q3313">
        <f>IF((($AC$1*E3313)^($AB$1))-(1-(($AC$1*E3313)^($AB$1)))/(H3313-1)&lt;0, 0,(($AC$1*E3313)^($AB$1))-(1-(($AC$1*E3313)^($AB$1)))/(H3313-1))</f>
        <v/>
      </c>
      <c r="R3313">
        <f>IF((($AC$1*F3313)^($AB$1))-(1-(($AC$1*F3313)^($AB$1)))/(I3313-1)&lt;0, 0,(($AC$1*F3313)^($AB$1))-(1-(($AC$1*F3313)^($AB$1)))/(I3313-1))</f>
        <v/>
      </c>
      <c r="S3313">
        <f>IF((($AC$1*G3313)^($AB$1))-(1-(($AC$1*G3313)^($AB$1)))/(J3313-1)&lt;0, 0,(($AC$1*G3313)^($AB$1))-(1-(($AC$1*G3313)^($AB$1)))/(J3313-1))</f>
        <v/>
      </c>
      <c r="T3313">
        <f>H3313*Q3313*N3313</f>
        <v/>
      </c>
      <c r="U3313">
        <f>I3313*R3313*O3313</f>
        <v/>
      </c>
      <c r="V3313">
        <f>J3313*S3313*P3313</f>
        <v/>
      </c>
      <c r="AL3313">
        <f>Q3313*COUNT(N3313)</f>
        <v/>
      </c>
      <c r="AM3313">
        <f>R3313*COUNT(O3313)</f>
        <v/>
      </c>
      <c r="AN3313">
        <f>S3313*COUNT(P3313)</f>
        <v/>
      </c>
      <c r="AO3313">
        <f>IF(AL3313=0,"",T3313-AL3313)</f>
        <v/>
      </c>
      <c r="AP3313">
        <f>IF(AM3313=0,"",U3313-AM3313)</f>
        <v/>
      </c>
      <c r="AQ3313">
        <f>IF(AN3313=0,"",V3313-AN3313)</f>
        <v/>
      </c>
    </row>
    <row r="3314">
      <c r="A3314" t="inlineStr">
        <is>
          <t>23-05-2021</t>
        </is>
      </c>
      <c r="B3314" t="inlineStr">
        <is>
          <t>DC United</t>
        </is>
      </c>
      <c r="C3314" t="inlineStr">
        <is>
          <t>Philadelphia Union</t>
        </is>
      </c>
      <c r="D3314" t="inlineStr">
        <is>
          <t>1951</t>
        </is>
      </c>
      <c r="E3314" t="n">
        <v>0.3265611508187838</v>
      </c>
      <c r="F3314" t="n">
        <v>0.4212126615637695</v>
      </c>
      <c r="G3314" t="n">
        <v>0.2522261876174468</v>
      </c>
      <c r="H3314" t="n">
        <v>1.001</v>
      </c>
      <c r="I3314" t="n">
        <v>1.001</v>
      </c>
      <c r="J3314" t="n">
        <v>1.001</v>
      </c>
      <c r="N3314" t="n">
        <v>0</v>
      </c>
      <c r="O3314" t="n">
        <v>1</v>
      </c>
      <c r="P3314" t="n">
        <v>0</v>
      </c>
      <c r="Q3314">
        <f>IF((($AC$1*E3314)^($AB$1))-(1-(($AC$1*E3314)^($AB$1)))/(H3314-1)&lt;0, 0,(($AC$1*E3314)^($AB$1))-(1-(($AC$1*E3314)^($AB$1)))/(H3314-1))</f>
        <v/>
      </c>
      <c r="R3314">
        <f>IF((($AC$1*F3314)^($AB$1))-(1-(($AC$1*F3314)^($AB$1)))/(I3314-1)&lt;0, 0,(($AC$1*F3314)^($AB$1))-(1-(($AC$1*F3314)^($AB$1)))/(I3314-1))</f>
        <v/>
      </c>
      <c r="S3314">
        <f>IF((($AC$1*G3314)^($AB$1))-(1-(($AC$1*G3314)^($AB$1)))/(J3314-1)&lt;0, 0,(($AC$1*G3314)^($AB$1))-(1-(($AC$1*G3314)^($AB$1)))/(J3314-1))</f>
        <v/>
      </c>
      <c r="T3314">
        <f>H3314*Q3314*N3314</f>
        <v/>
      </c>
      <c r="U3314">
        <f>I3314*R3314*O3314</f>
        <v/>
      </c>
      <c r="V3314">
        <f>J3314*S3314*P3314</f>
        <v/>
      </c>
      <c r="AL3314">
        <f>Q3314*COUNT(N3314)</f>
        <v/>
      </c>
      <c r="AM3314">
        <f>R3314*COUNT(O3314)</f>
        <v/>
      </c>
      <c r="AN3314">
        <f>S3314*COUNT(P3314)</f>
        <v/>
      </c>
      <c r="AO3314">
        <f>IF(AL3314=0,"",T3314-AL3314)</f>
        <v/>
      </c>
      <c r="AP3314">
        <f>IF(AM3314=0,"",U3314-AM3314)</f>
        <v/>
      </c>
      <c r="AQ3314">
        <f>IF(AN3314=0,"",V3314-AN3314)</f>
        <v/>
      </c>
    </row>
    <row r="3315">
      <c r="A3315" t="inlineStr">
        <is>
          <t>24-05-2021</t>
        </is>
      </c>
      <c r="B3315" t="inlineStr">
        <is>
          <t>Randers FC</t>
        </is>
      </c>
      <c r="C3315" t="inlineStr">
        <is>
          <t>FC Copenhagen</t>
        </is>
      </c>
      <c r="D3315" t="inlineStr">
        <is>
          <t>1837</t>
        </is>
      </c>
      <c r="E3315" t="n">
        <v>0.2059000244356205</v>
      </c>
      <c r="F3315" t="n">
        <v>0.5530793634192246</v>
      </c>
      <c r="G3315" t="n">
        <v>0.241020612145155</v>
      </c>
      <c r="H3315" t="n">
        <v>4.4</v>
      </c>
      <c r="I3315" t="n">
        <v>1.45</v>
      </c>
      <c r="J3315" t="n">
        <v>3.75</v>
      </c>
      <c r="K3315" t="inlineStr">
        <is>
          <t>betano</t>
        </is>
      </c>
      <c r="L3315" t="inlineStr">
        <is>
          <t>betano</t>
        </is>
      </c>
      <c r="M3315" t="inlineStr">
        <is>
          <t>betano</t>
        </is>
      </c>
      <c r="N3315" t="n">
        <v>1</v>
      </c>
      <c r="O3315" t="n">
        <v>0</v>
      </c>
      <c r="P3315" t="n">
        <v>0</v>
      </c>
      <c r="Q3315">
        <f>IF((($AC$1*E3315)^($AB$1))-(1-(($AC$1*E3315)^($AB$1)))/(H3315-1)&lt;0, 0,(($AC$1*E3315)^($AB$1))-(1-(($AC$1*E3315)^($AB$1)))/(H3315-1))</f>
        <v/>
      </c>
      <c r="R3315">
        <f>IF((($AC$1*F3315)^($AB$1))-(1-(($AC$1*F3315)^($AB$1)))/(I3315-1)&lt;0, 0,(($AC$1*F3315)^($AB$1))-(1-(($AC$1*F3315)^($AB$1)))/(I3315-1))</f>
        <v/>
      </c>
      <c r="S3315">
        <f>IF((($AC$1*G3315)^($AB$1))-(1-(($AC$1*G3315)^($AB$1)))/(J3315-1)&lt;0, 0,(($AC$1*G3315)^($AB$1))-(1-(($AC$1*G3315)^($AB$1)))/(J3315-1))</f>
        <v/>
      </c>
      <c r="T3315">
        <f>H3315*Q3315*N3315</f>
        <v/>
      </c>
      <c r="U3315">
        <f>I3315*R3315*O3315</f>
        <v/>
      </c>
      <c r="V3315">
        <f>J3315*S3315*P3315</f>
        <v/>
      </c>
      <c r="AL3315">
        <f>Q3315*COUNT(N3315)</f>
        <v/>
      </c>
      <c r="AM3315">
        <f>R3315*COUNT(O3315)</f>
        <v/>
      </c>
      <c r="AN3315">
        <f>S3315*COUNT(P3315)</f>
        <v/>
      </c>
      <c r="AO3315">
        <f>IF(AL3315=0,"",T3315-AL3315)</f>
        <v/>
      </c>
      <c r="AP3315">
        <f>IF(AM3315=0,"",U3315-AM3315)</f>
        <v/>
      </c>
      <c r="AQ3315">
        <f>IF(AN3315=0,"",V3315-AN3315)</f>
        <v/>
      </c>
    </row>
    <row r="3316">
      <c r="A3316" t="inlineStr">
        <is>
          <t>24-05-2021</t>
        </is>
      </c>
      <c r="B3316" t="inlineStr">
        <is>
          <t>Hartberg</t>
        </is>
      </c>
      <c r="C3316" t="inlineStr">
        <is>
          <t>Austria Vienna</t>
        </is>
      </c>
      <c r="D3316" t="inlineStr">
        <is>
          <t>1827</t>
        </is>
      </c>
      <c r="E3316" t="n">
        <v>0.1853973293710641</v>
      </c>
      <c r="F3316" t="n">
        <v>0.585225993222397</v>
      </c>
      <c r="G3316" t="n">
        <v>0.2293766774065389</v>
      </c>
      <c r="H3316" t="n">
        <v>2.7</v>
      </c>
      <c r="I3316" t="n">
        <v>2.4</v>
      </c>
      <c r="J3316" t="n">
        <v>3.4</v>
      </c>
      <c r="K3316" t="inlineStr">
        <is>
          <t>betano</t>
        </is>
      </c>
      <c r="L3316" t="inlineStr">
        <is>
          <t>betano</t>
        </is>
      </c>
      <c r="M3316" t="inlineStr">
        <is>
          <t>betano</t>
        </is>
      </c>
      <c r="N3316" t="n">
        <v>0</v>
      </c>
      <c r="O3316" t="n">
        <v>1</v>
      </c>
      <c r="P3316" t="n">
        <v>0</v>
      </c>
      <c r="Q3316">
        <f>IF((($AC$1*E3316)^($AB$1))-(1-(($AC$1*E3316)^($AB$1)))/(H3316-1)&lt;0, 0,(($AC$1*E3316)^($AB$1))-(1-(($AC$1*E3316)^($AB$1)))/(H3316-1))</f>
        <v/>
      </c>
      <c r="R3316">
        <f>IF((($AC$1*F3316)^($AB$1))-(1-(($AC$1*F3316)^($AB$1)))/(I3316-1)&lt;0, 0,(($AC$1*F3316)^($AB$1))-(1-(($AC$1*F3316)^($AB$1)))/(I3316-1))</f>
        <v/>
      </c>
      <c r="S3316">
        <f>IF((($AC$1*G3316)^($AB$1))-(1-(($AC$1*G3316)^($AB$1)))/(J3316-1)&lt;0, 0,(($AC$1*G3316)^($AB$1))-(1-(($AC$1*G3316)^($AB$1)))/(J3316-1))</f>
        <v/>
      </c>
      <c r="T3316">
        <f>H3316*Q3316*N3316</f>
        <v/>
      </c>
      <c r="U3316">
        <f>I3316*R3316*O3316</f>
        <v/>
      </c>
      <c r="V3316">
        <f>J3316*S3316*P3316</f>
        <v/>
      </c>
      <c r="AL3316">
        <f>Q3316*COUNT(N3316)</f>
        <v/>
      </c>
      <c r="AM3316">
        <f>R3316*COUNT(O3316)</f>
        <v/>
      </c>
      <c r="AN3316">
        <f>S3316*COUNT(P3316)</f>
        <v/>
      </c>
      <c r="AO3316">
        <f>IF(AL3316=0,"",T3316-AL3316)</f>
        <v/>
      </c>
      <c r="AP3316">
        <f>IF(AM3316=0,"",U3316-AM3316)</f>
        <v/>
      </c>
      <c r="AQ3316">
        <f>IF(AN3316=0,"",V3316-AN3316)</f>
        <v/>
      </c>
    </row>
    <row r="3317">
      <c r="A3317" t="inlineStr">
        <is>
          <t>24-05-2021</t>
        </is>
      </c>
      <c r="B3317" t="inlineStr">
        <is>
          <t>Brondby</t>
        </is>
      </c>
      <c r="C3317" t="inlineStr">
        <is>
          <t>Nordsjaelland</t>
        </is>
      </c>
      <c r="D3317" t="inlineStr">
        <is>
          <t>1837</t>
        </is>
      </c>
      <c r="E3317" t="n">
        <v>0.6127674455025772</v>
      </c>
      <c r="F3317" t="n">
        <v>0.1724282698256639</v>
      </c>
      <c r="G3317" t="n">
        <v>0.2148042846717588</v>
      </c>
      <c r="H3317" t="n">
        <v>1.35</v>
      </c>
      <c r="I3317" t="n">
        <v>5.5</v>
      </c>
      <c r="J3317" t="n">
        <v>3.9</v>
      </c>
      <c r="K3317" t="inlineStr">
        <is>
          <t>betano</t>
        </is>
      </c>
      <c r="L3317" t="inlineStr">
        <is>
          <t>betano</t>
        </is>
      </c>
      <c r="M3317" t="inlineStr">
        <is>
          <t>betano</t>
        </is>
      </c>
      <c r="N3317" t="n">
        <v>1</v>
      </c>
      <c r="O3317" t="n">
        <v>0</v>
      </c>
      <c r="P3317" t="n">
        <v>0</v>
      </c>
      <c r="Q3317">
        <f>IF((($AC$1*E3317)^($AB$1))-(1-(($AC$1*E3317)^($AB$1)))/(H3317-1)&lt;0, 0,(($AC$1*E3317)^($AB$1))-(1-(($AC$1*E3317)^($AB$1)))/(H3317-1))</f>
        <v/>
      </c>
      <c r="R3317">
        <f>IF((($AC$1*F3317)^($AB$1))-(1-(($AC$1*F3317)^($AB$1)))/(I3317-1)&lt;0, 0,(($AC$1*F3317)^($AB$1))-(1-(($AC$1*F3317)^($AB$1)))/(I3317-1))</f>
        <v/>
      </c>
      <c r="S3317">
        <f>IF((($AC$1*G3317)^($AB$1))-(1-(($AC$1*G3317)^($AB$1)))/(J3317-1)&lt;0, 0,(($AC$1*G3317)^($AB$1))-(1-(($AC$1*G3317)^($AB$1)))/(J3317-1))</f>
        <v/>
      </c>
      <c r="T3317">
        <f>H3317*Q3317*N3317</f>
        <v/>
      </c>
      <c r="U3317">
        <f>I3317*R3317*O3317</f>
        <v/>
      </c>
      <c r="V3317">
        <f>J3317*S3317*P3317</f>
        <v/>
      </c>
      <c r="AL3317">
        <f>Q3317*COUNT(N3317)</f>
        <v/>
      </c>
      <c r="AM3317">
        <f>R3317*COUNT(O3317)</f>
        <v/>
      </c>
      <c r="AN3317">
        <f>S3317*COUNT(P3317)</f>
        <v/>
      </c>
      <c r="AO3317">
        <f>IF(AL3317=0,"",T3317-AL3317)</f>
        <v/>
      </c>
      <c r="AP3317">
        <f>IF(AM3317=0,"",U3317-AM3317)</f>
        <v/>
      </c>
      <c r="AQ3317">
        <f>IF(AN3317=0,"",V3317-AN3317)</f>
        <v/>
      </c>
    </row>
    <row r="3318">
      <c r="A3318" t="inlineStr">
        <is>
          <t>24-05-2021</t>
        </is>
      </c>
      <c r="B3318" t="inlineStr">
        <is>
          <t>Midtjylland</t>
        </is>
      </c>
      <c r="C3318" t="inlineStr">
        <is>
          <t>Aarhus</t>
        </is>
      </c>
      <c r="D3318" t="inlineStr">
        <is>
          <t>1837</t>
        </is>
      </c>
      <c r="E3318" t="n">
        <v>0.6492075803209764</v>
      </c>
      <c r="F3318" t="n">
        <v>0.1443339510468474</v>
      </c>
      <c r="G3318" t="n">
        <v>0.2064584686321762</v>
      </c>
      <c r="H3318" t="n">
        <v>1.27</v>
      </c>
      <c r="I3318" t="n">
        <v>6.4</v>
      </c>
      <c r="J3318" t="n">
        <v>4.25</v>
      </c>
      <c r="K3318" t="inlineStr">
        <is>
          <t>betano</t>
        </is>
      </c>
      <c r="L3318" t="inlineStr">
        <is>
          <t>betano</t>
        </is>
      </c>
      <c r="M3318" t="inlineStr">
        <is>
          <t>betano</t>
        </is>
      </c>
      <c r="N3318" t="n">
        <v>1</v>
      </c>
      <c r="O3318" t="n">
        <v>0</v>
      </c>
      <c r="P3318" t="n">
        <v>0</v>
      </c>
      <c r="Q3318">
        <f>IF((($AC$1*E3318)^($AB$1))-(1-(($AC$1*E3318)^($AB$1)))/(H3318-1)&lt;0, 0,(($AC$1*E3318)^($AB$1))-(1-(($AC$1*E3318)^($AB$1)))/(H3318-1))</f>
        <v/>
      </c>
      <c r="R3318">
        <f>IF((($AC$1*F3318)^($AB$1))-(1-(($AC$1*F3318)^($AB$1)))/(I3318-1)&lt;0, 0,(($AC$1*F3318)^($AB$1))-(1-(($AC$1*F3318)^($AB$1)))/(I3318-1))</f>
        <v/>
      </c>
      <c r="S3318">
        <f>IF((($AC$1*G3318)^($AB$1))-(1-(($AC$1*G3318)^($AB$1)))/(J3318-1)&lt;0, 0,(($AC$1*G3318)^($AB$1))-(1-(($AC$1*G3318)^($AB$1)))/(J3318-1))</f>
        <v/>
      </c>
      <c r="T3318">
        <f>H3318*Q3318*N3318</f>
        <v/>
      </c>
      <c r="U3318">
        <f>I3318*R3318*O3318</f>
        <v/>
      </c>
      <c r="V3318">
        <f>J3318*S3318*P3318</f>
        <v/>
      </c>
      <c r="AL3318">
        <f>Q3318*COUNT(N3318)</f>
        <v/>
      </c>
      <c r="AM3318">
        <f>R3318*COUNT(O3318)</f>
        <v/>
      </c>
      <c r="AN3318">
        <f>S3318*COUNT(P3318)</f>
        <v/>
      </c>
      <c r="AO3318">
        <f>IF(AL3318=0,"",T3318-AL3318)</f>
        <v/>
      </c>
      <c r="AP3318">
        <f>IF(AM3318=0,"",U3318-AM3318)</f>
        <v/>
      </c>
      <c r="AQ3318">
        <f>IF(AN3318=0,"",V3318-AN3318)</f>
        <v/>
      </c>
    </row>
    <row r="3319">
      <c r="A3319" t="inlineStr">
        <is>
          <t>24-05-2021</t>
        </is>
      </c>
      <c r="B3319" t="inlineStr">
        <is>
          <t>Haugesund</t>
        </is>
      </c>
      <c r="C3319" t="inlineStr">
        <is>
          <t>Stabaek</t>
        </is>
      </c>
      <c r="D3319" t="inlineStr">
        <is>
          <t>1859</t>
        </is>
      </c>
      <c r="E3319" t="n">
        <v>0.4079452337189584</v>
      </c>
      <c r="F3319" t="n">
        <v>0.2896074180795074</v>
      </c>
      <c r="G3319" t="n">
        <v>0.3024473482015342</v>
      </c>
      <c r="H3319" t="n">
        <v>1.001</v>
      </c>
      <c r="I3319" t="n">
        <v>1.001</v>
      </c>
      <c r="J3319" t="n">
        <v>1.001</v>
      </c>
      <c r="N3319" t="n">
        <v>0</v>
      </c>
      <c r="O3319" t="n">
        <v>0</v>
      </c>
      <c r="P3319" t="n">
        <v>1</v>
      </c>
      <c r="Q3319">
        <f>IF((($AC$1*E3319)^($AB$1))-(1-(($AC$1*E3319)^($AB$1)))/(H3319-1)&lt;0, 0,(($AC$1*E3319)^($AB$1))-(1-(($AC$1*E3319)^($AB$1)))/(H3319-1))</f>
        <v/>
      </c>
      <c r="R3319">
        <f>IF((($AC$1*F3319)^($AB$1))-(1-(($AC$1*F3319)^($AB$1)))/(I3319-1)&lt;0, 0,(($AC$1*F3319)^($AB$1))-(1-(($AC$1*F3319)^($AB$1)))/(I3319-1))</f>
        <v/>
      </c>
      <c r="S3319">
        <f>IF((($AC$1*G3319)^($AB$1))-(1-(($AC$1*G3319)^($AB$1)))/(J3319-1)&lt;0, 0,(($AC$1*G3319)^($AB$1))-(1-(($AC$1*G3319)^($AB$1)))/(J3319-1))</f>
        <v/>
      </c>
      <c r="T3319">
        <f>H3319*Q3319*N3319</f>
        <v/>
      </c>
      <c r="U3319">
        <f>I3319*R3319*O3319</f>
        <v/>
      </c>
      <c r="V3319">
        <f>J3319*S3319*P3319</f>
        <v/>
      </c>
      <c r="AL3319">
        <f>Q3319*COUNT(N3319)</f>
        <v/>
      </c>
      <c r="AM3319">
        <f>R3319*COUNT(O3319)</f>
        <v/>
      </c>
      <c r="AN3319">
        <f>S3319*COUNT(P3319)</f>
        <v/>
      </c>
      <c r="AO3319">
        <f>IF(AL3319=0,"",T3319-AL3319)</f>
        <v/>
      </c>
      <c r="AP3319">
        <f>IF(AM3319=0,"",U3319-AM3319)</f>
        <v/>
      </c>
      <c r="AQ3319">
        <f>IF(AN3319=0,"",V3319-AN3319)</f>
        <v/>
      </c>
    </row>
    <row r="3320">
      <c r="A3320" t="inlineStr">
        <is>
          <t>24-05-2021</t>
        </is>
      </c>
      <c r="B3320" t="inlineStr">
        <is>
          <t>Mjondalen</t>
        </is>
      </c>
      <c r="C3320" t="inlineStr">
        <is>
          <t>Valerenga</t>
        </is>
      </c>
      <c r="D3320" t="inlineStr">
        <is>
          <t>1859</t>
        </is>
      </c>
      <c r="E3320" t="n">
        <v>0.2316071965974762</v>
      </c>
      <c r="F3320" t="n">
        <v>0.4945722944712975</v>
      </c>
      <c r="G3320" t="n">
        <v>0.2738205089312263</v>
      </c>
      <c r="H3320" t="n">
        <v>1.001</v>
      </c>
      <c r="I3320" t="n">
        <v>1.001</v>
      </c>
      <c r="J3320" t="n">
        <v>1.001</v>
      </c>
      <c r="N3320" t="n">
        <v>0</v>
      </c>
      <c r="O3320" t="n">
        <v>0</v>
      </c>
      <c r="P3320" t="n">
        <v>1</v>
      </c>
      <c r="Q3320">
        <f>IF((($AC$1*E3320)^($AB$1))-(1-(($AC$1*E3320)^($AB$1)))/(H3320-1)&lt;0, 0,(($AC$1*E3320)^($AB$1))-(1-(($AC$1*E3320)^($AB$1)))/(H3320-1))</f>
        <v/>
      </c>
      <c r="R3320">
        <f>IF((($AC$1*F3320)^($AB$1))-(1-(($AC$1*F3320)^($AB$1)))/(I3320-1)&lt;0, 0,(($AC$1*F3320)^($AB$1))-(1-(($AC$1*F3320)^($AB$1)))/(I3320-1))</f>
        <v/>
      </c>
      <c r="S3320">
        <f>IF((($AC$1*G3320)^($AB$1))-(1-(($AC$1*G3320)^($AB$1)))/(J3320-1)&lt;0, 0,(($AC$1*G3320)^($AB$1))-(1-(($AC$1*G3320)^($AB$1)))/(J3320-1))</f>
        <v/>
      </c>
      <c r="T3320">
        <f>H3320*Q3320*N3320</f>
        <v/>
      </c>
      <c r="U3320">
        <f>I3320*R3320*O3320</f>
        <v/>
      </c>
      <c r="V3320">
        <f>J3320*S3320*P3320</f>
        <v/>
      </c>
      <c r="AL3320">
        <f>Q3320*COUNT(N3320)</f>
        <v/>
      </c>
      <c r="AM3320">
        <f>R3320*COUNT(O3320)</f>
        <v/>
      </c>
      <c r="AN3320">
        <f>S3320*COUNT(P3320)</f>
        <v/>
      </c>
      <c r="AO3320">
        <f>IF(AL3320=0,"",T3320-AL3320)</f>
        <v/>
      </c>
      <c r="AP3320">
        <f>IF(AM3320=0,"",U3320-AM3320)</f>
        <v/>
      </c>
      <c r="AQ3320">
        <f>IF(AN3320=0,"",V3320-AN3320)</f>
        <v/>
      </c>
    </row>
    <row r="3321">
      <c r="A3321" t="inlineStr">
        <is>
          <t>24-05-2021</t>
        </is>
      </c>
      <c r="B3321" t="inlineStr">
        <is>
          <t>Lillestrom</t>
        </is>
      </c>
      <c r="C3321" t="inlineStr">
        <is>
          <t>Viking</t>
        </is>
      </c>
      <c r="D3321" t="inlineStr">
        <is>
          <t>1859</t>
        </is>
      </c>
      <c r="E3321" t="n">
        <v>0.3536313340576306</v>
      </c>
      <c r="F3321" t="n">
        <v>0.3471664881196489</v>
      </c>
      <c r="G3321" t="n">
        <v>0.2992021778227203</v>
      </c>
      <c r="H3321" t="n">
        <v>1.001</v>
      </c>
      <c r="I3321" t="n">
        <v>1.001</v>
      </c>
      <c r="J3321" t="n">
        <v>1.001</v>
      </c>
      <c r="N3321" t="n">
        <v>0</v>
      </c>
      <c r="O3321" t="n">
        <v>1</v>
      </c>
      <c r="P3321" t="n">
        <v>0</v>
      </c>
      <c r="Q3321">
        <f>IF((($AC$1*E3321)^($AB$1))-(1-(($AC$1*E3321)^($AB$1)))/(H3321-1)&lt;0, 0,(($AC$1*E3321)^($AB$1))-(1-(($AC$1*E3321)^($AB$1)))/(H3321-1))</f>
        <v/>
      </c>
      <c r="R3321">
        <f>IF((($AC$1*F3321)^($AB$1))-(1-(($AC$1*F3321)^($AB$1)))/(I3321-1)&lt;0, 0,(($AC$1*F3321)^($AB$1))-(1-(($AC$1*F3321)^($AB$1)))/(I3321-1))</f>
        <v/>
      </c>
      <c r="S3321">
        <f>IF((($AC$1*G3321)^($AB$1))-(1-(($AC$1*G3321)^($AB$1)))/(J3321-1)&lt;0, 0,(($AC$1*G3321)^($AB$1))-(1-(($AC$1*G3321)^($AB$1)))/(J3321-1))</f>
        <v/>
      </c>
      <c r="T3321">
        <f>H3321*Q3321*N3321</f>
        <v/>
      </c>
      <c r="U3321">
        <f>I3321*R3321*O3321</f>
        <v/>
      </c>
      <c r="V3321">
        <f>J3321*S3321*P3321</f>
        <v/>
      </c>
      <c r="AL3321">
        <f>Q3321*COUNT(N3321)</f>
        <v/>
      </c>
      <c r="AM3321">
        <f>R3321*COUNT(O3321)</f>
        <v/>
      </c>
      <c r="AN3321">
        <f>S3321*COUNT(P3321)</f>
        <v/>
      </c>
      <c r="AO3321">
        <f>IF(AL3321=0,"",T3321-AL3321)</f>
        <v/>
      </c>
      <c r="AP3321">
        <f>IF(AM3321=0,"",U3321-AM3321)</f>
        <v/>
      </c>
      <c r="AQ3321">
        <f>IF(AN3321=0,"",V3321-AN3321)</f>
        <v/>
      </c>
    </row>
    <row r="3322">
      <c r="A3322" t="inlineStr">
        <is>
          <t>24-05-2021</t>
        </is>
      </c>
      <c r="B3322" t="inlineStr">
        <is>
          <t>Brann</t>
        </is>
      </c>
      <c r="C3322" t="inlineStr">
        <is>
          <t>Bodo/Glimt</t>
        </is>
      </c>
      <c r="D3322" t="inlineStr">
        <is>
          <t>1859</t>
        </is>
      </c>
      <c r="E3322" t="n">
        <v>0.1854849458552936</v>
      </c>
      <c r="F3322" t="n">
        <v>0.5864988357549331</v>
      </c>
      <c r="G3322" t="n">
        <v>0.2280162183897734</v>
      </c>
      <c r="H3322" t="n">
        <v>1.001</v>
      </c>
      <c r="I3322" t="n">
        <v>1.001</v>
      </c>
      <c r="J3322" t="n">
        <v>1.001</v>
      </c>
      <c r="N3322" t="n">
        <v>0</v>
      </c>
      <c r="O3322" t="n">
        <v>1</v>
      </c>
      <c r="P3322" t="n">
        <v>0</v>
      </c>
      <c r="Q3322">
        <f>IF((($AC$1*E3322)^($AB$1))-(1-(($AC$1*E3322)^($AB$1)))/(H3322-1)&lt;0, 0,(($AC$1*E3322)^($AB$1))-(1-(($AC$1*E3322)^($AB$1)))/(H3322-1))</f>
        <v/>
      </c>
      <c r="R3322">
        <f>IF((($AC$1*F3322)^($AB$1))-(1-(($AC$1*F3322)^($AB$1)))/(I3322-1)&lt;0, 0,(($AC$1*F3322)^($AB$1))-(1-(($AC$1*F3322)^($AB$1)))/(I3322-1))</f>
        <v/>
      </c>
      <c r="S3322">
        <f>IF((($AC$1*G3322)^($AB$1))-(1-(($AC$1*G3322)^($AB$1)))/(J3322-1)&lt;0, 0,(($AC$1*G3322)^($AB$1))-(1-(($AC$1*G3322)^($AB$1)))/(J3322-1))</f>
        <v/>
      </c>
      <c r="T3322">
        <f>H3322*Q3322*N3322</f>
        <v/>
      </c>
      <c r="U3322">
        <f>I3322*R3322*O3322</f>
        <v/>
      </c>
      <c r="V3322">
        <f>J3322*S3322*P3322</f>
        <v/>
      </c>
      <c r="AL3322">
        <f>Q3322*COUNT(N3322)</f>
        <v/>
      </c>
      <c r="AM3322">
        <f>R3322*COUNT(O3322)</f>
        <v/>
      </c>
      <c r="AN3322">
        <f>S3322*COUNT(P3322)</f>
        <v/>
      </c>
      <c r="AO3322">
        <f>IF(AL3322=0,"",T3322-AL3322)</f>
        <v/>
      </c>
      <c r="AP3322">
        <f>IF(AM3322=0,"",U3322-AM3322)</f>
        <v/>
      </c>
      <c r="AQ3322">
        <f>IF(AN3322=0,"",V3322-AN3322)</f>
        <v/>
      </c>
    </row>
    <row r="3323">
      <c r="A3323" t="inlineStr">
        <is>
          <t>24-05-2021</t>
        </is>
      </c>
      <c r="B3323" t="inlineStr">
        <is>
          <t>Tromso</t>
        </is>
      </c>
      <c r="C3323" t="inlineStr">
        <is>
          <t>Sandefjord</t>
        </is>
      </c>
      <c r="D3323" t="inlineStr">
        <is>
          <t>1859</t>
        </is>
      </c>
      <c r="E3323" t="n">
        <v>0.4836428212943866</v>
      </c>
      <c r="F3323" t="n">
        <v>0.2211650673022373</v>
      </c>
      <c r="G3323" t="n">
        <v>0.2951921114033761</v>
      </c>
      <c r="H3323" t="n">
        <v>1.001</v>
      </c>
      <c r="I3323" t="n">
        <v>1.001</v>
      </c>
      <c r="J3323" t="n">
        <v>1.001</v>
      </c>
      <c r="N3323" t="n">
        <v>0</v>
      </c>
      <c r="O3323" t="n">
        <v>1</v>
      </c>
      <c r="P3323" t="n">
        <v>0</v>
      </c>
      <c r="Q3323">
        <f>IF((($AC$1*E3323)^($AB$1))-(1-(($AC$1*E3323)^($AB$1)))/(H3323-1)&lt;0, 0,(($AC$1*E3323)^($AB$1))-(1-(($AC$1*E3323)^($AB$1)))/(H3323-1))</f>
        <v/>
      </c>
      <c r="R3323">
        <f>IF((($AC$1*F3323)^($AB$1))-(1-(($AC$1*F3323)^($AB$1)))/(I3323-1)&lt;0, 0,(($AC$1*F3323)^($AB$1))-(1-(($AC$1*F3323)^($AB$1)))/(I3323-1))</f>
        <v/>
      </c>
      <c r="S3323">
        <f>IF((($AC$1*G3323)^($AB$1))-(1-(($AC$1*G3323)^($AB$1)))/(J3323-1)&lt;0, 0,(($AC$1*G3323)^($AB$1))-(1-(($AC$1*G3323)^($AB$1)))/(J3323-1))</f>
        <v/>
      </c>
      <c r="T3323">
        <f>H3323*Q3323*N3323</f>
        <v/>
      </c>
      <c r="U3323">
        <f>I3323*R3323*O3323</f>
        <v/>
      </c>
      <c r="V3323">
        <f>J3323*S3323*P3323</f>
        <v/>
      </c>
      <c r="AL3323">
        <f>Q3323*COUNT(N3323)</f>
        <v/>
      </c>
      <c r="AM3323">
        <f>R3323*COUNT(O3323)</f>
        <v/>
      </c>
      <c r="AN3323">
        <f>S3323*COUNT(P3323)</f>
        <v/>
      </c>
      <c r="AO3323">
        <f>IF(AL3323=0,"",T3323-AL3323)</f>
        <v/>
      </c>
      <c r="AP3323">
        <f>IF(AM3323=0,"",U3323-AM3323)</f>
        <v/>
      </c>
      <c r="AQ3323">
        <f>IF(AN3323=0,"",V3323-AN3323)</f>
        <v/>
      </c>
    </row>
    <row r="3324">
      <c r="A3324" t="inlineStr">
        <is>
          <t>24-05-2021</t>
        </is>
      </c>
      <c r="B3324" t="inlineStr">
        <is>
          <t>Kristiansund</t>
        </is>
      </c>
      <c r="C3324" t="inlineStr">
        <is>
          <t>Stromsgodset</t>
        </is>
      </c>
      <c r="D3324" t="inlineStr">
        <is>
          <t>1859</t>
        </is>
      </c>
      <c r="E3324" t="n">
        <v>0.4157609316413623</v>
      </c>
      <c r="F3324" t="n">
        <v>0.2906378373887948</v>
      </c>
      <c r="G3324" t="n">
        <v>0.2936012309698429</v>
      </c>
      <c r="H3324" t="n">
        <v>1.001</v>
      </c>
      <c r="I3324" t="n">
        <v>1.001</v>
      </c>
      <c r="J3324" t="n">
        <v>1.001</v>
      </c>
      <c r="N3324" t="n">
        <v>1</v>
      </c>
      <c r="O3324" t="n">
        <v>0</v>
      </c>
      <c r="P3324" t="n">
        <v>0</v>
      </c>
      <c r="Q3324">
        <f>IF((($AC$1*E3324)^($AB$1))-(1-(($AC$1*E3324)^($AB$1)))/(H3324-1)&lt;0, 0,(($AC$1*E3324)^($AB$1))-(1-(($AC$1*E3324)^($AB$1)))/(H3324-1))</f>
        <v/>
      </c>
      <c r="R3324">
        <f>IF((($AC$1*F3324)^($AB$1))-(1-(($AC$1*F3324)^($AB$1)))/(I3324-1)&lt;0, 0,(($AC$1*F3324)^($AB$1))-(1-(($AC$1*F3324)^($AB$1)))/(I3324-1))</f>
        <v/>
      </c>
      <c r="S3324">
        <f>IF((($AC$1*G3324)^($AB$1))-(1-(($AC$1*G3324)^($AB$1)))/(J3324-1)&lt;0, 0,(($AC$1*G3324)^($AB$1))-(1-(($AC$1*G3324)^($AB$1)))/(J3324-1))</f>
        <v/>
      </c>
      <c r="T3324">
        <f>H3324*Q3324*N3324</f>
        <v/>
      </c>
      <c r="U3324">
        <f>I3324*R3324*O3324</f>
        <v/>
      </c>
      <c r="V3324">
        <f>J3324*S3324*P3324</f>
        <v/>
      </c>
      <c r="AL3324">
        <f>Q3324*COUNT(N3324)</f>
        <v/>
      </c>
      <c r="AM3324">
        <f>R3324*COUNT(O3324)</f>
        <v/>
      </c>
      <c r="AN3324">
        <f>S3324*COUNT(P3324)</f>
        <v/>
      </c>
      <c r="AO3324">
        <f>IF(AL3324=0,"",T3324-AL3324)</f>
        <v/>
      </c>
      <c r="AP3324">
        <f>IF(AM3324=0,"",U3324-AM3324)</f>
        <v/>
      </c>
      <c r="AQ3324">
        <f>IF(AN3324=0,"",V3324-AN3324)</f>
        <v/>
      </c>
    </row>
    <row r="3325">
      <c r="A3325" t="inlineStr">
        <is>
          <t>24-05-2021</t>
        </is>
      </c>
      <c r="B3325" t="inlineStr">
        <is>
          <t>Elfsborg</t>
        </is>
      </c>
      <c r="C3325" t="inlineStr">
        <is>
          <t>Norrkoping</t>
        </is>
      </c>
      <c r="D3325" t="inlineStr">
        <is>
          <t>1874</t>
        </is>
      </c>
      <c r="E3325" t="n">
        <v>0.3652761690266041</v>
      </c>
      <c r="F3325" t="n">
        <v>0.3606876540551683</v>
      </c>
      <c r="G3325" t="n">
        <v>0.2740361769182276</v>
      </c>
      <c r="H3325" t="n">
        <v>1.001</v>
      </c>
      <c r="I3325" t="n">
        <v>1.001</v>
      </c>
      <c r="J3325" t="n">
        <v>1.001</v>
      </c>
      <c r="N3325" t="n">
        <v>1</v>
      </c>
      <c r="O3325" t="n">
        <v>0</v>
      </c>
      <c r="P3325" t="n">
        <v>0</v>
      </c>
      <c r="Q3325">
        <f>IF((($AC$1*E3325)^($AB$1))-(1-(($AC$1*E3325)^($AB$1)))/(H3325-1)&lt;0, 0,(($AC$1*E3325)^($AB$1))-(1-(($AC$1*E3325)^($AB$1)))/(H3325-1))</f>
        <v/>
      </c>
      <c r="R3325">
        <f>IF((($AC$1*F3325)^($AB$1))-(1-(($AC$1*F3325)^($AB$1)))/(I3325-1)&lt;0, 0,(($AC$1*F3325)^($AB$1))-(1-(($AC$1*F3325)^($AB$1)))/(I3325-1))</f>
        <v/>
      </c>
      <c r="S3325">
        <f>IF((($AC$1*G3325)^($AB$1))-(1-(($AC$1*G3325)^($AB$1)))/(J3325-1)&lt;0, 0,(($AC$1*G3325)^($AB$1))-(1-(($AC$1*G3325)^($AB$1)))/(J3325-1))</f>
        <v/>
      </c>
      <c r="T3325">
        <f>H3325*Q3325*N3325</f>
        <v/>
      </c>
      <c r="U3325">
        <f>I3325*R3325*O3325</f>
        <v/>
      </c>
      <c r="V3325">
        <f>J3325*S3325*P3325</f>
        <v/>
      </c>
      <c r="AL3325">
        <f>Q3325*COUNT(N3325)</f>
        <v/>
      </c>
      <c r="AM3325">
        <f>R3325*COUNT(O3325)</f>
        <v/>
      </c>
      <c r="AN3325">
        <f>S3325*COUNT(P3325)</f>
        <v/>
      </c>
      <c r="AO3325">
        <f>IF(AL3325=0,"",T3325-AL3325)</f>
        <v/>
      </c>
      <c r="AP3325">
        <f>IF(AM3325=0,"",U3325-AM3325)</f>
        <v/>
      </c>
      <c r="AQ3325">
        <f>IF(AN3325=0,"",V3325-AN3325)</f>
        <v/>
      </c>
    </row>
    <row r="3326">
      <c r="A3326" t="inlineStr">
        <is>
          <t>24-05-2021</t>
        </is>
      </c>
      <c r="B3326" t="inlineStr">
        <is>
          <t>Orebro</t>
        </is>
      </c>
      <c r="C3326" t="inlineStr">
        <is>
          <t>Malmo FF</t>
        </is>
      </c>
      <c r="D3326" t="inlineStr">
        <is>
          <t>1874</t>
        </is>
      </c>
      <c r="E3326" t="n">
        <v>0.137982653519729</v>
      </c>
      <c r="F3326" t="n">
        <v>0.6803969369430589</v>
      </c>
      <c r="G3326" t="n">
        <v>0.181620409537212</v>
      </c>
      <c r="H3326" t="n">
        <v>1.001</v>
      </c>
      <c r="I3326" t="n">
        <v>1.001</v>
      </c>
      <c r="J3326" t="n">
        <v>1.001</v>
      </c>
      <c r="N3326" t="n">
        <v>0</v>
      </c>
      <c r="O3326" t="n">
        <v>1</v>
      </c>
      <c r="P3326" t="n">
        <v>0</v>
      </c>
      <c r="Q3326">
        <f>IF((($AC$1*E3326)^($AB$1))-(1-(($AC$1*E3326)^($AB$1)))/(H3326-1)&lt;0, 0,(($AC$1*E3326)^($AB$1))-(1-(($AC$1*E3326)^($AB$1)))/(H3326-1))</f>
        <v/>
      </c>
      <c r="R3326">
        <f>IF((($AC$1*F3326)^($AB$1))-(1-(($AC$1*F3326)^($AB$1)))/(I3326-1)&lt;0, 0,(($AC$1*F3326)^($AB$1))-(1-(($AC$1*F3326)^($AB$1)))/(I3326-1))</f>
        <v/>
      </c>
      <c r="S3326">
        <f>IF((($AC$1*G3326)^($AB$1))-(1-(($AC$1*G3326)^($AB$1)))/(J3326-1)&lt;0, 0,(($AC$1*G3326)^($AB$1))-(1-(($AC$1*G3326)^($AB$1)))/(J3326-1))</f>
        <v/>
      </c>
      <c r="T3326">
        <f>H3326*Q3326*N3326</f>
        <v/>
      </c>
      <c r="U3326">
        <f>I3326*R3326*O3326</f>
        <v/>
      </c>
      <c r="V3326">
        <f>J3326*S3326*P3326</f>
        <v/>
      </c>
      <c r="AL3326">
        <f>Q3326*COUNT(N3326)</f>
        <v/>
      </c>
      <c r="AM3326">
        <f>R3326*COUNT(O3326)</f>
        <v/>
      </c>
      <c r="AN3326">
        <f>S3326*COUNT(P3326)</f>
        <v/>
      </c>
      <c r="AO3326">
        <f>IF(AL3326=0,"",T3326-AL3326)</f>
        <v/>
      </c>
      <c r="AP3326">
        <f>IF(AM3326=0,"",U3326-AM3326)</f>
        <v/>
      </c>
      <c r="AQ3326">
        <f>IF(AN3326=0,"",V3326-AN3326)</f>
        <v/>
      </c>
    </row>
    <row r="3327">
      <c r="A3327" t="inlineStr">
        <is>
          <t>24-05-2021</t>
        </is>
      </c>
      <c r="B3327" t="inlineStr">
        <is>
          <t>R. Oviedo</t>
        </is>
      </c>
      <c r="C3327" t="inlineStr">
        <is>
          <t>Mirandes</t>
        </is>
      </c>
      <c r="D3327" t="inlineStr">
        <is>
          <t>1871</t>
        </is>
      </c>
      <c r="E3327" t="n">
        <v>0.4090795227342906</v>
      </c>
      <c r="F3327" t="n">
        <v>0.2714699131521644</v>
      </c>
      <c r="G3327" t="n">
        <v>0.319450564113545</v>
      </c>
      <c r="H3327" t="n">
        <v>2.12</v>
      </c>
      <c r="I3327" t="n">
        <v>3.65</v>
      </c>
      <c r="J3327" t="n">
        <v>3</v>
      </c>
      <c r="K3327" t="inlineStr">
        <is>
          <t>betano</t>
        </is>
      </c>
      <c r="L3327" t="inlineStr">
        <is>
          <t>betano</t>
        </is>
      </c>
      <c r="M3327" t="inlineStr">
        <is>
          <t>betano</t>
        </is>
      </c>
      <c r="N3327" t="n">
        <v>0</v>
      </c>
      <c r="O3327" t="n">
        <v>0</v>
      </c>
      <c r="P3327" t="n">
        <v>1</v>
      </c>
      <c r="Q3327">
        <f>IF((($AC$1*E3327)^($AB$1))-(1-(($AC$1*E3327)^($AB$1)))/(H3327-1)&lt;0, 0,(($AC$1*E3327)^($AB$1))-(1-(($AC$1*E3327)^($AB$1)))/(H3327-1))</f>
        <v/>
      </c>
      <c r="R3327">
        <f>IF((($AC$1*F3327)^($AB$1))-(1-(($AC$1*F3327)^($AB$1)))/(I3327-1)&lt;0, 0,(($AC$1*F3327)^($AB$1))-(1-(($AC$1*F3327)^($AB$1)))/(I3327-1))</f>
        <v/>
      </c>
      <c r="S3327">
        <f>IF((($AC$1*G3327)^($AB$1))-(1-(($AC$1*G3327)^($AB$1)))/(J3327-1)&lt;0, 0,(($AC$1*G3327)^($AB$1))-(1-(($AC$1*G3327)^($AB$1)))/(J3327-1))</f>
        <v/>
      </c>
      <c r="T3327">
        <f>H3327*Q3327*N3327</f>
        <v/>
      </c>
      <c r="U3327">
        <f>I3327*R3327*O3327</f>
        <v/>
      </c>
      <c r="V3327">
        <f>J3327*S3327*P3327</f>
        <v/>
      </c>
      <c r="AL3327">
        <f>Q3327*COUNT(N3327)</f>
        <v/>
      </c>
      <c r="AM3327">
        <f>R3327*COUNT(O3327)</f>
        <v/>
      </c>
      <c r="AN3327">
        <f>S3327*COUNT(P3327)</f>
        <v/>
      </c>
      <c r="AO3327">
        <f>IF(AL3327=0,"",T3327-AL3327)</f>
        <v/>
      </c>
      <c r="AP3327">
        <f>IF(AM3327=0,"",U3327-AM3327)</f>
        <v/>
      </c>
      <c r="AQ3327">
        <f>IF(AN3327=0,"",V3327-AN3327)</f>
        <v/>
      </c>
    </row>
    <row r="3328">
      <c r="A3328" t="inlineStr">
        <is>
          <t>24-05-2021</t>
        </is>
      </c>
      <c r="B3328" t="inlineStr">
        <is>
          <t>Rosenborg</t>
        </is>
      </c>
      <c r="C3328" t="inlineStr">
        <is>
          <t>Molde</t>
        </is>
      </c>
      <c r="D3328" t="inlineStr">
        <is>
          <t>1859</t>
        </is>
      </c>
      <c r="E3328" t="n">
        <v>0.3065864234007081</v>
      </c>
      <c r="F3328" t="n">
        <v>0.4079224087983009</v>
      </c>
      <c r="G3328" t="n">
        <v>0.2854911678009909</v>
      </c>
      <c r="H3328" t="n">
        <v>1.001</v>
      </c>
      <c r="I3328" t="n">
        <v>1.001</v>
      </c>
      <c r="J3328" t="n">
        <v>1.001</v>
      </c>
      <c r="N3328" t="n">
        <v>0</v>
      </c>
      <c r="O3328" t="n">
        <v>1</v>
      </c>
      <c r="P3328" t="n">
        <v>0</v>
      </c>
      <c r="Q3328">
        <f>IF((($AC$1*E3328)^($AB$1))-(1-(($AC$1*E3328)^($AB$1)))/(H3328-1)&lt;0, 0,(($AC$1*E3328)^($AB$1))-(1-(($AC$1*E3328)^($AB$1)))/(H3328-1))</f>
        <v/>
      </c>
      <c r="R3328">
        <f>IF((($AC$1*F3328)^($AB$1))-(1-(($AC$1*F3328)^($AB$1)))/(I3328-1)&lt;0, 0,(($AC$1*F3328)^($AB$1))-(1-(($AC$1*F3328)^($AB$1)))/(I3328-1))</f>
        <v/>
      </c>
      <c r="S3328">
        <f>IF((($AC$1*G3328)^($AB$1))-(1-(($AC$1*G3328)^($AB$1)))/(J3328-1)&lt;0, 0,(($AC$1*G3328)^($AB$1))-(1-(($AC$1*G3328)^($AB$1)))/(J3328-1))</f>
        <v/>
      </c>
      <c r="T3328">
        <f>H3328*Q3328*N3328</f>
        <v/>
      </c>
      <c r="U3328">
        <f>I3328*R3328*O3328</f>
        <v/>
      </c>
      <c r="V3328">
        <f>J3328*S3328*P3328</f>
        <v/>
      </c>
      <c r="AL3328">
        <f>Q3328*COUNT(N3328)</f>
        <v/>
      </c>
      <c r="AM3328">
        <f>R3328*COUNT(O3328)</f>
        <v/>
      </c>
      <c r="AN3328">
        <f>S3328*COUNT(P3328)</f>
        <v/>
      </c>
      <c r="AO3328">
        <f>IF(AL3328=0,"",T3328-AL3328)</f>
        <v/>
      </c>
      <c r="AP3328">
        <f>IF(AM3328=0,"",U3328-AM3328)</f>
        <v/>
      </c>
      <c r="AQ3328">
        <f>IF(AN3328=0,"",V3328-AN3328)</f>
        <v/>
      </c>
    </row>
    <row r="3329">
      <c r="A3329" t="inlineStr">
        <is>
          <t>24-05-2021</t>
        </is>
      </c>
      <c r="B3329" t="inlineStr">
        <is>
          <t>Sabadell</t>
        </is>
      </c>
      <c r="C3329" t="inlineStr">
        <is>
          <t>Ponferradina</t>
        </is>
      </c>
      <c r="D3329" t="inlineStr">
        <is>
          <t>1871</t>
        </is>
      </c>
      <c r="E3329" t="n">
        <v>0.4466904390124858</v>
      </c>
      <c r="F3329" t="n">
        <v>0.2350758660380552</v>
      </c>
      <c r="G3329" t="n">
        <v>0.3182336949494589</v>
      </c>
      <c r="H3329" t="n">
        <v>1.8</v>
      </c>
      <c r="I3329" t="n">
        <v>4.6</v>
      </c>
      <c r="J3329" t="n">
        <v>3.25</v>
      </c>
      <c r="K3329" t="inlineStr">
        <is>
          <t>betano</t>
        </is>
      </c>
      <c r="L3329" t="inlineStr">
        <is>
          <t>betano</t>
        </is>
      </c>
      <c r="M3329" t="inlineStr">
        <is>
          <t>betano</t>
        </is>
      </c>
      <c r="N3329" t="n">
        <v>1</v>
      </c>
      <c r="O3329" t="n">
        <v>0</v>
      </c>
      <c r="P3329" t="n">
        <v>0</v>
      </c>
      <c r="Q3329">
        <f>IF((($AC$1*E3329)^($AB$1))-(1-(($AC$1*E3329)^($AB$1)))/(H3329-1)&lt;0, 0,(($AC$1*E3329)^($AB$1))-(1-(($AC$1*E3329)^($AB$1)))/(H3329-1))</f>
        <v/>
      </c>
      <c r="R3329">
        <f>IF((($AC$1*F3329)^($AB$1))-(1-(($AC$1*F3329)^($AB$1)))/(I3329-1)&lt;0, 0,(($AC$1*F3329)^($AB$1))-(1-(($AC$1*F3329)^($AB$1)))/(I3329-1))</f>
        <v/>
      </c>
      <c r="S3329">
        <f>IF((($AC$1*G3329)^($AB$1))-(1-(($AC$1*G3329)^($AB$1)))/(J3329-1)&lt;0, 0,(($AC$1*G3329)^($AB$1))-(1-(($AC$1*G3329)^($AB$1)))/(J3329-1))</f>
        <v/>
      </c>
      <c r="T3329">
        <f>H3329*Q3329*N3329</f>
        <v/>
      </c>
      <c r="U3329">
        <f>I3329*R3329*O3329</f>
        <v/>
      </c>
      <c r="V3329">
        <f>J3329*S3329*P3329</f>
        <v/>
      </c>
      <c r="AL3329">
        <f>Q3329*COUNT(N3329)</f>
        <v/>
      </c>
      <c r="AM3329">
        <f>R3329*COUNT(O3329)</f>
        <v/>
      </c>
      <c r="AN3329">
        <f>S3329*COUNT(P3329)</f>
        <v/>
      </c>
      <c r="AO3329">
        <f>IF(AL3329=0,"",T3329-AL3329)</f>
        <v/>
      </c>
      <c r="AP3329">
        <f>IF(AM3329=0,"",U3329-AM3329)</f>
        <v/>
      </c>
      <c r="AQ3329">
        <f>IF(AN3329=0,"",V3329-AN3329)</f>
        <v/>
      </c>
    </row>
    <row r="3330">
      <c r="A3330" t="inlineStr">
        <is>
          <t>24-05-2021</t>
        </is>
      </c>
      <c r="B3330" t="inlineStr">
        <is>
          <t>Las Palmas</t>
        </is>
      </c>
      <c r="C3330" t="inlineStr">
        <is>
          <t>Albacete</t>
        </is>
      </c>
      <c r="D3330" t="inlineStr">
        <is>
          <t>1871</t>
        </is>
      </c>
      <c r="E3330" t="n">
        <v>0.4425568117771718</v>
      </c>
      <c r="F3330" t="n">
        <v>0.2327591699934259</v>
      </c>
      <c r="G3330" t="n">
        <v>0.3246840182294022</v>
      </c>
      <c r="H3330" t="n">
        <v>2.05</v>
      </c>
      <c r="I3330" t="n">
        <v>3.8</v>
      </c>
      <c r="J3330" t="n">
        <v>3.05</v>
      </c>
      <c r="K3330" t="inlineStr">
        <is>
          <t>betano</t>
        </is>
      </c>
      <c r="L3330" t="inlineStr">
        <is>
          <t>betano</t>
        </is>
      </c>
      <c r="M3330" t="inlineStr">
        <is>
          <t>betano</t>
        </is>
      </c>
      <c r="N3330" t="n">
        <v>1</v>
      </c>
      <c r="O3330" t="n">
        <v>0</v>
      </c>
      <c r="P3330" t="n">
        <v>0</v>
      </c>
      <c r="Q3330">
        <f>IF((($AC$1*E3330)^($AB$1))-(1-(($AC$1*E3330)^($AB$1)))/(H3330-1)&lt;0, 0,(($AC$1*E3330)^($AB$1))-(1-(($AC$1*E3330)^($AB$1)))/(H3330-1))</f>
        <v/>
      </c>
      <c r="R3330">
        <f>IF((($AC$1*F3330)^($AB$1))-(1-(($AC$1*F3330)^($AB$1)))/(I3330-1)&lt;0, 0,(($AC$1*F3330)^($AB$1))-(1-(($AC$1*F3330)^($AB$1)))/(I3330-1))</f>
        <v/>
      </c>
      <c r="S3330">
        <f>IF((($AC$1*G3330)^($AB$1))-(1-(($AC$1*G3330)^($AB$1)))/(J3330-1)&lt;0, 0,(($AC$1*G3330)^($AB$1))-(1-(($AC$1*G3330)^($AB$1)))/(J3330-1))</f>
        <v/>
      </c>
      <c r="T3330">
        <f>H3330*Q3330*N3330</f>
        <v/>
      </c>
      <c r="U3330">
        <f>I3330*R3330*O3330</f>
        <v/>
      </c>
      <c r="V3330">
        <f>J3330*S3330*P3330</f>
        <v/>
      </c>
      <c r="AL3330">
        <f>Q3330*COUNT(N3330)</f>
        <v/>
      </c>
      <c r="AM3330">
        <f>R3330*COUNT(O3330)</f>
        <v/>
      </c>
      <c r="AN3330">
        <f>S3330*COUNT(P3330)</f>
        <v/>
      </c>
      <c r="AO3330">
        <f>IF(AL3330=0,"",T3330-AL3330)</f>
        <v/>
      </c>
      <c r="AP3330">
        <f>IF(AM3330=0,"",U3330-AM3330)</f>
        <v/>
      </c>
      <c r="AQ3330">
        <f>IF(AN3330=0,"",V3330-AN3330)</f>
        <v/>
      </c>
    </row>
    <row r="3331">
      <c r="A3331" t="inlineStr">
        <is>
          <t>24-05-2021</t>
        </is>
      </c>
      <c r="B3331" t="inlineStr">
        <is>
          <t>Almeria</t>
        </is>
      </c>
      <c r="C3331" t="inlineStr">
        <is>
          <t>Logrones</t>
        </is>
      </c>
      <c r="D3331" t="inlineStr">
        <is>
          <t>1871</t>
        </is>
      </c>
      <c r="E3331" t="n">
        <v>0.5960291104323062</v>
      </c>
      <c r="F3331" t="n">
        <v>0.1522148291184819</v>
      </c>
      <c r="G3331" t="n">
        <v>0.2517560604492118</v>
      </c>
      <c r="H3331" t="n">
        <v>1.45</v>
      </c>
      <c r="I3331" t="n">
        <v>7.7</v>
      </c>
      <c r="J3331" t="n">
        <v>3.8</v>
      </c>
      <c r="K3331" t="inlineStr">
        <is>
          <t>betano</t>
        </is>
      </c>
      <c r="L3331" t="inlineStr">
        <is>
          <t>betano</t>
        </is>
      </c>
      <c r="M3331" t="inlineStr">
        <is>
          <t>betano</t>
        </is>
      </c>
      <c r="N3331" t="n">
        <v>1</v>
      </c>
      <c r="O3331" t="n">
        <v>0</v>
      </c>
      <c r="P3331" t="n">
        <v>0</v>
      </c>
      <c r="Q3331">
        <f>IF((($AC$1*E3331)^($AB$1))-(1-(($AC$1*E3331)^($AB$1)))/(H3331-1)&lt;0, 0,(($AC$1*E3331)^($AB$1))-(1-(($AC$1*E3331)^($AB$1)))/(H3331-1))</f>
        <v/>
      </c>
      <c r="R3331">
        <f>IF((($AC$1*F3331)^($AB$1))-(1-(($AC$1*F3331)^($AB$1)))/(I3331-1)&lt;0, 0,(($AC$1*F3331)^($AB$1))-(1-(($AC$1*F3331)^($AB$1)))/(I3331-1))</f>
        <v/>
      </c>
      <c r="S3331">
        <f>IF((($AC$1*G3331)^($AB$1))-(1-(($AC$1*G3331)^($AB$1)))/(J3331-1)&lt;0, 0,(($AC$1*G3331)^($AB$1))-(1-(($AC$1*G3331)^($AB$1)))/(J3331-1))</f>
        <v/>
      </c>
      <c r="T3331">
        <f>H3331*Q3331*N3331</f>
        <v/>
      </c>
      <c r="U3331">
        <f>I3331*R3331*O3331</f>
        <v/>
      </c>
      <c r="V3331">
        <f>J3331*S3331*P3331</f>
        <v/>
      </c>
      <c r="AL3331">
        <f>Q3331*COUNT(N3331)</f>
        <v/>
      </c>
      <c r="AM3331">
        <f>R3331*COUNT(O3331)</f>
        <v/>
      </c>
      <c r="AN3331">
        <f>S3331*COUNT(P3331)</f>
        <v/>
      </c>
      <c r="AO3331">
        <f>IF(AL3331=0,"",T3331-AL3331)</f>
        <v/>
      </c>
      <c r="AP3331">
        <f>IF(AM3331=0,"",U3331-AM3331)</f>
        <v/>
      </c>
      <c r="AQ3331">
        <f>IF(AN3331=0,"",V3331-AN3331)</f>
        <v/>
      </c>
    </row>
    <row r="3332">
      <c r="A3332" t="inlineStr">
        <is>
          <t>24-05-2021</t>
        </is>
      </c>
      <c r="B3332" t="inlineStr">
        <is>
          <t>Castellon</t>
        </is>
      </c>
      <c r="C3332" t="inlineStr">
        <is>
          <t>Rayo Vallecano</t>
        </is>
      </c>
      <c r="D3332" t="inlineStr">
        <is>
          <t>1871</t>
        </is>
      </c>
      <c r="E3332" t="n">
        <v>0.2283169779068338</v>
      </c>
      <c r="F3332" t="n">
        <v>0.4939278793228265</v>
      </c>
      <c r="G3332" t="n">
        <v>0.2777551427703397</v>
      </c>
      <c r="H3332" t="n">
        <v>4.1</v>
      </c>
      <c r="I3332" t="n">
        <v>1.88</v>
      </c>
      <c r="J3332" t="n">
        <v>3.3</v>
      </c>
      <c r="K3332" t="inlineStr">
        <is>
          <t>betano</t>
        </is>
      </c>
      <c r="L3332" t="inlineStr">
        <is>
          <t>betano</t>
        </is>
      </c>
      <c r="M3332" t="inlineStr">
        <is>
          <t>betano</t>
        </is>
      </c>
      <c r="N3332" t="n">
        <v>0</v>
      </c>
      <c r="O3332" t="n">
        <v>1</v>
      </c>
      <c r="P3332" t="n">
        <v>0</v>
      </c>
      <c r="Q3332">
        <f>IF((($AC$1*E3332)^($AB$1))-(1-(($AC$1*E3332)^($AB$1)))/(H3332-1)&lt;0, 0,(($AC$1*E3332)^($AB$1))-(1-(($AC$1*E3332)^($AB$1)))/(H3332-1))</f>
        <v/>
      </c>
      <c r="R3332">
        <f>IF((($AC$1*F3332)^($AB$1))-(1-(($AC$1*F3332)^($AB$1)))/(I3332-1)&lt;0, 0,(($AC$1*F3332)^($AB$1))-(1-(($AC$1*F3332)^($AB$1)))/(I3332-1))</f>
        <v/>
      </c>
      <c r="S3332">
        <f>IF((($AC$1*G3332)^($AB$1))-(1-(($AC$1*G3332)^($AB$1)))/(J3332-1)&lt;0, 0,(($AC$1*G3332)^($AB$1))-(1-(($AC$1*G3332)^($AB$1)))/(J3332-1))</f>
        <v/>
      </c>
      <c r="T3332">
        <f>H3332*Q3332*N3332</f>
        <v/>
      </c>
      <c r="U3332">
        <f>I3332*R3332*O3332</f>
        <v/>
      </c>
      <c r="V3332">
        <f>J3332*S3332*P3332</f>
        <v/>
      </c>
      <c r="AL3332">
        <f>Q3332*COUNT(N3332)</f>
        <v/>
      </c>
      <c r="AM3332">
        <f>R3332*COUNT(O3332)</f>
        <v/>
      </c>
      <c r="AN3332">
        <f>S3332*COUNT(P3332)</f>
        <v/>
      </c>
      <c r="AO3332">
        <f>IF(AL3332=0,"",T3332-AL3332)</f>
        <v/>
      </c>
      <c r="AP3332">
        <f>IF(AM3332=0,"",U3332-AM3332)</f>
        <v/>
      </c>
      <c r="AQ3332">
        <f>IF(AN3332=0,"",V3332-AN3332)</f>
        <v/>
      </c>
    </row>
    <row r="3333">
      <c r="A3333" t="inlineStr">
        <is>
          <t>24-05-2021</t>
        </is>
      </c>
      <c r="B3333" t="inlineStr">
        <is>
          <t>Leganes</t>
        </is>
      </c>
      <c r="C3333" t="inlineStr">
        <is>
          <t>Malaga</t>
        </is>
      </c>
      <c r="D3333" t="inlineStr">
        <is>
          <t>1871</t>
        </is>
      </c>
      <c r="E3333" t="n">
        <v>0.5534550533163167</v>
      </c>
      <c r="F3333" t="n">
        <v>0.1713727801641988</v>
      </c>
      <c r="G3333" t="n">
        <v>0.2751721665194845</v>
      </c>
      <c r="H3333" t="n">
        <v>1.47</v>
      </c>
      <c r="I3333" t="n">
        <v>7.9</v>
      </c>
      <c r="J3333" t="n">
        <v>3.7</v>
      </c>
      <c r="K3333" t="inlineStr">
        <is>
          <t>betano</t>
        </is>
      </c>
      <c r="L3333" t="inlineStr">
        <is>
          <t>betano</t>
        </is>
      </c>
      <c r="M3333" t="inlineStr">
        <is>
          <t>betano</t>
        </is>
      </c>
      <c r="N3333" t="n">
        <v>1</v>
      </c>
      <c r="O3333" t="n">
        <v>0</v>
      </c>
      <c r="P3333" t="n">
        <v>0</v>
      </c>
      <c r="Q3333">
        <f>IF((($AC$1*E3333)^($AB$1))-(1-(($AC$1*E3333)^($AB$1)))/(H3333-1)&lt;0, 0,(($AC$1*E3333)^($AB$1))-(1-(($AC$1*E3333)^($AB$1)))/(H3333-1))</f>
        <v/>
      </c>
      <c r="R3333">
        <f>IF((($AC$1*F3333)^($AB$1))-(1-(($AC$1*F3333)^($AB$1)))/(I3333-1)&lt;0, 0,(($AC$1*F3333)^($AB$1))-(1-(($AC$1*F3333)^($AB$1)))/(I3333-1))</f>
        <v/>
      </c>
      <c r="S3333">
        <f>IF((($AC$1*G3333)^($AB$1))-(1-(($AC$1*G3333)^($AB$1)))/(J3333-1)&lt;0, 0,(($AC$1*G3333)^($AB$1))-(1-(($AC$1*G3333)^($AB$1)))/(J3333-1))</f>
        <v/>
      </c>
      <c r="T3333">
        <f>H3333*Q3333*N3333</f>
        <v/>
      </c>
      <c r="U3333">
        <f>I3333*R3333*O3333</f>
        <v/>
      </c>
      <c r="V3333">
        <f>J3333*S3333*P3333</f>
        <v/>
      </c>
      <c r="AL3333">
        <f>Q3333*COUNT(N3333)</f>
        <v/>
      </c>
      <c r="AM3333">
        <f>R3333*COUNT(O3333)</f>
        <v/>
      </c>
      <c r="AN3333">
        <f>S3333*COUNT(P3333)</f>
        <v/>
      </c>
      <c r="AO3333">
        <f>IF(AL3333=0,"",T3333-AL3333)</f>
        <v/>
      </c>
      <c r="AP3333">
        <f>IF(AM3333=0,"",U3333-AM3333)</f>
        <v/>
      </c>
      <c r="AQ3333">
        <f>IF(AN3333=0,"",V3333-AN3333)</f>
        <v/>
      </c>
    </row>
    <row r="3334">
      <c r="A3334" t="inlineStr">
        <is>
          <t>24-05-2021</t>
        </is>
      </c>
      <c r="B3334" t="inlineStr">
        <is>
          <t>Girona</t>
        </is>
      </c>
      <c r="C3334" t="inlineStr">
        <is>
          <t>Alcorcon</t>
        </is>
      </c>
      <c r="D3334" t="inlineStr">
        <is>
          <t>1871</t>
        </is>
      </c>
      <c r="E3334" t="n">
        <v>0.4394012567943785</v>
      </c>
      <c r="F3334" t="n">
        <v>0.2399601473083961</v>
      </c>
      <c r="G3334" t="n">
        <v>0.3206385958972254</v>
      </c>
      <c r="H3334" t="n">
        <v>1.91</v>
      </c>
      <c r="I3334" t="n">
        <v>4.3</v>
      </c>
      <c r="J3334" t="n">
        <v>3.05</v>
      </c>
      <c r="K3334" t="inlineStr">
        <is>
          <t>betano</t>
        </is>
      </c>
      <c r="L3334" t="inlineStr">
        <is>
          <t>betano</t>
        </is>
      </c>
      <c r="M3334" t="inlineStr">
        <is>
          <t>betano</t>
        </is>
      </c>
      <c r="N3334" t="n">
        <v>1</v>
      </c>
      <c r="O3334" t="n">
        <v>0</v>
      </c>
      <c r="P3334" t="n">
        <v>0</v>
      </c>
      <c r="Q3334">
        <f>IF((($AC$1*E3334)^($AB$1))-(1-(($AC$1*E3334)^($AB$1)))/(H3334-1)&lt;0, 0,(($AC$1*E3334)^($AB$1))-(1-(($AC$1*E3334)^($AB$1)))/(H3334-1))</f>
        <v/>
      </c>
      <c r="R3334">
        <f>IF((($AC$1*F3334)^($AB$1))-(1-(($AC$1*F3334)^($AB$1)))/(I3334-1)&lt;0, 0,(($AC$1*F3334)^($AB$1))-(1-(($AC$1*F3334)^($AB$1)))/(I3334-1))</f>
        <v/>
      </c>
      <c r="S3334">
        <f>IF((($AC$1*G3334)^($AB$1))-(1-(($AC$1*G3334)^($AB$1)))/(J3334-1)&lt;0, 0,(($AC$1*G3334)^($AB$1))-(1-(($AC$1*G3334)^($AB$1)))/(J3334-1))</f>
        <v/>
      </c>
      <c r="T3334">
        <f>H3334*Q3334*N3334</f>
        <v/>
      </c>
      <c r="U3334">
        <f>I3334*R3334*O3334</f>
        <v/>
      </c>
      <c r="V3334">
        <f>J3334*S3334*P3334</f>
        <v/>
      </c>
      <c r="AL3334">
        <f>Q3334*COUNT(N3334)</f>
        <v/>
      </c>
      <c r="AM3334">
        <f>R3334*COUNT(O3334)</f>
        <v/>
      </c>
      <c r="AN3334">
        <f>S3334*COUNT(P3334)</f>
        <v/>
      </c>
      <c r="AO3334">
        <f>IF(AL3334=0,"",T3334-AL3334)</f>
        <v/>
      </c>
      <c r="AP3334">
        <f>IF(AM3334=0,"",U3334-AM3334)</f>
        <v/>
      </c>
      <c r="AQ3334">
        <f>IF(AN3334=0,"",V3334-AN3334)</f>
        <v/>
      </c>
    </row>
    <row r="3335">
      <c r="A3335" t="inlineStr">
        <is>
          <t>24-05-2021</t>
        </is>
      </c>
      <c r="B3335" t="inlineStr">
        <is>
          <t>Fuenlabrada</t>
        </is>
      </c>
      <c r="C3335" t="inlineStr">
        <is>
          <t>Gijon</t>
        </is>
      </c>
      <c r="D3335" t="inlineStr">
        <is>
          <t>1871</t>
        </is>
      </c>
      <c r="E3335" t="n">
        <v>0.2679020776672914</v>
      </c>
      <c r="F3335" t="n">
        <v>0.4233754815040972</v>
      </c>
      <c r="G3335" t="n">
        <v>0.3087224408286115</v>
      </c>
      <c r="H3335" t="n">
        <v>4.15</v>
      </c>
      <c r="I3335" t="n">
        <v>1.95</v>
      </c>
      <c r="J3335" t="n">
        <v>3.05</v>
      </c>
      <c r="K3335" t="inlineStr">
        <is>
          <t>betano</t>
        </is>
      </c>
      <c r="L3335" t="inlineStr">
        <is>
          <t>betano</t>
        </is>
      </c>
      <c r="M3335" t="inlineStr">
        <is>
          <t>betano</t>
        </is>
      </c>
      <c r="N3335" t="n">
        <v>0</v>
      </c>
      <c r="O3335" t="n">
        <v>0</v>
      </c>
      <c r="P3335" t="n">
        <v>1</v>
      </c>
      <c r="Q3335">
        <f>IF((($AC$1*E3335)^($AB$1))-(1-(($AC$1*E3335)^($AB$1)))/(H3335-1)&lt;0, 0,(($AC$1*E3335)^($AB$1))-(1-(($AC$1*E3335)^($AB$1)))/(H3335-1))</f>
        <v/>
      </c>
      <c r="R3335">
        <f>IF((($AC$1*F3335)^($AB$1))-(1-(($AC$1*F3335)^($AB$1)))/(I3335-1)&lt;0, 0,(($AC$1*F3335)^($AB$1))-(1-(($AC$1*F3335)^($AB$1)))/(I3335-1))</f>
        <v/>
      </c>
      <c r="S3335">
        <f>IF((($AC$1*G3335)^($AB$1))-(1-(($AC$1*G3335)^($AB$1)))/(J3335-1)&lt;0, 0,(($AC$1*G3335)^($AB$1))-(1-(($AC$1*G3335)^($AB$1)))/(J3335-1))</f>
        <v/>
      </c>
      <c r="T3335">
        <f>H3335*Q3335*N3335</f>
        <v/>
      </c>
      <c r="U3335">
        <f>I3335*R3335*O3335</f>
        <v/>
      </c>
      <c r="V3335">
        <f>J3335*S3335*P3335</f>
        <v/>
      </c>
      <c r="AL3335">
        <f>Q3335*COUNT(N3335)</f>
        <v/>
      </c>
      <c r="AM3335">
        <f>R3335*COUNT(O3335)</f>
        <v/>
      </c>
      <c r="AN3335">
        <f>S3335*COUNT(P3335)</f>
        <v/>
      </c>
      <c r="AO3335">
        <f>IF(AL3335=0,"",T3335-AL3335)</f>
        <v/>
      </c>
      <c r="AP3335">
        <f>IF(AM3335=0,"",U3335-AM3335)</f>
        <v/>
      </c>
      <c r="AQ3335">
        <f>IF(AN3335=0,"",V3335-AN3335)</f>
        <v/>
      </c>
    </row>
    <row r="3336">
      <c r="A3336" t="inlineStr">
        <is>
          <t>25-05-2021</t>
        </is>
      </c>
      <c r="B3336" t="inlineStr">
        <is>
          <t>Brisbane Roar</t>
        </is>
      </c>
      <c r="C3336" t="inlineStr">
        <is>
          <t>Melbourne City</t>
        </is>
      </c>
      <c r="D3336" t="inlineStr">
        <is>
          <t>1948</t>
        </is>
      </c>
      <c r="E3336" t="n">
        <v>0.2365745709350668</v>
      </c>
      <c r="F3336" t="n">
        <v>0.4805012395577801</v>
      </c>
      <c r="G3336" t="n">
        <v>0.2829241895071529</v>
      </c>
      <c r="H3336" t="n">
        <v>3.45</v>
      </c>
      <c r="I3336" t="n">
        <v>2</v>
      </c>
      <c r="J3336" t="n">
        <v>3.75</v>
      </c>
      <c r="K3336" t="inlineStr">
        <is>
          <t>betano</t>
        </is>
      </c>
      <c r="L3336" t="inlineStr">
        <is>
          <t>betano</t>
        </is>
      </c>
      <c r="M3336" t="inlineStr">
        <is>
          <t>luckia</t>
        </is>
      </c>
      <c r="N3336" t="n">
        <v>1</v>
      </c>
      <c r="O3336" t="n">
        <v>0</v>
      </c>
      <c r="P3336" t="n">
        <v>0</v>
      </c>
      <c r="Q3336">
        <f>IF((($AC$1*E3336)^($AB$1))-(1-(($AC$1*E3336)^($AB$1)))/(H3336-1)&lt;0, 0,(($AC$1*E3336)^($AB$1))-(1-(($AC$1*E3336)^($AB$1)))/(H3336-1))</f>
        <v/>
      </c>
      <c r="R3336">
        <f>IF((($AC$1*F3336)^($AB$1))-(1-(($AC$1*F3336)^($AB$1)))/(I3336-1)&lt;0, 0,(($AC$1*F3336)^($AB$1))-(1-(($AC$1*F3336)^($AB$1)))/(I3336-1))</f>
        <v/>
      </c>
      <c r="S3336">
        <f>IF((($AC$1*G3336)^($AB$1))-(1-(($AC$1*G3336)^($AB$1)))/(J3336-1)&lt;0, 0,(($AC$1*G3336)^($AB$1))-(1-(($AC$1*G3336)^($AB$1)))/(J3336-1))</f>
        <v/>
      </c>
      <c r="T3336">
        <f>H3336*Q3336*N3336</f>
        <v/>
      </c>
      <c r="U3336">
        <f>I3336*R3336*O3336</f>
        <v/>
      </c>
      <c r="V3336">
        <f>J3336*S3336*P3336</f>
        <v/>
      </c>
      <c r="AL3336">
        <f>Q3336*COUNT(N3336)</f>
        <v/>
      </c>
      <c r="AM3336">
        <f>R3336*COUNT(O3336)</f>
        <v/>
      </c>
      <c r="AN3336">
        <f>S3336*COUNT(P3336)</f>
        <v/>
      </c>
      <c r="AO3336">
        <f>IF(AL3336=0,"",T3336-AL3336)</f>
        <v/>
      </c>
      <c r="AP3336">
        <f>IF(AM3336=0,"",U3336-AM3336)</f>
        <v/>
      </c>
      <c r="AQ3336">
        <f>IF(AN3336=0,"",V3336-AN3336)</f>
        <v/>
      </c>
    </row>
    <row r="3337">
      <c r="A3337" t="inlineStr">
        <is>
          <t>26-05-2021</t>
        </is>
      </c>
      <c r="B3337" t="inlineStr">
        <is>
          <t>Villarreal</t>
        </is>
      </c>
      <c r="C3337" t="inlineStr">
        <is>
          <t>Manchester Utd</t>
        </is>
      </c>
      <c r="D3337" t="inlineStr">
        <is>
          <t>1820</t>
        </is>
      </c>
      <c r="E3337" t="n">
        <v>0.2043697226906571</v>
      </c>
      <c r="F3337" t="n">
        <v>0.5568317169705926</v>
      </c>
      <c r="G3337" t="n">
        <v>0.2387985603387503</v>
      </c>
      <c r="H3337" t="n">
        <v>4.89</v>
      </c>
      <c r="I3337" t="n">
        <v>1.97</v>
      </c>
      <c r="J3337" t="n">
        <v>3.47</v>
      </c>
      <c r="K3337" t="inlineStr">
        <is>
          <t>betano</t>
        </is>
      </c>
      <c r="L3337" t="inlineStr">
        <is>
          <t>betano</t>
        </is>
      </c>
      <c r="M3337" t="inlineStr">
        <is>
          <t>betano</t>
        </is>
      </c>
      <c r="N3337" t="n">
        <v>1</v>
      </c>
      <c r="O3337" t="n">
        <v>0</v>
      </c>
      <c r="P3337" t="n">
        <v>0</v>
      </c>
      <c r="Q3337">
        <f>IF((($AC$1*E3337)^($AB$1))-(1-(($AC$1*E3337)^($AB$1)))/(H3337-1)&lt;0, 0,(($AC$1*E3337)^($AB$1))-(1-(($AC$1*E3337)^($AB$1)))/(H3337-1))</f>
        <v/>
      </c>
      <c r="R3337">
        <f>IF((($AC$1*F3337)^($AB$1))-(1-(($AC$1*F3337)^($AB$1)))/(I3337-1)&lt;0, 0,(($AC$1*F3337)^($AB$1))-(1-(($AC$1*F3337)^($AB$1)))/(I3337-1))</f>
        <v/>
      </c>
      <c r="S3337">
        <f>IF((($AC$1*G3337)^($AB$1))-(1-(($AC$1*G3337)^($AB$1)))/(J3337-1)&lt;0, 0,(($AC$1*G3337)^($AB$1))-(1-(($AC$1*G3337)^($AB$1)))/(J3337-1))</f>
        <v/>
      </c>
      <c r="T3337">
        <f>H3337*Q3337*N3337</f>
        <v/>
      </c>
      <c r="U3337">
        <f>I3337*R3337*O3337</f>
        <v/>
      </c>
      <c r="V3337">
        <f>J3337*S3337*P3337</f>
        <v/>
      </c>
      <c r="AL3337">
        <f>Q3337*COUNT(N3337)</f>
        <v/>
      </c>
      <c r="AM3337">
        <f>R3337*COUNT(O3337)</f>
        <v/>
      </c>
      <c r="AN3337">
        <f>S3337*COUNT(P3337)</f>
        <v/>
      </c>
      <c r="AO3337">
        <f>IF(AL3337=0,"",T3337-AL3337)</f>
        <v/>
      </c>
      <c r="AP3337">
        <f>IF(AM3337=0,"",U3337-AM3337)</f>
        <v/>
      </c>
      <c r="AQ3337">
        <f>IF(AN3337=0,"",V3337-AN3337)</f>
        <v/>
      </c>
    </row>
    <row r="3338">
      <c r="A3338" t="inlineStr">
        <is>
          <t>26-05-2021</t>
        </is>
      </c>
      <c r="B3338" t="inlineStr">
        <is>
          <t>Orlando Pride W</t>
        </is>
      </c>
      <c r="C3338" t="inlineStr">
        <is>
          <t>Portland Thorns W</t>
        </is>
      </c>
      <c r="D3338" t="inlineStr">
        <is>
          <t>4582</t>
        </is>
      </c>
      <c r="E3338" t="n">
        <v>0.2803252103564156</v>
      </c>
      <c r="F3338" t="n">
        <v>0.4440746638488078</v>
      </c>
      <c r="G3338" t="n">
        <v>0.2756001257947766</v>
      </c>
      <c r="H3338" t="n">
        <v>1.001</v>
      </c>
      <c r="I3338" t="n">
        <v>1.001</v>
      </c>
      <c r="J3338" t="n">
        <v>1.001</v>
      </c>
      <c r="N3338" t="n">
        <v>1</v>
      </c>
      <c r="O3338" t="n">
        <v>0</v>
      </c>
      <c r="P3338" t="n">
        <v>0</v>
      </c>
      <c r="Q3338">
        <f>IF((($AC$1*E3338)^($AB$1))-(1-(($AC$1*E3338)^($AB$1)))/(H3338-1)&lt;0, 0,(($AC$1*E3338)^($AB$1))-(1-(($AC$1*E3338)^($AB$1)))/(H3338-1))</f>
        <v/>
      </c>
      <c r="R3338">
        <f>IF((($AC$1*F3338)^($AB$1))-(1-(($AC$1*F3338)^($AB$1)))/(I3338-1)&lt;0, 0,(($AC$1*F3338)^($AB$1))-(1-(($AC$1*F3338)^($AB$1)))/(I3338-1))</f>
        <v/>
      </c>
      <c r="S3338">
        <f>IF((($AC$1*G3338)^($AB$1))-(1-(($AC$1*G3338)^($AB$1)))/(J3338-1)&lt;0, 0,(($AC$1*G3338)^($AB$1))-(1-(($AC$1*G3338)^($AB$1)))/(J3338-1))</f>
        <v/>
      </c>
      <c r="T3338">
        <f>H3338*Q3338*N3338</f>
        <v/>
      </c>
      <c r="U3338">
        <f>I3338*R3338*O3338</f>
        <v/>
      </c>
      <c r="V3338">
        <f>J3338*S3338*P3338</f>
        <v/>
      </c>
      <c r="AL3338">
        <f>Q3338*COUNT(N3338)</f>
        <v/>
      </c>
      <c r="AM3338">
        <f>R3338*COUNT(O3338)</f>
        <v/>
      </c>
      <c r="AN3338">
        <f>S3338*COUNT(P3338)</f>
        <v/>
      </c>
      <c r="AO3338">
        <f>IF(AL3338=0,"",T3338-AL3338)</f>
        <v/>
      </c>
      <c r="AP3338">
        <f>IF(AM3338=0,"",U3338-AM3338)</f>
        <v/>
      </c>
      <c r="AQ3338">
        <f>IF(AN3338=0,"",V3338-AN3338)</f>
        <v/>
      </c>
    </row>
    <row r="3339">
      <c r="A3339" t="inlineStr">
        <is>
          <t>26-05-2021</t>
        </is>
      </c>
      <c r="B3339" t="inlineStr">
        <is>
          <t>Washington Spirit W</t>
        </is>
      </c>
      <c r="C3339" t="inlineStr">
        <is>
          <t>Houston Dash W</t>
        </is>
      </c>
      <c r="D3339" t="inlineStr">
        <is>
          <t>4582</t>
        </is>
      </c>
      <c r="E3339" t="n">
        <v>0.2498930981535141</v>
      </c>
      <c r="F3339" t="n">
        <v>0.4832642547257857</v>
      </c>
      <c r="G3339" t="n">
        <v>0.2668426471207002</v>
      </c>
      <c r="H3339" t="n">
        <v>1.001</v>
      </c>
      <c r="I3339" t="n">
        <v>1.001</v>
      </c>
      <c r="J3339" t="n">
        <v>1.001</v>
      </c>
      <c r="N3339" t="n">
        <v>1</v>
      </c>
      <c r="O3339" t="n">
        <v>0</v>
      </c>
      <c r="P3339" t="n">
        <v>0</v>
      </c>
      <c r="Q3339">
        <f>IF((($AC$1*E3339)^($AB$1))-(1-(($AC$1*E3339)^($AB$1)))/(H3339-1)&lt;0, 0,(($AC$1*E3339)^($AB$1))-(1-(($AC$1*E3339)^($AB$1)))/(H3339-1))</f>
        <v/>
      </c>
      <c r="R3339">
        <f>IF((($AC$1*F3339)^($AB$1))-(1-(($AC$1*F3339)^($AB$1)))/(I3339-1)&lt;0, 0,(($AC$1*F3339)^($AB$1))-(1-(($AC$1*F3339)^($AB$1)))/(I3339-1))</f>
        <v/>
      </c>
      <c r="S3339">
        <f>IF((($AC$1*G3339)^($AB$1))-(1-(($AC$1*G3339)^($AB$1)))/(J3339-1)&lt;0, 0,(($AC$1*G3339)^($AB$1))-(1-(($AC$1*G3339)^($AB$1)))/(J3339-1))</f>
        <v/>
      </c>
      <c r="T3339">
        <f>H3339*Q3339*N3339</f>
        <v/>
      </c>
      <c r="U3339">
        <f>I3339*R3339*O3339</f>
        <v/>
      </c>
      <c r="V3339">
        <f>J3339*S3339*P3339</f>
        <v/>
      </c>
      <c r="AL3339">
        <f>Q3339*COUNT(N3339)</f>
        <v/>
      </c>
      <c r="AM3339">
        <f>R3339*COUNT(O3339)</f>
        <v/>
      </c>
      <c r="AN3339">
        <f>S3339*COUNT(P3339)</f>
        <v/>
      </c>
      <c r="AO3339">
        <f>IF(AL3339=0,"",T3339-AL3339)</f>
        <v/>
      </c>
      <c r="AP3339">
        <f>IF(AM3339=0,"",U3339-AM3339)</f>
        <v/>
      </c>
      <c r="AQ3339">
        <f>IF(AN3339=0,"",V3339-AN3339)</f>
        <v/>
      </c>
    </row>
    <row r="3340">
      <c r="A3340" t="inlineStr">
        <is>
          <t>27-05-2021</t>
        </is>
      </c>
      <c r="B3340" t="inlineStr">
        <is>
          <t>Viking</t>
        </is>
      </c>
      <c r="C3340" t="inlineStr">
        <is>
          <t>Mjondalen</t>
        </is>
      </c>
      <c r="D3340" t="inlineStr">
        <is>
          <t>1859</t>
        </is>
      </c>
      <c r="E3340" t="n">
        <v>0.5110257502773102</v>
      </c>
      <c r="F3340" t="n">
        <v>0.2227876395001796</v>
      </c>
      <c r="G3340" t="n">
        <v>0.2661866102225102</v>
      </c>
      <c r="H3340" t="n">
        <v>1.001</v>
      </c>
      <c r="I3340" t="n">
        <v>1.001</v>
      </c>
      <c r="J3340" t="n">
        <v>1.001</v>
      </c>
      <c r="N3340" t="n">
        <v>1</v>
      </c>
      <c r="O3340" t="n">
        <v>0</v>
      </c>
      <c r="P3340" t="n">
        <v>0</v>
      </c>
      <c r="Q3340">
        <f>IF((($AC$1*E3340)^($AB$1))-(1-(($AC$1*E3340)^($AB$1)))/(H3340-1)&lt;0, 0,(($AC$1*E3340)^($AB$1))-(1-(($AC$1*E3340)^($AB$1)))/(H3340-1))</f>
        <v/>
      </c>
      <c r="R3340">
        <f>IF((($AC$1*F3340)^($AB$1))-(1-(($AC$1*F3340)^($AB$1)))/(I3340-1)&lt;0, 0,(($AC$1*F3340)^($AB$1))-(1-(($AC$1*F3340)^($AB$1)))/(I3340-1))</f>
        <v/>
      </c>
      <c r="S3340">
        <f>IF((($AC$1*G3340)^($AB$1))-(1-(($AC$1*G3340)^($AB$1)))/(J3340-1)&lt;0, 0,(($AC$1*G3340)^($AB$1))-(1-(($AC$1*G3340)^($AB$1)))/(J3340-1))</f>
        <v/>
      </c>
      <c r="T3340">
        <f>H3340*Q3340*N3340</f>
        <v/>
      </c>
      <c r="U3340">
        <f>I3340*R3340*O3340</f>
        <v/>
      </c>
      <c r="V3340">
        <f>J3340*S3340*P3340</f>
        <v/>
      </c>
      <c r="AL3340">
        <f>Q3340*COUNT(N3340)</f>
        <v/>
      </c>
      <c r="AM3340">
        <f>R3340*COUNT(O3340)</f>
        <v/>
      </c>
      <c r="AN3340">
        <f>S3340*COUNT(P3340)</f>
        <v/>
      </c>
      <c r="AO3340">
        <f>IF(AL3340=0,"",T3340-AL3340)</f>
        <v/>
      </c>
      <c r="AP3340">
        <f>IF(AM3340=0,"",U3340-AM3340)</f>
        <v/>
      </c>
      <c r="AQ3340">
        <f>IF(AN3340=0,"",V3340-AN3340)</f>
        <v/>
      </c>
    </row>
    <row r="3341">
      <c r="A3341" t="inlineStr">
        <is>
          <t>27-05-2021</t>
        </is>
      </c>
      <c r="B3341" t="inlineStr">
        <is>
          <t>Stabaek</t>
        </is>
      </c>
      <c r="C3341" t="inlineStr">
        <is>
          <t>Brann</t>
        </is>
      </c>
      <c r="D3341" t="inlineStr">
        <is>
          <t>1859</t>
        </is>
      </c>
      <c r="E3341" t="n">
        <v>0.3676726019333046</v>
      </c>
      <c r="F3341" t="n">
        <v>0.3471358375598012</v>
      </c>
      <c r="G3341" t="n">
        <v>0.2851915605068942</v>
      </c>
      <c r="H3341" t="n">
        <v>1.001</v>
      </c>
      <c r="I3341" t="n">
        <v>1.001</v>
      </c>
      <c r="J3341" t="n">
        <v>1.001</v>
      </c>
      <c r="N3341" t="n">
        <v>1</v>
      </c>
      <c r="O3341" t="n">
        <v>0</v>
      </c>
      <c r="P3341" t="n">
        <v>0</v>
      </c>
      <c r="Q3341">
        <f>IF((($AC$1*E3341)^($AB$1))-(1-(($AC$1*E3341)^($AB$1)))/(H3341-1)&lt;0, 0,(($AC$1*E3341)^($AB$1))-(1-(($AC$1*E3341)^($AB$1)))/(H3341-1))</f>
        <v/>
      </c>
      <c r="R3341">
        <f>IF((($AC$1*F3341)^($AB$1))-(1-(($AC$1*F3341)^($AB$1)))/(I3341-1)&lt;0, 0,(($AC$1*F3341)^($AB$1))-(1-(($AC$1*F3341)^($AB$1)))/(I3341-1))</f>
        <v/>
      </c>
      <c r="S3341">
        <f>IF((($AC$1*G3341)^($AB$1))-(1-(($AC$1*G3341)^($AB$1)))/(J3341-1)&lt;0, 0,(($AC$1*G3341)^($AB$1))-(1-(($AC$1*G3341)^($AB$1)))/(J3341-1))</f>
        <v/>
      </c>
      <c r="T3341">
        <f>H3341*Q3341*N3341</f>
        <v/>
      </c>
      <c r="U3341">
        <f>I3341*R3341*O3341</f>
        <v/>
      </c>
      <c r="V3341">
        <f>J3341*S3341*P3341</f>
        <v/>
      </c>
      <c r="AL3341">
        <f>Q3341*COUNT(N3341)</f>
        <v/>
      </c>
      <c r="AM3341">
        <f>R3341*COUNT(O3341)</f>
        <v/>
      </c>
      <c r="AN3341">
        <f>S3341*COUNT(P3341)</f>
        <v/>
      </c>
      <c r="AO3341">
        <f>IF(AL3341=0,"",T3341-AL3341)</f>
        <v/>
      </c>
      <c r="AP3341">
        <f>IF(AM3341=0,"",U3341-AM3341)</f>
        <v/>
      </c>
      <c r="AQ3341">
        <f>IF(AN3341=0,"",V3341-AN3341)</f>
        <v/>
      </c>
    </row>
    <row r="3342">
      <c r="A3342" t="inlineStr">
        <is>
          <t>27-05-2021</t>
        </is>
      </c>
      <c r="B3342" t="inlineStr">
        <is>
          <t>Stromsgodset</t>
        </is>
      </c>
      <c r="C3342" t="inlineStr">
        <is>
          <t>Tromso</t>
        </is>
      </c>
      <c r="D3342" t="inlineStr">
        <is>
          <t>1859</t>
        </is>
      </c>
      <c r="E3342" t="n">
        <v>0.382685748377836</v>
      </c>
      <c r="F3342" t="n">
        <v>0.3265517532626439</v>
      </c>
      <c r="G3342" t="n">
        <v>0.2907624983595202</v>
      </c>
      <c r="H3342" t="n">
        <v>1.001</v>
      </c>
      <c r="I3342" t="n">
        <v>1.001</v>
      </c>
      <c r="J3342" t="n">
        <v>1.001</v>
      </c>
      <c r="N3342" t="n">
        <v>0</v>
      </c>
      <c r="O3342" t="n">
        <v>0</v>
      </c>
      <c r="P3342" t="n">
        <v>1</v>
      </c>
      <c r="Q3342">
        <f>IF((($AC$1*E3342)^($AB$1))-(1-(($AC$1*E3342)^($AB$1)))/(H3342-1)&lt;0, 0,(($AC$1*E3342)^($AB$1))-(1-(($AC$1*E3342)^($AB$1)))/(H3342-1))</f>
        <v/>
      </c>
      <c r="R3342">
        <f>IF((($AC$1*F3342)^($AB$1))-(1-(($AC$1*F3342)^($AB$1)))/(I3342-1)&lt;0, 0,(($AC$1*F3342)^($AB$1))-(1-(($AC$1*F3342)^($AB$1)))/(I3342-1))</f>
        <v/>
      </c>
      <c r="S3342">
        <f>IF((($AC$1*G3342)^($AB$1))-(1-(($AC$1*G3342)^($AB$1)))/(J3342-1)&lt;0, 0,(($AC$1*G3342)^($AB$1))-(1-(($AC$1*G3342)^($AB$1)))/(J3342-1))</f>
        <v/>
      </c>
      <c r="T3342">
        <f>H3342*Q3342*N3342</f>
        <v/>
      </c>
      <c r="U3342">
        <f>I3342*R3342*O3342</f>
        <v/>
      </c>
      <c r="V3342">
        <f>J3342*S3342*P3342</f>
        <v/>
      </c>
      <c r="AL3342">
        <f>Q3342*COUNT(N3342)</f>
        <v/>
      </c>
      <c r="AM3342">
        <f>R3342*COUNT(O3342)</f>
        <v/>
      </c>
      <c r="AN3342">
        <f>S3342*COUNT(P3342)</f>
        <v/>
      </c>
      <c r="AO3342">
        <f>IF(AL3342=0,"",T3342-AL3342)</f>
        <v/>
      </c>
      <c r="AP3342">
        <f>IF(AM3342=0,"",U3342-AM3342)</f>
        <v/>
      </c>
      <c r="AQ3342">
        <f>IF(AN3342=0,"",V3342-AN3342)</f>
        <v/>
      </c>
    </row>
    <row r="3343">
      <c r="A3343" t="inlineStr">
        <is>
          <t>27-05-2021</t>
        </is>
      </c>
      <c r="B3343" t="inlineStr">
        <is>
          <t>Lillestrom</t>
        </is>
      </c>
      <c r="C3343" t="inlineStr">
        <is>
          <t>Odd</t>
        </is>
      </c>
      <c r="D3343" t="inlineStr">
        <is>
          <t>1859</t>
        </is>
      </c>
      <c r="E3343" t="n">
        <v>0.3603217495259531</v>
      </c>
      <c r="F3343" t="n">
        <v>0.356355194893839</v>
      </c>
      <c r="G3343" t="n">
        <v>0.2833230555802079</v>
      </c>
      <c r="H3343" t="n">
        <v>1.001</v>
      </c>
      <c r="I3343" t="n">
        <v>1.001</v>
      </c>
      <c r="J3343" t="n">
        <v>1.001</v>
      </c>
      <c r="N3343" t="n">
        <v>1</v>
      </c>
      <c r="O3343" t="n">
        <v>0</v>
      </c>
      <c r="P3343" t="n">
        <v>0</v>
      </c>
      <c r="Q3343">
        <f>IF((($AC$1*E3343)^($AB$1))-(1-(($AC$1*E3343)^($AB$1)))/(H3343-1)&lt;0, 0,(($AC$1*E3343)^($AB$1))-(1-(($AC$1*E3343)^($AB$1)))/(H3343-1))</f>
        <v/>
      </c>
      <c r="R3343">
        <f>IF((($AC$1*F3343)^($AB$1))-(1-(($AC$1*F3343)^($AB$1)))/(I3343-1)&lt;0, 0,(($AC$1*F3343)^($AB$1))-(1-(($AC$1*F3343)^($AB$1)))/(I3343-1))</f>
        <v/>
      </c>
      <c r="S3343">
        <f>IF((($AC$1*G3343)^($AB$1))-(1-(($AC$1*G3343)^($AB$1)))/(J3343-1)&lt;0, 0,(($AC$1*G3343)^($AB$1))-(1-(($AC$1*G3343)^($AB$1)))/(J3343-1))</f>
        <v/>
      </c>
      <c r="T3343">
        <f>H3343*Q3343*N3343</f>
        <v/>
      </c>
      <c r="U3343">
        <f>I3343*R3343*O3343</f>
        <v/>
      </c>
      <c r="V3343">
        <f>J3343*S3343*P3343</f>
        <v/>
      </c>
      <c r="AL3343">
        <f>Q3343*COUNT(N3343)</f>
        <v/>
      </c>
      <c r="AM3343">
        <f>R3343*COUNT(O3343)</f>
        <v/>
      </c>
      <c r="AN3343">
        <f>S3343*COUNT(P3343)</f>
        <v/>
      </c>
      <c r="AO3343">
        <f>IF(AL3343=0,"",T3343-AL3343)</f>
        <v/>
      </c>
      <c r="AP3343">
        <f>IF(AM3343=0,"",U3343-AM3343)</f>
        <v/>
      </c>
      <c r="AQ3343">
        <f>IF(AN3343=0,"",V3343-AN3343)</f>
        <v/>
      </c>
    </row>
    <row r="3344">
      <c r="A3344" t="inlineStr">
        <is>
          <t>27-05-2021</t>
        </is>
      </c>
      <c r="B3344" t="inlineStr">
        <is>
          <t>Bodo/Glimt</t>
        </is>
      </c>
      <c r="C3344" t="inlineStr">
        <is>
          <t>Haugesund</t>
        </is>
      </c>
      <c r="D3344" t="inlineStr">
        <is>
          <t>1859</t>
        </is>
      </c>
      <c r="E3344" t="n">
        <v>0.6357529760917766</v>
      </c>
      <c r="F3344" t="n">
        <v>0.1538577301604845</v>
      </c>
      <c r="G3344" t="n">
        <v>0.2103892937477388</v>
      </c>
      <c r="H3344" t="n">
        <v>1.001</v>
      </c>
      <c r="I3344" t="n">
        <v>1.001</v>
      </c>
      <c r="J3344" t="n">
        <v>1.001</v>
      </c>
      <c r="N3344" t="n">
        <v>1</v>
      </c>
      <c r="O3344" t="n">
        <v>0</v>
      </c>
      <c r="P3344" t="n">
        <v>0</v>
      </c>
      <c r="Q3344">
        <f>IF((($AC$1*E3344)^($AB$1))-(1-(($AC$1*E3344)^($AB$1)))/(H3344-1)&lt;0, 0,(($AC$1*E3344)^($AB$1))-(1-(($AC$1*E3344)^($AB$1)))/(H3344-1))</f>
        <v/>
      </c>
      <c r="R3344">
        <f>IF((($AC$1*F3344)^($AB$1))-(1-(($AC$1*F3344)^($AB$1)))/(I3344-1)&lt;0, 0,(($AC$1*F3344)^($AB$1))-(1-(($AC$1*F3344)^($AB$1)))/(I3344-1))</f>
        <v/>
      </c>
      <c r="S3344">
        <f>IF((($AC$1*G3344)^($AB$1))-(1-(($AC$1*G3344)^($AB$1)))/(J3344-1)&lt;0, 0,(($AC$1*G3344)^($AB$1))-(1-(($AC$1*G3344)^($AB$1)))/(J3344-1))</f>
        <v/>
      </c>
      <c r="T3344">
        <f>H3344*Q3344*N3344</f>
        <v/>
      </c>
      <c r="U3344">
        <f>I3344*R3344*O3344</f>
        <v/>
      </c>
      <c r="V3344">
        <f>J3344*S3344*P3344</f>
        <v/>
      </c>
      <c r="AL3344">
        <f>Q3344*COUNT(N3344)</f>
        <v/>
      </c>
      <c r="AM3344">
        <f>R3344*COUNT(O3344)</f>
        <v/>
      </c>
      <c r="AN3344">
        <f>S3344*COUNT(P3344)</f>
        <v/>
      </c>
      <c r="AO3344">
        <f>IF(AL3344=0,"",T3344-AL3344)</f>
        <v/>
      </c>
      <c r="AP3344">
        <f>IF(AM3344=0,"",U3344-AM3344)</f>
        <v/>
      </c>
      <c r="AQ3344">
        <f>IF(AN3344=0,"",V3344-AN3344)</f>
        <v/>
      </c>
    </row>
    <row r="3345">
      <c r="A3345" t="inlineStr">
        <is>
          <t>27-05-2021</t>
        </is>
      </c>
      <c r="B3345" t="inlineStr">
        <is>
          <t>Sandefjord</t>
        </is>
      </c>
      <c r="C3345" t="inlineStr">
        <is>
          <t>Rosenborg</t>
        </is>
      </c>
      <c r="D3345" t="inlineStr">
        <is>
          <t>1859</t>
        </is>
      </c>
      <c r="E3345" t="n">
        <v>0.1974765917912416</v>
      </c>
      <c r="F3345" t="n">
        <v>0.5578695940644074</v>
      </c>
      <c r="G3345" t="n">
        <v>0.2446538141443512</v>
      </c>
      <c r="H3345" t="n">
        <v>1.001</v>
      </c>
      <c r="I3345" t="n">
        <v>1.001</v>
      </c>
      <c r="J3345" t="n">
        <v>1.001</v>
      </c>
      <c r="N3345" t="n">
        <v>0</v>
      </c>
      <c r="O3345" t="n">
        <v>1</v>
      </c>
      <c r="P3345" t="n">
        <v>0</v>
      </c>
      <c r="Q3345">
        <f>IF((($AC$1*E3345)^($AB$1))-(1-(($AC$1*E3345)^($AB$1)))/(H3345-1)&lt;0, 0,(($AC$1*E3345)^($AB$1))-(1-(($AC$1*E3345)^($AB$1)))/(H3345-1))</f>
        <v/>
      </c>
      <c r="R3345">
        <f>IF((($AC$1*F3345)^($AB$1))-(1-(($AC$1*F3345)^($AB$1)))/(I3345-1)&lt;0, 0,(($AC$1*F3345)^($AB$1))-(1-(($AC$1*F3345)^($AB$1)))/(I3345-1))</f>
        <v/>
      </c>
      <c r="S3345">
        <f>IF((($AC$1*G3345)^($AB$1))-(1-(($AC$1*G3345)^($AB$1)))/(J3345-1)&lt;0, 0,(($AC$1*G3345)^($AB$1))-(1-(($AC$1*G3345)^($AB$1)))/(J3345-1))</f>
        <v/>
      </c>
      <c r="T3345">
        <f>H3345*Q3345*N3345</f>
        <v/>
      </c>
      <c r="U3345">
        <f>I3345*R3345*O3345</f>
        <v/>
      </c>
      <c r="V3345">
        <f>J3345*S3345*P3345</f>
        <v/>
      </c>
      <c r="AL3345">
        <f>Q3345*COUNT(N3345)</f>
        <v/>
      </c>
      <c r="AM3345">
        <f>R3345*COUNT(O3345)</f>
        <v/>
      </c>
      <c r="AN3345">
        <f>S3345*COUNT(P3345)</f>
        <v/>
      </c>
      <c r="AO3345">
        <f>IF(AL3345=0,"",T3345-AL3345)</f>
        <v/>
      </c>
      <c r="AP3345">
        <f>IF(AM3345=0,"",U3345-AM3345)</f>
        <v/>
      </c>
      <c r="AQ3345">
        <f>IF(AN3345=0,"",V3345-AN3345)</f>
        <v/>
      </c>
    </row>
    <row r="3346">
      <c r="A3346" t="inlineStr">
        <is>
          <t>27-05-2021</t>
        </is>
      </c>
      <c r="B3346" t="inlineStr">
        <is>
          <t>Sarpsborg 08</t>
        </is>
      </c>
      <c r="C3346" t="inlineStr">
        <is>
          <t>Kristiansund</t>
        </is>
      </c>
      <c r="D3346" t="inlineStr">
        <is>
          <t>1859</t>
        </is>
      </c>
      <c r="E3346" t="n">
        <v>0.3792526155749386</v>
      </c>
      <c r="F3346" t="n">
        <v>0.3187229895683715</v>
      </c>
      <c r="G3346" t="n">
        <v>0.3020243948566898</v>
      </c>
      <c r="H3346" t="n">
        <v>1.001</v>
      </c>
      <c r="I3346" t="n">
        <v>1.001</v>
      </c>
      <c r="J3346" t="n">
        <v>1.001</v>
      </c>
      <c r="N3346" t="n">
        <v>0</v>
      </c>
      <c r="O3346" t="n">
        <v>1</v>
      </c>
      <c r="P3346" t="n">
        <v>0</v>
      </c>
      <c r="Q3346">
        <f>IF((($AC$1*E3346)^($AB$1))-(1-(($AC$1*E3346)^($AB$1)))/(H3346-1)&lt;0, 0,(($AC$1*E3346)^($AB$1))-(1-(($AC$1*E3346)^($AB$1)))/(H3346-1))</f>
        <v/>
      </c>
      <c r="R3346">
        <f>IF((($AC$1*F3346)^($AB$1))-(1-(($AC$1*F3346)^($AB$1)))/(I3346-1)&lt;0, 0,(($AC$1*F3346)^($AB$1))-(1-(($AC$1*F3346)^($AB$1)))/(I3346-1))</f>
        <v/>
      </c>
      <c r="S3346">
        <f>IF((($AC$1*G3346)^($AB$1))-(1-(($AC$1*G3346)^($AB$1)))/(J3346-1)&lt;0, 0,(($AC$1*G3346)^($AB$1))-(1-(($AC$1*G3346)^($AB$1)))/(J3346-1))</f>
        <v/>
      </c>
      <c r="T3346">
        <f>H3346*Q3346*N3346</f>
        <v/>
      </c>
      <c r="U3346">
        <f>I3346*R3346*O3346</f>
        <v/>
      </c>
      <c r="V3346">
        <f>J3346*S3346*P3346</f>
        <v/>
      </c>
      <c r="AL3346">
        <f>Q3346*COUNT(N3346)</f>
        <v/>
      </c>
      <c r="AM3346">
        <f>R3346*COUNT(O3346)</f>
        <v/>
      </c>
      <c r="AN3346">
        <f>S3346*COUNT(P3346)</f>
        <v/>
      </c>
      <c r="AO3346">
        <f>IF(AL3346=0,"",T3346-AL3346)</f>
        <v/>
      </c>
      <c r="AP3346">
        <f>IF(AM3346=0,"",U3346-AM3346)</f>
        <v/>
      </c>
      <c r="AQ3346">
        <f>IF(AN3346=0,"",V3346-AN3346)</f>
        <v/>
      </c>
    </row>
    <row r="3347">
      <c r="A3347" t="inlineStr">
        <is>
          <t>27-05-2021</t>
        </is>
      </c>
      <c r="B3347" t="inlineStr">
        <is>
          <t>Molde</t>
        </is>
      </c>
      <c r="C3347" t="inlineStr">
        <is>
          <t>Valerenga</t>
        </is>
      </c>
      <c r="D3347" t="inlineStr">
        <is>
          <t>1859</t>
        </is>
      </c>
      <c r="E3347" t="n">
        <v>0.4916122648337312</v>
      </c>
      <c r="F3347" t="n">
        <v>0.2551684887547273</v>
      </c>
      <c r="G3347" t="n">
        <v>0.2532192464115414</v>
      </c>
      <c r="H3347" t="n">
        <v>1.001</v>
      </c>
      <c r="I3347" t="n">
        <v>1.001</v>
      </c>
      <c r="J3347" t="n">
        <v>1.001</v>
      </c>
      <c r="N3347" t="n">
        <v>0</v>
      </c>
      <c r="O3347" t="n">
        <v>1</v>
      </c>
      <c r="P3347" t="n">
        <v>0</v>
      </c>
      <c r="Q3347">
        <f>IF((($AC$1*E3347)^($AB$1))-(1-(($AC$1*E3347)^($AB$1)))/(H3347-1)&lt;0, 0,(($AC$1*E3347)^($AB$1))-(1-(($AC$1*E3347)^($AB$1)))/(H3347-1))</f>
        <v/>
      </c>
      <c r="R3347">
        <f>IF((($AC$1*F3347)^($AB$1))-(1-(($AC$1*F3347)^($AB$1)))/(I3347-1)&lt;0, 0,(($AC$1*F3347)^($AB$1))-(1-(($AC$1*F3347)^($AB$1)))/(I3347-1))</f>
        <v/>
      </c>
      <c r="S3347">
        <f>IF((($AC$1*G3347)^($AB$1))-(1-(($AC$1*G3347)^($AB$1)))/(J3347-1)&lt;0, 0,(($AC$1*G3347)^($AB$1))-(1-(($AC$1*G3347)^($AB$1)))/(J3347-1))</f>
        <v/>
      </c>
      <c r="T3347">
        <f>H3347*Q3347*N3347</f>
        <v/>
      </c>
      <c r="U3347">
        <f>I3347*R3347*O3347</f>
        <v/>
      </c>
      <c r="V3347">
        <f>J3347*S3347*P3347</f>
        <v/>
      </c>
      <c r="AL3347">
        <f>Q3347*COUNT(N3347)</f>
        <v/>
      </c>
      <c r="AM3347">
        <f>R3347*COUNT(O3347)</f>
        <v/>
      </c>
      <c r="AN3347">
        <f>S3347*COUNT(P3347)</f>
        <v/>
      </c>
      <c r="AO3347">
        <f>IF(AL3347=0,"",T3347-AL3347)</f>
        <v/>
      </c>
      <c r="AP3347">
        <f>IF(AM3347=0,"",U3347-AM3347)</f>
        <v/>
      </c>
      <c r="AQ3347">
        <f>IF(AN3347=0,"",V3347-AN3347)</f>
        <v/>
      </c>
    </row>
    <row r="3348">
      <c r="A3348" t="inlineStr">
        <is>
          <t>27-05-2021</t>
        </is>
      </c>
      <c r="B3348" t="inlineStr">
        <is>
          <t>Venezia</t>
        </is>
      </c>
      <c r="C3348" t="inlineStr">
        <is>
          <t>Cittadella</t>
        </is>
      </c>
      <c r="D3348" t="inlineStr">
        <is>
          <t>1856</t>
        </is>
      </c>
      <c r="E3348" t="n">
        <v>0.3561856469205147</v>
      </c>
      <c r="F3348" t="n">
        <v>0.3572653651571939</v>
      </c>
      <c r="G3348" t="n">
        <v>0.2865489879222915</v>
      </c>
      <c r="H3348" t="n">
        <v>2.18</v>
      </c>
      <c r="I3348" t="n">
        <v>3.45</v>
      </c>
      <c r="J3348" t="n">
        <v>3</v>
      </c>
      <c r="K3348" t="inlineStr">
        <is>
          <t>betano</t>
        </is>
      </c>
      <c r="L3348" t="inlineStr">
        <is>
          <t>betano</t>
        </is>
      </c>
      <c r="M3348" t="inlineStr">
        <is>
          <t>betano</t>
        </is>
      </c>
      <c r="N3348" t="n">
        <v>0</v>
      </c>
      <c r="O3348" t="n">
        <v>0</v>
      </c>
      <c r="P3348" t="n">
        <v>1</v>
      </c>
      <c r="Q3348">
        <f>IF((($AC$1*E3348)^($AB$1))-(1-(($AC$1*E3348)^($AB$1)))/(H3348-1)&lt;0, 0,(($AC$1*E3348)^($AB$1))-(1-(($AC$1*E3348)^($AB$1)))/(H3348-1))</f>
        <v/>
      </c>
      <c r="R3348">
        <f>IF((($AC$1*F3348)^($AB$1))-(1-(($AC$1*F3348)^($AB$1)))/(I3348-1)&lt;0, 0,(($AC$1*F3348)^($AB$1))-(1-(($AC$1*F3348)^($AB$1)))/(I3348-1))</f>
        <v/>
      </c>
      <c r="S3348">
        <f>IF((($AC$1*G3348)^($AB$1))-(1-(($AC$1*G3348)^($AB$1)))/(J3348-1)&lt;0, 0,(($AC$1*G3348)^($AB$1))-(1-(($AC$1*G3348)^($AB$1)))/(J3348-1))</f>
        <v/>
      </c>
      <c r="T3348">
        <f>H3348*Q3348*N3348</f>
        <v/>
      </c>
      <c r="U3348">
        <f>I3348*R3348*O3348</f>
        <v/>
      </c>
      <c r="V3348">
        <f>J3348*S3348*P3348</f>
        <v/>
      </c>
      <c r="AL3348">
        <f>Q3348*COUNT(N3348)</f>
        <v/>
      </c>
      <c r="AM3348">
        <f>R3348*COUNT(O3348)</f>
        <v/>
      </c>
      <c r="AN3348">
        <f>S3348*COUNT(P3348)</f>
        <v/>
      </c>
      <c r="AO3348">
        <f>IF(AL3348=0,"",T3348-AL3348)</f>
        <v/>
      </c>
      <c r="AP3348">
        <f>IF(AM3348=0,"",U3348-AM3348)</f>
        <v/>
      </c>
      <c r="AQ3348">
        <f>IF(AN3348=0,"",V3348-AN3348)</f>
        <v/>
      </c>
    </row>
    <row r="3349">
      <c r="A3349" t="inlineStr">
        <is>
          <t>28-05-2021</t>
        </is>
      </c>
      <c r="B3349" t="inlineStr">
        <is>
          <t>North Carolina Courage W</t>
        </is>
      </c>
      <c r="C3349" t="inlineStr">
        <is>
          <t>Racing Louisville W</t>
        </is>
      </c>
      <c r="D3349" t="inlineStr">
        <is>
          <t>4582</t>
        </is>
      </c>
      <c r="E3349" t="n">
        <v>0.4775374682506685</v>
      </c>
      <c r="F3349" t="n">
        <v>0.2636537760662145</v>
      </c>
      <c r="G3349" t="n">
        <v>0.258808755683117</v>
      </c>
      <c r="H3349" t="n">
        <v>1.001</v>
      </c>
      <c r="I3349" t="n">
        <v>1.001</v>
      </c>
      <c r="J3349" t="n">
        <v>1.001</v>
      </c>
      <c r="N3349" t="n">
        <v>1</v>
      </c>
      <c r="O3349" t="n">
        <v>0</v>
      </c>
      <c r="P3349" t="n">
        <v>0</v>
      </c>
      <c r="Q3349">
        <f>IF((($AC$1*E3349)^($AB$1))-(1-(($AC$1*E3349)^($AB$1)))/(H3349-1)&lt;0, 0,(($AC$1*E3349)^($AB$1))-(1-(($AC$1*E3349)^($AB$1)))/(H3349-1))</f>
        <v/>
      </c>
      <c r="R3349">
        <f>IF((($AC$1*F3349)^($AB$1))-(1-(($AC$1*F3349)^($AB$1)))/(I3349-1)&lt;0, 0,(($AC$1*F3349)^($AB$1))-(1-(($AC$1*F3349)^($AB$1)))/(I3349-1))</f>
        <v/>
      </c>
      <c r="S3349">
        <f>IF((($AC$1*G3349)^($AB$1))-(1-(($AC$1*G3349)^($AB$1)))/(J3349-1)&lt;0, 0,(($AC$1*G3349)^($AB$1))-(1-(($AC$1*G3349)^($AB$1)))/(J3349-1))</f>
        <v/>
      </c>
      <c r="T3349">
        <f>H3349*Q3349*N3349</f>
        <v/>
      </c>
      <c r="U3349">
        <f>I3349*R3349*O3349</f>
        <v/>
      </c>
      <c r="V3349">
        <f>J3349*S3349*P3349</f>
        <v/>
      </c>
      <c r="AL3349">
        <f>Q3349*COUNT(N3349)</f>
        <v/>
      </c>
      <c r="AM3349">
        <f>R3349*COUNT(O3349)</f>
        <v/>
      </c>
      <c r="AN3349">
        <f>S3349*COUNT(P3349)</f>
        <v/>
      </c>
      <c r="AO3349">
        <f>IF(AL3349=0,"",T3349-AL3349)</f>
        <v/>
      </c>
      <c r="AP3349">
        <f>IF(AM3349=0,"",U3349-AM3349)</f>
        <v/>
      </c>
      <c r="AQ3349">
        <f>IF(AN3349=0,"",V3349-AN3349)</f>
        <v/>
      </c>
    </row>
    <row r="3350">
      <c r="A3350" t="inlineStr">
        <is>
          <t>29-05-2021</t>
        </is>
      </c>
      <c r="B3350" t="inlineStr">
        <is>
          <t>Adelaide United</t>
        </is>
      </c>
      <c r="C3350" t="inlineStr">
        <is>
          <t>Sydney FC</t>
        </is>
      </c>
      <c r="D3350" t="inlineStr">
        <is>
          <t>1948</t>
        </is>
      </c>
      <c r="E3350" t="n">
        <v>0.2585298743302482</v>
      </c>
      <c r="F3350" t="n">
        <v>0.458083584859026</v>
      </c>
      <c r="G3350" t="n">
        <v>0.2833865408107257</v>
      </c>
      <c r="H3350" t="n">
        <v>3</v>
      </c>
      <c r="I3350" t="n">
        <v>2.1</v>
      </c>
      <c r="J3350" t="n">
        <v>3.75</v>
      </c>
      <c r="K3350" t="inlineStr">
        <is>
          <t>luckia</t>
        </is>
      </c>
      <c r="L3350" t="inlineStr">
        <is>
          <t>luckia</t>
        </is>
      </c>
      <c r="M3350" t="inlineStr">
        <is>
          <t>betano</t>
        </is>
      </c>
      <c r="N3350" t="n">
        <v>0</v>
      </c>
      <c r="O3350" t="n">
        <v>1</v>
      </c>
      <c r="P3350" t="n">
        <v>0</v>
      </c>
      <c r="Q3350">
        <f>IF((($AC$1*E3350)^($AB$1))-(1-(($AC$1*E3350)^($AB$1)))/(H3350-1)&lt;0, 0,(($AC$1*E3350)^($AB$1))-(1-(($AC$1*E3350)^($AB$1)))/(H3350-1))</f>
        <v/>
      </c>
      <c r="R3350">
        <f>IF((($AC$1*F3350)^($AB$1))-(1-(($AC$1*F3350)^($AB$1)))/(I3350-1)&lt;0, 0,(($AC$1*F3350)^($AB$1))-(1-(($AC$1*F3350)^($AB$1)))/(I3350-1))</f>
        <v/>
      </c>
      <c r="S3350">
        <f>IF((($AC$1*G3350)^($AB$1))-(1-(($AC$1*G3350)^($AB$1)))/(J3350-1)&lt;0, 0,(($AC$1*G3350)^($AB$1))-(1-(($AC$1*G3350)^($AB$1)))/(J3350-1))</f>
        <v/>
      </c>
      <c r="T3350">
        <f>H3350*Q3350*N3350</f>
        <v/>
      </c>
      <c r="U3350">
        <f>I3350*R3350*O3350</f>
        <v/>
      </c>
      <c r="V3350">
        <f>J3350*S3350*P3350</f>
        <v/>
      </c>
      <c r="AL3350">
        <f>Q3350*COUNT(N3350)</f>
        <v/>
      </c>
      <c r="AM3350">
        <f>R3350*COUNT(O3350)</f>
        <v/>
      </c>
      <c r="AN3350">
        <f>S3350*COUNT(P3350)</f>
        <v/>
      </c>
      <c r="AO3350">
        <f>IF(AL3350=0,"",T3350-AL3350)</f>
        <v/>
      </c>
      <c r="AP3350">
        <f>IF(AM3350=0,"",U3350-AM3350)</f>
        <v/>
      </c>
      <c r="AQ3350">
        <f>IF(AN3350=0,"",V3350-AN3350)</f>
        <v/>
      </c>
    </row>
    <row r="3351">
      <c r="A3351" t="inlineStr">
        <is>
          <t>29-05-2021</t>
        </is>
      </c>
      <c r="B3351" t="inlineStr">
        <is>
          <t>Brentford</t>
        </is>
      </c>
      <c r="C3351" t="inlineStr">
        <is>
          <t>Swansea</t>
        </is>
      </c>
      <c r="D3351" t="inlineStr">
        <is>
          <t>2412</t>
        </is>
      </c>
      <c r="E3351" t="n">
        <v>0.4398084604603257</v>
      </c>
      <c r="F3351" t="n">
        <v>0.3122175229634824</v>
      </c>
      <c r="G3351" t="n">
        <v>0.2479740165761919</v>
      </c>
      <c r="H3351" t="n">
        <v>1.82</v>
      </c>
      <c r="I3351" t="n">
        <v>4.55</v>
      </c>
      <c r="J3351" t="n">
        <v>3.3</v>
      </c>
      <c r="K3351" t="inlineStr">
        <is>
          <t>betano</t>
        </is>
      </c>
      <c r="L3351" t="inlineStr">
        <is>
          <t>betano</t>
        </is>
      </c>
      <c r="M3351" t="inlineStr">
        <is>
          <t>luckia</t>
        </is>
      </c>
      <c r="N3351" t="n">
        <v>1</v>
      </c>
      <c r="O3351" t="n">
        <v>0</v>
      </c>
      <c r="P3351" t="n">
        <v>0</v>
      </c>
      <c r="Q3351">
        <f>IF((($AC$1*E3351)^($AB$1))-(1-(($AC$1*E3351)^($AB$1)))/(H3351-1)&lt;0, 0,(($AC$1*E3351)^($AB$1))-(1-(($AC$1*E3351)^($AB$1)))/(H3351-1))</f>
        <v/>
      </c>
      <c r="R3351">
        <f>IF((($AC$1*F3351)^($AB$1))-(1-(($AC$1*F3351)^($AB$1)))/(I3351-1)&lt;0, 0,(($AC$1*F3351)^($AB$1))-(1-(($AC$1*F3351)^($AB$1)))/(I3351-1))</f>
        <v/>
      </c>
      <c r="S3351">
        <f>IF((($AC$1*G3351)^($AB$1))-(1-(($AC$1*G3351)^($AB$1)))/(J3351-1)&lt;0, 0,(($AC$1*G3351)^($AB$1))-(1-(($AC$1*G3351)^($AB$1)))/(J3351-1))</f>
        <v/>
      </c>
      <c r="T3351">
        <f>H3351*Q3351*N3351</f>
        <v/>
      </c>
      <c r="U3351">
        <f>I3351*R3351*O3351</f>
        <v/>
      </c>
      <c r="V3351">
        <f>J3351*S3351*P3351</f>
        <v/>
      </c>
      <c r="AL3351">
        <f>Q3351*COUNT(N3351)</f>
        <v/>
      </c>
      <c r="AM3351">
        <f>R3351*COUNT(O3351)</f>
        <v/>
      </c>
      <c r="AN3351">
        <f>S3351*COUNT(P3351)</f>
        <v/>
      </c>
      <c r="AO3351">
        <f>IF(AL3351=0,"",T3351-AL3351)</f>
        <v/>
      </c>
      <c r="AP3351">
        <f>IF(AM3351=0,"",U3351-AM3351)</f>
        <v/>
      </c>
      <c r="AQ3351">
        <f>IF(AN3351=0,"",V3351-AN3351)</f>
        <v/>
      </c>
    </row>
    <row r="3352">
      <c r="A3352" t="inlineStr">
        <is>
          <t>29-05-2021</t>
        </is>
      </c>
      <c r="B3352" t="inlineStr">
        <is>
          <t>Tenerife</t>
        </is>
      </c>
      <c r="C3352" t="inlineStr">
        <is>
          <t>R. Oviedo</t>
        </is>
      </c>
      <c r="D3352" t="inlineStr">
        <is>
          <t>1871</t>
        </is>
      </c>
      <c r="E3352" t="n">
        <v>0.4384523703817848</v>
      </c>
      <c r="F3352" t="n">
        <v>0.2411600448942034</v>
      </c>
      <c r="G3352" t="n">
        <v>0.3203875847240118</v>
      </c>
      <c r="H3352" t="n">
        <v>2.15</v>
      </c>
      <c r="I3352" t="n">
        <v>3.35</v>
      </c>
      <c r="J3352" t="n">
        <v>3</v>
      </c>
      <c r="K3352" t="inlineStr">
        <is>
          <t>luckia</t>
        </is>
      </c>
      <c r="L3352" t="inlineStr">
        <is>
          <t>luckia</t>
        </is>
      </c>
      <c r="M3352" t="inlineStr">
        <is>
          <t>luckia</t>
        </is>
      </c>
      <c r="N3352" t="n">
        <v>0</v>
      </c>
      <c r="O3352" t="n">
        <v>0</v>
      </c>
      <c r="P3352" t="n">
        <v>1</v>
      </c>
      <c r="Q3352">
        <f>IF((($AC$1*E3352)^($AB$1))-(1-(($AC$1*E3352)^($AB$1)))/(H3352-1)&lt;0, 0,(($AC$1*E3352)^($AB$1))-(1-(($AC$1*E3352)^($AB$1)))/(H3352-1))</f>
        <v/>
      </c>
      <c r="R3352">
        <f>IF((($AC$1*F3352)^($AB$1))-(1-(($AC$1*F3352)^($AB$1)))/(I3352-1)&lt;0, 0,(($AC$1*F3352)^($AB$1))-(1-(($AC$1*F3352)^($AB$1)))/(I3352-1))</f>
        <v/>
      </c>
      <c r="S3352">
        <f>IF((($AC$1*G3352)^($AB$1))-(1-(($AC$1*G3352)^($AB$1)))/(J3352-1)&lt;0, 0,(($AC$1*G3352)^($AB$1))-(1-(($AC$1*G3352)^($AB$1)))/(J3352-1))</f>
        <v/>
      </c>
      <c r="T3352">
        <f>H3352*Q3352*N3352</f>
        <v/>
      </c>
      <c r="U3352">
        <f>I3352*R3352*O3352</f>
        <v/>
      </c>
      <c r="V3352">
        <f>J3352*S3352*P3352</f>
        <v/>
      </c>
      <c r="AL3352">
        <f>Q3352*COUNT(N3352)</f>
        <v/>
      </c>
      <c r="AM3352">
        <f>R3352*COUNT(O3352)</f>
        <v/>
      </c>
      <c r="AN3352">
        <f>S3352*COUNT(P3352)</f>
        <v/>
      </c>
      <c r="AO3352">
        <f>IF(AL3352=0,"",T3352-AL3352)</f>
        <v/>
      </c>
      <c r="AP3352">
        <f>IF(AM3352=0,"",U3352-AM3352)</f>
        <v/>
      </c>
      <c r="AQ3352">
        <f>IF(AN3352=0,"",V3352-AN3352)</f>
        <v/>
      </c>
    </row>
    <row r="3353">
      <c r="A3353" t="inlineStr">
        <is>
          <t>29-05-2021</t>
        </is>
      </c>
      <c r="B3353" t="inlineStr">
        <is>
          <t>New York Red Bulls</t>
        </is>
      </c>
      <c r="C3353" t="inlineStr">
        <is>
          <t>Orlando City</t>
        </is>
      </c>
      <c r="D3353" t="inlineStr">
        <is>
          <t>1951</t>
        </is>
      </c>
      <c r="E3353" t="n">
        <v>0.3796659480873585</v>
      </c>
      <c r="F3353" t="n">
        <v>0.3407043662070259</v>
      </c>
      <c r="G3353" t="n">
        <v>0.2796296857056155</v>
      </c>
      <c r="H3353" t="n">
        <v>1.001</v>
      </c>
      <c r="I3353" t="n">
        <v>1.001</v>
      </c>
      <c r="J3353" t="n">
        <v>1.001</v>
      </c>
      <c r="N3353" t="n">
        <v>1</v>
      </c>
      <c r="O3353" t="n">
        <v>0</v>
      </c>
      <c r="P3353" t="n">
        <v>0</v>
      </c>
      <c r="Q3353">
        <f>IF((($AC$1*E3353)^($AB$1))-(1-(($AC$1*E3353)^($AB$1)))/(H3353-1)&lt;0, 0,(($AC$1*E3353)^($AB$1))-(1-(($AC$1*E3353)^($AB$1)))/(H3353-1))</f>
        <v/>
      </c>
      <c r="R3353">
        <f>IF((($AC$1*F3353)^($AB$1))-(1-(($AC$1*F3353)^($AB$1)))/(I3353-1)&lt;0, 0,(($AC$1*F3353)^($AB$1))-(1-(($AC$1*F3353)^($AB$1)))/(I3353-1))</f>
        <v/>
      </c>
      <c r="S3353">
        <f>IF((($AC$1*G3353)^($AB$1))-(1-(($AC$1*G3353)^($AB$1)))/(J3353-1)&lt;0, 0,(($AC$1*G3353)^($AB$1))-(1-(($AC$1*G3353)^($AB$1)))/(J3353-1))</f>
        <v/>
      </c>
      <c r="T3353">
        <f>H3353*Q3353*N3353</f>
        <v/>
      </c>
      <c r="U3353">
        <f>I3353*R3353*O3353</f>
        <v/>
      </c>
      <c r="V3353">
        <f>J3353*S3353*P3353</f>
        <v/>
      </c>
      <c r="AL3353">
        <f>Q3353*COUNT(N3353)</f>
        <v/>
      </c>
      <c r="AM3353">
        <f>R3353*COUNT(O3353)</f>
        <v/>
      </c>
      <c r="AN3353">
        <f>S3353*COUNT(P3353)</f>
        <v/>
      </c>
      <c r="AO3353">
        <f>IF(AL3353=0,"",T3353-AL3353)</f>
        <v/>
      </c>
      <c r="AP3353">
        <f>IF(AM3353=0,"",U3353-AM3353)</f>
        <v/>
      </c>
      <c r="AQ3353">
        <f>IF(AN3353=0,"",V3353-AN3353)</f>
        <v/>
      </c>
    </row>
    <row r="3354">
      <c r="A3354" t="inlineStr">
        <is>
          <t>29-05-2021</t>
        </is>
      </c>
      <c r="B3354" t="inlineStr">
        <is>
          <t>Columbus Crew</t>
        </is>
      </c>
      <c r="C3354" t="inlineStr">
        <is>
          <t>Toronto FC</t>
        </is>
      </c>
      <c r="D3354" t="inlineStr">
        <is>
          <t>1951</t>
        </is>
      </c>
      <c r="E3354" t="n">
        <v>0.405690490091706</v>
      </c>
      <c r="F3354" t="n">
        <v>0.3181388560138806</v>
      </c>
      <c r="G3354" t="n">
        <v>0.2761706538944133</v>
      </c>
      <c r="H3354" t="n">
        <v>1.001</v>
      </c>
      <c r="I3354" t="n">
        <v>1.001</v>
      </c>
      <c r="J3354" t="n">
        <v>1.001</v>
      </c>
      <c r="N3354" t="n">
        <v>1</v>
      </c>
      <c r="O3354" t="n">
        <v>0</v>
      </c>
      <c r="P3354" t="n">
        <v>0</v>
      </c>
      <c r="Q3354">
        <f>IF((($AC$1*E3354)^($AB$1))-(1-(($AC$1*E3354)^($AB$1)))/(H3354-1)&lt;0, 0,(($AC$1*E3354)^($AB$1))-(1-(($AC$1*E3354)^($AB$1)))/(H3354-1))</f>
        <v/>
      </c>
      <c r="R3354">
        <f>IF((($AC$1*F3354)^($AB$1))-(1-(($AC$1*F3354)^($AB$1)))/(I3354-1)&lt;0, 0,(($AC$1*F3354)^($AB$1))-(1-(($AC$1*F3354)^($AB$1)))/(I3354-1))</f>
        <v/>
      </c>
      <c r="S3354">
        <f>IF((($AC$1*G3354)^($AB$1))-(1-(($AC$1*G3354)^($AB$1)))/(J3354-1)&lt;0, 0,(($AC$1*G3354)^($AB$1))-(1-(($AC$1*G3354)^($AB$1)))/(J3354-1))</f>
        <v/>
      </c>
      <c r="T3354">
        <f>H3354*Q3354*N3354</f>
        <v/>
      </c>
      <c r="U3354">
        <f>I3354*R3354*O3354</f>
        <v/>
      </c>
      <c r="V3354">
        <f>J3354*S3354*P3354</f>
        <v/>
      </c>
      <c r="AL3354">
        <f>Q3354*COUNT(N3354)</f>
        <v/>
      </c>
      <c r="AM3354">
        <f>R3354*COUNT(O3354)</f>
        <v/>
      </c>
      <c r="AN3354">
        <f>S3354*COUNT(P3354)</f>
        <v/>
      </c>
      <c r="AO3354">
        <f>IF(AL3354=0,"",T3354-AL3354)</f>
        <v/>
      </c>
      <c r="AP3354">
        <f>IF(AM3354=0,"",U3354-AM3354)</f>
        <v/>
      </c>
      <c r="AQ3354">
        <f>IF(AN3354=0,"",V3354-AN3354)</f>
        <v/>
      </c>
    </row>
    <row r="3355">
      <c r="A3355" t="inlineStr">
        <is>
          <t>29-05-2021</t>
        </is>
      </c>
      <c r="B3355" t="inlineStr">
        <is>
          <t>FC Cincinnati</t>
        </is>
      </c>
      <c r="C3355" t="inlineStr">
        <is>
          <t>New England Revolution</t>
        </is>
      </c>
      <c r="D3355" t="inlineStr">
        <is>
          <t>1951</t>
        </is>
      </c>
      <c r="E3355" t="n">
        <v>0.261087051106838</v>
      </c>
      <c r="F3355" t="n">
        <v>0.4820570971713247</v>
      </c>
      <c r="G3355" t="n">
        <v>0.2568558517218373</v>
      </c>
      <c r="H3355" t="n">
        <v>1.001</v>
      </c>
      <c r="I3355" t="n">
        <v>1.001</v>
      </c>
      <c r="J3355" t="n">
        <v>1.001</v>
      </c>
      <c r="N3355" t="n">
        <v>0</v>
      </c>
      <c r="O3355" t="n">
        <v>1</v>
      </c>
      <c r="P3355" t="n">
        <v>0</v>
      </c>
      <c r="Q3355">
        <f>IF((($AC$1*E3355)^($AB$1))-(1-(($AC$1*E3355)^($AB$1)))/(H3355-1)&lt;0, 0,(($AC$1*E3355)^($AB$1))-(1-(($AC$1*E3355)^($AB$1)))/(H3355-1))</f>
        <v/>
      </c>
      <c r="R3355">
        <f>IF((($AC$1*F3355)^($AB$1))-(1-(($AC$1*F3355)^($AB$1)))/(I3355-1)&lt;0, 0,(($AC$1*F3355)^($AB$1))-(1-(($AC$1*F3355)^($AB$1)))/(I3355-1))</f>
        <v/>
      </c>
      <c r="S3355">
        <f>IF((($AC$1*G3355)^($AB$1))-(1-(($AC$1*G3355)^($AB$1)))/(J3355-1)&lt;0, 0,(($AC$1*G3355)^($AB$1))-(1-(($AC$1*G3355)^($AB$1)))/(J3355-1))</f>
        <v/>
      </c>
      <c r="T3355">
        <f>H3355*Q3355*N3355</f>
        <v/>
      </c>
      <c r="U3355">
        <f>I3355*R3355*O3355</f>
        <v/>
      </c>
      <c r="V3355">
        <f>J3355*S3355*P3355</f>
        <v/>
      </c>
      <c r="AL3355">
        <f>Q3355*COUNT(N3355)</f>
        <v/>
      </c>
      <c r="AM3355">
        <f>R3355*COUNT(O3355)</f>
        <v/>
      </c>
      <c r="AN3355">
        <f>S3355*COUNT(P3355)</f>
        <v/>
      </c>
      <c r="AO3355">
        <f>IF(AL3355=0,"",T3355-AL3355)</f>
        <v/>
      </c>
      <c r="AP3355">
        <f>IF(AM3355=0,"",U3355-AM3355)</f>
        <v/>
      </c>
      <c r="AQ3355">
        <f>IF(AN3355=0,"",V3355-AN3355)</f>
        <v/>
      </c>
    </row>
    <row r="3356">
      <c r="A3356" t="inlineStr">
        <is>
          <t>29-05-2021</t>
        </is>
      </c>
      <c r="B3356" t="inlineStr">
        <is>
          <t>Manchester City</t>
        </is>
      </c>
      <c r="C3356" t="inlineStr">
        <is>
          <t>Chelsea</t>
        </is>
      </c>
      <c r="D3356" t="inlineStr">
        <is>
          <t>1818</t>
        </is>
      </c>
      <c r="E3356" t="n">
        <v>0.3809736291626547</v>
      </c>
      <c r="F3356" t="n">
        <v>0.3721007179660299</v>
      </c>
      <c r="G3356" t="n">
        <v>0.2469256528713153</v>
      </c>
      <c r="H3356" t="n">
        <v>2</v>
      </c>
      <c r="I3356" t="n">
        <v>4.75</v>
      </c>
      <c r="J3356" t="n">
        <v>3.45</v>
      </c>
      <c r="K3356" t="inlineStr">
        <is>
          <t>betano</t>
        </is>
      </c>
      <c r="L3356" t="inlineStr">
        <is>
          <t>betano</t>
        </is>
      </c>
      <c r="M3356" t="inlineStr">
        <is>
          <t>betano</t>
        </is>
      </c>
      <c r="N3356" t="n">
        <v>0</v>
      </c>
      <c r="O3356" t="n">
        <v>1</v>
      </c>
      <c r="P3356" t="n">
        <v>0</v>
      </c>
      <c r="Q3356">
        <f>IF((($AC$1*E3356)^($AB$1))-(1-(($AC$1*E3356)^($AB$1)))/(H3356-1)&lt;0, 0,(($AC$1*E3356)^($AB$1))-(1-(($AC$1*E3356)^($AB$1)))/(H3356-1))</f>
        <v/>
      </c>
      <c r="R3356">
        <f>IF((($AC$1*F3356)^($AB$1))-(1-(($AC$1*F3356)^($AB$1)))/(I3356-1)&lt;0, 0,(($AC$1*F3356)^($AB$1))-(1-(($AC$1*F3356)^($AB$1)))/(I3356-1))</f>
        <v/>
      </c>
      <c r="S3356">
        <f>IF((($AC$1*G3356)^($AB$1))-(1-(($AC$1*G3356)^($AB$1)))/(J3356-1)&lt;0, 0,(($AC$1*G3356)^($AB$1))-(1-(($AC$1*G3356)^($AB$1)))/(J3356-1))</f>
        <v/>
      </c>
      <c r="T3356">
        <f>H3356*Q3356*N3356</f>
        <v/>
      </c>
      <c r="U3356">
        <f>I3356*R3356*O3356</f>
        <v/>
      </c>
      <c r="V3356">
        <f>J3356*S3356*P3356</f>
        <v/>
      </c>
      <c r="AL3356">
        <f>Q3356*COUNT(N3356)</f>
        <v/>
      </c>
      <c r="AM3356">
        <f>R3356*COUNT(O3356)</f>
        <v/>
      </c>
      <c r="AN3356">
        <f>S3356*COUNT(P3356)</f>
        <v/>
      </c>
      <c r="AO3356">
        <f>IF(AL3356=0,"",T3356-AL3356)</f>
        <v/>
      </c>
      <c r="AP3356">
        <f>IF(AM3356=0,"",U3356-AM3356)</f>
        <v/>
      </c>
      <c r="AQ3356">
        <f>IF(AN3356=0,"",V3356-AN3356)</f>
        <v/>
      </c>
    </row>
    <row r="3357">
      <c r="A3357" t="inlineStr">
        <is>
          <t>29-05-2021</t>
        </is>
      </c>
      <c r="B3357" t="inlineStr">
        <is>
          <t>Atlanta Utd</t>
        </is>
      </c>
      <c r="C3357" t="inlineStr">
        <is>
          <t>Nashville SC</t>
        </is>
      </c>
      <c r="D3357" t="inlineStr">
        <is>
          <t>1951</t>
        </is>
      </c>
      <c r="E3357" t="n">
        <v>0.3725353027662111</v>
      </c>
      <c r="F3357" t="n">
        <v>0.3467666327319466</v>
      </c>
      <c r="G3357" t="n">
        <v>0.2806980645018423</v>
      </c>
      <c r="H3357" t="n">
        <v>1.001</v>
      </c>
      <c r="I3357" t="n">
        <v>1.001</v>
      </c>
      <c r="J3357" t="n">
        <v>1.001</v>
      </c>
      <c r="N3357" t="n">
        <v>0</v>
      </c>
      <c r="O3357" t="n">
        <v>0</v>
      </c>
      <c r="P3357" t="n">
        <v>1</v>
      </c>
      <c r="Q3357">
        <f>IF((($AC$1*E3357)^($AB$1))-(1-(($AC$1*E3357)^($AB$1)))/(H3357-1)&lt;0, 0,(($AC$1*E3357)^($AB$1))-(1-(($AC$1*E3357)^($AB$1)))/(H3357-1))</f>
        <v/>
      </c>
      <c r="R3357">
        <f>IF((($AC$1*F3357)^($AB$1))-(1-(($AC$1*F3357)^($AB$1)))/(I3357-1)&lt;0, 0,(($AC$1*F3357)^($AB$1))-(1-(($AC$1*F3357)^($AB$1)))/(I3357-1))</f>
        <v/>
      </c>
      <c r="S3357">
        <f>IF((($AC$1*G3357)^($AB$1))-(1-(($AC$1*G3357)^($AB$1)))/(J3357-1)&lt;0, 0,(($AC$1*G3357)^($AB$1))-(1-(($AC$1*G3357)^($AB$1)))/(J3357-1))</f>
        <v/>
      </c>
      <c r="T3357">
        <f>H3357*Q3357*N3357</f>
        <v/>
      </c>
      <c r="U3357">
        <f>I3357*R3357*O3357</f>
        <v/>
      </c>
      <c r="V3357">
        <f>J3357*S3357*P3357</f>
        <v/>
      </c>
      <c r="AL3357">
        <f>Q3357*COUNT(N3357)</f>
        <v/>
      </c>
      <c r="AM3357">
        <f>R3357*COUNT(O3357)</f>
        <v/>
      </c>
      <c r="AN3357">
        <f>S3357*COUNT(P3357)</f>
        <v/>
      </c>
      <c r="AO3357">
        <f>IF(AL3357=0,"",T3357-AL3357)</f>
        <v/>
      </c>
      <c r="AP3357">
        <f>IF(AM3357=0,"",U3357-AM3357)</f>
        <v/>
      </c>
      <c r="AQ3357">
        <f>IF(AN3357=0,"",V3357-AN3357)</f>
        <v/>
      </c>
    </row>
    <row r="3358">
      <c r="A3358" t="inlineStr">
        <is>
          <t>29-05-2021</t>
        </is>
      </c>
      <c r="B3358" t="inlineStr">
        <is>
          <t>Los Angeles FC</t>
        </is>
      </c>
      <c r="C3358" t="inlineStr">
        <is>
          <t>New York City</t>
        </is>
      </c>
      <c r="D3358" t="inlineStr">
        <is>
          <t>1951</t>
        </is>
      </c>
      <c r="E3358" t="n">
        <v>0.4518124184531132</v>
      </c>
      <c r="F3358" t="n">
        <v>0.2692240924514677</v>
      </c>
      <c r="G3358" t="n">
        <v>0.2789634890954191</v>
      </c>
      <c r="H3358" t="n">
        <v>1.001</v>
      </c>
      <c r="I3358" t="n">
        <v>1.001</v>
      </c>
      <c r="J3358" t="n">
        <v>1.001</v>
      </c>
      <c r="N3358" t="n">
        <v>0</v>
      </c>
      <c r="O3358" t="n">
        <v>1</v>
      </c>
      <c r="P3358" t="n">
        <v>0</v>
      </c>
      <c r="Q3358">
        <f>IF((($AC$1*E3358)^($AB$1))-(1-(($AC$1*E3358)^($AB$1)))/(H3358-1)&lt;0, 0,(($AC$1*E3358)^($AB$1))-(1-(($AC$1*E3358)^($AB$1)))/(H3358-1))</f>
        <v/>
      </c>
      <c r="R3358">
        <f>IF((($AC$1*F3358)^($AB$1))-(1-(($AC$1*F3358)^($AB$1)))/(I3358-1)&lt;0, 0,(($AC$1*F3358)^($AB$1))-(1-(($AC$1*F3358)^($AB$1)))/(I3358-1))</f>
        <v/>
      </c>
      <c r="S3358">
        <f>IF((($AC$1*G3358)^($AB$1))-(1-(($AC$1*G3358)^($AB$1)))/(J3358-1)&lt;0, 0,(($AC$1*G3358)^($AB$1))-(1-(($AC$1*G3358)^($AB$1)))/(J3358-1))</f>
        <v/>
      </c>
      <c r="T3358">
        <f>H3358*Q3358*N3358</f>
        <v/>
      </c>
      <c r="U3358">
        <f>I3358*R3358*O3358</f>
        <v/>
      </c>
      <c r="V3358">
        <f>J3358*S3358*P3358</f>
        <v/>
      </c>
      <c r="AL3358">
        <f>Q3358*COUNT(N3358)</f>
        <v/>
      </c>
      <c r="AM3358">
        <f>R3358*COUNT(O3358)</f>
        <v/>
      </c>
      <c r="AN3358">
        <f>S3358*COUNT(P3358)</f>
        <v/>
      </c>
      <c r="AO3358">
        <f>IF(AL3358=0,"",T3358-AL3358)</f>
        <v/>
      </c>
      <c r="AP3358">
        <f>IF(AM3358=0,"",U3358-AM3358)</f>
        <v/>
      </c>
      <c r="AQ3358">
        <f>IF(AN3358=0,"",V3358-AN3358)</f>
        <v/>
      </c>
    </row>
    <row r="3359">
      <c r="A3359" t="inlineStr">
        <is>
          <t>29-05-2021</t>
        </is>
      </c>
      <c r="B3359" t="inlineStr">
        <is>
          <t>Los Angeles Galaxy</t>
        </is>
      </c>
      <c r="C3359" t="inlineStr">
        <is>
          <t>San Jose Earthquakes</t>
        </is>
      </c>
      <c r="D3359" t="inlineStr">
        <is>
          <t>1951</t>
        </is>
      </c>
      <c r="E3359" t="n">
        <v>0.3876609846006807</v>
      </c>
      <c r="F3359" t="n">
        <v>0.3457033655689098</v>
      </c>
      <c r="G3359" t="n">
        <v>0.2666356498304095</v>
      </c>
      <c r="H3359" t="n">
        <v>1.001</v>
      </c>
      <c r="I3359" t="n">
        <v>1.001</v>
      </c>
      <c r="J3359" t="n">
        <v>1.001</v>
      </c>
      <c r="N3359" t="n">
        <v>1</v>
      </c>
      <c r="O3359" t="n">
        <v>0</v>
      </c>
      <c r="P3359" t="n">
        <v>0</v>
      </c>
      <c r="Q3359">
        <f>IF((($AC$1*E3359)^($AB$1))-(1-(($AC$1*E3359)^($AB$1)))/(H3359-1)&lt;0, 0,(($AC$1*E3359)^($AB$1))-(1-(($AC$1*E3359)^($AB$1)))/(H3359-1))</f>
        <v/>
      </c>
      <c r="R3359">
        <f>IF((($AC$1*F3359)^($AB$1))-(1-(($AC$1*F3359)^($AB$1)))/(I3359-1)&lt;0, 0,(($AC$1*F3359)^($AB$1))-(1-(($AC$1*F3359)^($AB$1)))/(I3359-1))</f>
        <v/>
      </c>
      <c r="S3359">
        <f>IF((($AC$1*G3359)^($AB$1))-(1-(($AC$1*G3359)^($AB$1)))/(J3359-1)&lt;0, 0,(($AC$1*G3359)^($AB$1))-(1-(($AC$1*G3359)^($AB$1)))/(J3359-1))</f>
        <v/>
      </c>
      <c r="T3359">
        <f>H3359*Q3359*N3359</f>
        <v/>
      </c>
      <c r="U3359">
        <f>I3359*R3359*O3359</f>
        <v/>
      </c>
      <c r="V3359">
        <f>J3359*S3359*P3359</f>
        <v/>
      </c>
      <c r="AL3359">
        <f>Q3359*COUNT(N3359)</f>
        <v/>
      </c>
      <c r="AM3359">
        <f>R3359*COUNT(O3359)</f>
        <v/>
      </c>
      <c r="AN3359">
        <f>S3359*COUNT(P3359)</f>
        <v/>
      </c>
      <c r="AO3359">
        <f>IF(AL3359=0,"",T3359-AL3359)</f>
        <v/>
      </c>
      <c r="AP3359">
        <f>IF(AM3359=0,"",U3359-AM3359)</f>
        <v/>
      </c>
      <c r="AQ3359">
        <f>IF(AN3359=0,"",V3359-AN3359)</f>
        <v/>
      </c>
    </row>
    <row r="3360">
      <c r="A3360" t="inlineStr">
        <is>
          <t>29-05-2021</t>
        </is>
      </c>
      <c r="B3360" t="inlineStr">
        <is>
          <t>Houston Dash W</t>
        </is>
      </c>
      <c r="C3360" t="inlineStr">
        <is>
          <t>Chicago W</t>
        </is>
      </c>
      <c r="D3360" t="inlineStr">
        <is>
          <t>4582</t>
        </is>
      </c>
      <c r="E3360" t="n">
        <v>0.3491333071312573</v>
      </c>
      <c r="F3360" t="n">
        <v>0.3848575312555519</v>
      </c>
      <c r="G3360" t="n">
        <v>0.2660091616131908</v>
      </c>
      <c r="H3360" t="n">
        <v>1.001</v>
      </c>
      <c r="I3360" t="n">
        <v>1.001</v>
      </c>
      <c r="J3360" t="n">
        <v>1.001</v>
      </c>
      <c r="N3360" t="n">
        <v>1</v>
      </c>
      <c r="O3360" t="n">
        <v>0</v>
      </c>
      <c r="P3360" t="n">
        <v>0</v>
      </c>
      <c r="Q3360">
        <f>IF((($AC$1*E3360)^($AB$1))-(1-(($AC$1*E3360)^($AB$1)))/(H3360-1)&lt;0, 0,(($AC$1*E3360)^($AB$1))-(1-(($AC$1*E3360)^($AB$1)))/(H3360-1))</f>
        <v/>
      </c>
      <c r="R3360">
        <f>IF((($AC$1*F3360)^($AB$1))-(1-(($AC$1*F3360)^($AB$1)))/(I3360-1)&lt;0, 0,(($AC$1*F3360)^($AB$1))-(1-(($AC$1*F3360)^($AB$1)))/(I3360-1))</f>
        <v/>
      </c>
      <c r="S3360">
        <f>IF((($AC$1*G3360)^($AB$1))-(1-(($AC$1*G3360)^($AB$1)))/(J3360-1)&lt;0, 0,(($AC$1*G3360)^($AB$1))-(1-(($AC$1*G3360)^($AB$1)))/(J3360-1))</f>
        <v/>
      </c>
      <c r="T3360">
        <f>H3360*Q3360*N3360</f>
        <v/>
      </c>
      <c r="U3360">
        <f>I3360*R3360*O3360</f>
        <v/>
      </c>
      <c r="V3360">
        <f>J3360*S3360*P3360</f>
        <v/>
      </c>
      <c r="AL3360">
        <f>Q3360*COUNT(N3360)</f>
        <v/>
      </c>
      <c r="AM3360">
        <f>R3360*COUNT(O3360)</f>
        <v/>
      </c>
      <c r="AN3360">
        <f>S3360*COUNT(P3360)</f>
        <v/>
      </c>
      <c r="AO3360">
        <f>IF(AL3360=0,"",T3360-AL3360)</f>
        <v/>
      </c>
      <c r="AP3360">
        <f>IF(AM3360=0,"",U3360-AM3360)</f>
        <v/>
      </c>
      <c r="AQ3360">
        <f>IF(AN3360=0,"",V3360-AN3360)</f>
        <v/>
      </c>
    </row>
    <row r="3361">
      <c r="A3361" t="inlineStr">
        <is>
          <t>30-05-2021</t>
        </is>
      </c>
      <c r="B3361" t="inlineStr">
        <is>
          <t>Mjondalen</t>
        </is>
      </c>
      <c r="C3361" t="inlineStr">
        <is>
          <t>Molde</t>
        </is>
      </c>
      <c r="D3361" t="inlineStr">
        <is>
          <t>1859</t>
        </is>
      </c>
      <c r="E3361" t="n">
        <v>0.1739139924333734</v>
      </c>
      <c r="F3361" t="n">
        <v>0.6174312357261177</v>
      </c>
      <c r="G3361" t="n">
        <v>0.208654771840509</v>
      </c>
      <c r="H3361" t="n">
        <v>1.001</v>
      </c>
      <c r="I3361" t="n">
        <v>1.001</v>
      </c>
      <c r="J3361" t="n">
        <v>1.001</v>
      </c>
      <c r="N3361" t="n">
        <v>0</v>
      </c>
      <c r="O3361" t="n">
        <v>0</v>
      </c>
      <c r="P3361" t="n">
        <v>1</v>
      </c>
      <c r="Q3361">
        <f>IF((($AC$1*E3361)^($AB$1))-(1-(($AC$1*E3361)^($AB$1)))/(H3361-1)&lt;0, 0,(($AC$1*E3361)^($AB$1))-(1-(($AC$1*E3361)^($AB$1)))/(H3361-1))</f>
        <v/>
      </c>
      <c r="R3361">
        <f>IF((($AC$1*F3361)^($AB$1))-(1-(($AC$1*F3361)^($AB$1)))/(I3361-1)&lt;0, 0,(($AC$1*F3361)^($AB$1))-(1-(($AC$1*F3361)^($AB$1)))/(I3361-1))</f>
        <v/>
      </c>
      <c r="S3361">
        <f>IF((($AC$1*G3361)^($AB$1))-(1-(($AC$1*G3361)^($AB$1)))/(J3361-1)&lt;0, 0,(($AC$1*G3361)^($AB$1))-(1-(($AC$1*G3361)^($AB$1)))/(J3361-1))</f>
        <v/>
      </c>
      <c r="T3361">
        <f>H3361*Q3361*N3361</f>
        <v/>
      </c>
      <c r="U3361">
        <f>I3361*R3361*O3361</f>
        <v/>
      </c>
      <c r="V3361">
        <f>J3361*S3361*P3361</f>
        <v/>
      </c>
      <c r="AL3361">
        <f>Q3361*COUNT(N3361)</f>
        <v/>
      </c>
      <c r="AM3361">
        <f>R3361*COUNT(O3361)</f>
        <v/>
      </c>
      <c r="AN3361">
        <f>S3361*COUNT(P3361)</f>
        <v/>
      </c>
      <c r="AO3361">
        <f>IF(AL3361=0,"",T3361-AL3361)</f>
        <v/>
      </c>
      <c r="AP3361">
        <f>IF(AM3361=0,"",U3361-AM3361)</f>
        <v/>
      </c>
      <c r="AQ3361">
        <f>IF(AN3361=0,"",V3361-AN3361)</f>
        <v/>
      </c>
    </row>
    <row r="3362">
      <c r="A3362" t="inlineStr">
        <is>
          <t>30-05-2021</t>
        </is>
      </c>
      <c r="B3362" t="inlineStr">
        <is>
          <t>Blackpool</t>
        </is>
      </c>
      <c r="C3362" t="inlineStr">
        <is>
          <t>Lincoln</t>
        </is>
      </c>
      <c r="D3362" t="inlineStr">
        <is>
          <t>2413</t>
        </is>
      </c>
      <c r="E3362" t="n">
        <v>0.3352150794244306</v>
      </c>
      <c r="F3362" t="n">
        <v>0.4151060734938371</v>
      </c>
      <c r="G3362" t="n">
        <v>0.2496788470817322</v>
      </c>
      <c r="H3362" t="n">
        <v>2.45</v>
      </c>
      <c r="I3362" t="n">
        <v>2.72</v>
      </c>
      <c r="J3362" t="n">
        <v>3.3</v>
      </c>
      <c r="K3362" t="inlineStr">
        <is>
          <t>betano</t>
        </is>
      </c>
      <c r="L3362" t="inlineStr">
        <is>
          <t>betano</t>
        </is>
      </c>
      <c r="M3362" t="inlineStr">
        <is>
          <t>betano</t>
        </is>
      </c>
      <c r="N3362" t="n">
        <v>1</v>
      </c>
      <c r="O3362" t="n">
        <v>0</v>
      </c>
      <c r="P3362" t="n">
        <v>0</v>
      </c>
      <c r="Q3362">
        <f>IF((($AC$1*E3362)^($AB$1))-(1-(($AC$1*E3362)^($AB$1)))/(H3362-1)&lt;0, 0,(($AC$1*E3362)^($AB$1))-(1-(($AC$1*E3362)^($AB$1)))/(H3362-1))</f>
        <v/>
      </c>
      <c r="R3362">
        <f>IF((($AC$1*F3362)^($AB$1))-(1-(($AC$1*F3362)^($AB$1)))/(I3362-1)&lt;0, 0,(($AC$1*F3362)^($AB$1))-(1-(($AC$1*F3362)^($AB$1)))/(I3362-1))</f>
        <v/>
      </c>
      <c r="S3362">
        <f>IF((($AC$1*G3362)^($AB$1))-(1-(($AC$1*G3362)^($AB$1)))/(J3362-1)&lt;0, 0,(($AC$1*G3362)^($AB$1))-(1-(($AC$1*G3362)^($AB$1)))/(J3362-1))</f>
        <v/>
      </c>
      <c r="T3362">
        <f>H3362*Q3362*N3362</f>
        <v/>
      </c>
      <c r="U3362">
        <f>I3362*R3362*O3362</f>
        <v/>
      </c>
      <c r="V3362">
        <f>J3362*S3362*P3362</f>
        <v/>
      </c>
      <c r="AL3362">
        <f>Q3362*COUNT(N3362)</f>
        <v/>
      </c>
      <c r="AM3362">
        <f>R3362*COUNT(O3362)</f>
        <v/>
      </c>
      <c r="AN3362">
        <f>S3362*COUNT(P3362)</f>
        <v/>
      </c>
      <c r="AO3362">
        <f>IF(AL3362=0,"",T3362-AL3362)</f>
        <v/>
      </c>
      <c r="AP3362">
        <f>IF(AM3362=0,"",U3362-AM3362)</f>
        <v/>
      </c>
      <c r="AQ3362">
        <f>IF(AN3362=0,"",V3362-AN3362)</f>
        <v/>
      </c>
    </row>
    <row r="3363">
      <c r="A3363" t="inlineStr">
        <is>
          <t>30-05-2021</t>
        </is>
      </c>
      <c r="B3363" t="inlineStr">
        <is>
          <t>Wolfsberger AC</t>
        </is>
      </c>
      <c r="C3363" t="inlineStr">
        <is>
          <t>Austria Vienna</t>
        </is>
      </c>
      <c r="D3363" t="inlineStr">
        <is>
          <t>1827</t>
        </is>
      </c>
      <c r="E3363" t="n">
        <v>0.2547080534180444</v>
      </c>
      <c r="F3363" t="n">
        <v>0.4984407207400159</v>
      </c>
      <c r="G3363" t="n">
        <v>0.2468512258419397</v>
      </c>
      <c r="H3363" t="n">
        <v>2.22</v>
      </c>
      <c r="I3363" t="n">
        <v>2.87</v>
      </c>
      <c r="J3363" t="n">
        <v>3.65</v>
      </c>
      <c r="K3363" t="inlineStr">
        <is>
          <t>betano</t>
        </is>
      </c>
      <c r="L3363" t="inlineStr">
        <is>
          <t>betano</t>
        </is>
      </c>
      <c r="M3363" t="inlineStr">
        <is>
          <t>luckia</t>
        </is>
      </c>
      <c r="N3363" t="n">
        <v>0</v>
      </c>
      <c r="O3363" t="n">
        <v>1</v>
      </c>
      <c r="P3363" t="n">
        <v>0</v>
      </c>
      <c r="Q3363">
        <f>IF((($AC$1*E3363)^($AB$1))-(1-(($AC$1*E3363)^($AB$1)))/(H3363-1)&lt;0, 0,(($AC$1*E3363)^($AB$1))-(1-(($AC$1*E3363)^($AB$1)))/(H3363-1))</f>
        <v/>
      </c>
      <c r="R3363">
        <f>IF((($AC$1*F3363)^($AB$1))-(1-(($AC$1*F3363)^($AB$1)))/(I3363-1)&lt;0, 0,(($AC$1*F3363)^($AB$1))-(1-(($AC$1*F3363)^($AB$1)))/(I3363-1))</f>
        <v/>
      </c>
      <c r="S3363">
        <f>IF((($AC$1*G3363)^($AB$1))-(1-(($AC$1*G3363)^($AB$1)))/(J3363-1)&lt;0, 0,(($AC$1*G3363)^($AB$1))-(1-(($AC$1*G3363)^($AB$1)))/(J3363-1))</f>
        <v/>
      </c>
      <c r="T3363">
        <f>H3363*Q3363*N3363</f>
        <v/>
      </c>
      <c r="U3363">
        <f>I3363*R3363*O3363</f>
        <v/>
      </c>
      <c r="V3363">
        <f>J3363*S3363*P3363</f>
        <v/>
      </c>
      <c r="AL3363">
        <f>Q3363*COUNT(N3363)</f>
        <v/>
      </c>
      <c r="AM3363">
        <f>R3363*COUNT(O3363)</f>
        <v/>
      </c>
      <c r="AN3363">
        <f>S3363*COUNT(P3363)</f>
        <v/>
      </c>
      <c r="AO3363">
        <f>IF(AL3363=0,"",T3363-AL3363)</f>
        <v/>
      </c>
      <c r="AP3363">
        <f>IF(AM3363=0,"",U3363-AM3363)</f>
        <v/>
      </c>
      <c r="AQ3363">
        <f>IF(AN3363=0,"",V3363-AN3363)</f>
        <v/>
      </c>
    </row>
    <row r="3364">
      <c r="A3364" t="inlineStr">
        <is>
          <t>30-05-2021</t>
        </is>
      </c>
      <c r="B3364" t="inlineStr">
        <is>
          <t>Brann</t>
        </is>
      </c>
      <c r="C3364" t="inlineStr">
        <is>
          <t>Stromsgodset</t>
        </is>
      </c>
      <c r="D3364" t="inlineStr">
        <is>
          <t>1859</t>
        </is>
      </c>
      <c r="E3364" t="n">
        <v>0.3983565160493729</v>
      </c>
      <c r="F3364" t="n">
        <v>0.3267597505296077</v>
      </c>
      <c r="G3364" t="n">
        <v>0.2748837334210194</v>
      </c>
      <c r="H3364" t="n">
        <v>1.001</v>
      </c>
      <c r="I3364" t="n">
        <v>1.001</v>
      </c>
      <c r="J3364" t="n">
        <v>1.001</v>
      </c>
      <c r="N3364" t="n">
        <v>1</v>
      </c>
      <c r="O3364" t="n">
        <v>0</v>
      </c>
      <c r="P3364" t="n">
        <v>0</v>
      </c>
      <c r="Q3364">
        <f>IF((($AC$1*E3364)^($AB$1))-(1-(($AC$1*E3364)^($AB$1)))/(H3364-1)&lt;0, 0,(($AC$1*E3364)^($AB$1))-(1-(($AC$1*E3364)^($AB$1)))/(H3364-1))</f>
        <v/>
      </c>
      <c r="R3364">
        <f>IF((($AC$1*F3364)^($AB$1))-(1-(($AC$1*F3364)^($AB$1)))/(I3364-1)&lt;0, 0,(($AC$1*F3364)^($AB$1))-(1-(($AC$1*F3364)^($AB$1)))/(I3364-1))</f>
        <v/>
      </c>
      <c r="S3364">
        <f>IF((($AC$1*G3364)^($AB$1))-(1-(($AC$1*G3364)^($AB$1)))/(J3364-1)&lt;0, 0,(($AC$1*G3364)^($AB$1))-(1-(($AC$1*G3364)^($AB$1)))/(J3364-1))</f>
        <v/>
      </c>
      <c r="T3364">
        <f>H3364*Q3364*N3364</f>
        <v/>
      </c>
      <c r="U3364">
        <f>I3364*R3364*O3364</f>
        <v/>
      </c>
      <c r="V3364">
        <f>J3364*S3364*P3364</f>
        <v/>
      </c>
      <c r="AL3364">
        <f>Q3364*COUNT(N3364)</f>
        <v/>
      </c>
      <c r="AM3364">
        <f>R3364*COUNT(O3364)</f>
        <v/>
      </c>
      <c r="AN3364">
        <f>S3364*COUNT(P3364)</f>
        <v/>
      </c>
      <c r="AO3364">
        <f>IF(AL3364=0,"",T3364-AL3364)</f>
        <v/>
      </c>
      <c r="AP3364">
        <f>IF(AM3364=0,"",U3364-AM3364)</f>
        <v/>
      </c>
      <c r="AQ3364">
        <f>IF(AN3364=0,"",V3364-AN3364)</f>
        <v/>
      </c>
    </row>
    <row r="3365">
      <c r="A3365" t="inlineStr">
        <is>
          <t>30-05-2021</t>
        </is>
      </c>
      <c r="B3365" t="inlineStr">
        <is>
          <t>Odd</t>
        </is>
      </c>
      <c r="C3365" t="inlineStr">
        <is>
          <t>Bodo/Glimt</t>
        </is>
      </c>
      <c r="D3365" t="inlineStr">
        <is>
          <t>1859</t>
        </is>
      </c>
      <c r="E3365" t="n">
        <v>0.2003575779552093</v>
      </c>
      <c r="F3365" t="n">
        <v>0.572664924996761</v>
      </c>
      <c r="G3365" t="n">
        <v>0.2269774970480297</v>
      </c>
      <c r="H3365" t="n">
        <v>1.001</v>
      </c>
      <c r="I3365" t="n">
        <v>1.001</v>
      </c>
      <c r="J3365" t="n">
        <v>1.001</v>
      </c>
      <c r="N3365" t="n">
        <v>1</v>
      </c>
      <c r="O3365" t="n">
        <v>0</v>
      </c>
      <c r="P3365" t="n">
        <v>0</v>
      </c>
      <c r="Q3365">
        <f>IF((($AC$1*E3365)^($AB$1))-(1-(($AC$1*E3365)^($AB$1)))/(H3365-1)&lt;0, 0,(($AC$1*E3365)^($AB$1))-(1-(($AC$1*E3365)^($AB$1)))/(H3365-1))</f>
        <v/>
      </c>
      <c r="R3365">
        <f>IF((($AC$1*F3365)^($AB$1))-(1-(($AC$1*F3365)^($AB$1)))/(I3365-1)&lt;0, 0,(($AC$1*F3365)^($AB$1))-(1-(($AC$1*F3365)^($AB$1)))/(I3365-1))</f>
        <v/>
      </c>
      <c r="S3365">
        <f>IF((($AC$1*G3365)^($AB$1))-(1-(($AC$1*G3365)^($AB$1)))/(J3365-1)&lt;0, 0,(($AC$1*G3365)^($AB$1))-(1-(($AC$1*G3365)^($AB$1)))/(J3365-1))</f>
        <v/>
      </c>
      <c r="T3365">
        <f>H3365*Q3365*N3365</f>
        <v/>
      </c>
      <c r="U3365">
        <f>I3365*R3365*O3365</f>
        <v/>
      </c>
      <c r="V3365">
        <f>J3365*S3365*P3365</f>
        <v/>
      </c>
      <c r="AL3365">
        <f>Q3365*COUNT(N3365)</f>
        <v/>
      </c>
      <c r="AM3365">
        <f>R3365*COUNT(O3365)</f>
        <v/>
      </c>
      <c r="AN3365">
        <f>S3365*COUNT(P3365)</f>
        <v/>
      </c>
      <c r="AO3365">
        <f>IF(AL3365=0,"",T3365-AL3365)</f>
        <v/>
      </c>
      <c r="AP3365">
        <f>IF(AM3365=0,"",U3365-AM3365)</f>
        <v/>
      </c>
      <c r="AQ3365">
        <f>IF(AN3365=0,"",V3365-AN3365)</f>
        <v/>
      </c>
    </row>
    <row r="3366">
      <c r="A3366" t="inlineStr">
        <is>
          <t>30-05-2021</t>
        </is>
      </c>
      <c r="B3366" t="inlineStr">
        <is>
          <t>Tromso</t>
        </is>
      </c>
      <c r="C3366" t="inlineStr">
        <is>
          <t>Sarpsborg 08</t>
        </is>
      </c>
      <c r="D3366" t="inlineStr">
        <is>
          <t>1859</t>
        </is>
      </c>
      <c r="E3366" t="n">
        <v>0.4095657964937726</v>
      </c>
      <c r="F3366" t="n">
        <v>0.2954679491809427</v>
      </c>
      <c r="G3366" t="n">
        <v>0.2949662543252847</v>
      </c>
      <c r="H3366" t="n">
        <v>1.001</v>
      </c>
      <c r="I3366" t="n">
        <v>1.001</v>
      </c>
      <c r="J3366" t="n">
        <v>1.001</v>
      </c>
      <c r="N3366" t="n">
        <v>0</v>
      </c>
      <c r="O3366" t="n">
        <v>1</v>
      </c>
      <c r="P3366" t="n">
        <v>0</v>
      </c>
      <c r="Q3366">
        <f>IF((($AC$1*E3366)^($AB$1))-(1-(($AC$1*E3366)^($AB$1)))/(H3366-1)&lt;0, 0,(($AC$1*E3366)^($AB$1))-(1-(($AC$1*E3366)^($AB$1)))/(H3366-1))</f>
        <v/>
      </c>
      <c r="R3366">
        <f>IF((($AC$1*F3366)^($AB$1))-(1-(($AC$1*F3366)^($AB$1)))/(I3366-1)&lt;0, 0,(($AC$1*F3366)^($AB$1))-(1-(($AC$1*F3366)^($AB$1)))/(I3366-1))</f>
        <v/>
      </c>
      <c r="S3366">
        <f>IF((($AC$1*G3366)^($AB$1))-(1-(($AC$1*G3366)^($AB$1)))/(J3366-1)&lt;0, 0,(($AC$1*G3366)^($AB$1))-(1-(($AC$1*G3366)^($AB$1)))/(J3366-1))</f>
        <v/>
      </c>
      <c r="T3366">
        <f>H3366*Q3366*N3366</f>
        <v/>
      </c>
      <c r="U3366">
        <f>I3366*R3366*O3366</f>
        <v/>
      </c>
      <c r="V3366">
        <f>J3366*S3366*P3366</f>
        <v/>
      </c>
      <c r="AL3366">
        <f>Q3366*COUNT(N3366)</f>
        <v/>
      </c>
      <c r="AM3366">
        <f>R3366*COUNT(O3366)</f>
        <v/>
      </c>
      <c r="AN3366">
        <f>S3366*COUNT(P3366)</f>
        <v/>
      </c>
      <c r="AO3366">
        <f>IF(AL3366=0,"",T3366-AL3366)</f>
        <v/>
      </c>
      <c r="AP3366">
        <f>IF(AM3366=0,"",U3366-AM3366)</f>
        <v/>
      </c>
      <c r="AQ3366">
        <f>IF(AN3366=0,"",V3366-AN3366)</f>
        <v/>
      </c>
    </row>
    <row r="3367">
      <c r="A3367" t="inlineStr">
        <is>
          <t>30-05-2021</t>
        </is>
      </c>
      <c r="B3367" t="inlineStr">
        <is>
          <t>Kristiansund</t>
        </is>
      </c>
      <c r="C3367" t="inlineStr">
        <is>
          <t>Lillestrom</t>
        </is>
      </c>
      <c r="D3367" t="inlineStr">
        <is>
          <t>1859</t>
        </is>
      </c>
      <c r="E3367" t="n">
        <v>0.4583956952983572</v>
      </c>
      <c r="F3367" t="n">
        <v>0.2655021123690646</v>
      </c>
      <c r="G3367" t="n">
        <v>0.2761021923325782</v>
      </c>
      <c r="H3367" t="n">
        <v>1.001</v>
      </c>
      <c r="I3367" t="n">
        <v>1.001</v>
      </c>
      <c r="J3367" t="n">
        <v>1.001</v>
      </c>
      <c r="N3367" t="n">
        <v>1</v>
      </c>
      <c r="O3367" t="n">
        <v>0</v>
      </c>
      <c r="P3367" t="n">
        <v>0</v>
      </c>
      <c r="Q3367">
        <f>IF((($AC$1*E3367)^($AB$1))-(1-(($AC$1*E3367)^($AB$1)))/(H3367-1)&lt;0, 0,(($AC$1*E3367)^($AB$1))-(1-(($AC$1*E3367)^($AB$1)))/(H3367-1))</f>
        <v/>
      </c>
      <c r="R3367">
        <f>IF((($AC$1*F3367)^($AB$1))-(1-(($AC$1*F3367)^($AB$1)))/(I3367-1)&lt;0, 0,(($AC$1*F3367)^($AB$1))-(1-(($AC$1*F3367)^($AB$1)))/(I3367-1))</f>
        <v/>
      </c>
      <c r="S3367">
        <f>IF((($AC$1*G3367)^($AB$1))-(1-(($AC$1*G3367)^($AB$1)))/(J3367-1)&lt;0, 0,(($AC$1*G3367)^($AB$1))-(1-(($AC$1*G3367)^($AB$1)))/(J3367-1))</f>
        <v/>
      </c>
      <c r="T3367">
        <f>H3367*Q3367*N3367</f>
        <v/>
      </c>
      <c r="U3367">
        <f>I3367*R3367*O3367</f>
        <v/>
      </c>
      <c r="V3367">
        <f>J3367*S3367*P3367</f>
        <v/>
      </c>
      <c r="AL3367">
        <f>Q3367*COUNT(N3367)</f>
        <v/>
      </c>
      <c r="AM3367">
        <f>R3367*COUNT(O3367)</f>
        <v/>
      </c>
      <c r="AN3367">
        <f>S3367*COUNT(P3367)</f>
        <v/>
      </c>
      <c r="AO3367">
        <f>IF(AL3367=0,"",T3367-AL3367)</f>
        <v/>
      </c>
      <c r="AP3367">
        <f>IF(AM3367=0,"",U3367-AM3367)</f>
        <v/>
      </c>
      <c r="AQ3367">
        <f>IF(AN3367=0,"",V3367-AN3367)</f>
        <v/>
      </c>
    </row>
    <row r="3368">
      <c r="A3368" t="inlineStr">
        <is>
          <t>30-05-2021</t>
        </is>
      </c>
      <c r="B3368" t="inlineStr">
        <is>
          <t>Valerenga</t>
        </is>
      </c>
      <c r="C3368" t="inlineStr">
        <is>
          <t>Sandefjord</t>
        </is>
      </c>
      <c r="D3368" t="inlineStr">
        <is>
          <t>1859</t>
        </is>
      </c>
      <c r="E3368" t="n">
        <v>0.6858300868471364</v>
      </c>
      <c r="F3368" t="n">
        <v>0.1261923458745036</v>
      </c>
      <c r="G3368" t="n">
        <v>0.1879775672783601</v>
      </c>
      <c r="H3368" t="n">
        <v>1.001</v>
      </c>
      <c r="I3368" t="n">
        <v>1.001</v>
      </c>
      <c r="J3368" t="n">
        <v>1.001</v>
      </c>
      <c r="N3368" t="n">
        <v>1</v>
      </c>
      <c r="O3368" t="n">
        <v>0</v>
      </c>
      <c r="P3368" t="n">
        <v>0</v>
      </c>
      <c r="Q3368">
        <f>IF((($AC$1*E3368)^($AB$1))-(1-(($AC$1*E3368)^($AB$1)))/(H3368-1)&lt;0, 0,(($AC$1*E3368)^($AB$1))-(1-(($AC$1*E3368)^($AB$1)))/(H3368-1))</f>
        <v/>
      </c>
      <c r="R3368">
        <f>IF((($AC$1*F3368)^($AB$1))-(1-(($AC$1*F3368)^($AB$1)))/(I3368-1)&lt;0, 0,(($AC$1*F3368)^($AB$1))-(1-(($AC$1*F3368)^($AB$1)))/(I3368-1))</f>
        <v/>
      </c>
      <c r="S3368">
        <f>IF((($AC$1*G3368)^($AB$1))-(1-(($AC$1*G3368)^($AB$1)))/(J3368-1)&lt;0, 0,(($AC$1*G3368)^($AB$1))-(1-(($AC$1*G3368)^($AB$1)))/(J3368-1))</f>
        <v/>
      </c>
      <c r="T3368">
        <f>H3368*Q3368*N3368</f>
        <v/>
      </c>
      <c r="U3368">
        <f>I3368*R3368*O3368</f>
        <v/>
      </c>
      <c r="V3368">
        <f>J3368*S3368*P3368</f>
        <v/>
      </c>
      <c r="AL3368">
        <f>Q3368*COUNT(N3368)</f>
        <v/>
      </c>
      <c r="AM3368">
        <f>R3368*COUNT(O3368)</f>
        <v/>
      </c>
      <c r="AN3368">
        <f>S3368*COUNT(P3368)</f>
        <v/>
      </c>
      <c r="AO3368">
        <f>IF(AL3368=0,"",T3368-AL3368)</f>
        <v/>
      </c>
      <c r="AP3368">
        <f>IF(AM3368=0,"",U3368-AM3368)</f>
        <v/>
      </c>
      <c r="AQ3368">
        <f>IF(AN3368=0,"",V3368-AN3368)</f>
        <v/>
      </c>
    </row>
    <row r="3369">
      <c r="A3369" t="inlineStr">
        <is>
          <t>30-05-2021</t>
        </is>
      </c>
      <c r="B3369" t="inlineStr">
        <is>
          <t>Rosenborg</t>
        </is>
      </c>
      <c r="C3369" t="inlineStr">
        <is>
          <t>Stabaek</t>
        </is>
      </c>
      <c r="D3369" t="inlineStr">
        <is>
          <t>1859</t>
        </is>
      </c>
      <c r="E3369" t="n">
        <v>0.6180872387539044</v>
      </c>
      <c r="F3369" t="n">
        <v>0.1652829370262519</v>
      </c>
      <c r="G3369" t="n">
        <v>0.2166298242198438</v>
      </c>
      <c r="H3369" t="n">
        <v>1.001</v>
      </c>
      <c r="I3369" t="n">
        <v>1.001</v>
      </c>
      <c r="J3369" t="n">
        <v>1.001</v>
      </c>
      <c r="N3369" t="n">
        <v>1</v>
      </c>
      <c r="O3369" t="n">
        <v>0</v>
      </c>
      <c r="P3369" t="n">
        <v>0</v>
      </c>
      <c r="Q3369">
        <f>IF((($AC$1*E3369)^($AB$1))-(1-(($AC$1*E3369)^($AB$1)))/(H3369-1)&lt;0, 0,(($AC$1*E3369)^($AB$1))-(1-(($AC$1*E3369)^($AB$1)))/(H3369-1))</f>
        <v/>
      </c>
      <c r="R3369">
        <f>IF((($AC$1*F3369)^($AB$1))-(1-(($AC$1*F3369)^($AB$1)))/(I3369-1)&lt;0, 0,(($AC$1*F3369)^($AB$1))-(1-(($AC$1*F3369)^($AB$1)))/(I3369-1))</f>
        <v/>
      </c>
      <c r="S3369">
        <f>IF((($AC$1*G3369)^($AB$1))-(1-(($AC$1*G3369)^($AB$1)))/(J3369-1)&lt;0, 0,(($AC$1*G3369)^($AB$1))-(1-(($AC$1*G3369)^($AB$1)))/(J3369-1))</f>
        <v/>
      </c>
      <c r="T3369">
        <f>H3369*Q3369*N3369</f>
        <v/>
      </c>
      <c r="U3369">
        <f>I3369*R3369*O3369</f>
        <v/>
      </c>
      <c r="V3369">
        <f>J3369*S3369*P3369</f>
        <v/>
      </c>
      <c r="AL3369">
        <f>Q3369*COUNT(N3369)</f>
        <v/>
      </c>
      <c r="AM3369">
        <f>R3369*COUNT(O3369)</f>
        <v/>
      </c>
      <c r="AN3369">
        <f>S3369*COUNT(P3369)</f>
        <v/>
      </c>
      <c r="AO3369">
        <f>IF(AL3369=0,"",T3369-AL3369)</f>
        <v/>
      </c>
      <c r="AP3369">
        <f>IF(AM3369=0,"",U3369-AM3369)</f>
        <v/>
      </c>
      <c r="AQ3369">
        <f>IF(AN3369=0,"",V3369-AN3369)</f>
        <v/>
      </c>
    </row>
    <row r="3370">
      <c r="A3370" t="inlineStr">
        <is>
          <t>30-05-2021</t>
        </is>
      </c>
      <c r="B3370" t="inlineStr">
        <is>
          <t>Albacete</t>
        </is>
      </c>
      <c r="C3370" t="inlineStr">
        <is>
          <t>Fuenlabrada</t>
        </is>
      </c>
      <c r="D3370" t="inlineStr">
        <is>
          <t>1871</t>
        </is>
      </c>
      <c r="E3370" t="n">
        <v>0.3346231775502749</v>
      </c>
      <c r="F3370" t="n">
        <v>0.3767009570201176</v>
      </c>
      <c r="G3370" t="n">
        <v>0.2886758654296075</v>
      </c>
      <c r="H3370" t="n">
        <v>3</v>
      </c>
      <c r="I3370" t="n">
        <v>2.2</v>
      </c>
      <c r="J3370" t="n">
        <v>3.3</v>
      </c>
      <c r="K3370" t="inlineStr">
        <is>
          <t>luckia</t>
        </is>
      </c>
      <c r="L3370" t="inlineStr">
        <is>
          <t>luckia</t>
        </is>
      </c>
      <c r="M3370" t="inlineStr">
        <is>
          <t>betano</t>
        </is>
      </c>
      <c r="N3370" t="n">
        <v>0</v>
      </c>
      <c r="O3370" t="n">
        <v>1</v>
      </c>
      <c r="P3370" t="n">
        <v>0</v>
      </c>
      <c r="Q3370">
        <f>IF((($AC$1*E3370)^($AB$1))-(1-(($AC$1*E3370)^($AB$1)))/(H3370-1)&lt;0, 0,(($AC$1*E3370)^($AB$1))-(1-(($AC$1*E3370)^($AB$1)))/(H3370-1))</f>
        <v/>
      </c>
      <c r="R3370">
        <f>IF((($AC$1*F3370)^($AB$1))-(1-(($AC$1*F3370)^($AB$1)))/(I3370-1)&lt;0, 0,(($AC$1*F3370)^($AB$1))-(1-(($AC$1*F3370)^($AB$1)))/(I3370-1))</f>
        <v/>
      </c>
      <c r="S3370">
        <f>IF((($AC$1*G3370)^($AB$1))-(1-(($AC$1*G3370)^($AB$1)))/(J3370-1)&lt;0, 0,(($AC$1*G3370)^($AB$1))-(1-(($AC$1*G3370)^($AB$1)))/(J3370-1))</f>
        <v/>
      </c>
      <c r="T3370">
        <f>H3370*Q3370*N3370</f>
        <v/>
      </c>
      <c r="U3370">
        <f>I3370*R3370*O3370</f>
        <v/>
      </c>
      <c r="V3370">
        <f>J3370*S3370*P3370</f>
        <v/>
      </c>
      <c r="AL3370">
        <f>Q3370*COUNT(N3370)</f>
        <v/>
      </c>
      <c r="AM3370">
        <f>R3370*COUNT(O3370)</f>
        <v/>
      </c>
      <c r="AN3370">
        <f>S3370*COUNT(P3370)</f>
        <v/>
      </c>
      <c r="AO3370">
        <f>IF(AL3370=0,"",T3370-AL3370)</f>
        <v/>
      </c>
      <c r="AP3370">
        <f>IF(AM3370=0,"",U3370-AM3370)</f>
        <v/>
      </c>
      <c r="AQ3370">
        <f>IF(AN3370=0,"",V3370-AN3370)</f>
        <v/>
      </c>
    </row>
    <row r="3371">
      <c r="A3371" t="inlineStr">
        <is>
          <t>30-05-2021</t>
        </is>
      </c>
      <c r="B3371" t="inlineStr">
        <is>
          <t>Haugesund</t>
        </is>
      </c>
      <c r="C3371" t="inlineStr">
        <is>
          <t>Viking</t>
        </is>
      </c>
      <c r="D3371" t="inlineStr">
        <is>
          <t>1859</t>
        </is>
      </c>
      <c r="E3371" t="n">
        <v>0.3924086635917871</v>
      </c>
      <c r="F3371" t="n">
        <v>0.3336092011898796</v>
      </c>
      <c r="G3371" t="n">
        <v>0.2739821352183333</v>
      </c>
      <c r="H3371" t="n">
        <v>1.001</v>
      </c>
      <c r="I3371" t="n">
        <v>1.001</v>
      </c>
      <c r="J3371" t="n">
        <v>1.001</v>
      </c>
      <c r="N3371" t="n">
        <v>1</v>
      </c>
      <c r="O3371" t="n">
        <v>0</v>
      </c>
      <c r="P3371" t="n">
        <v>0</v>
      </c>
      <c r="Q3371">
        <f>IF((($AC$1*E3371)^($AB$1))-(1-(($AC$1*E3371)^($AB$1)))/(H3371-1)&lt;0, 0,(($AC$1*E3371)^($AB$1))-(1-(($AC$1*E3371)^($AB$1)))/(H3371-1))</f>
        <v/>
      </c>
      <c r="R3371">
        <f>IF((($AC$1*F3371)^($AB$1))-(1-(($AC$1*F3371)^($AB$1)))/(I3371-1)&lt;0, 0,(($AC$1*F3371)^($AB$1))-(1-(($AC$1*F3371)^($AB$1)))/(I3371-1))</f>
        <v/>
      </c>
      <c r="S3371">
        <f>IF((($AC$1*G3371)^($AB$1))-(1-(($AC$1*G3371)^($AB$1)))/(J3371-1)&lt;0, 0,(($AC$1*G3371)^($AB$1))-(1-(($AC$1*G3371)^($AB$1)))/(J3371-1))</f>
        <v/>
      </c>
      <c r="T3371">
        <f>H3371*Q3371*N3371</f>
        <v/>
      </c>
      <c r="U3371">
        <f>I3371*R3371*O3371</f>
        <v/>
      </c>
      <c r="V3371">
        <f>J3371*S3371*P3371</f>
        <v/>
      </c>
      <c r="AL3371">
        <f>Q3371*COUNT(N3371)</f>
        <v/>
      </c>
      <c r="AM3371">
        <f>R3371*COUNT(O3371)</f>
        <v/>
      </c>
      <c r="AN3371">
        <f>S3371*COUNT(P3371)</f>
        <v/>
      </c>
      <c r="AO3371">
        <f>IF(AL3371=0,"",T3371-AL3371)</f>
        <v/>
      </c>
      <c r="AP3371">
        <f>IF(AM3371=0,"",U3371-AM3371)</f>
        <v/>
      </c>
      <c r="AQ3371">
        <f>IF(AN3371=0,"",V3371-AN3371)</f>
        <v/>
      </c>
    </row>
    <row r="3372">
      <c r="A3372" t="inlineStr">
        <is>
          <t>30-05-2021</t>
        </is>
      </c>
      <c r="B3372" t="inlineStr">
        <is>
          <t>Zaragoza</t>
        </is>
      </c>
      <c r="C3372" t="inlineStr">
        <is>
          <t>Leganes</t>
        </is>
      </c>
      <c r="D3372" t="inlineStr">
        <is>
          <t>1871</t>
        </is>
      </c>
      <c r="E3372" t="n">
        <v>0.3293384744775311</v>
      </c>
      <c r="F3372" t="n">
        <v>0.367627317774617</v>
      </c>
      <c r="G3372" t="n">
        <v>0.303034207747852</v>
      </c>
      <c r="H3372" t="n">
        <v>3.05</v>
      </c>
      <c r="I3372" t="n">
        <v>2.3</v>
      </c>
      <c r="J3372" t="n">
        <v>3.05</v>
      </c>
      <c r="K3372" t="inlineStr">
        <is>
          <t>luckia</t>
        </is>
      </c>
      <c r="L3372" t="inlineStr">
        <is>
          <t>luckia</t>
        </is>
      </c>
      <c r="M3372" t="inlineStr">
        <is>
          <t>betano</t>
        </is>
      </c>
      <c r="N3372" t="n">
        <v>0</v>
      </c>
      <c r="O3372" t="n">
        <v>1</v>
      </c>
      <c r="P3372" t="n">
        <v>0</v>
      </c>
      <c r="Q3372">
        <f>IF((($AC$1*E3372)^($AB$1))-(1-(($AC$1*E3372)^($AB$1)))/(H3372-1)&lt;0, 0,(($AC$1*E3372)^($AB$1))-(1-(($AC$1*E3372)^($AB$1)))/(H3372-1))</f>
        <v/>
      </c>
      <c r="R3372">
        <f>IF((($AC$1*F3372)^($AB$1))-(1-(($AC$1*F3372)^($AB$1)))/(I3372-1)&lt;0, 0,(($AC$1*F3372)^($AB$1))-(1-(($AC$1*F3372)^($AB$1)))/(I3372-1))</f>
        <v/>
      </c>
      <c r="S3372">
        <f>IF((($AC$1*G3372)^($AB$1))-(1-(($AC$1*G3372)^($AB$1)))/(J3372-1)&lt;0, 0,(($AC$1*G3372)^($AB$1))-(1-(($AC$1*G3372)^($AB$1)))/(J3372-1))</f>
        <v/>
      </c>
      <c r="T3372">
        <f>H3372*Q3372*N3372</f>
        <v/>
      </c>
      <c r="U3372">
        <f>I3372*R3372*O3372</f>
        <v/>
      </c>
      <c r="V3372">
        <f>J3372*S3372*P3372</f>
        <v/>
      </c>
      <c r="AL3372">
        <f>Q3372*COUNT(N3372)</f>
        <v/>
      </c>
      <c r="AM3372">
        <f>R3372*COUNT(O3372)</f>
        <v/>
      </c>
      <c r="AN3372">
        <f>S3372*COUNT(P3372)</f>
        <v/>
      </c>
      <c r="AO3372">
        <f>IF(AL3372=0,"",T3372-AL3372)</f>
        <v/>
      </c>
      <c r="AP3372">
        <f>IF(AM3372=0,"",U3372-AM3372)</f>
        <v/>
      </c>
      <c r="AQ3372">
        <f>IF(AN3372=0,"",V3372-AN3372)</f>
        <v/>
      </c>
    </row>
    <row r="3373">
      <c r="A3373" t="inlineStr">
        <is>
          <t>30-05-2021</t>
        </is>
      </c>
      <c r="B3373" t="inlineStr">
        <is>
          <t>Ponferradina</t>
        </is>
      </c>
      <c r="C3373" t="inlineStr">
        <is>
          <t>Mallorca</t>
        </is>
      </c>
      <c r="D3373" t="inlineStr">
        <is>
          <t>1871</t>
        </is>
      </c>
      <c r="E3373" t="n">
        <v>0.2084260851619615</v>
      </c>
      <c r="F3373" t="n">
        <v>0.5431552886118556</v>
      </c>
      <c r="G3373" t="n">
        <v>0.2484186262261829</v>
      </c>
      <c r="H3373" t="n">
        <v>4.8</v>
      </c>
      <c r="I3373" t="n">
        <v>1.72</v>
      </c>
      <c r="J3373" t="n">
        <v>3.4</v>
      </c>
      <c r="K3373" t="inlineStr">
        <is>
          <t>luckia</t>
        </is>
      </c>
      <c r="L3373" t="inlineStr">
        <is>
          <t>betano</t>
        </is>
      </c>
      <c r="M3373" t="inlineStr">
        <is>
          <t>luckia</t>
        </is>
      </c>
      <c r="N3373" t="n">
        <v>0</v>
      </c>
      <c r="O3373" t="n">
        <v>0</v>
      </c>
      <c r="P3373" t="n">
        <v>1</v>
      </c>
      <c r="Q3373">
        <f>IF((($AC$1*E3373)^($AB$1))-(1-(($AC$1*E3373)^($AB$1)))/(H3373-1)&lt;0, 0,(($AC$1*E3373)^($AB$1))-(1-(($AC$1*E3373)^($AB$1)))/(H3373-1))</f>
        <v/>
      </c>
      <c r="R3373">
        <f>IF((($AC$1*F3373)^($AB$1))-(1-(($AC$1*F3373)^($AB$1)))/(I3373-1)&lt;0, 0,(($AC$1*F3373)^($AB$1))-(1-(($AC$1*F3373)^($AB$1)))/(I3373-1))</f>
        <v/>
      </c>
      <c r="S3373">
        <f>IF((($AC$1*G3373)^($AB$1))-(1-(($AC$1*G3373)^($AB$1)))/(J3373-1)&lt;0, 0,(($AC$1*G3373)^($AB$1))-(1-(($AC$1*G3373)^($AB$1)))/(J3373-1))</f>
        <v/>
      </c>
      <c r="T3373">
        <f>H3373*Q3373*N3373</f>
        <v/>
      </c>
      <c r="U3373">
        <f>I3373*R3373*O3373</f>
        <v/>
      </c>
      <c r="V3373">
        <f>J3373*S3373*P3373</f>
        <v/>
      </c>
      <c r="AL3373">
        <f>Q3373*COUNT(N3373)</f>
        <v/>
      </c>
      <c r="AM3373">
        <f>R3373*COUNT(O3373)</f>
        <v/>
      </c>
      <c r="AN3373">
        <f>S3373*COUNT(P3373)</f>
        <v/>
      </c>
      <c r="AO3373">
        <f>IF(AL3373=0,"",T3373-AL3373)</f>
        <v/>
      </c>
      <c r="AP3373">
        <f>IF(AM3373=0,"",U3373-AM3373)</f>
        <v/>
      </c>
      <c r="AQ3373">
        <f>IF(AN3373=0,"",V3373-AN3373)</f>
        <v/>
      </c>
    </row>
    <row r="3374">
      <c r="A3374" t="inlineStr">
        <is>
          <t>30-05-2021</t>
        </is>
      </c>
      <c r="B3374" t="inlineStr">
        <is>
          <t>Rayo Vallecano</t>
        </is>
      </c>
      <c r="C3374" t="inlineStr">
        <is>
          <t>Lugo</t>
        </is>
      </c>
      <c r="D3374" t="inlineStr">
        <is>
          <t>1871</t>
        </is>
      </c>
      <c r="E3374" t="n">
        <v>0.5489771795754808</v>
      </c>
      <c r="F3374" t="n">
        <v>0.2021883159680192</v>
      </c>
      <c r="G3374" t="n">
        <v>0.2488345044565</v>
      </c>
      <c r="H3374" t="n">
        <v>1.6</v>
      </c>
      <c r="I3374" t="n">
        <v>5.3</v>
      </c>
      <c r="J3374" t="n">
        <v>3.7</v>
      </c>
      <c r="K3374" t="inlineStr">
        <is>
          <t>betano</t>
        </is>
      </c>
      <c r="L3374" t="inlineStr">
        <is>
          <t>betano</t>
        </is>
      </c>
      <c r="M3374" t="inlineStr">
        <is>
          <t>luckia</t>
        </is>
      </c>
      <c r="N3374" t="n">
        <v>0</v>
      </c>
      <c r="O3374" t="n">
        <v>1</v>
      </c>
      <c r="P3374" t="n">
        <v>0</v>
      </c>
      <c r="Q3374">
        <f>IF((($AC$1*E3374)^($AB$1))-(1-(($AC$1*E3374)^($AB$1)))/(H3374-1)&lt;0, 0,(($AC$1*E3374)^($AB$1))-(1-(($AC$1*E3374)^($AB$1)))/(H3374-1))</f>
        <v/>
      </c>
      <c r="R3374">
        <f>IF((($AC$1*F3374)^($AB$1))-(1-(($AC$1*F3374)^($AB$1)))/(I3374-1)&lt;0, 0,(($AC$1*F3374)^($AB$1))-(1-(($AC$1*F3374)^($AB$1)))/(I3374-1))</f>
        <v/>
      </c>
      <c r="S3374">
        <f>IF((($AC$1*G3374)^($AB$1))-(1-(($AC$1*G3374)^($AB$1)))/(J3374-1)&lt;0, 0,(($AC$1*G3374)^($AB$1))-(1-(($AC$1*G3374)^($AB$1)))/(J3374-1))</f>
        <v/>
      </c>
      <c r="T3374">
        <f>H3374*Q3374*N3374</f>
        <v/>
      </c>
      <c r="U3374">
        <f>I3374*R3374*O3374</f>
        <v/>
      </c>
      <c r="V3374">
        <f>J3374*S3374*P3374</f>
        <v/>
      </c>
      <c r="AL3374">
        <f>Q3374*COUNT(N3374)</f>
        <v/>
      </c>
      <c r="AM3374">
        <f>R3374*COUNT(O3374)</f>
        <v/>
      </c>
      <c r="AN3374">
        <f>S3374*COUNT(P3374)</f>
        <v/>
      </c>
      <c r="AO3374">
        <f>IF(AL3374=0,"",T3374-AL3374)</f>
        <v/>
      </c>
      <c r="AP3374">
        <f>IF(AM3374=0,"",U3374-AM3374)</f>
        <v/>
      </c>
      <c r="AQ3374">
        <f>IF(AN3374=0,"",V3374-AN3374)</f>
        <v/>
      </c>
    </row>
    <row r="3375">
      <c r="A3375" t="inlineStr">
        <is>
          <t>30-05-2021</t>
        </is>
      </c>
      <c r="B3375" t="inlineStr">
        <is>
          <t>Logrones</t>
        </is>
      </c>
      <c r="C3375" t="inlineStr">
        <is>
          <t>Las Palmas</t>
        </is>
      </c>
      <c r="D3375" t="inlineStr">
        <is>
          <t>1871</t>
        </is>
      </c>
      <c r="E3375" t="n">
        <v>0.5538499079798787</v>
      </c>
      <c r="F3375" t="n">
        <v>0.1954209432188528</v>
      </c>
      <c r="G3375" t="n">
        <v>0.2507291488012685</v>
      </c>
      <c r="H3375" t="n">
        <v>1.52</v>
      </c>
      <c r="I3375" t="n">
        <v>5.75</v>
      </c>
      <c r="J3375" t="n">
        <v>3.95</v>
      </c>
      <c r="K3375" t="inlineStr">
        <is>
          <t>betano</t>
        </is>
      </c>
      <c r="L3375" t="inlineStr">
        <is>
          <t>luckia</t>
        </is>
      </c>
      <c r="M3375" t="inlineStr">
        <is>
          <t>luckia</t>
        </is>
      </c>
      <c r="N3375" t="n">
        <v>0</v>
      </c>
      <c r="O3375" t="n">
        <v>1</v>
      </c>
      <c r="P3375" t="n">
        <v>0</v>
      </c>
      <c r="Q3375">
        <f>IF((($AC$1*E3375)^($AB$1))-(1-(($AC$1*E3375)^($AB$1)))/(H3375-1)&lt;0, 0,(($AC$1*E3375)^($AB$1))-(1-(($AC$1*E3375)^($AB$1)))/(H3375-1))</f>
        <v/>
      </c>
      <c r="R3375">
        <f>IF((($AC$1*F3375)^($AB$1))-(1-(($AC$1*F3375)^($AB$1)))/(I3375-1)&lt;0, 0,(($AC$1*F3375)^($AB$1))-(1-(($AC$1*F3375)^($AB$1)))/(I3375-1))</f>
        <v/>
      </c>
      <c r="S3375">
        <f>IF((($AC$1*G3375)^($AB$1))-(1-(($AC$1*G3375)^($AB$1)))/(J3375-1)&lt;0, 0,(($AC$1*G3375)^($AB$1))-(1-(($AC$1*G3375)^($AB$1)))/(J3375-1))</f>
        <v/>
      </c>
      <c r="T3375">
        <f>H3375*Q3375*N3375</f>
        <v/>
      </c>
      <c r="U3375">
        <f>I3375*R3375*O3375</f>
        <v/>
      </c>
      <c r="V3375">
        <f>J3375*S3375*P3375</f>
        <v/>
      </c>
      <c r="AL3375">
        <f>Q3375*COUNT(N3375)</f>
        <v/>
      </c>
      <c r="AM3375">
        <f>R3375*COUNT(O3375)</f>
        <v/>
      </c>
      <c r="AN3375">
        <f>S3375*COUNT(P3375)</f>
        <v/>
      </c>
      <c r="AO3375">
        <f>IF(AL3375=0,"",T3375-AL3375)</f>
        <v/>
      </c>
      <c r="AP3375">
        <f>IF(AM3375=0,"",U3375-AM3375)</f>
        <v/>
      </c>
      <c r="AQ3375">
        <f>IF(AN3375=0,"",V3375-AN3375)</f>
        <v/>
      </c>
    </row>
    <row r="3376">
      <c r="A3376" t="inlineStr">
        <is>
          <t>30-05-2021</t>
        </is>
      </c>
      <c r="B3376" t="inlineStr">
        <is>
          <t>Mirandes</t>
        </is>
      </c>
      <c r="C3376" t="inlineStr">
        <is>
          <t>Sabadell</t>
        </is>
      </c>
      <c r="D3376" t="inlineStr">
        <is>
          <t>1871</t>
        </is>
      </c>
      <c r="E3376" t="n">
        <v>0.2462225575206989</v>
      </c>
      <c r="F3376" t="n">
        <v>0.4869316903519333</v>
      </c>
      <c r="G3376" t="n">
        <v>0.2668457521273678</v>
      </c>
      <c r="H3376" t="n">
        <v>3.9</v>
      </c>
      <c r="I3376" t="n">
        <v>1.85</v>
      </c>
      <c r="J3376" t="n">
        <v>3.4</v>
      </c>
      <c r="K3376" t="inlineStr">
        <is>
          <t>betano</t>
        </is>
      </c>
      <c r="L3376" t="inlineStr">
        <is>
          <t>betano</t>
        </is>
      </c>
      <c r="M3376" t="inlineStr">
        <is>
          <t>luckia</t>
        </is>
      </c>
      <c r="N3376" t="n">
        <v>0</v>
      </c>
      <c r="O3376" t="n">
        <v>1</v>
      </c>
      <c r="P3376" t="n">
        <v>0</v>
      </c>
      <c r="Q3376">
        <f>IF((($AC$1*E3376)^($AB$1))-(1-(($AC$1*E3376)^($AB$1)))/(H3376-1)&lt;0, 0,(($AC$1*E3376)^($AB$1))-(1-(($AC$1*E3376)^($AB$1)))/(H3376-1))</f>
        <v/>
      </c>
      <c r="R3376">
        <f>IF((($AC$1*F3376)^($AB$1))-(1-(($AC$1*F3376)^($AB$1)))/(I3376-1)&lt;0, 0,(($AC$1*F3376)^($AB$1))-(1-(($AC$1*F3376)^($AB$1)))/(I3376-1))</f>
        <v/>
      </c>
      <c r="S3376">
        <f>IF((($AC$1*G3376)^($AB$1))-(1-(($AC$1*G3376)^($AB$1)))/(J3376-1)&lt;0, 0,(($AC$1*G3376)^($AB$1))-(1-(($AC$1*G3376)^($AB$1)))/(J3376-1))</f>
        <v/>
      </c>
      <c r="T3376">
        <f>H3376*Q3376*N3376</f>
        <v/>
      </c>
      <c r="U3376">
        <f>I3376*R3376*O3376</f>
        <v/>
      </c>
      <c r="V3376">
        <f>J3376*S3376*P3376</f>
        <v/>
      </c>
      <c r="AL3376">
        <f>Q3376*COUNT(N3376)</f>
        <v/>
      </c>
      <c r="AM3376">
        <f>R3376*COUNT(O3376)</f>
        <v/>
      </c>
      <c r="AN3376">
        <f>S3376*COUNT(P3376)</f>
        <v/>
      </c>
      <c r="AO3376">
        <f>IF(AL3376=0,"",T3376-AL3376)</f>
        <v/>
      </c>
      <c r="AP3376">
        <f>IF(AM3376=0,"",U3376-AM3376)</f>
        <v/>
      </c>
      <c r="AQ3376">
        <f>IF(AN3376=0,"",V3376-AN3376)</f>
        <v/>
      </c>
    </row>
    <row r="3377">
      <c r="A3377" t="inlineStr">
        <is>
          <t>30-05-2021</t>
        </is>
      </c>
      <c r="B3377" t="inlineStr">
        <is>
          <t>Malaga</t>
        </is>
      </c>
      <c r="C3377" t="inlineStr">
        <is>
          <t>Castellon</t>
        </is>
      </c>
      <c r="D3377" t="inlineStr">
        <is>
          <t>1871</t>
        </is>
      </c>
      <c r="E3377" t="n">
        <v>0.4707089846104531</v>
      </c>
      <c r="F3377" t="n">
        <v>0.2253095852819209</v>
      </c>
      <c r="G3377" t="n">
        <v>0.3039814301076259</v>
      </c>
      <c r="H3377" t="n">
        <v>1.8</v>
      </c>
      <c r="I3377" t="n">
        <v>4.4</v>
      </c>
      <c r="J3377" t="n">
        <v>3.3</v>
      </c>
      <c r="K3377" t="inlineStr">
        <is>
          <t>betano</t>
        </is>
      </c>
      <c r="L3377" t="inlineStr">
        <is>
          <t>betano</t>
        </is>
      </c>
      <c r="M3377" t="inlineStr">
        <is>
          <t>luckia</t>
        </is>
      </c>
      <c r="N3377" t="n">
        <v>1</v>
      </c>
      <c r="O3377" t="n">
        <v>0</v>
      </c>
      <c r="P3377" t="n">
        <v>0</v>
      </c>
      <c r="Q3377">
        <f>IF((($AC$1*E3377)^($AB$1))-(1-(($AC$1*E3377)^($AB$1)))/(H3377-1)&lt;0, 0,(($AC$1*E3377)^($AB$1))-(1-(($AC$1*E3377)^($AB$1)))/(H3377-1))</f>
        <v/>
      </c>
      <c r="R3377">
        <f>IF((($AC$1*F3377)^($AB$1))-(1-(($AC$1*F3377)^($AB$1)))/(I3377-1)&lt;0, 0,(($AC$1*F3377)^($AB$1))-(1-(($AC$1*F3377)^($AB$1)))/(I3377-1))</f>
        <v/>
      </c>
      <c r="S3377">
        <f>IF((($AC$1*G3377)^($AB$1))-(1-(($AC$1*G3377)^($AB$1)))/(J3377-1)&lt;0, 0,(($AC$1*G3377)^($AB$1))-(1-(($AC$1*G3377)^($AB$1)))/(J3377-1))</f>
        <v/>
      </c>
      <c r="T3377">
        <f>H3377*Q3377*N3377</f>
        <v/>
      </c>
      <c r="U3377">
        <f>I3377*R3377*O3377</f>
        <v/>
      </c>
      <c r="V3377">
        <f>J3377*S3377*P3377</f>
        <v/>
      </c>
      <c r="AL3377">
        <f>Q3377*COUNT(N3377)</f>
        <v/>
      </c>
      <c r="AM3377">
        <f>R3377*COUNT(O3377)</f>
        <v/>
      </c>
      <c r="AN3377">
        <f>S3377*COUNT(P3377)</f>
        <v/>
      </c>
      <c r="AO3377">
        <f>IF(AL3377=0,"",T3377-AL3377)</f>
        <v/>
      </c>
      <c r="AP3377">
        <f>IF(AM3377=0,"",U3377-AM3377)</f>
        <v/>
      </c>
      <c r="AQ3377">
        <f>IF(AN3377=0,"",V3377-AN3377)</f>
        <v/>
      </c>
    </row>
    <row r="3378">
      <c r="A3378" t="inlineStr">
        <is>
          <t>30-05-2021</t>
        </is>
      </c>
      <c r="B3378" t="inlineStr">
        <is>
          <t>Alcorcon</t>
        </is>
      </c>
      <c r="C3378" t="inlineStr">
        <is>
          <t>Espanyol</t>
        </is>
      </c>
      <c r="D3378" t="inlineStr">
        <is>
          <t>1871</t>
        </is>
      </c>
      <c r="E3378" t="n">
        <v>0.3324750261343432</v>
      </c>
      <c r="F3378" t="n">
        <v>0.3811936462876511</v>
      </c>
      <c r="G3378" t="n">
        <v>0.2863313275780057</v>
      </c>
      <c r="H3378" t="n">
        <v>2.42</v>
      </c>
      <c r="I3378" t="n">
        <v>3</v>
      </c>
      <c r="J3378" t="n">
        <v>3</v>
      </c>
      <c r="K3378" t="inlineStr">
        <is>
          <t>betano</t>
        </is>
      </c>
      <c r="L3378" t="inlineStr">
        <is>
          <t>luckia</t>
        </is>
      </c>
      <c r="M3378" t="inlineStr">
        <is>
          <t>betano</t>
        </is>
      </c>
      <c r="N3378" t="n">
        <v>1</v>
      </c>
      <c r="O3378" t="n">
        <v>0</v>
      </c>
      <c r="P3378" t="n">
        <v>0</v>
      </c>
      <c r="Q3378">
        <f>IF((($AC$1*E3378)^($AB$1))-(1-(($AC$1*E3378)^($AB$1)))/(H3378-1)&lt;0, 0,(($AC$1*E3378)^($AB$1))-(1-(($AC$1*E3378)^($AB$1)))/(H3378-1))</f>
        <v/>
      </c>
      <c r="R3378">
        <f>IF((($AC$1*F3378)^($AB$1))-(1-(($AC$1*F3378)^($AB$1)))/(I3378-1)&lt;0, 0,(($AC$1*F3378)^($AB$1))-(1-(($AC$1*F3378)^($AB$1)))/(I3378-1))</f>
        <v/>
      </c>
      <c r="S3378">
        <f>IF((($AC$1*G3378)^($AB$1))-(1-(($AC$1*G3378)^($AB$1)))/(J3378-1)&lt;0, 0,(($AC$1*G3378)^($AB$1))-(1-(($AC$1*G3378)^($AB$1)))/(J3378-1))</f>
        <v/>
      </c>
      <c r="T3378">
        <f>H3378*Q3378*N3378</f>
        <v/>
      </c>
      <c r="U3378">
        <f>I3378*R3378*O3378</f>
        <v/>
      </c>
      <c r="V3378">
        <f>J3378*S3378*P3378</f>
        <v/>
      </c>
      <c r="AL3378">
        <f>Q3378*COUNT(N3378)</f>
        <v/>
      </c>
      <c r="AM3378">
        <f>R3378*COUNT(O3378)</f>
        <v/>
      </c>
      <c r="AN3378">
        <f>S3378*COUNT(P3378)</f>
        <v/>
      </c>
      <c r="AO3378">
        <f>IF(AL3378=0,"",T3378-AL3378)</f>
        <v/>
      </c>
      <c r="AP3378">
        <f>IF(AM3378=0,"",U3378-AM3378)</f>
        <v/>
      </c>
      <c r="AQ3378">
        <f>IF(AN3378=0,"",V3378-AN3378)</f>
        <v/>
      </c>
    </row>
    <row r="3379">
      <c r="A3379" t="inlineStr">
        <is>
          <t>30-05-2021</t>
        </is>
      </c>
      <c r="B3379" t="inlineStr">
        <is>
          <t>Gijon</t>
        </is>
      </c>
      <c r="C3379" t="inlineStr">
        <is>
          <t>Almeria</t>
        </is>
      </c>
      <c r="D3379" t="inlineStr">
        <is>
          <t>1871</t>
        </is>
      </c>
      <c r="E3379" t="n">
        <v>0.4480503859363935</v>
      </c>
      <c r="F3379" t="n">
        <v>0.2522330663373284</v>
      </c>
      <c r="G3379" t="n">
        <v>0.2997165477262782</v>
      </c>
      <c r="H3379" t="n">
        <v>1.87</v>
      </c>
      <c r="I3379" t="n">
        <v>3.8</v>
      </c>
      <c r="J3379" t="n">
        <v>3.5</v>
      </c>
      <c r="K3379" t="inlineStr">
        <is>
          <t>betano</t>
        </is>
      </c>
      <c r="L3379" t="inlineStr">
        <is>
          <t>luckia</t>
        </is>
      </c>
      <c r="M3379" t="inlineStr">
        <is>
          <t>luckia</t>
        </is>
      </c>
      <c r="N3379" t="n">
        <v>0</v>
      </c>
      <c r="O3379" t="n">
        <v>1</v>
      </c>
      <c r="P3379" t="n">
        <v>0</v>
      </c>
      <c r="Q3379">
        <f>IF((($AC$1*E3379)^($AB$1))-(1-(($AC$1*E3379)^($AB$1)))/(H3379-1)&lt;0, 0,(($AC$1*E3379)^($AB$1))-(1-(($AC$1*E3379)^($AB$1)))/(H3379-1))</f>
        <v/>
      </c>
      <c r="R3379">
        <f>IF((($AC$1*F3379)^($AB$1))-(1-(($AC$1*F3379)^($AB$1)))/(I3379-1)&lt;0, 0,(($AC$1*F3379)^($AB$1))-(1-(($AC$1*F3379)^($AB$1)))/(I3379-1))</f>
        <v/>
      </c>
      <c r="S3379">
        <f>IF((($AC$1*G3379)^($AB$1))-(1-(($AC$1*G3379)^($AB$1)))/(J3379-1)&lt;0, 0,(($AC$1*G3379)^($AB$1))-(1-(($AC$1*G3379)^($AB$1)))/(J3379-1))</f>
        <v/>
      </c>
      <c r="T3379">
        <f>H3379*Q3379*N3379</f>
        <v/>
      </c>
      <c r="U3379">
        <f>I3379*R3379*O3379</f>
        <v/>
      </c>
      <c r="V3379">
        <f>J3379*S3379*P3379</f>
        <v/>
      </c>
      <c r="AL3379">
        <f>Q3379*COUNT(N3379)</f>
        <v/>
      </c>
      <c r="AM3379">
        <f>R3379*COUNT(O3379)</f>
        <v/>
      </c>
      <c r="AN3379">
        <f>S3379*COUNT(P3379)</f>
        <v/>
      </c>
      <c r="AO3379">
        <f>IF(AL3379=0,"",T3379-AL3379)</f>
        <v/>
      </c>
      <c r="AP3379">
        <f>IF(AM3379=0,"",U3379-AM3379)</f>
        <v/>
      </c>
      <c r="AQ3379">
        <f>IF(AN3379=0,"",V3379-AN3379)</f>
        <v/>
      </c>
    </row>
    <row r="3380">
      <c r="A3380" t="inlineStr">
        <is>
          <t>30-05-2021</t>
        </is>
      </c>
      <c r="B3380" t="inlineStr">
        <is>
          <t>Orlando Pride W</t>
        </is>
      </c>
      <c r="C3380" t="inlineStr">
        <is>
          <t>Kansas City NWSL W</t>
        </is>
      </c>
      <c r="D3380" t="inlineStr">
        <is>
          <t>4582</t>
        </is>
      </c>
      <c r="E3380" t="n">
        <v>0.3336704362622345</v>
      </c>
      <c r="F3380" t="n">
        <v>0.4078261141017389</v>
      </c>
      <c r="G3380" t="n">
        <v>0.2585034496360268</v>
      </c>
      <c r="H3380" t="n">
        <v>1.001</v>
      </c>
      <c r="I3380" t="n">
        <v>1.001</v>
      </c>
      <c r="J3380" t="n">
        <v>1.001</v>
      </c>
      <c r="N3380" t="n">
        <v>1</v>
      </c>
      <c r="O3380" t="n">
        <v>0</v>
      </c>
      <c r="P3380" t="n">
        <v>0</v>
      </c>
      <c r="Q3380">
        <f>IF((($AC$1*E3380)^($AB$1))-(1-(($AC$1*E3380)^($AB$1)))/(H3380-1)&lt;0, 0,(($AC$1*E3380)^($AB$1))-(1-(($AC$1*E3380)^($AB$1)))/(H3380-1))</f>
        <v/>
      </c>
      <c r="R3380">
        <f>IF((($AC$1*F3380)^($AB$1))-(1-(($AC$1*F3380)^($AB$1)))/(I3380-1)&lt;0, 0,(($AC$1*F3380)^($AB$1))-(1-(($AC$1*F3380)^($AB$1)))/(I3380-1))</f>
        <v/>
      </c>
      <c r="S3380">
        <f>IF((($AC$1*G3380)^($AB$1))-(1-(($AC$1*G3380)^($AB$1)))/(J3380-1)&lt;0, 0,(($AC$1*G3380)^($AB$1))-(1-(($AC$1*G3380)^($AB$1)))/(J3380-1))</f>
        <v/>
      </c>
      <c r="T3380">
        <f>H3380*Q3380*N3380</f>
        <v/>
      </c>
      <c r="U3380">
        <f>I3380*R3380*O3380</f>
        <v/>
      </c>
      <c r="V3380">
        <f>J3380*S3380*P3380</f>
        <v/>
      </c>
      <c r="AL3380">
        <f>Q3380*COUNT(N3380)</f>
        <v/>
      </c>
      <c r="AM3380">
        <f>R3380*COUNT(O3380)</f>
        <v/>
      </c>
      <c r="AN3380">
        <f>S3380*COUNT(P3380)</f>
        <v/>
      </c>
      <c r="AO3380">
        <f>IF(AL3380=0,"",T3380-AL3380)</f>
        <v/>
      </c>
      <c r="AP3380">
        <f>IF(AM3380=0,"",U3380-AM3380)</f>
        <v/>
      </c>
      <c r="AQ3380">
        <f>IF(AN3380=0,"",V3380-AN3380)</f>
        <v/>
      </c>
    </row>
    <row r="3381">
      <c r="A3381" t="inlineStr">
        <is>
          <t>30-05-2021</t>
        </is>
      </c>
      <c r="B3381" t="inlineStr">
        <is>
          <t>Reign W</t>
        </is>
      </c>
      <c r="C3381" t="inlineStr">
        <is>
          <t>Washington Spirit W</t>
        </is>
      </c>
      <c r="D3381" t="inlineStr">
        <is>
          <t>4582</t>
        </is>
      </c>
      <c r="E3381" t="n">
        <v>0.4436943082630271</v>
      </c>
      <c r="F3381" t="n">
        <v>0.2828330440571122</v>
      </c>
      <c r="G3381" t="n">
        <v>0.2734726476798607</v>
      </c>
      <c r="H3381" t="n">
        <v>1.001</v>
      </c>
      <c r="I3381" t="n">
        <v>1.001</v>
      </c>
      <c r="J3381" t="n">
        <v>1.001</v>
      </c>
      <c r="N3381" t="n">
        <v>0</v>
      </c>
      <c r="O3381" t="n">
        <v>1</v>
      </c>
      <c r="P3381" t="n">
        <v>0</v>
      </c>
      <c r="Q3381">
        <f>IF((($AC$1*E3381)^($AB$1))-(1-(($AC$1*E3381)^($AB$1)))/(H3381-1)&lt;0, 0,(($AC$1*E3381)^($AB$1))-(1-(($AC$1*E3381)^($AB$1)))/(H3381-1))</f>
        <v/>
      </c>
      <c r="R3381">
        <f>IF((($AC$1*F3381)^($AB$1))-(1-(($AC$1*F3381)^($AB$1)))/(I3381-1)&lt;0, 0,(($AC$1*F3381)^($AB$1))-(1-(($AC$1*F3381)^($AB$1)))/(I3381-1))</f>
        <v/>
      </c>
      <c r="S3381">
        <f>IF((($AC$1*G3381)^($AB$1))-(1-(($AC$1*G3381)^($AB$1)))/(J3381-1)&lt;0, 0,(($AC$1*G3381)^($AB$1))-(1-(($AC$1*G3381)^($AB$1)))/(J3381-1))</f>
        <v/>
      </c>
      <c r="T3381">
        <f>H3381*Q3381*N3381</f>
        <v/>
      </c>
      <c r="U3381">
        <f>I3381*R3381*O3381</f>
        <v/>
      </c>
      <c r="V3381">
        <f>J3381*S3381*P3381</f>
        <v/>
      </c>
      <c r="AL3381">
        <f>Q3381*COUNT(N3381)</f>
        <v/>
      </c>
      <c r="AM3381">
        <f>R3381*COUNT(O3381)</f>
        <v/>
      </c>
      <c r="AN3381">
        <f>S3381*COUNT(P3381)</f>
        <v/>
      </c>
      <c r="AO3381">
        <f>IF(AL3381=0,"",T3381-AL3381)</f>
        <v/>
      </c>
      <c r="AP3381">
        <f>IF(AM3381=0,"",U3381-AM3381)</f>
        <v/>
      </c>
      <c r="AQ3381">
        <f>IF(AN3381=0,"",V3381-AN3381)</f>
        <v/>
      </c>
    </row>
    <row r="3382">
      <c r="A3382" t="inlineStr">
        <is>
          <t>30-05-2021</t>
        </is>
      </c>
      <c r="B3382" t="inlineStr">
        <is>
          <t>Philadelphia Union</t>
        </is>
      </c>
      <c r="C3382" t="inlineStr">
        <is>
          <t>Portland Timbers</t>
        </is>
      </c>
      <c r="D3382" t="inlineStr">
        <is>
          <t>1951</t>
        </is>
      </c>
      <c r="E3382" t="n">
        <v>0.4423627148438785</v>
      </c>
      <c r="F3382" t="n">
        <v>0.2853218449238704</v>
      </c>
      <c r="G3382" t="n">
        <v>0.2723154402322511</v>
      </c>
      <c r="H3382" t="n">
        <v>1.001</v>
      </c>
      <c r="I3382" t="n">
        <v>1.001</v>
      </c>
      <c r="J3382" t="n">
        <v>1.001</v>
      </c>
      <c r="N3382" t="n">
        <v>1</v>
      </c>
      <c r="O3382" t="n">
        <v>0</v>
      </c>
      <c r="P3382" t="n">
        <v>0</v>
      </c>
      <c r="Q3382">
        <f>IF((($AC$1*E3382)^($AB$1))-(1-(($AC$1*E3382)^($AB$1)))/(H3382-1)&lt;0, 0,(($AC$1*E3382)^($AB$1))-(1-(($AC$1*E3382)^($AB$1)))/(H3382-1))</f>
        <v/>
      </c>
      <c r="R3382">
        <f>IF((($AC$1*F3382)^($AB$1))-(1-(($AC$1*F3382)^($AB$1)))/(I3382-1)&lt;0, 0,(($AC$1*F3382)^($AB$1))-(1-(($AC$1*F3382)^($AB$1)))/(I3382-1))</f>
        <v/>
      </c>
      <c r="S3382">
        <f>IF((($AC$1*G3382)^($AB$1))-(1-(($AC$1*G3382)^($AB$1)))/(J3382-1)&lt;0, 0,(($AC$1*G3382)^($AB$1))-(1-(($AC$1*G3382)^($AB$1)))/(J3382-1))</f>
        <v/>
      </c>
      <c r="T3382">
        <f>H3382*Q3382*N3382</f>
        <v/>
      </c>
      <c r="U3382">
        <f>I3382*R3382*O3382</f>
        <v/>
      </c>
      <c r="V3382">
        <f>J3382*S3382*P3382</f>
        <v/>
      </c>
      <c r="AL3382">
        <f>Q3382*COUNT(N3382)</f>
        <v/>
      </c>
      <c r="AM3382">
        <f>R3382*COUNT(O3382)</f>
        <v/>
      </c>
      <c r="AN3382">
        <f>S3382*COUNT(P3382)</f>
        <v/>
      </c>
      <c r="AO3382">
        <f>IF(AL3382=0,"",T3382-AL3382)</f>
        <v/>
      </c>
      <c r="AP3382">
        <f>IF(AM3382=0,"",U3382-AM3382)</f>
        <v/>
      </c>
      <c r="AQ3382">
        <f>IF(AN3382=0,"",V3382-AN3382)</f>
        <v/>
      </c>
    </row>
    <row r="3383">
      <c r="A3383" t="inlineStr">
        <is>
          <t>31-05-2021</t>
        </is>
      </c>
      <c r="B3383" t="inlineStr">
        <is>
          <t>Morecambe</t>
        </is>
      </c>
      <c r="C3383" t="inlineStr">
        <is>
          <t>Newport</t>
        </is>
      </c>
      <c r="D3383" t="inlineStr">
        <is>
          <t>2414</t>
        </is>
      </c>
      <c r="E3383" t="n">
        <v>0.2631917676987272</v>
      </c>
      <c r="F3383" t="n">
        <v>0.4625411563089309</v>
      </c>
      <c r="G3383" t="n">
        <v>0.2742670759923419</v>
      </c>
      <c r="H3383" t="n">
        <v>1.001</v>
      </c>
      <c r="I3383" t="n">
        <v>1.001</v>
      </c>
      <c r="J3383" t="n">
        <v>1.001</v>
      </c>
      <c r="N3383" t="n">
        <v>1</v>
      </c>
      <c r="O3383" t="n">
        <v>0</v>
      </c>
      <c r="P3383" t="n">
        <v>0</v>
      </c>
      <c r="Q3383">
        <f>IF((($AC$1*E3383)^($AB$1))-(1-(($AC$1*E3383)^($AB$1)))/(H3383-1)&lt;0, 0,(($AC$1*E3383)^($AB$1))-(1-(($AC$1*E3383)^($AB$1)))/(H3383-1))</f>
        <v/>
      </c>
      <c r="R3383">
        <f>IF((($AC$1*F3383)^($AB$1))-(1-(($AC$1*F3383)^($AB$1)))/(I3383-1)&lt;0, 0,(($AC$1*F3383)^($AB$1))-(1-(($AC$1*F3383)^($AB$1)))/(I3383-1))</f>
        <v/>
      </c>
      <c r="S3383">
        <f>IF((($AC$1*G3383)^($AB$1))-(1-(($AC$1*G3383)^($AB$1)))/(J3383-1)&lt;0, 0,(($AC$1*G3383)^($AB$1))-(1-(($AC$1*G3383)^($AB$1)))/(J3383-1))</f>
        <v/>
      </c>
      <c r="T3383">
        <f>H3383*Q3383*N3383</f>
        <v/>
      </c>
      <c r="U3383">
        <f>I3383*R3383*O3383</f>
        <v/>
      </c>
      <c r="V3383">
        <f>J3383*S3383*P3383</f>
        <v/>
      </c>
      <c r="AL3383">
        <f>Q3383*COUNT(N3383)</f>
        <v/>
      </c>
      <c r="AM3383">
        <f>R3383*COUNT(O3383)</f>
        <v/>
      </c>
      <c r="AN3383">
        <f>S3383*COUNT(P3383)</f>
        <v/>
      </c>
      <c r="AO3383">
        <f>IF(AL3383=0,"",T3383-AL3383)</f>
        <v/>
      </c>
      <c r="AP3383">
        <f>IF(AM3383=0,"",U3383-AM3383)</f>
        <v/>
      </c>
      <c r="AQ3383">
        <f>IF(AN3383=0,"",V3383-AN3383)</f>
        <v/>
      </c>
    </row>
    <row r="3384">
      <c r="A3384" t="inlineStr">
        <is>
          <t>01-06-2021</t>
        </is>
      </c>
      <c r="B3384" t="inlineStr">
        <is>
          <t>Central Coast Mariners</t>
        </is>
      </c>
      <c r="C3384" t="inlineStr">
        <is>
          <t>Newcastle Jets</t>
        </is>
      </c>
      <c r="D3384" t="inlineStr">
        <is>
          <t>1948</t>
        </is>
      </c>
      <c r="E3384" t="n">
        <v>0.704227018460313</v>
      </c>
      <c r="F3384" t="n">
        <v>0.09739995479684872</v>
      </c>
      <c r="G3384" t="n">
        <v>0.1983730267428383</v>
      </c>
      <c r="H3384" t="n">
        <v>1.42</v>
      </c>
      <c r="I3384" t="n">
        <v>7.2</v>
      </c>
      <c r="J3384" t="n">
        <v>4.4</v>
      </c>
      <c r="K3384" t="inlineStr">
        <is>
          <t>betano</t>
        </is>
      </c>
      <c r="L3384" t="inlineStr">
        <is>
          <t>betano</t>
        </is>
      </c>
      <c r="M3384" t="inlineStr">
        <is>
          <t>luckia</t>
        </is>
      </c>
      <c r="N3384" t="n">
        <v>0</v>
      </c>
      <c r="O3384" t="n">
        <v>1</v>
      </c>
      <c r="P3384" t="n">
        <v>0</v>
      </c>
      <c r="Q3384">
        <f>IF((($AC$1*E3384)^($AB$1))-(1-(($AC$1*E3384)^($AB$1)))/(H3384-1)&lt;0, 0,(($AC$1*E3384)^($AB$1))-(1-(($AC$1*E3384)^($AB$1)))/(H3384-1))</f>
        <v/>
      </c>
      <c r="R3384">
        <f>IF((($AC$1*F3384)^($AB$1))-(1-(($AC$1*F3384)^($AB$1)))/(I3384-1)&lt;0, 0,(($AC$1*F3384)^($AB$1))-(1-(($AC$1*F3384)^($AB$1)))/(I3384-1))</f>
        <v/>
      </c>
      <c r="S3384">
        <f>IF((($AC$1*G3384)^($AB$1))-(1-(($AC$1*G3384)^($AB$1)))/(J3384-1)&lt;0, 0,(($AC$1*G3384)^($AB$1))-(1-(($AC$1*G3384)^($AB$1)))/(J3384-1))</f>
        <v/>
      </c>
      <c r="T3384">
        <f>H3384*Q3384*N3384</f>
        <v/>
      </c>
      <c r="U3384">
        <f>I3384*R3384*O3384</f>
        <v/>
      </c>
      <c r="V3384">
        <f>J3384*S3384*P3384</f>
        <v/>
      </c>
      <c r="AL3384">
        <f>Q3384*COUNT(N3384)</f>
        <v/>
      </c>
      <c r="AM3384">
        <f>R3384*COUNT(O3384)</f>
        <v/>
      </c>
      <c r="AN3384">
        <f>S3384*COUNT(P3384)</f>
        <v/>
      </c>
      <c r="AO3384">
        <f>IF(AL3384=0,"",T3384-AL3384)</f>
        <v/>
      </c>
      <c r="AP3384">
        <f>IF(AM3384=0,"",U3384-AM3384)</f>
        <v/>
      </c>
      <c r="AQ3384">
        <f>IF(AN3384=0,"",V3384-AN3384)</f>
        <v/>
      </c>
    </row>
    <row r="3385">
      <c r="A3385" t="inlineStr">
        <is>
          <t>02-06-2021</t>
        </is>
      </c>
      <c r="B3385" t="inlineStr">
        <is>
          <t>Brisbane Roar</t>
        </is>
      </c>
      <c r="C3385" t="inlineStr">
        <is>
          <t>Perth Glory</t>
        </is>
      </c>
      <c r="D3385" t="inlineStr">
        <is>
          <t>1948</t>
        </is>
      </c>
      <c r="E3385" t="n">
        <v>0.4264460799791107</v>
      </c>
      <c r="F3385" t="n">
        <v>0.2811038655801875</v>
      </c>
      <c r="G3385" t="n">
        <v>0.2924500544407019</v>
      </c>
      <c r="H3385" t="n">
        <v>2.05</v>
      </c>
      <c r="I3385" t="n">
        <v>3.15</v>
      </c>
      <c r="J3385" t="n">
        <v>3.65</v>
      </c>
      <c r="K3385" t="inlineStr">
        <is>
          <t>betano</t>
        </is>
      </c>
      <c r="L3385" t="inlineStr">
        <is>
          <t>betano</t>
        </is>
      </c>
      <c r="M3385" t="inlineStr">
        <is>
          <t>luckia</t>
        </is>
      </c>
      <c r="N3385" t="n">
        <v>1</v>
      </c>
      <c r="O3385" t="n">
        <v>0</v>
      </c>
      <c r="P3385" t="n">
        <v>0</v>
      </c>
      <c r="Q3385">
        <f>IF((($AC$1*E3385)^($AB$1))-(1-(($AC$1*E3385)^($AB$1)))/(H3385-1)&lt;0, 0,(($AC$1*E3385)^($AB$1))-(1-(($AC$1*E3385)^($AB$1)))/(H3385-1))</f>
        <v/>
      </c>
      <c r="R3385">
        <f>IF((($AC$1*F3385)^($AB$1))-(1-(($AC$1*F3385)^($AB$1)))/(I3385-1)&lt;0, 0,(($AC$1*F3385)^($AB$1))-(1-(($AC$1*F3385)^($AB$1)))/(I3385-1))</f>
        <v/>
      </c>
      <c r="S3385">
        <f>IF((($AC$1*G3385)^($AB$1))-(1-(($AC$1*G3385)^($AB$1)))/(J3385-1)&lt;0, 0,(($AC$1*G3385)^($AB$1))-(1-(($AC$1*G3385)^($AB$1)))/(J3385-1))</f>
        <v/>
      </c>
      <c r="T3385">
        <f>H3385*Q3385*N3385</f>
        <v/>
      </c>
      <c r="U3385">
        <f>I3385*R3385*O3385</f>
        <v/>
      </c>
      <c r="V3385">
        <f>J3385*S3385*P3385</f>
        <v/>
      </c>
      <c r="AL3385">
        <f>Q3385*COUNT(N3385)</f>
        <v/>
      </c>
      <c r="AM3385">
        <f>R3385*COUNT(O3385)</f>
        <v/>
      </c>
      <c r="AN3385">
        <f>S3385*COUNT(P3385)</f>
        <v/>
      </c>
      <c r="AO3385">
        <f>IF(AL3385=0,"",T3385-AL3385)</f>
        <v/>
      </c>
      <c r="AP3385">
        <f>IF(AM3385=0,"",U3385-AM3385)</f>
        <v/>
      </c>
      <c r="AQ3385">
        <f>IF(AN3385=0,"",V3385-AN3385)</f>
        <v/>
      </c>
    </row>
    <row r="3386">
      <c r="A3386" t="inlineStr">
        <is>
          <t>02-06-2021</t>
        </is>
      </c>
      <c r="B3386" t="inlineStr">
        <is>
          <t>Girona</t>
        </is>
      </c>
      <c r="C3386" t="inlineStr">
        <is>
          <t>Almeria</t>
        </is>
      </c>
      <c r="D3386" t="inlineStr">
        <is>
          <t>1871</t>
        </is>
      </c>
      <c r="E3386" t="n">
        <v>0.3060354231441494</v>
      </c>
      <c r="F3386" t="n">
        <v>0.3950321636091533</v>
      </c>
      <c r="G3386" t="n">
        <v>0.2989324132466972</v>
      </c>
      <c r="H3386" t="n">
        <v>2.85</v>
      </c>
      <c r="I3386" t="n">
        <v>2.72</v>
      </c>
      <c r="J3386" t="n">
        <v>2.8</v>
      </c>
      <c r="K3386" t="inlineStr">
        <is>
          <t>betano</t>
        </is>
      </c>
      <c r="L3386" t="inlineStr">
        <is>
          <t>betano</t>
        </is>
      </c>
      <c r="M3386" t="inlineStr">
        <is>
          <t>luckia</t>
        </is>
      </c>
      <c r="N3386" t="n">
        <v>1</v>
      </c>
      <c r="O3386" t="n">
        <v>0</v>
      </c>
      <c r="P3386" t="n">
        <v>0</v>
      </c>
      <c r="Q3386">
        <f>IF((($AC$1*E3386)^($AB$1))-(1-(($AC$1*E3386)^($AB$1)))/(H3386-1)&lt;0, 0,(($AC$1*E3386)^($AB$1))-(1-(($AC$1*E3386)^($AB$1)))/(H3386-1))</f>
        <v/>
      </c>
      <c r="R3386">
        <f>IF((($AC$1*F3386)^($AB$1))-(1-(($AC$1*F3386)^($AB$1)))/(I3386-1)&lt;0, 0,(($AC$1*F3386)^($AB$1))-(1-(($AC$1*F3386)^($AB$1)))/(I3386-1))</f>
        <v/>
      </c>
      <c r="S3386">
        <f>IF((($AC$1*G3386)^($AB$1))-(1-(($AC$1*G3386)^($AB$1)))/(J3386-1)&lt;0, 0,(($AC$1*G3386)^($AB$1))-(1-(($AC$1*G3386)^($AB$1)))/(J3386-1))</f>
        <v/>
      </c>
      <c r="T3386">
        <f>H3386*Q3386*N3386</f>
        <v/>
      </c>
      <c r="U3386">
        <f>I3386*R3386*O3386</f>
        <v/>
      </c>
      <c r="V3386">
        <f>J3386*S3386*P3386</f>
        <v/>
      </c>
      <c r="AL3386">
        <f>Q3386*COUNT(N3386)</f>
        <v/>
      </c>
      <c r="AM3386">
        <f>R3386*COUNT(O3386)</f>
        <v/>
      </c>
      <c r="AN3386">
        <f>S3386*COUNT(P3386)</f>
        <v/>
      </c>
      <c r="AO3386">
        <f>IF(AL3386=0,"",T3386-AL3386)</f>
        <v/>
      </c>
      <c r="AP3386">
        <f>IF(AM3386=0,"",U3386-AM3386)</f>
        <v/>
      </c>
      <c r="AQ3386">
        <f>IF(AN3386=0,"",V3386-AN3386)</f>
        <v/>
      </c>
    </row>
    <row r="3387">
      <c r="A3387" t="inlineStr">
        <is>
          <t>03-06-2021</t>
        </is>
      </c>
      <c r="B3387" t="inlineStr">
        <is>
          <t>Adelaide United</t>
        </is>
      </c>
      <c r="C3387" t="inlineStr">
        <is>
          <t>WS Wanderers</t>
        </is>
      </c>
      <c r="D3387" t="inlineStr">
        <is>
          <t>1948</t>
        </is>
      </c>
      <c r="E3387" t="n">
        <v>0.451165337906117</v>
      </c>
      <c r="F3387" t="n">
        <v>0.2926152982277858</v>
      </c>
      <c r="G3387" t="n">
        <v>0.2562193638660972</v>
      </c>
      <c r="H3387" t="n">
        <v>1.95</v>
      </c>
      <c r="I3387" t="n">
        <v>3.2</v>
      </c>
      <c r="J3387" t="n">
        <v>3.75</v>
      </c>
      <c r="K3387" t="inlineStr">
        <is>
          <t>luckia</t>
        </is>
      </c>
      <c r="L3387" t="inlineStr">
        <is>
          <t>luckia</t>
        </is>
      </c>
      <c r="M3387" t="inlineStr">
        <is>
          <t>luckia</t>
        </is>
      </c>
      <c r="Q3387">
        <f>IF((($AC$1*E3387)^($AB$1))-(1-(($AC$1*E3387)^($AB$1)))/(H3387-1)&lt;0, 0,(($AC$1*E3387)^($AB$1))-(1-(($AC$1*E3387)^($AB$1)))/(H3387-1))</f>
        <v/>
      </c>
      <c r="R3387">
        <f>IF((($AC$1*F3387)^($AB$1))-(1-(($AC$1*F3387)^($AB$1)))/(I3387-1)&lt;0, 0,(($AC$1*F3387)^($AB$1))-(1-(($AC$1*F3387)^($AB$1)))/(I3387-1))</f>
        <v/>
      </c>
      <c r="S3387">
        <f>IF((($AC$1*G3387)^($AB$1))-(1-(($AC$1*G3387)^($AB$1)))/(J3387-1)&lt;0, 0,(($AC$1*G3387)^($AB$1))-(1-(($AC$1*G3387)^($AB$1)))/(J3387-1))</f>
        <v/>
      </c>
      <c r="T3387">
        <f>H3387*Q3387*N3387</f>
        <v/>
      </c>
      <c r="U3387">
        <f>I3387*R3387*O3387</f>
        <v/>
      </c>
      <c r="V3387">
        <f>J3387*S3387*P3387</f>
        <v/>
      </c>
      <c r="AL3387">
        <f>Q3387*COUNT(N3387)</f>
        <v/>
      </c>
      <c r="AM3387">
        <f>R3387*COUNT(O3387)</f>
        <v/>
      </c>
      <c r="AN3387">
        <f>S3387*COUNT(P3387)</f>
        <v/>
      </c>
      <c r="AO3387">
        <f>IF(AL3387=0,"",T3387-AL3387)</f>
        <v/>
      </c>
      <c r="AP3387">
        <f>IF(AM3387=0,"",U3387-AM3387)</f>
        <v/>
      </c>
      <c r="AQ3387">
        <f>IF(AN3387=0,"",V3387-AN3387)</f>
        <v/>
      </c>
    </row>
    <row r="3388">
      <c r="A3388" t="inlineStr">
        <is>
          <t>03-06-2021</t>
        </is>
      </c>
      <c r="B3388" t="inlineStr">
        <is>
          <t>Rayo Vallecano</t>
        </is>
      </c>
      <c r="C3388" t="inlineStr">
        <is>
          <t>Leganes</t>
        </is>
      </c>
      <c r="D3388" t="inlineStr">
        <is>
          <t>1871</t>
        </is>
      </c>
      <c r="E3388" t="n">
        <v>0.3273694115914974</v>
      </c>
      <c r="F3388" t="n">
        <v>0.3744455912688732</v>
      </c>
      <c r="G3388" t="n">
        <v>0.2981849971396294</v>
      </c>
      <c r="H3388" t="n">
        <v>2.57</v>
      </c>
      <c r="I3388" t="n">
        <v>3.05</v>
      </c>
      <c r="J3388" t="n">
        <v>2.75</v>
      </c>
      <c r="K3388" t="inlineStr">
        <is>
          <t>betano</t>
        </is>
      </c>
      <c r="L3388" t="inlineStr">
        <is>
          <t>betano</t>
        </is>
      </c>
      <c r="M3388" t="inlineStr">
        <is>
          <t>betano</t>
        </is>
      </c>
      <c r="Q3388">
        <f>IF((($AC$1*E3388)^($AB$1))-(1-(($AC$1*E3388)^($AB$1)))/(H3388-1)&lt;0, 0,(($AC$1*E3388)^($AB$1))-(1-(($AC$1*E3388)^($AB$1)))/(H3388-1))</f>
        <v/>
      </c>
      <c r="R3388">
        <f>IF((($AC$1*F3388)^($AB$1))-(1-(($AC$1*F3388)^($AB$1)))/(I3388-1)&lt;0, 0,(($AC$1*F3388)^($AB$1))-(1-(($AC$1*F3388)^($AB$1)))/(I3388-1))</f>
        <v/>
      </c>
      <c r="S3388">
        <f>IF((($AC$1*G3388)^($AB$1))-(1-(($AC$1*G3388)^($AB$1)))/(J3388-1)&lt;0, 0,(($AC$1*G3388)^($AB$1))-(1-(($AC$1*G3388)^($AB$1)))/(J3388-1))</f>
        <v/>
      </c>
      <c r="T3388">
        <f>H3388*Q3388*N3388</f>
        <v/>
      </c>
      <c r="U3388">
        <f>I3388*R3388*O3388</f>
        <v/>
      </c>
      <c r="V3388">
        <f>J3388*S3388*P3388</f>
        <v/>
      </c>
      <c r="AL3388">
        <f>Q3388*COUNT(N3388)</f>
        <v/>
      </c>
      <c r="AM3388">
        <f>R3388*COUNT(O3388)</f>
        <v/>
      </c>
      <c r="AN3388">
        <f>S3388*COUNT(P3388)</f>
        <v/>
      </c>
      <c r="AO3388">
        <f>IF(AL3388=0,"",T3388-AL3388)</f>
        <v/>
      </c>
      <c r="AP3388">
        <f>IF(AM3388=0,"",U3388-AM3388)</f>
        <v/>
      </c>
      <c r="AQ3388">
        <f>IF(AN3388=0,"",V3388-AN3388)</f>
        <v/>
      </c>
    </row>
    <row r="3389">
      <c r="A3389" t="inlineStr">
        <is>
          <t>05-06-2021</t>
        </is>
      </c>
      <c r="B3389" t="inlineStr">
        <is>
          <t>Newcastle Jets</t>
        </is>
      </c>
      <c r="C3389" t="inlineStr">
        <is>
          <t>Perth Glory</t>
        </is>
      </c>
      <c r="D3389" t="inlineStr">
        <is>
          <t>1948</t>
        </is>
      </c>
      <c r="E3389" t="n">
        <v>0.3416522195714276</v>
      </c>
      <c r="F3389" t="n">
        <v>0.3575752242492591</v>
      </c>
      <c r="G3389" t="n">
        <v>0.3007725561793132</v>
      </c>
      <c r="H3389" t="n">
        <v>2.52</v>
      </c>
      <c r="I3389" t="n">
        <v>2.57</v>
      </c>
      <c r="J3389" t="n">
        <v>3.4</v>
      </c>
      <c r="K3389" t="inlineStr">
        <is>
          <t>betano</t>
        </is>
      </c>
      <c r="L3389" t="inlineStr">
        <is>
          <t>betano</t>
        </is>
      </c>
      <c r="M3389" t="inlineStr">
        <is>
          <t>betano</t>
        </is>
      </c>
      <c r="N3389" t="n">
        <v>0</v>
      </c>
      <c r="O3389" t="n">
        <v>0</v>
      </c>
      <c r="P3389" t="n">
        <v>1</v>
      </c>
      <c r="Q3389">
        <f>IF((($AC$1*E3389)^($AB$1))-(1-(($AC$1*E3389)^($AB$1)))/(H3389-1)&lt;0, 0,(($AC$1*E3389)^($AB$1))-(1-(($AC$1*E3389)^($AB$1)))/(H3389-1))</f>
        <v/>
      </c>
      <c r="R3389">
        <f>IF((($AC$1*F3389)^($AB$1))-(1-(($AC$1*F3389)^($AB$1)))/(I3389-1)&lt;0, 0,(($AC$1*F3389)^($AB$1))-(1-(($AC$1*F3389)^($AB$1)))/(I3389-1))</f>
        <v/>
      </c>
      <c r="S3389">
        <f>IF((($AC$1*G3389)^($AB$1))-(1-(($AC$1*G3389)^($AB$1)))/(J3389-1)&lt;0, 0,(($AC$1*G3389)^($AB$1))-(1-(($AC$1*G3389)^($AB$1)))/(J3389-1))</f>
        <v/>
      </c>
      <c r="T3389">
        <f>H3389*Q3389*N3389</f>
        <v/>
      </c>
      <c r="U3389">
        <f>I3389*R3389*O3389</f>
        <v/>
      </c>
      <c r="V3389">
        <f>J3389*S3389*P3389</f>
        <v/>
      </c>
      <c r="AL3389">
        <f>Q3389*COUNT(N3389)</f>
        <v/>
      </c>
      <c r="AM3389">
        <f>R3389*COUNT(O3389)</f>
        <v/>
      </c>
      <c r="AN3389">
        <f>S3389*COUNT(P3389)</f>
        <v/>
      </c>
      <c r="AO3389">
        <f>IF(AL3389=0,"",T3389-AL3389)</f>
        <v/>
      </c>
      <c r="AP3389">
        <f>IF(AM3389=0,"",U3389-AM3389)</f>
        <v/>
      </c>
      <c r="AQ3389">
        <f>IF(AN3389=0,"",V3389-AN3389)</f>
        <v/>
      </c>
    </row>
    <row r="3390">
      <c r="A3390" t="inlineStr">
        <is>
          <t>05-06-2021</t>
        </is>
      </c>
      <c r="B3390" t="inlineStr">
        <is>
          <t>Chicago W</t>
        </is>
      </c>
      <c r="C3390" t="inlineStr">
        <is>
          <t>North Carolina Courage W</t>
        </is>
      </c>
      <c r="D3390" t="inlineStr">
        <is>
          <t>4582</t>
        </is>
      </c>
      <c r="E3390" t="n">
        <v>0.2759958055311139</v>
      </c>
      <c r="F3390" t="n">
        <v>0.4977482063622592</v>
      </c>
      <c r="G3390" t="n">
        <v>0.2262559881066269</v>
      </c>
      <c r="H3390" t="n">
        <v>1.001</v>
      </c>
      <c r="I3390" t="n">
        <v>1.001</v>
      </c>
      <c r="J3390" t="n">
        <v>1.001</v>
      </c>
      <c r="N3390" t="n">
        <v>1</v>
      </c>
      <c r="O3390" t="n">
        <v>0</v>
      </c>
      <c r="P3390" t="n">
        <v>0</v>
      </c>
      <c r="Q3390">
        <f>IF((($AC$1*E3390)^($AB$1))-(1-(($AC$1*E3390)^($AB$1)))/(H3390-1)&lt;0, 0,(($AC$1*E3390)^($AB$1))-(1-(($AC$1*E3390)^($AB$1)))/(H3390-1))</f>
        <v/>
      </c>
      <c r="R3390">
        <f>IF((($AC$1*F3390)^($AB$1))-(1-(($AC$1*F3390)^($AB$1)))/(I3390-1)&lt;0, 0,(($AC$1*F3390)^($AB$1))-(1-(($AC$1*F3390)^($AB$1)))/(I3390-1))</f>
        <v/>
      </c>
      <c r="S3390">
        <f>IF((($AC$1*G3390)^($AB$1))-(1-(($AC$1*G3390)^($AB$1)))/(J3390-1)&lt;0, 0,(($AC$1*G3390)^($AB$1))-(1-(($AC$1*G3390)^($AB$1)))/(J3390-1))</f>
        <v/>
      </c>
      <c r="T3390">
        <f>H3390*Q3390*N3390</f>
        <v/>
      </c>
      <c r="U3390">
        <f>I3390*R3390*O3390</f>
        <v/>
      </c>
      <c r="V3390">
        <f>J3390*S3390*P3390</f>
        <v/>
      </c>
      <c r="AL3390">
        <f>Q3390*COUNT(N3390)</f>
        <v/>
      </c>
      <c r="AM3390">
        <f>R3390*COUNT(O3390)</f>
        <v/>
      </c>
      <c r="AN3390">
        <f>S3390*COUNT(P3390)</f>
        <v/>
      </c>
      <c r="AO3390">
        <f>IF(AL3390=0,"",T3390-AL3390)</f>
        <v/>
      </c>
      <c r="AP3390">
        <f>IF(AM3390=0,"",U3390-AM3390)</f>
        <v/>
      </c>
      <c r="AQ3390">
        <f>IF(AN3390=0,"",V3390-AN3390)</f>
        <v/>
      </c>
    </row>
    <row r="3391">
      <c r="A3391" t="inlineStr">
        <is>
          <t>05-06-2021</t>
        </is>
      </c>
      <c r="B3391" t="inlineStr">
        <is>
          <t>Almeria</t>
        </is>
      </c>
      <c r="C3391" t="inlineStr">
        <is>
          <t>Girona</t>
        </is>
      </c>
      <c r="D3391" t="inlineStr">
        <is>
          <t>1871</t>
        </is>
      </c>
      <c r="E3391" t="n">
        <v>0.4037879730598318</v>
      </c>
      <c r="F3391" t="n">
        <v>0.3159132823862298</v>
      </c>
      <c r="G3391" t="n">
        <v>0.2802987445539383</v>
      </c>
      <c r="H3391" t="n">
        <v>1.85</v>
      </c>
      <c r="I3391" t="n">
        <v>4.1</v>
      </c>
      <c r="J3391" t="n">
        <v>3.4</v>
      </c>
      <c r="K3391" t="inlineStr">
        <is>
          <t>betano</t>
        </is>
      </c>
      <c r="L3391" t="inlineStr">
        <is>
          <t>betano</t>
        </is>
      </c>
      <c r="M3391" t="inlineStr">
        <is>
          <t>betano</t>
        </is>
      </c>
      <c r="N3391" t="n">
        <v>0</v>
      </c>
      <c r="O3391" t="n">
        <v>0</v>
      </c>
      <c r="P3391" t="n">
        <v>1</v>
      </c>
      <c r="Q3391">
        <f>IF((($AC$1*E3391)^($AB$1))-(1-(($AC$1*E3391)^($AB$1)))/(H3391-1)&lt;0, 0,(($AC$1*E3391)^($AB$1))-(1-(($AC$1*E3391)^($AB$1)))/(H3391-1))</f>
        <v/>
      </c>
      <c r="R3391">
        <f>IF((($AC$1*F3391)^($AB$1))-(1-(($AC$1*F3391)^($AB$1)))/(I3391-1)&lt;0, 0,(($AC$1*F3391)^($AB$1))-(1-(($AC$1*F3391)^($AB$1)))/(I3391-1))</f>
        <v/>
      </c>
      <c r="S3391">
        <f>IF((($AC$1*G3391)^($AB$1))-(1-(($AC$1*G3391)^($AB$1)))/(J3391-1)&lt;0, 0,(($AC$1*G3391)^($AB$1))-(1-(($AC$1*G3391)^($AB$1)))/(J3391-1))</f>
        <v/>
      </c>
      <c r="T3391">
        <f>H3391*Q3391*N3391</f>
        <v/>
      </c>
      <c r="U3391">
        <f>I3391*R3391*O3391</f>
        <v/>
      </c>
      <c r="V3391">
        <f>J3391*S3391*P3391</f>
        <v/>
      </c>
      <c r="AL3391">
        <f>Q3391*COUNT(N3391)</f>
        <v/>
      </c>
      <c r="AM3391">
        <f>R3391*COUNT(O3391)</f>
        <v/>
      </c>
      <c r="AN3391">
        <f>S3391*COUNT(P3391)</f>
        <v/>
      </c>
      <c r="AO3391">
        <f>IF(AL3391=0,"",T3391-AL3391)</f>
        <v/>
      </c>
      <c r="AP3391">
        <f>IF(AM3391=0,"",U3391-AM3391)</f>
        <v/>
      </c>
      <c r="AQ3391">
        <f>IF(AN3391=0,"",V3391-AN3391)</f>
        <v/>
      </c>
    </row>
    <row r="3392">
      <c r="A3392" t="inlineStr">
        <is>
          <t>06-06-2021</t>
        </is>
      </c>
      <c r="B3392" t="inlineStr">
        <is>
          <t>Washington Spirit W</t>
        </is>
      </c>
      <c r="C3392" t="inlineStr">
        <is>
          <t>Orlando Pride W</t>
        </is>
      </c>
      <c r="D3392" t="inlineStr">
        <is>
          <t>4582</t>
        </is>
      </c>
      <c r="E3392" t="n">
        <v>0.3670019844588749</v>
      </c>
      <c r="F3392" t="n">
        <v>0.3971078132097013</v>
      </c>
      <c r="G3392" t="n">
        <v>0.2358902023314239</v>
      </c>
      <c r="H3392" t="n">
        <v>1.001</v>
      </c>
      <c r="I3392" t="n">
        <v>1.001</v>
      </c>
      <c r="J3392" t="n">
        <v>1.001</v>
      </c>
      <c r="Q3392">
        <f>IF((($AC$1*E3392)^($AB$1))-(1-(($AC$1*E3392)^($AB$1)))/(H3392-1)&lt;0, 0,(($AC$1*E3392)^($AB$1))-(1-(($AC$1*E3392)^($AB$1)))/(H3392-1))</f>
        <v/>
      </c>
      <c r="R3392">
        <f>IF((($AC$1*F3392)^($AB$1))-(1-(($AC$1*F3392)^($AB$1)))/(I3392-1)&lt;0, 0,(($AC$1*F3392)^($AB$1))-(1-(($AC$1*F3392)^($AB$1)))/(I3392-1))</f>
        <v/>
      </c>
      <c r="S3392">
        <f>IF((($AC$1*G3392)^($AB$1))-(1-(($AC$1*G3392)^($AB$1)))/(J3392-1)&lt;0, 0,(($AC$1*G3392)^($AB$1))-(1-(($AC$1*G3392)^($AB$1)))/(J3392-1))</f>
        <v/>
      </c>
      <c r="T3392">
        <f>H3392*Q3392*N3392</f>
        <v/>
      </c>
      <c r="U3392">
        <f>I3392*R3392*O3392</f>
        <v/>
      </c>
      <c r="V3392">
        <f>J3392*S3392*P3392</f>
        <v/>
      </c>
      <c r="AL3392">
        <f>Q3392*COUNT(N3392)</f>
        <v/>
      </c>
      <c r="AM3392">
        <f>R3392*COUNT(O3392)</f>
        <v/>
      </c>
      <c r="AN3392">
        <f>S3392*COUNT(P3392)</f>
        <v/>
      </c>
      <c r="AO3392">
        <f>IF(AL3392=0,"",T3392-AL3392)</f>
        <v/>
      </c>
      <c r="AP3392">
        <f>IF(AM3392=0,"",U3392-AM3392)</f>
        <v/>
      </c>
      <c r="AQ3392">
        <f>IF(AN3392=0,"",V3392-AN3392)</f>
        <v/>
      </c>
    </row>
    <row r="3393">
      <c r="A3393" t="inlineStr">
        <is>
          <t>06-06-2021</t>
        </is>
      </c>
      <c r="B3393" t="inlineStr">
        <is>
          <t>Kansas City NWSL W</t>
        </is>
      </c>
      <c r="C3393" t="inlineStr">
        <is>
          <t>Houston Dash W</t>
        </is>
      </c>
      <c r="D3393" t="inlineStr">
        <is>
          <t>4582</t>
        </is>
      </c>
      <c r="E3393" t="n">
        <v>0.3362223039961153</v>
      </c>
      <c r="F3393" t="n">
        <v>0.4297644036438792</v>
      </c>
      <c r="G3393" t="n">
        <v>0.2340132923600056</v>
      </c>
      <c r="H3393" t="n">
        <v>1.001</v>
      </c>
      <c r="I3393" t="n">
        <v>1.001</v>
      </c>
      <c r="J3393" t="n">
        <v>1.001</v>
      </c>
      <c r="Q3393">
        <f>IF((($AC$1*E3393)^($AB$1))-(1-(($AC$1*E3393)^($AB$1)))/(H3393-1)&lt;0, 0,(($AC$1*E3393)^($AB$1))-(1-(($AC$1*E3393)^($AB$1)))/(H3393-1))</f>
        <v/>
      </c>
      <c r="R3393">
        <f>IF((($AC$1*F3393)^($AB$1))-(1-(($AC$1*F3393)^($AB$1)))/(I3393-1)&lt;0, 0,(($AC$1*F3393)^($AB$1))-(1-(($AC$1*F3393)^($AB$1)))/(I3393-1))</f>
        <v/>
      </c>
      <c r="S3393">
        <f>IF((($AC$1*G3393)^($AB$1))-(1-(($AC$1*G3393)^($AB$1)))/(J3393-1)&lt;0, 0,(($AC$1*G3393)^($AB$1))-(1-(($AC$1*G3393)^($AB$1)))/(J3393-1))</f>
        <v/>
      </c>
      <c r="T3393">
        <f>H3393*Q3393*N3393</f>
        <v/>
      </c>
      <c r="U3393">
        <f>I3393*R3393*O3393</f>
        <v/>
      </c>
      <c r="V3393">
        <f>J3393*S3393*P3393</f>
        <v/>
      </c>
      <c r="AL3393">
        <f>Q3393*COUNT(N3393)</f>
        <v/>
      </c>
      <c r="AM3393">
        <f>R3393*COUNT(O3393)</f>
        <v/>
      </c>
      <c r="AN3393">
        <f>S3393*COUNT(P3393)</f>
        <v/>
      </c>
      <c r="AO3393">
        <f>IF(AL3393=0,"",T3393-AL3393)</f>
        <v/>
      </c>
      <c r="AP3393">
        <f>IF(AM3393=0,"",U3393-AM3393)</f>
        <v/>
      </c>
      <c r="AQ3393">
        <f>IF(AN3393=0,"",V3393-AN3393)</f>
        <v/>
      </c>
    </row>
    <row r="3394">
      <c r="A3394" t="inlineStr">
        <is>
          <t>06-06-2021</t>
        </is>
      </c>
      <c r="B3394" t="inlineStr">
        <is>
          <t>Leganes</t>
        </is>
      </c>
      <c r="C3394" t="inlineStr">
        <is>
          <t>Rayo Vallecano</t>
        </is>
      </c>
      <c r="D3394" t="inlineStr">
        <is>
          <t>1871</t>
        </is>
      </c>
      <c r="E3394" t="n">
        <v>0.3923737196566193</v>
      </c>
      <c r="F3394" t="n">
        <v>0.3301834894482726</v>
      </c>
      <c r="G3394" t="n">
        <v>0.2774427908951082</v>
      </c>
      <c r="H3394" t="n">
        <v>2.05</v>
      </c>
      <c r="I3394" t="n">
        <v>3.6</v>
      </c>
      <c r="J3394" t="n">
        <v>3.25</v>
      </c>
      <c r="K3394" t="inlineStr">
        <is>
          <t>luckia</t>
        </is>
      </c>
      <c r="L3394" t="inlineStr">
        <is>
          <t>betano</t>
        </is>
      </c>
      <c r="M3394" t="inlineStr">
        <is>
          <t>luckia</t>
        </is>
      </c>
      <c r="Q3394">
        <f>IF((($AC$1*E3394)^($AB$1))-(1-(($AC$1*E3394)^($AB$1)))/(H3394-1)&lt;0, 0,(($AC$1*E3394)^($AB$1))-(1-(($AC$1*E3394)^($AB$1)))/(H3394-1))</f>
        <v/>
      </c>
      <c r="R3394">
        <f>IF((($AC$1*F3394)^($AB$1))-(1-(($AC$1*F3394)^($AB$1)))/(I3394-1)&lt;0, 0,(($AC$1*F3394)^($AB$1))-(1-(($AC$1*F3394)^($AB$1)))/(I3394-1))</f>
        <v/>
      </c>
      <c r="S3394">
        <f>IF((($AC$1*G3394)^($AB$1))-(1-(($AC$1*G3394)^($AB$1)))/(J3394-1)&lt;0, 0,(($AC$1*G3394)^($AB$1))-(1-(($AC$1*G3394)^($AB$1)))/(J3394-1))</f>
        <v/>
      </c>
      <c r="T3394">
        <f>H3394*Q3394*N3394</f>
        <v/>
      </c>
      <c r="U3394">
        <f>I3394*R3394*O3394</f>
        <v/>
      </c>
      <c r="V3394">
        <f>J3394*S3394*P3394</f>
        <v/>
      </c>
      <c r="AL3394">
        <f>Q3394*COUNT(N3394)</f>
        <v/>
      </c>
      <c r="AM3394">
        <f>R3394*COUNT(O3394)</f>
        <v/>
      </c>
      <c r="AN3394">
        <f>S3394*COUNT(P3394)</f>
        <v/>
      </c>
      <c r="AO3394">
        <f>IF(AL3394=0,"",T3394-AL3394)</f>
        <v/>
      </c>
      <c r="AP3394">
        <f>IF(AM3394=0,"",U3394-AM3394)</f>
        <v/>
      </c>
      <c r="AQ3394">
        <f>IF(AN3394=0,"",V3394-AN3394)</f>
        <v/>
      </c>
    </row>
    <row r="3395">
      <c r="A3395" t="inlineStr">
        <is>
          <t>14-06-2021</t>
        </is>
      </c>
      <c r="B3395" t="inlineStr">
        <is>
          <t>Stabaek</t>
        </is>
      </c>
      <c r="C3395" t="inlineStr">
        <is>
          <t>Tromso</t>
        </is>
      </c>
      <c r="D3395" t="inlineStr">
        <is>
          <t>1859</t>
        </is>
      </c>
      <c r="E3395" t="n">
        <v>0.3549855325173467</v>
      </c>
      <c r="F3395" t="n">
        <v>0.3411567424746159</v>
      </c>
      <c r="G3395" t="n">
        <v>0.3038577250080375</v>
      </c>
      <c r="H3395" t="n">
        <v>1.001</v>
      </c>
      <c r="I3395" t="n">
        <v>1.001</v>
      </c>
      <c r="J3395" t="n">
        <v>1.001</v>
      </c>
      <c r="Q3395">
        <f>IF((($AC$1*E3395)^($AB$1))-(1-(($AC$1*E3395)^($AB$1)))/(H3395-1)&lt;0, 0,(($AC$1*E3395)^($AB$1))-(1-(($AC$1*E3395)^($AB$1)))/(H3395-1))</f>
        <v/>
      </c>
      <c r="R3395">
        <f>IF((($AC$1*F3395)^($AB$1))-(1-(($AC$1*F3395)^($AB$1)))/(I3395-1)&lt;0, 0,(($AC$1*F3395)^($AB$1))-(1-(($AC$1*F3395)^($AB$1)))/(I3395-1))</f>
        <v/>
      </c>
      <c r="S3395">
        <f>IF((($AC$1*G3395)^($AB$1))-(1-(($AC$1*G3395)^($AB$1)))/(J3395-1)&lt;0, 0,(($AC$1*G3395)^($AB$1))-(1-(($AC$1*G3395)^($AB$1)))/(J3395-1))</f>
        <v/>
      </c>
      <c r="T3395">
        <f>H3395*Q3395*N3395</f>
        <v/>
      </c>
      <c r="U3395">
        <f>I3395*R3395*O3395</f>
        <v/>
      </c>
      <c r="V3395">
        <f>J3395*S3395*P3395</f>
        <v/>
      </c>
      <c r="AL3395">
        <f>Q3395*COUNT(N3395)</f>
        <v/>
      </c>
      <c r="AM3395">
        <f>R3395*COUNT(O3395)</f>
        <v/>
      </c>
      <c r="AN3395">
        <f>S3395*COUNT(P3395)</f>
        <v/>
      </c>
      <c r="AO3395">
        <f>IF(AL3395=0,"",T3395-AL3395)</f>
        <v/>
      </c>
      <c r="AP3395">
        <f>IF(AM3395=0,"",U3395-AM3395)</f>
        <v/>
      </c>
      <c r="AQ3395">
        <f>IF(AN3395=0,"",V3395-AN3395)</f>
        <v/>
      </c>
    </row>
    <row r="3396">
      <c r="A3396" t="inlineStr">
        <is>
          <t>25-07-2022</t>
        </is>
      </c>
      <c r="B3396" t="inlineStr">
        <is>
          <t>Banfield</t>
        </is>
      </c>
      <c r="C3396" t="inlineStr">
        <is>
          <t>Argentinos Jrs</t>
        </is>
      </c>
      <c r="D3396" t="inlineStr">
        <is>
          <t>5641</t>
        </is>
      </c>
      <c r="E3396" t="n">
        <v>0.3211933872934671</v>
      </c>
      <c r="F3396" t="n">
        <v>0.3715413694323986</v>
      </c>
      <c r="G3396" t="n">
        <v>0.3072652432741342</v>
      </c>
      <c r="H3396" t="n">
        <v>1.001</v>
      </c>
      <c r="I3396" t="n">
        <v>1.001</v>
      </c>
      <c r="J3396" t="n">
        <v>1.001</v>
      </c>
      <c r="Q3396">
        <f>IF((($AC$1*E3396)^($AB$1))-(1-(($AC$1*E3396)^($AB$1)))/(H3396-1)&lt;0, 0,(($AC$1*E3396)^($AB$1))-(1-(($AC$1*E3396)^($AB$1)))/(H3396-1))</f>
        <v/>
      </c>
      <c r="R3396">
        <f>IF((($AC$1*F3396)^($AB$1))-(1-(($AC$1*F3396)^($AB$1)))/(I3396-1)&lt;0, 0,(($AC$1*F3396)^($AB$1))-(1-(($AC$1*F3396)^($AB$1)))/(I3396-1))</f>
        <v/>
      </c>
      <c r="S3396">
        <f>IF((($AC$1*G3396)^($AB$1))-(1-(($AC$1*G3396)^($AB$1)))/(J3396-1)&lt;0, 0,(($AC$1*G3396)^($AB$1))-(1-(($AC$1*G3396)^($AB$1)))/(J3396-1))</f>
        <v/>
      </c>
      <c r="T3396">
        <f>H3396*Q3396*N3396</f>
        <v/>
      </c>
      <c r="U3396">
        <f>I3396*R3396*O3396</f>
        <v/>
      </c>
      <c r="V3396">
        <f>J3396*S3396*P3396</f>
        <v/>
      </c>
      <c r="AL3396">
        <f>Q3396*COUNT(N3396)</f>
        <v/>
      </c>
      <c r="AM3396">
        <f>R3396*COUNT(O3396)</f>
        <v/>
      </c>
      <c r="AN3396">
        <f>S3396*COUNT(P3396)</f>
        <v/>
      </c>
      <c r="AO3396">
        <f>IF(AL3396=0,"",T3396-AL3396)</f>
        <v/>
      </c>
      <c r="AP3396">
        <f>IF(AM3396=0,"",U3396-AM3396)</f>
        <v/>
      </c>
      <c r="AQ3396">
        <f>IF(AN3396=0,"",V3396-AN3396)</f>
        <v/>
      </c>
    </row>
    <row r="3397">
      <c r="A3397" t="inlineStr">
        <is>
          <t>25-07-2022</t>
        </is>
      </c>
      <c r="B3397" t="inlineStr">
        <is>
          <t>Newells Old Boys</t>
        </is>
      </c>
      <c r="C3397" t="inlineStr">
        <is>
          <t>Defensa y Justicia</t>
        </is>
      </c>
      <c r="D3397" t="inlineStr">
        <is>
          <t>5641</t>
        </is>
      </c>
      <c r="E3397" t="n">
        <v>0.3492094139321927</v>
      </c>
      <c r="F3397" t="n">
        <v>0.3415861879111239</v>
      </c>
      <c r="G3397" t="n">
        <v>0.3092043981566834</v>
      </c>
      <c r="H3397" t="n">
        <v>1.001</v>
      </c>
      <c r="I3397" t="n">
        <v>1.001</v>
      </c>
      <c r="J3397" t="n">
        <v>1.001</v>
      </c>
      <c r="Q3397">
        <f>IF((($AC$1*E3397)^($AB$1))-(1-(($AC$1*E3397)^($AB$1)))/(H3397-1)&lt;0, 0,(($AC$1*E3397)^($AB$1))-(1-(($AC$1*E3397)^($AB$1)))/(H3397-1))</f>
        <v/>
      </c>
      <c r="R3397">
        <f>IF((($AC$1*F3397)^($AB$1))-(1-(($AC$1*F3397)^($AB$1)))/(I3397-1)&lt;0, 0,(($AC$1*F3397)^($AB$1))-(1-(($AC$1*F3397)^($AB$1)))/(I3397-1))</f>
        <v/>
      </c>
      <c r="S3397">
        <f>IF((($AC$1*G3397)^($AB$1))-(1-(($AC$1*G3397)^($AB$1)))/(J3397-1)&lt;0, 0,(($AC$1*G3397)^($AB$1))-(1-(($AC$1*G3397)^($AB$1)))/(J3397-1))</f>
        <v/>
      </c>
      <c r="T3397">
        <f>H3397*Q3397*N3397</f>
        <v/>
      </c>
      <c r="U3397">
        <f>I3397*R3397*O3397</f>
        <v/>
      </c>
      <c r="V3397">
        <f>J3397*S3397*P3397</f>
        <v/>
      </c>
      <c r="AL3397">
        <f>Q3397*COUNT(N3397)</f>
        <v/>
      </c>
      <c r="AM3397">
        <f>R3397*COUNT(O3397)</f>
        <v/>
      </c>
      <c r="AN3397">
        <f>S3397*COUNT(P3397)</f>
        <v/>
      </c>
      <c r="AO3397">
        <f>IF(AL3397=0,"",T3397-AL3397)</f>
        <v/>
      </c>
      <c r="AP3397">
        <f>IF(AM3397=0,"",U3397-AM3397)</f>
        <v/>
      </c>
      <c r="AQ3397">
        <f>IF(AN3397=0,"",V3397-AN3397)</f>
        <v/>
      </c>
    </row>
    <row r="3398">
      <c r="A3398" t="inlineStr">
        <is>
          <t>25-07-2022</t>
        </is>
      </c>
      <c r="B3398" t="inlineStr">
        <is>
          <t>Coritiba</t>
        </is>
      </c>
      <c r="C3398" t="inlineStr">
        <is>
          <t>Cuiaba</t>
        </is>
      </c>
      <c r="D3398" t="inlineStr">
        <is>
          <t>2105</t>
        </is>
      </c>
      <c r="E3398" t="n">
        <v>0.3727894409272428</v>
      </c>
      <c r="F3398" t="n">
        <v>0.3167648539876942</v>
      </c>
      <c r="G3398" t="n">
        <v>0.310445705085063</v>
      </c>
      <c r="H3398" t="n">
        <v>1.001</v>
      </c>
      <c r="I3398" t="n">
        <v>1.001</v>
      </c>
      <c r="J3398" t="n">
        <v>1.001</v>
      </c>
      <c r="Q3398">
        <f>IF((($AC$1*E3398)^($AB$1))-(1-(($AC$1*E3398)^($AB$1)))/(H3398-1)&lt;0, 0,(($AC$1*E3398)^($AB$1))-(1-(($AC$1*E3398)^($AB$1)))/(H3398-1))</f>
        <v/>
      </c>
      <c r="R3398">
        <f>IF((($AC$1*F3398)^($AB$1))-(1-(($AC$1*F3398)^($AB$1)))/(I3398-1)&lt;0, 0,(($AC$1*F3398)^($AB$1))-(1-(($AC$1*F3398)^($AB$1)))/(I3398-1))</f>
        <v/>
      </c>
      <c r="S3398">
        <f>IF((($AC$1*G3398)^($AB$1))-(1-(($AC$1*G3398)^($AB$1)))/(J3398-1)&lt;0, 0,(($AC$1*G3398)^($AB$1))-(1-(($AC$1*G3398)^($AB$1)))/(J3398-1))</f>
        <v/>
      </c>
      <c r="T3398">
        <f>H3398*Q3398*N3398</f>
        <v/>
      </c>
      <c r="U3398">
        <f>I3398*R3398*O3398</f>
        <v/>
      </c>
      <c r="V3398">
        <f>J3398*S3398*P3398</f>
        <v/>
      </c>
      <c r="AL3398">
        <f>Q3398*COUNT(N3398)</f>
        <v/>
      </c>
      <c r="AM3398">
        <f>R3398*COUNT(O3398)</f>
        <v/>
      </c>
      <c r="AN3398">
        <f>S3398*COUNT(P3398)</f>
        <v/>
      </c>
      <c r="AO3398">
        <f>IF(AL3398=0,"",T3398-AL3398)</f>
        <v/>
      </c>
      <c r="AP3398">
        <f>IF(AM3398=0,"",U3398-AM3398)</f>
        <v/>
      </c>
      <c r="AQ3398">
        <f>IF(AN3398=0,"",V3398-AN3398)</f>
        <v/>
      </c>
    </row>
    <row r="3399">
      <c r="A3399" t="inlineStr">
        <is>
          <t>14-08-2022</t>
        </is>
      </c>
      <c r="B3399" t="inlineStr">
        <is>
          <t>FC Volendam</t>
        </is>
      </c>
      <c r="C3399" t="inlineStr">
        <is>
          <t>Nijmegen</t>
        </is>
      </c>
      <c r="D3399" t="inlineStr">
        <is>
          <t>1849</t>
        </is>
      </c>
      <c r="E3399" t="n">
        <v>0.4016711547114826</v>
      </c>
      <c r="F3399" t="n">
        <v>0.357848612740462</v>
      </c>
      <c r="G3399" t="n">
        <v>0.2404802325480554</v>
      </c>
      <c r="H3399" t="n">
        <v>1.001</v>
      </c>
      <c r="I3399" t="n">
        <v>1.001</v>
      </c>
      <c r="J3399" t="n">
        <v>1.001</v>
      </c>
      <c r="Q3399">
        <f>IF((($AC$1*E3399)^($AB$1))-(1-(($AC$1*E3399)^($AB$1)))/(H3399-1)&lt;0, 0,(($AC$1*E3399)^($AB$1))-(1-(($AC$1*E3399)^($AB$1)))/(H3399-1))</f>
        <v/>
      </c>
      <c r="R3399">
        <f>IF((($AC$1*F3399)^($AB$1))-(1-(($AC$1*F3399)^($AB$1)))/(I3399-1)&lt;0, 0,(($AC$1*F3399)^($AB$1))-(1-(($AC$1*F3399)^($AB$1)))/(I3399-1))</f>
        <v/>
      </c>
      <c r="S3399">
        <f>IF((($AC$1*G3399)^($AB$1))-(1-(($AC$1*G3399)^($AB$1)))/(J3399-1)&lt;0, 0,(($AC$1*G3399)^($AB$1))-(1-(($AC$1*G3399)^($AB$1)))/(J3399-1))</f>
        <v/>
      </c>
    </row>
    <row r="3400">
      <c r="A3400" t="inlineStr">
        <is>
          <t>14-08-2022</t>
        </is>
      </c>
      <c r="B3400" t="inlineStr">
        <is>
          <t>Kilmarnock</t>
        </is>
      </c>
      <c r="C3400" t="inlineStr">
        <is>
          <t>Celtic</t>
        </is>
      </c>
      <c r="D3400" t="inlineStr">
        <is>
          <t>2417</t>
        </is>
      </c>
      <c r="E3400" t="n">
        <v>0.1309823427381414</v>
      </c>
      <c r="F3400" t="n">
        <v>0.7124922698830904</v>
      </c>
      <c r="G3400" t="n">
        <v>0.1565253873787682</v>
      </c>
      <c r="H3400" t="n">
        <v>1.001</v>
      </c>
      <c r="I3400" t="n">
        <v>1.001</v>
      </c>
      <c r="J3400" t="n">
        <v>1.001</v>
      </c>
      <c r="Q3400">
        <f>IF((($AC$1*E3400)^($AB$1))-(1-(($AC$1*E3400)^($AB$1)))/(H3400-1)&lt;0, 0,(($AC$1*E3400)^($AB$1))-(1-(($AC$1*E3400)^($AB$1)))/(H3400-1))</f>
        <v/>
      </c>
      <c r="R3400">
        <f>IF((($AC$1*F3400)^($AB$1))-(1-(($AC$1*F3400)^($AB$1)))/(I3400-1)&lt;0, 0,(($AC$1*F3400)^($AB$1))-(1-(($AC$1*F3400)^($AB$1)))/(I3400-1))</f>
        <v/>
      </c>
      <c r="S3400">
        <f>IF((($AC$1*G3400)^($AB$1))-(1-(($AC$1*G3400)^($AB$1)))/(J3400-1)&lt;0, 0,(($AC$1*G3400)^($AB$1))-(1-(($AC$1*G3400)^($AB$1)))/(J3400-1))</f>
        <v/>
      </c>
    </row>
    <row r="3401">
      <c r="A3401" t="inlineStr">
        <is>
          <t>14-08-2022</t>
        </is>
      </c>
      <c r="B3401" t="inlineStr">
        <is>
          <t>St. Truiden</t>
        </is>
      </c>
      <c r="C3401" t="inlineStr">
        <is>
          <t>Anderlecht</t>
        </is>
      </c>
      <c r="D3401" t="inlineStr">
        <is>
          <t>1832</t>
        </is>
      </c>
      <c r="E3401" t="n">
        <v>0.3290034871789616</v>
      </c>
      <c r="F3401" t="n">
        <v>0.4184841591494869</v>
      </c>
      <c r="G3401" t="n">
        <v>0.2525123536715515</v>
      </c>
      <c r="H3401" t="n">
        <v>1.001</v>
      </c>
      <c r="I3401" t="n">
        <v>1.001</v>
      </c>
      <c r="J3401" t="n">
        <v>1.001</v>
      </c>
      <c r="Q3401">
        <f>IF((($AC$1*E3401)^($AB$1))-(1-(($AC$1*E3401)^($AB$1)))/(H3401-1)&lt;0, 0,(($AC$1*E3401)^($AB$1))-(1-(($AC$1*E3401)^($AB$1)))/(H3401-1))</f>
        <v/>
      </c>
      <c r="R3401">
        <f>IF((($AC$1*F3401)^($AB$1))-(1-(($AC$1*F3401)^($AB$1)))/(I3401-1)&lt;0, 0,(($AC$1*F3401)^($AB$1))-(1-(($AC$1*F3401)^($AB$1)))/(I3401-1))</f>
        <v/>
      </c>
      <c r="S3401">
        <f>IF((($AC$1*G3401)^($AB$1))-(1-(($AC$1*G3401)^($AB$1)))/(J3401-1)&lt;0, 0,(($AC$1*G3401)^($AB$1))-(1-(($AC$1*G3401)^($AB$1)))/(J3401-1))</f>
        <v/>
      </c>
    </row>
    <row r="3402">
      <c r="A3402" t="inlineStr">
        <is>
          <t>14-08-2022</t>
        </is>
      </c>
      <c r="B3402" t="inlineStr">
        <is>
          <t>St. Pauli</t>
        </is>
      </c>
      <c r="C3402" t="inlineStr">
        <is>
          <t>Magdeburg</t>
        </is>
      </c>
      <c r="D3402" t="inlineStr">
        <is>
          <t>1846</t>
        </is>
      </c>
      <c r="E3402" t="n">
        <v>0.4892058864144491</v>
      </c>
      <c r="F3402" t="n">
        <v>0.2713551515259964</v>
      </c>
      <c r="G3402" t="n">
        <v>0.2394389620595546</v>
      </c>
      <c r="H3402" t="n">
        <v>1.001</v>
      </c>
      <c r="I3402" t="n">
        <v>1.001</v>
      </c>
      <c r="J3402" t="n">
        <v>1.001</v>
      </c>
      <c r="Q3402">
        <f>IF((($AC$1*E3402)^($AB$1))-(1-(($AC$1*E3402)^($AB$1)))/(H3402-1)&lt;0, 0,(($AC$1*E3402)^($AB$1))-(1-(($AC$1*E3402)^($AB$1)))/(H3402-1))</f>
        <v/>
      </c>
      <c r="R3402">
        <f>IF((($AC$1*F3402)^($AB$1))-(1-(($AC$1*F3402)^($AB$1)))/(I3402-1)&lt;0, 0,(($AC$1*F3402)^($AB$1))-(1-(($AC$1*F3402)^($AB$1)))/(I3402-1))</f>
        <v/>
      </c>
      <c r="S3402">
        <f>IF((($AC$1*G3402)^($AB$1))-(1-(($AC$1*G3402)^($AB$1)))/(J3402-1)&lt;0, 0,(($AC$1*G3402)^($AB$1))-(1-(($AC$1*G3402)^($AB$1)))/(J3402-1))</f>
        <v/>
      </c>
    </row>
    <row r="3403">
      <c r="A3403" t="inlineStr">
        <is>
          <t>14-08-2022</t>
        </is>
      </c>
      <c r="B3403" t="inlineStr">
        <is>
          <t>Dusseldorf</t>
        </is>
      </c>
      <c r="C3403" t="inlineStr">
        <is>
          <t>Greuther Furth</t>
        </is>
      </c>
      <c r="D3403" t="inlineStr">
        <is>
          <t>1846</t>
        </is>
      </c>
      <c r="E3403" t="n">
        <v>0.4821270387035324</v>
      </c>
      <c r="F3403" t="n">
        <v>0.2705109879853366</v>
      </c>
      <c r="G3403" t="n">
        <v>0.2473619733111311</v>
      </c>
      <c r="H3403" t="n">
        <v>1.001</v>
      </c>
      <c r="I3403" t="n">
        <v>1.001</v>
      </c>
      <c r="J3403" t="n">
        <v>1.001</v>
      </c>
      <c r="Q3403">
        <f>IF((($AC$1*E3403)^($AB$1))-(1-(($AC$1*E3403)^($AB$1)))/(H3403-1)&lt;0, 0,(($AC$1*E3403)^($AB$1))-(1-(($AC$1*E3403)^($AB$1)))/(H3403-1))</f>
        <v/>
      </c>
      <c r="R3403">
        <f>IF((($AC$1*F3403)^($AB$1))-(1-(($AC$1*F3403)^($AB$1)))/(I3403-1)&lt;0, 0,(($AC$1*F3403)^($AB$1))-(1-(($AC$1*F3403)^($AB$1)))/(I3403-1))</f>
        <v/>
      </c>
      <c r="S3403">
        <f>IF((($AC$1*G3403)^($AB$1))-(1-(($AC$1*G3403)^($AB$1)))/(J3403-1)&lt;0, 0,(($AC$1*G3403)^($AB$1))-(1-(($AC$1*G3403)^($AB$1)))/(J3403-1))</f>
        <v/>
      </c>
    </row>
    <row r="3404">
      <c r="A3404" t="inlineStr">
        <is>
          <t>14-08-2022</t>
        </is>
      </c>
      <c r="B3404" t="inlineStr">
        <is>
          <t>Hannover</t>
        </is>
      </c>
      <c r="C3404" t="inlineStr">
        <is>
          <t>Regensburg</t>
        </is>
      </c>
      <c r="D3404" t="inlineStr">
        <is>
          <t>1846</t>
        </is>
      </c>
      <c r="E3404" t="n">
        <v>0.4637337596827324</v>
      </c>
      <c r="F3404" t="n">
        <v>0.2855264417463417</v>
      </c>
      <c r="G3404" t="n">
        <v>0.2507397985709259</v>
      </c>
      <c r="H3404" t="n">
        <v>1.001</v>
      </c>
      <c r="I3404" t="n">
        <v>1.001</v>
      </c>
      <c r="J3404" t="n">
        <v>1.001</v>
      </c>
      <c r="Q3404">
        <f>IF((($AC$1*E3404)^($AB$1))-(1-(($AC$1*E3404)^($AB$1)))/(H3404-1)&lt;0, 0,(($AC$1*E3404)^($AB$1))-(1-(($AC$1*E3404)^($AB$1)))/(H3404-1))</f>
        <v/>
      </c>
      <c r="R3404">
        <f>IF((($AC$1*F3404)^($AB$1))-(1-(($AC$1*F3404)^($AB$1)))/(I3404-1)&lt;0, 0,(($AC$1*F3404)^($AB$1))-(1-(($AC$1*F3404)^($AB$1)))/(I3404-1))</f>
        <v/>
      </c>
      <c r="S3404">
        <f>IF((($AC$1*G3404)^($AB$1))-(1-(($AC$1*G3404)^($AB$1)))/(J3404-1)&lt;0, 0,(($AC$1*G3404)^($AB$1))-(1-(($AC$1*G3404)^($AB$1)))/(J3404-1))</f>
        <v/>
      </c>
    </row>
    <row r="3405">
      <c r="A3405" t="inlineStr">
        <is>
          <t>14-08-2022</t>
        </is>
      </c>
      <c r="B3405" t="inlineStr">
        <is>
          <t>Khimki</t>
        </is>
      </c>
      <c r="C3405" t="inlineStr">
        <is>
          <t>Akhmat Grozny</t>
        </is>
      </c>
      <c r="D3405" t="inlineStr">
        <is>
          <t>1866</t>
        </is>
      </c>
      <c r="E3405" t="n">
        <v>0.3571554951209331</v>
      </c>
      <c r="F3405" t="n">
        <v>0.386853193543005</v>
      </c>
      <c r="G3405" t="n">
        <v>0.255991311336062</v>
      </c>
      <c r="H3405" t="n">
        <v>1.001</v>
      </c>
      <c r="I3405" t="n">
        <v>1.001</v>
      </c>
      <c r="J3405" t="n">
        <v>1.001</v>
      </c>
      <c r="Q3405">
        <f>IF((($AC$1*E3405)^($AB$1))-(1-(($AC$1*E3405)^($AB$1)))/(H3405-1)&lt;0, 0,(($AC$1*E3405)^($AB$1))-(1-(($AC$1*E3405)^($AB$1)))/(H3405-1))</f>
        <v/>
      </c>
      <c r="R3405">
        <f>IF((($AC$1*F3405)^($AB$1))-(1-(($AC$1*F3405)^($AB$1)))/(I3405-1)&lt;0, 0,(($AC$1*F3405)^($AB$1))-(1-(($AC$1*F3405)^($AB$1)))/(I3405-1))</f>
        <v/>
      </c>
      <c r="S3405">
        <f>IF((($AC$1*G3405)^($AB$1))-(1-(($AC$1*G3405)^($AB$1)))/(J3405-1)&lt;0, 0,(($AC$1*G3405)^($AB$1))-(1-(($AC$1*G3405)^($AB$1)))/(J3405-1))</f>
        <v/>
      </c>
    </row>
    <row r="3406">
      <c r="A3406" t="inlineStr">
        <is>
          <t>14-08-2022</t>
        </is>
      </c>
      <c r="B3406" t="inlineStr">
        <is>
          <t>Viborg</t>
        </is>
      </c>
      <c r="C3406" t="inlineStr">
        <is>
          <t>Silkeborg</t>
        </is>
      </c>
      <c r="D3406" t="inlineStr">
        <is>
          <t>1837</t>
        </is>
      </c>
      <c r="E3406" t="n">
        <v>0.3682158085324634</v>
      </c>
      <c r="F3406" t="n">
        <v>0.3824880602024195</v>
      </c>
      <c r="G3406" t="n">
        <v>0.2492961312651172</v>
      </c>
      <c r="H3406" t="n">
        <v>1.001</v>
      </c>
      <c r="I3406" t="n">
        <v>1.001</v>
      </c>
      <c r="J3406" t="n">
        <v>1.001</v>
      </c>
      <c r="Q3406">
        <f>IF((($AC$1*E3406)^($AB$1))-(1-(($AC$1*E3406)^($AB$1)))/(H3406-1)&lt;0, 0,(($AC$1*E3406)^($AB$1))-(1-(($AC$1*E3406)^($AB$1)))/(H3406-1))</f>
        <v/>
      </c>
      <c r="R3406">
        <f>IF((($AC$1*F3406)^($AB$1))-(1-(($AC$1*F3406)^($AB$1)))/(I3406-1)&lt;0, 0,(($AC$1*F3406)^($AB$1))-(1-(($AC$1*F3406)^($AB$1)))/(I3406-1))</f>
        <v/>
      </c>
      <c r="S3406">
        <f>IF((($AC$1*G3406)^($AB$1))-(1-(($AC$1*G3406)^($AB$1)))/(J3406-1)&lt;0, 0,(($AC$1*G3406)^($AB$1))-(1-(($AC$1*G3406)^($AB$1)))/(J3406-1))</f>
        <v/>
      </c>
    </row>
    <row r="3407">
      <c r="A3407" t="inlineStr">
        <is>
          <t>14-08-2022</t>
        </is>
      </c>
      <c r="B3407" t="inlineStr">
        <is>
          <t>Winterthur</t>
        </is>
      </c>
      <c r="C3407" t="inlineStr">
        <is>
          <t>Zurich</t>
        </is>
      </c>
      <c r="D3407" t="inlineStr">
        <is>
          <t>1879</t>
        </is>
      </c>
      <c r="E3407" t="n">
        <v>0.3309572710167377</v>
      </c>
      <c r="F3407" t="n">
        <v>0.4187589458909776</v>
      </c>
      <c r="G3407" t="n">
        <v>0.2502837830922846</v>
      </c>
      <c r="H3407" t="n">
        <v>1.001</v>
      </c>
      <c r="I3407" t="n">
        <v>1.001</v>
      </c>
      <c r="J3407" t="n">
        <v>1.001</v>
      </c>
      <c r="Q3407">
        <f>IF((($AC$1*E3407)^($AB$1))-(1-(($AC$1*E3407)^($AB$1)))/(H3407-1)&lt;0, 0,(($AC$1*E3407)^($AB$1))-(1-(($AC$1*E3407)^($AB$1)))/(H3407-1))</f>
        <v/>
      </c>
      <c r="R3407">
        <f>IF((($AC$1*F3407)^($AB$1))-(1-(($AC$1*F3407)^($AB$1)))/(I3407-1)&lt;0, 0,(($AC$1*F3407)^($AB$1))-(1-(($AC$1*F3407)^($AB$1)))/(I3407-1))</f>
        <v/>
      </c>
      <c r="S3407">
        <f>IF((($AC$1*G3407)^($AB$1))-(1-(($AC$1*G3407)^($AB$1)))/(J3407-1)&lt;0, 0,(($AC$1*G3407)^($AB$1))-(1-(($AC$1*G3407)^($AB$1)))/(J3407-1))</f>
        <v/>
      </c>
    </row>
    <row r="3408">
      <c r="A3408" t="inlineStr">
        <is>
          <t>14-08-2022</t>
        </is>
      </c>
      <c r="B3408" t="inlineStr">
        <is>
          <t>Twente</t>
        </is>
      </c>
      <c r="C3408" t="inlineStr">
        <is>
          <t>Sittard</t>
        </is>
      </c>
      <c r="D3408" t="inlineStr">
        <is>
          <t>1849</t>
        </is>
      </c>
      <c r="E3408" t="n">
        <v>0.6855431019186354</v>
      </c>
      <c r="F3408" t="n">
        <v>0.1393738389540909</v>
      </c>
      <c r="G3408" t="n">
        <v>0.1750830591272737</v>
      </c>
      <c r="H3408" t="n">
        <v>1.001</v>
      </c>
      <c r="I3408" t="n">
        <v>1.001</v>
      </c>
      <c r="J3408" t="n">
        <v>1.001</v>
      </c>
      <c r="Q3408">
        <f>IF((($AC$1*E3408)^($AB$1))-(1-(($AC$1*E3408)^($AB$1)))/(H3408-1)&lt;0, 0,(($AC$1*E3408)^($AB$1))-(1-(($AC$1*E3408)^($AB$1)))/(H3408-1))</f>
        <v/>
      </c>
      <c r="R3408">
        <f>IF((($AC$1*F3408)^($AB$1))-(1-(($AC$1*F3408)^($AB$1)))/(I3408-1)&lt;0, 0,(($AC$1*F3408)^($AB$1))-(1-(($AC$1*F3408)^($AB$1)))/(I3408-1))</f>
        <v/>
      </c>
      <c r="S3408">
        <f>IF((($AC$1*G3408)^($AB$1))-(1-(($AC$1*G3408)^($AB$1)))/(J3408-1)&lt;0, 0,(($AC$1*G3408)^($AB$1))-(1-(($AC$1*G3408)^($AB$1)))/(J3408-1))</f>
        <v/>
      </c>
    </row>
    <row r="3409">
      <c r="A3409" t="inlineStr">
        <is>
          <t>14-08-2022</t>
        </is>
      </c>
      <c r="B3409" t="inlineStr">
        <is>
          <t>Ajax</t>
        </is>
      </c>
      <c r="C3409" t="inlineStr">
        <is>
          <t>Groningen</t>
        </is>
      </c>
      <c r="D3409" t="inlineStr">
        <is>
          <t>1849</t>
        </is>
      </c>
      <c r="E3409" t="n">
        <v>0.8382193768042574</v>
      </c>
      <c r="F3409" t="n">
        <v>0.06206895169603607</v>
      </c>
      <c r="G3409" t="n">
        <v>0.09971167149970669</v>
      </c>
      <c r="H3409" t="n">
        <v>1.001</v>
      </c>
      <c r="I3409" t="n">
        <v>1.001</v>
      </c>
      <c r="J3409" t="n">
        <v>1.001</v>
      </c>
      <c r="Q3409">
        <f>IF((($AC$1*E3409)^($AB$1))-(1-(($AC$1*E3409)^($AB$1)))/(H3409-1)&lt;0, 0,(($AC$1*E3409)^($AB$1))-(1-(($AC$1*E3409)^($AB$1)))/(H3409-1))</f>
        <v/>
      </c>
      <c r="R3409">
        <f>IF((($AC$1*F3409)^($AB$1))-(1-(($AC$1*F3409)^($AB$1)))/(I3409-1)&lt;0, 0,(($AC$1*F3409)^($AB$1))-(1-(($AC$1*F3409)^($AB$1)))/(I3409-1))</f>
        <v/>
      </c>
      <c r="S3409">
        <f>IF((($AC$1*G3409)^($AB$1))-(1-(($AC$1*G3409)^($AB$1)))/(J3409-1)&lt;0, 0,(($AC$1*G3409)^($AB$1))-(1-(($AC$1*G3409)^($AB$1)))/(J3409-1))</f>
        <v/>
      </c>
    </row>
    <row r="3410">
      <c r="A3410" t="inlineStr">
        <is>
          <t>14-08-2022</t>
        </is>
      </c>
      <c r="B3410" t="inlineStr">
        <is>
          <t>Auxerre</t>
        </is>
      </c>
      <c r="C3410" t="inlineStr">
        <is>
          <t>Angers</t>
        </is>
      </c>
      <c r="D3410" t="inlineStr">
        <is>
          <t>1843</t>
        </is>
      </c>
      <c r="E3410" t="n">
        <v>0.386909660473939</v>
      </c>
      <c r="F3410" t="n">
        <v>0.3580444207531878</v>
      </c>
      <c r="G3410" t="n">
        <v>0.2550459187728732</v>
      </c>
      <c r="H3410" t="n">
        <v>1.001</v>
      </c>
      <c r="I3410" t="n">
        <v>1.001</v>
      </c>
      <c r="J3410" t="n">
        <v>1.001</v>
      </c>
      <c r="Q3410">
        <f>IF((($AC$1*E3410)^($AB$1))-(1-(($AC$1*E3410)^($AB$1)))/(H3410-1)&lt;0, 0,(($AC$1*E3410)^($AB$1))-(1-(($AC$1*E3410)^($AB$1)))/(H3410-1))</f>
        <v/>
      </c>
      <c r="R3410">
        <f>IF((($AC$1*F3410)^($AB$1))-(1-(($AC$1*F3410)^($AB$1)))/(I3410-1)&lt;0, 0,(($AC$1*F3410)^($AB$1))-(1-(($AC$1*F3410)^($AB$1)))/(I3410-1))</f>
        <v/>
      </c>
      <c r="S3410">
        <f>IF((($AC$1*G3410)^($AB$1))-(1-(($AC$1*G3410)^($AB$1)))/(J3410-1)&lt;0, 0,(($AC$1*G3410)^($AB$1))-(1-(($AC$1*G3410)^($AB$1)))/(J3410-1))</f>
        <v/>
      </c>
    </row>
    <row r="3411">
      <c r="A3411" t="inlineStr">
        <is>
          <t>14-08-2022</t>
        </is>
      </c>
      <c r="B3411" t="inlineStr">
        <is>
          <t>Reims</t>
        </is>
      </c>
      <c r="C3411" t="inlineStr">
        <is>
          <t>Clermont</t>
        </is>
      </c>
      <c r="D3411" t="inlineStr">
        <is>
          <t>1843</t>
        </is>
      </c>
      <c r="E3411" t="n">
        <v>0.4112720981845921</v>
      </c>
      <c r="F3411" t="n">
        <v>0.3363744289200201</v>
      </c>
      <c r="G3411" t="n">
        <v>0.2523534728953877</v>
      </c>
      <c r="H3411" t="n">
        <v>1.001</v>
      </c>
      <c r="I3411" t="n">
        <v>1.001</v>
      </c>
      <c r="J3411" t="n">
        <v>1.001</v>
      </c>
      <c r="Q3411">
        <f>IF((($AC$1*E3411)^($AB$1))-(1-(($AC$1*E3411)^($AB$1)))/(H3411-1)&lt;0, 0,(($AC$1*E3411)^($AB$1))-(1-(($AC$1*E3411)^($AB$1)))/(H3411-1))</f>
        <v/>
      </c>
      <c r="R3411">
        <f>IF((($AC$1*F3411)^($AB$1))-(1-(($AC$1*F3411)^($AB$1)))/(I3411-1)&lt;0, 0,(($AC$1*F3411)^($AB$1))-(1-(($AC$1*F3411)^($AB$1)))/(I3411-1))</f>
        <v/>
      </c>
      <c r="S3411">
        <f>IF((($AC$1*G3411)^($AB$1))-(1-(($AC$1*G3411)^($AB$1)))/(J3411-1)&lt;0, 0,(($AC$1*G3411)^($AB$1))-(1-(($AC$1*G3411)^($AB$1)))/(J3411-1))</f>
        <v/>
      </c>
    </row>
    <row r="3412">
      <c r="A3412" t="inlineStr">
        <is>
          <t>14-08-2022</t>
        </is>
      </c>
      <c r="B3412" t="inlineStr">
        <is>
          <t>Nottingham</t>
        </is>
      </c>
      <c r="C3412" t="inlineStr">
        <is>
          <t>West Ham</t>
        </is>
      </c>
      <c r="D3412" t="inlineStr">
        <is>
          <t>2411</t>
        </is>
      </c>
      <c r="E3412" t="n">
        <v>0.291623096181874</v>
      </c>
      <c r="F3412" t="n">
        <v>0.4654403146375065</v>
      </c>
      <c r="G3412" t="n">
        <v>0.2429365891806194</v>
      </c>
      <c r="H3412" t="n">
        <v>1.001</v>
      </c>
      <c r="I3412" t="n">
        <v>1.001</v>
      </c>
      <c r="J3412" t="n">
        <v>1.001</v>
      </c>
      <c r="Q3412">
        <f>IF((($AC$1*E3412)^($AB$1))-(1-(($AC$1*E3412)^($AB$1)))/(H3412-1)&lt;0, 0,(($AC$1*E3412)^($AB$1))-(1-(($AC$1*E3412)^($AB$1)))/(H3412-1))</f>
        <v/>
      </c>
      <c r="R3412">
        <f>IF((($AC$1*F3412)^($AB$1))-(1-(($AC$1*F3412)^($AB$1)))/(I3412-1)&lt;0, 0,(($AC$1*F3412)^($AB$1))-(1-(($AC$1*F3412)^($AB$1)))/(I3412-1))</f>
        <v/>
      </c>
      <c r="S3412">
        <f>IF((($AC$1*G3412)^($AB$1))-(1-(($AC$1*G3412)^($AB$1)))/(J3412-1)&lt;0, 0,(($AC$1*G3412)^($AB$1))-(1-(($AC$1*G3412)^($AB$1)))/(J3412-1))</f>
        <v/>
      </c>
    </row>
    <row r="3413">
      <c r="A3413" t="inlineStr">
        <is>
          <t>14-08-2022</t>
        </is>
      </c>
      <c r="B3413" t="inlineStr">
        <is>
          <t>AC Ajaccio</t>
        </is>
      </c>
      <c r="C3413" t="inlineStr">
        <is>
          <t>Lens</t>
        </is>
      </c>
      <c r="D3413" t="inlineStr">
        <is>
          <t>1843</t>
        </is>
      </c>
      <c r="E3413" t="n">
        <v>0.334780032806188</v>
      </c>
      <c r="F3413" t="n">
        <v>0.4067734239910499</v>
      </c>
      <c r="G3413" t="n">
        <v>0.2584465432027621</v>
      </c>
      <c r="H3413" t="n">
        <v>1.001</v>
      </c>
      <c r="I3413" t="n">
        <v>1.001</v>
      </c>
      <c r="J3413" t="n">
        <v>1.001</v>
      </c>
      <c r="Q3413">
        <f>IF((($AC$1*E3413)^($AB$1))-(1-(($AC$1*E3413)^($AB$1)))/(H3413-1)&lt;0, 0,(($AC$1*E3413)^($AB$1))-(1-(($AC$1*E3413)^($AB$1)))/(H3413-1))</f>
        <v/>
      </c>
      <c r="R3413">
        <f>IF((($AC$1*F3413)^($AB$1))-(1-(($AC$1*F3413)^($AB$1)))/(I3413-1)&lt;0, 0,(($AC$1*F3413)^($AB$1))-(1-(($AC$1*F3413)^($AB$1)))/(I3413-1))</f>
        <v/>
      </c>
      <c r="S3413">
        <f>IF((($AC$1*G3413)^($AB$1))-(1-(($AC$1*G3413)^($AB$1)))/(J3413-1)&lt;0, 0,(($AC$1*G3413)^($AB$1))-(1-(($AC$1*G3413)^($AB$1)))/(J3413-1))</f>
        <v/>
      </c>
    </row>
    <row r="3414">
      <c r="A3414" t="inlineStr">
        <is>
          <t>14-08-2022</t>
        </is>
      </c>
      <c r="B3414" t="inlineStr">
        <is>
          <t>AIK</t>
        </is>
      </c>
      <c r="C3414" t="inlineStr">
        <is>
          <t>Varnamo</t>
        </is>
      </c>
      <c r="D3414" t="inlineStr">
        <is>
          <t>1874</t>
        </is>
      </c>
      <c r="E3414" t="n">
        <v>0.610158664533089</v>
      </c>
      <c r="F3414" t="n">
        <v>0.1849923349961985</v>
      </c>
      <c r="G3414" t="n">
        <v>0.2048490004707126</v>
      </c>
      <c r="H3414" t="n">
        <v>1.001</v>
      </c>
      <c r="I3414" t="n">
        <v>1.001</v>
      </c>
      <c r="J3414" t="n">
        <v>1.001</v>
      </c>
      <c r="Q3414">
        <f>IF((($AC$1*E3414)^($AB$1))-(1-(($AC$1*E3414)^($AB$1)))/(H3414-1)&lt;0, 0,(($AC$1*E3414)^($AB$1))-(1-(($AC$1*E3414)^($AB$1)))/(H3414-1))</f>
        <v/>
      </c>
      <c r="R3414">
        <f>IF((($AC$1*F3414)^($AB$1))-(1-(($AC$1*F3414)^($AB$1)))/(I3414-1)&lt;0, 0,(($AC$1*F3414)^($AB$1))-(1-(($AC$1*F3414)^($AB$1)))/(I3414-1))</f>
        <v/>
      </c>
      <c r="S3414">
        <f>IF((($AC$1*G3414)^($AB$1))-(1-(($AC$1*G3414)^($AB$1)))/(J3414-1)&lt;0, 0,(($AC$1*G3414)^($AB$1))-(1-(($AC$1*G3414)^($AB$1)))/(J3414-1))</f>
        <v/>
      </c>
    </row>
    <row r="3415">
      <c r="A3415" t="inlineStr">
        <is>
          <t>14-08-2022</t>
        </is>
      </c>
      <c r="B3415" t="inlineStr">
        <is>
          <t>Malmo FF</t>
        </is>
      </c>
      <c r="C3415" t="inlineStr">
        <is>
          <t>Sundsvall</t>
        </is>
      </c>
      <c r="D3415" t="inlineStr">
        <is>
          <t>1874</t>
        </is>
      </c>
      <c r="E3415" t="n">
        <v>0.8037137637386962</v>
      </c>
      <c r="F3415" t="n">
        <v>0.07849873928162503</v>
      </c>
      <c r="G3415" t="n">
        <v>0.1177874969796789</v>
      </c>
      <c r="H3415" t="n">
        <v>1.001</v>
      </c>
      <c r="I3415" t="n">
        <v>1.001</v>
      </c>
      <c r="J3415" t="n">
        <v>1.001</v>
      </c>
      <c r="Q3415">
        <f>IF((($AC$1*E3415)^($AB$1))-(1-(($AC$1*E3415)^($AB$1)))/(H3415-1)&lt;0, 0,(($AC$1*E3415)^($AB$1))-(1-(($AC$1*E3415)^($AB$1)))/(H3415-1))</f>
        <v/>
      </c>
      <c r="R3415">
        <f>IF((($AC$1*F3415)^($AB$1))-(1-(($AC$1*F3415)^($AB$1)))/(I3415-1)&lt;0, 0,(($AC$1*F3415)^($AB$1))-(1-(($AC$1*F3415)^($AB$1)))/(I3415-1))</f>
        <v/>
      </c>
      <c r="S3415">
        <f>IF((($AC$1*G3415)^($AB$1))-(1-(($AC$1*G3415)^($AB$1)))/(J3415-1)&lt;0, 0,(($AC$1*G3415)^($AB$1))-(1-(($AC$1*G3415)^($AB$1)))/(J3415-1))</f>
        <v/>
      </c>
    </row>
    <row r="3416">
      <c r="A3416" t="inlineStr">
        <is>
          <t>14-08-2022</t>
        </is>
      </c>
      <c r="B3416" t="inlineStr">
        <is>
          <t>Middlesbrough</t>
        </is>
      </c>
      <c r="C3416" t="inlineStr">
        <is>
          <t>Sheffield Utd</t>
        </is>
      </c>
      <c r="D3416" t="inlineStr">
        <is>
          <t>2412</t>
        </is>
      </c>
      <c r="E3416" t="n">
        <v>0.38893451410586</v>
      </c>
      <c r="F3416" t="n">
        <v>0.3592839266855946</v>
      </c>
      <c r="G3416" t="n">
        <v>0.2517815592085453</v>
      </c>
      <c r="H3416" t="n">
        <v>1.001</v>
      </c>
      <c r="I3416" t="n">
        <v>1.001</v>
      </c>
      <c r="J3416" t="n">
        <v>1.001</v>
      </c>
      <c r="Q3416">
        <f>IF((($AC$1*E3416)^($AB$1))-(1-(($AC$1*E3416)^($AB$1)))/(H3416-1)&lt;0, 0,(($AC$1*E3416)^($AB$1))-(1-(($AC$1*E3416)^($AB$1)))/(H3416-1))</f>
        <v/>
      </c>
      <c r="R3416">
        <f>IF((($AC$1*F3416)^($AB$1))-(1-(($AC$1*F3416)^($AB$1)))/(I3416-1)&lt;0, 0,(($AC$1*F3416)^($AB$1))-(1-(($AC$1*F3416)^($AB$1)))/(I3416-1))</f>
        <v/>
      </c>
      <c r="S3416">
        <f>IF((($AC$1*G3416)^($AB$1))-(1-(($AC$1*G3416)^($AB$1)))/(J3416-1)&lt;0, 0,(($AC$1*G3416)^($AB$1))-(1-(($AC$1*G3416)^($AB$1)))/(J3416-1))</f>
        <v/>
      </c>
    </row>
    <row r="3417">
      <c r="A3417" t="inlineStr">
        <is>
          <t>14-08-2022</t>
        </is>
      </c>
      <c r="B3417" t="inlineStr">
        <is>
          <t>Djurgarden</t>
        </is>
      </c>
      <c r="C3417" t="inlineStr">
        <is>
          <t>Kalmar</t>
        </is>
      </c>
      <c r="D3417" t="inlineStr">
        <is>
          <t>1874</t>
        </is>
      </c>
      <c r="E3417" t="n">
        <v>0.57430299294821</v>
      </c>
      <c r="F3417" t="n">
        <v>0.2196177317216098</v>
      </c>
      <c r="G3417" t="n">
        <v>0.2060792753301803</v>
      </c>
      <c r="H3417" t="n">
        <v>1.001</v>
      </c>
      <c r="I3417" t="n">
        <v>1.001</v>
      </c>
      <c r="J3417" t="n">
        <v>1.001</v>
      </c>
      <c r="Q3417">
        <f>IF((($AC$1*E3417)^($AB$1))-(1-(($AC$1*E3417)^($AB$1)))/(H3417-1)&lt;0, 0,(($AC$1*E3417)^($AB$1))-(1-(($AC$1*E3417)^($AB$1)))/(H3417-1))</f>
        <v/>
      </c>
      <c r="R3417">
        <f>IF((($AC$1*F3417)^($AB$1))-(1-(($AC$1*F3417)^($AB$1)))/(I3417-1)&lt;0, 0,(($AC$1*F3417)^($AB$1))-(1-(($AC$1*F3417)^($AB$1)))/(I3417-1))</f>
        <v/>
      </c>
      <c r="S3417">
        <f>IF((($AC$1*G3417)^($AB$1))-(1-(($AC$1*G3417)^($AB$1)))/(J3417-1)&lt;0, 0,(($AC$1*G3417)^($AB$1))-(1-(($AC$1*G3417)^($AB$1)))/(J3417-1))</f>
        <v/>
      </c>
    </row>
    <row r="3418">
      <c r="A3418" t="inlineStr">
        <is>
          <t>14-08-2022</t>
        </is>
      </c>
      <c r="B3418" t="inlineStr">
        <is>
          <t>Troyes</t>
        </is>
      </c>
      <c r="C3418" t="inlineStr">
        <is>
          <t>Toulouse</t>
        </is>
      </c>
      <c r="D3418" t="inlineStr">
        <is>
          <t>1843</t>
        </is>
      </c>
      <c r="E3418" t="n">
        <v>0.3578669627690179</v>
      </c>
      <c r="F3418" t="n">
        <v>0.3865209280897994</v>
      </c>
      <c r="G3418" t="n">
        <v>0.2556121091411826</v>
      </c>
      <c r="H3418" t="n">
        <v>1.001</v>
      </c>
      <c r="I3418" t="n">
        <v>1.001</v>
      </c>
      <c r="J3418" t="n">
        <v>1.001</v>
      </c>
      <c r="Q3418">
        <f>IF((($AC$1*E3418)^($AB$1))-(1-(($AC$1*E3418)^($AB$1)))/(H3418-1)&lt;0, 0,(($AC$1*E3418)^($AB$1))-(1-(($AC$1*E3418)^($AB$1)))/(H3418-1))</f>
        <v/>
      </c>
      <c r="R3418">
        <f>IF((($AC$1*F3418)^($AB$1))-(1-(($AC$1*F3418)^($AB$1)))/(I3418-1)&lt;0, 0,(($AC$1*F3418)^($AB$1))-(1-(($AC$1*F3418)^($AB$1)))/(I3418-1))</f>
        <v/>
      </c>
      <c r="S3418">
        <f>IF((($AC$1*G3418)^($AB$1))-(1-(($AC$1*G3418)^($AB$1)))/(J3418-1)&lt;0, 0,(($AC$1*G3418)^($AB$1))-(1-(($AC$1*G3418)^($AB$1)))/(J3418-1))</f>
        <v/>
      </c>
    </row>
    <row r="3419">
      <c r="A3419" t="inlineStr">
        <is>
          <t>14-08-2022</t>
        </is>
      </c>
      <c r="B3419" t="inlineStr">
        <is>
          <t>Orlando Pirates</t>
        </is>
      </c>
      <c r="C3419" t="inlineStr">
        <is>
          <t>Chippa Utd.</t>
        </is>
      </c>
      <c r="D3419" t="inlineStr">
        <is>
          <t>1983</t>
        </is>
      </c>
      <c r="E3419" t="n">
        <v>0.5805944176101903</v>
      </c>
      <c r="F3419" t="n">
        <v>0.1924969076036457</v>
      </c>
      <c r="G3419" t="n">
        <v>0.2269086747861642</v>
      </c>
      <c r="H3419" t="n">
        <v>1.001</v>
      </c>
      <c r="I3419" t="n">
        <v>1.001</v>
      </c>
      <c r="J3419" t="n">
        <v>1.001</v>
      </c>
      <c r="Q3419">
        <f>IF((($AC$1*E3419)^($AB$1))-(1-(($AC$1*E3419)^($AB$1)))/(H3419-1)&lt;0, 0,(($AC$1*E3419)^($AB$1))-(1-(($AC$1*E3419)^($AB$1)))/(H3419-1))</f>
        <v/>
      </c>
      <c r="R3419">
        <f>IF((($AC$1*F3419)^($AB$1))-(1-(($AC$1*F3419)^($AB$1)))/(I3419-1)&lt;0, 0,(($AC$1*F3419)^($AB$1))-(1-(($AC$1*F3419)^($AB$1)))/(I3419-1))</f>
        <v/>
      </c>
      <c r="S3419">
        <f>IF((($AC$1*G3419)^($AB$1))-(1-(($AC$1*G3419)^($AB$1)))/(J3419-1)&lt;0, 0,(($AC$1*G3419)^($AB$1))-(1-(($AC$1*G3419)^($AB$1)))/(J3419-1))</f>
        <v/>
      </c>
    </row>
    <row r="3420">
      <c r="A3420" t="inlineStr">
        <is>
          <t>14-08-2022</t>
        </is>
      </c>
      <c r="B3420" t="inlineStr">
        <is>
          <t>Mainz</t>
        </is>
      </c>
      <c r="C3420" t="inlineStr">
        <is>
          <t>Union Berlin</t>
        </is>
      </c>
      <c r="D3420" t="inlineStr">
        <is>
          <t>1845</t>
        </is>
      </c>
      <c r="E3420" t="n">
        <v>0.394116885028868</v>
      </c>
      <c r="F3420" t="n">
        <v>0.3528673889721572</v>
      </c>
      <c r="G3420" t="n">
        <v>0.2530157259989748</v>
      </c>
      <c r="H3420" t="n">
        <v>1.001</v>
      </c>
      <c r="I3420" t="n">
        <v>1.001</v>
      </c>
      <c r="J3420" t="n">
        <v>1.001</v>
      </c>
      <c r="Q3420">
        <f>IF((($AC$1*E3420)^($AB$1))-(1-(($AC$1*E3420)^($AB$1)))/(H3420-1)&lt;0, 0,(($AC$1*E3420)^($AB$1))-(1-(($AC$1*E3420)^($AB$1)))/(H3420-1))</f>
        <v/>
      </c>
      <c r="R3420">
        <f>IF((($AC$1*F3420)^($AB$1))-(1-(($AC$1*F3420)^($AB$1)))/(I3420-1)&lt;0, 0,(($AC$1*F3420)^($AB$1))-(1-(($AC$1*F3420)^($AB$1)))/(I3420-1))</f>
        <v/>
      </c>
      <c r="S3420">
        <f>IF((($AC$1*G3420)^($AB$1))-(1-(($AC$1*G3420)^($AB$1)))/(J3420-1)&lt;0, 0,(($AC$1*G3420)^($AB$1))-(1-(($AC$1*G3420)^($AB$1)))/(J3420-1))</f>
        <v/>
      </c>
    </row>
    <row r="3421">
      <c r="A3421" t="inlineStr">
        <is>
          <t>14-08-2022</t>
        </is>
      </c>
      <c r="B3421" t="inlineStr">
        <is>
          <t>Coritiba</t>
        </is>
      </c>
      <c r="C3421" t="inlineStr">
        <is>
          <t>Atletico-MG</t>
        </is>
      </c>
      <c r="D3421" t="inlineStr">
        <is>
          <t>2105</t>
        </is>
      </c>
      <c r="E3421" t="n">
        <v>0.2484453695740582</v>
      </c>
      <c r="F3421" t="n">
        <v>0.4964096155875609</v>
      </c>
      <c r="G3421" t="n">
        <v>0.2551450148383809</v>
      </c>
      <c r="H3421" t="n">
        <v>1.001</v>
      </c>
      <c r="I3421" t="n">
        <v>1.001</v>
      </c>
      <c r="J3421" t="n">
        <v>1.001</v>
      </c>
      <c r="Q3421">
        <f>IF((($AC$1*E3421)^($AB$1))-(1-(($AC$1*E3421)^($AB$1)))/(H3421-1)&lt;0, 0,(($AC$1*E3421)^($AB$1))-(1-(($AC$1*E3421)^($AB$1)))/(H3421-1))</f>
        <v/>
      </c>
      <c r="R3421">
        <f>IF((($AC$1*F3421)^($AB$1))-(1-(($AC$1*F3421)^($AB$1)))/(I3421-1)&lt;0, 0,(($AC$1*F3421)^($AB$1))-(1-(($AC$1*F3421)^($AB$1)))/(I3421-1))</f>
        <v/>
      </c>
      <c r="S3421">
        <f>IF((($AC$1*G3421)^($AB$1))-(1-(($AC$1*G3421)^($AB$1)))/(J3421-1)&lt;0, 0,(($AC$1*G3421)^($AB$1))-(1-(($AC$1*G3421)^($AB$1)))/(J3421-1))</f>
        <v/>
      </c>
    </row>
    <row r="3422">
      <c r="A3422" t="inlineStr">
        <is>
          <t>14-08-2022</t>
        </is>
      </c>
      <c r="B3422" t="inlineStr">
        <is>
          <t>Eupen</t>
        </is>
      </c>
      <c r="C3422" t="inlineStr">
        <is>
          <t>Antwerp</t>
        </is>
      </c>
      <c r="D3422" t="inlineStr">
        <is>
          <t>1832</t>
        </is>
      </c>
      <c r="E3422" t="n">
        <v>0.3036216203212668</v>
      </c>
      <c r="F3422" t="n">
        <v>0.4589076948797013</v>
      </c>
      <c r="G3422" t="n">
        <v>0.2374706847990319</v>
      </c>
      <c r="H3422" t="n">
        <v>1.001</v>
      </c>
      <c r="I3422" t="n">
        <v>1.001</v>
      </c>
      <c r="J3422" t="n">
        <v>1.001</v>
      </c>
      <c r="Q3422">
        <f>IF((($AC$1*E3422)^($AB$1))-(1-(($AC$1*E3422)^($AB$1)))/(H3422-1)&lt;0, 0,(($AC$1*E3422)^($AB$1))-(1-(($AC$1*E3422)^($AB$1)))/(H3422-1))</f>
        <v/>
      </c>
      <c r="R3422">
        <f>IF((($AC$1*F3422)^($AB$1))-(1-(($AC$1*F3422)^($AB$1)))/(I3422-1)&lt;0, 0,(($AC$1*F3422)^($AB$1))-(1-(($AC$1*F3422)^($AB$1)))/(I3422-1))</f>
        <v/>
      </c>
      <c r="S3422">
        <f>IF((($AC$1*G3422)^($AB$1))-(1-(($AC$1*G3422)^($AB$1)))/(J3422-1)&lt;0, 0,(($AC$1*G3422)^($AB$1))-(1-(($AC$1*G3422)^($AB$1)))/(J3422-1))</f>
        <v/>
      </c>
    </row>
    <row r="3423">
      <c r="A3423" t="inlineStr">
        <is>
          <t>14-08-2022</t>
        </is>
      </c>
      <c r="B3423" t="inlineStr">
        <is>
          <t>Hearts</t>
        </is>
      </c>
      <c r="C3423" t="inlineStr">
        <is>
          <t>Dundee Utd</t>
        </is>
      </c>
      <c r="D3423" t="inlineStr">
        <is>
          <t>2417</t>
        </is>
      </c>
      <c r="E3423" t="n">
        <v>0.6020180120937872</v>
      </c>
      <c r="F3423" t="n">
        <v>0.189123258548387</v>
      </c>
      <c r="G3423" t="n">
        <v>0.2088587293578257</v>
      </c>
      <c r="H3423" t="n">
        <v>1.001</v>
      </c>
      <c r="I3423" t="n">
        <v>1.001</v>
      </c>
      <c r="J3423" t="n">
        <v>1.001</v>
      </c>
      <c r="Q3423">
        <f>IF((($AC$1*E3423)^($AB$1))-(1-(($AC$1*E3423)^($AB$1)))/(H3423-1)&lt;0, 0,(($AC$1*E3423)^($AB$1))-(1-(($AC$1*E3423)^($AB$1)))/(H3423-1))</f>
        <v/>
      </c>
      <c r="R3423">
        <f>IF((($AC$1*F3423)^($AB$1))-(1-(($AC$1*F3423)^($AB$1)))/(I3423-1)&lt;0, 0,(($AC$1*F3423)^($AB$1))-(1-(($AC$1*F3423)^($AB$1)))/(I3423-1))</f>
        <v/>
      </c>
      <c r="S3423">
        <f>IF((($AC$1*G3423)^($AB$1))-(1-(($AC$1*G3423)^($AB$1)))/(J3423-1)&lt;0, 0,(($AC$1*G3423)^($AB$1))-(1-(($AC$1*G3423)^($AB$1)))/(J3423-1))</f>
        <v/>
      </c>
    </row>
    <row r="3424">
      <c r="A3424" t="inlineStr">
        <is>
          <t>14-08-2022</t>
        </is>
      </c>
      <c r="B3424" t="inlineStr">
        <is>
          <t>Aalborg</t>
        </is>
      </c>
      <c r="C3424" t="inlineStr">
        <is>
          <t>Nordsjaelland</t>
        </is>
      </c>
      <c r="D3424" t="inlineStr">
        <is>
          <t>1837</t>
        </is>
      </c>
      <c r="E3424" t="n">
        <v>0.3927860160204082</v>
      </c>
      <c r="F3424" t="n">
        <v>0.3606359777131358</v>
      </c>
      <c r="G3424" t="n">
        <v>0.2465780062664559</v>
      </c>
      <c r="H3424" t="n">
        <v>1.001</v>
      </c>
      <c r="I3424" t="n">
        <v>1.001</v>
      </c>
      <c r="J3424" t="n">
        <v>1.001</v>
      </c>
      <c r="Q3424">
        <f>IF((($AC$1*E3424)^($AB$1))-(1-(($AC$1*E3424)^($AB$1)))/(H3424-1)&lt;0, 0,(($AC$1*E3424)^($AB$1))-(1-(($AC$1*E3424)^($AB$1)))/(H3424-1))</f>
        <v/>
      </c>
      <c r="R3424">
        <f>IF((($AC$1*F3424)^($AB$1))-(1-(($AC$1*F3424)^($AB$1)))/(I3424-1)&lt;0, 0,(($AC$1*F3424)^($AB$1))-(1-(($AC$1*F3424)^($AB$1)))/(I3424-1))</f>
        <v/>
      </c>
      <c r="S3424">
        <f>IF((($AC$1*G3424)^($AB$1))-(1-(($AC$1*G3424)^($AB$1)))/(J3424-1)&lt;0, 0,(($AC$1*G3424)^($AB$1))-(1-(($AC$1*G3424)^($AB$1)))/(J3424-1))</f>
        <v/>
      </c>
    </row>
    <row r="3425">
      <c r="A3425" t="inlineStr">
        <is>
          <t>14-08-2022</t>
        </is>
      </c>
      <c r="B3425" t="inlineStr">
        <is>
          <t>Blackburn</t>
        </is>
      </c>
      <c r="C3425" t="inlineStr">
        <is>
          <t>West Brom</t>
        </is>
      </c>
      <c r="D3425" t="inlineStr">
        <is>
          <t>2412</t>
        </is>
      </c>
      <c r="E3425" t="n">
        <v>0.3580137194909091</v>
      </c>
      <c r="F3425" t="n">
        <v>0.3860842461938718</v>
      </c>
      <c r="G3425" t="n">
        <v>0.255902034315219</v>
      </c>
      <c r="H3425" t="n">
        <v>1.001</v>
      </c>
      <c r="I3425" t="n">
        <v>1.001</v>
      </c>
      <c r="J3425" t="n">
        <v>1.001</v>
      </c>
      <c r="Q3425">
        <f>IF((($AC$1*E3425)^($AB$1))-(1-(($AC$1*E3425)^($AB$1)))/(H3425-1)&lt;0, 0,(($AC$1*E3425)^($AB$1))-(1-(($AC$1*E3425)^($AB$1)))/(H3425-1))</f>
        <v/>
      </c>
      <c r="R3425">
        <f>IF((($AC$1*F3425)^($AB$1))-(1-(($AC$1*F3425)^($AB$1)))/(I3425-1)&lt;0, 0,(($AC$1*F3425)^($AB$1))-(1-(($AC$1*F3425)^($AB$1)))/(I3425-1))</f>
        <v/>
      </c>
      <c r="S3425">
        <f>IF((($AC$1*G3425)^($AB$1))-(1-(($AC$1*G3425)^($AB$1)))/(J3425-1)&lt;0, 0,(($AC$1*G3425)^($AB$1))-(1-(($AC$1*G3425)^($AB$1)))/(J3425-1))</f>
        <v/>
      </c>
    </row>
    <row r="3426">
      <c r="A3426" t="inlineStr">
        <is>
          <t>14-08-2022</t>
        </is>
      </c>
      <c r="B3426" t="inlineStr">
        <is>
          <t>Boavista</t>
        </is>
      </c>
      <c r="C3426" t="inlineStr">
        <is>
          <t>Santa Clara</t>
        </is>
      </c>
      <c r="D3426" t="inlineStr">
        <is>
          <t>1864</t>
        </is>
      </c>
      <c r="E3426" t="n">
        <v>0.3580715191894277</v>
      </c>
      <c r="F3426" t="n">
        <v>0.3810146517156147</v>
      </c>
      <c r="G3426" t="n">
        <v>0.2609138290949577</v>
      </c>
      <c r="H3426" t="n">
        <v>1.001</v>
      </c>
      <c r="I3426" t="n">
        <v>1.001</v>
      </c>
      <c r="J3426" t="n">
        <v>1.001</v>
      </c>
      <c r="Q3426">
        <f>IF((($AC$1*E3426)^($AB$1))-(1-(($AC$1*E3426)^($AB$1)))/(H3426-1)&lt;0, 0,(($AC$1*E3426)^($AB$1))-(1-(($AC$1*E3426)^($AB$1)))/(H3426-1))</f>
        <v/>
      </c>
      <c r="R3426">
        <f>IF((($AC$1*F3426)^($AB$1))-(1-(($AC$1*F3426)^($AB$1)))/(I3426-1)&lt;0, 0,(($AC$1*F3426)^($AB$1))-(1-(($AC$1*F3426)^($AB$1)))/(I3426-1))</f>
        <v/>
      </c>
      <c r="S3426">
        <f>IF((($AC$1*G3426)^($AB$1))-(1-(($AC$1*G3426)^($AB$1)))/(J3426-1)&lt;0, 0,(($AC$1*G3426)^($AB$1))-(1-(($AC$1*G3426)^($AB$1)))/(J3426-1))</f>
        <v/>
      </c>
    </row>
    <row r="3427">
      <c r="A3427" t="inlineStr">
        <is>
          <t>14-08-2022</t>
        </is>
      </c>
      <c r="B3427" t="inlineStr">
        <is>
          <t>Young Boys</t>
        </is>
      </c>
      <c r="C3427" t="inlineStr">
        <is>
          <t>Servette</t>
        </is>
      </c>
      <c r="D3427" t="inlineStr">
        <is>
          <t>1879</t>
        </is>
      </c>
      <c r="E3427" t="n">
        <v>0.612934160600965</v>
      </c>
      <c r="F3427" t="n">
        <v>0.1906278617636953</v>
      </c>
      <c r="G3427" t="n">
        <v>0.1964379776353399</v>
      </c>
      <c r="H3427" t="n">
        <v>1.001</v>
      </c>
      <c r="I3427" t="n">
        <v>1.001</v>
      </c>
      <c r="J3427" t="n">
        <v>1.001</v>
      </c>
      <c r="Q3427">
        <f>IF((($AC$1*E3427)^($AB$1))-(1-(($AC$1*E3427)^($AB$1)))/(H3427-1)&lt;0, 0,(($AC$1*E3427)^($AB$1))-(1-(($AC$1*E3427)^($AB$1)))/(H3427-1))</f>
        <v/>
      </c>
      <c r="R3427">
        <f>IF((($AC$1*F3427)^($AB$1))-(1-(($AC$1*F3427)^($AB$1)))/(I3427-1)&lt;0, 0,(($AC$1*F3427)^($AB$1))-(1-(($AC$1*F3427)^($AB$1)))/(I3427-1))</f>
        <v/>
      </c>
      <c r="S3427">
        <f>IF((($AC$1*G3427)^($AB$1))-(1-(($AC$1*G3427)^($AB$1)))/(J3427-1)&lt;0, 0,(($AC$1*G3427)^($AB$1))-(1-(($AC$1*G3427)^($AB$1)))/(J3427-1))</f>
        <v/>
      </c>
    </row>
    <row r="3428">
      <c r="A3428" t="inlineStr">
        <is>
          <t>14-08-2022</t>
        </is>
      </c>
      <c r="B3428" t="inlineStr">
        <is>
          <t>Nizhny Novgorod</t>
        </is>
      </c>
      <c r="C3428" t="inlineStr">
        <is>
          <t>FK Rostov</t>
        </is>
      </c>
      <c r="D3428" t="inlineStr">
        <is>
          <t>1866</t>
        </is>
      </c>
      <c r="E3428" t="n">
        <v>0.3067053811902241</v>
      </c>
      <c r="F3428" t="n">
        <v>0.4447978239540553</v>
      </c>
      <c r="G3428" t="n">
        <v>0.2484967948557207</v>
      </c>
      <c r="H3428" t="n">
        <v>1.001</v>
      </c>
      <c r="I3428" t="n">
        <v>1.001</v>
      </c>
      <c r="J3428" t="n">
        <v>1.001</v>
      </c>
      <c r="Q3428">
        <f>IF((($AC$1*E3428)^($AB$1))-(1-(($AC$1*E3428)^($AB$1)))/(H3428-1)&lt;0, 0,(($AC$1*E3428)^($AB$1))-(1-(($AC$1*E3428)^($AB$1)))/(H3428-1))</f>
        <v/>
      </c>
      <c r="R3428">
        <f>IF((($AC$1*F3428)^($AB$1))-(1-(($AC$1*F3428)^($AB$1)))/(I3428-1)&lt;0, 0,(($AC$1*F3428)^($AB$1))-(1-(($AC$1*F3428)^($AB$1)))/(I3428-1))</f>
        <v/>
      </c>
      <c r="S3428">
        <f>IF((($AC$1*G3428)^($AB$1))-(1-(($AC$1*G3428)^($AB$1)))/(J3428-1)&lt;0, 0,(($AC$1*G3428)^($AB$1))-(1-(($AC$1*G3428)^($AB$1)))/(J3428-1))</f>
        <v/>
      </c>
    </row>
    <row r="3429">
      <c r="A3429" t="inlineStr">
        <is>
          <t>14-08-2022</t>
        </is>
      </c>
      <c r="B3429" t="inlineStr">
        <is>
          <t>Orenburg</t>
        </is>
      </c>
      <c r="C3429" t="inlineStr">
        <is>
          <t>Torpedo Moscow</t>
        </is>
      </c>
      <c r="D3429" t="inlineStr">
        <is>
          <t>1866</t>
        </is>
      </c>
      <c r="E3429" t="n">
        <v>0.4431817946747624</v>
      </c>
      <c r="F3429" t="n">
        <v>0.3203554315248991</v>
      </c>
      <c r="G3429" t="n">
        <v>0.2364627738003385</v>
      </c>
      <c r="H3429" t="n">
        <v>1.001</v>
      </c>
      <c r="I3429" t="n">
        <v>1.001</v>
      </c>
      <c r="J3429" t="n">
        <v>1.001</v>
      </c>
      <c r="Q3429">
        <f>IF((($AC$1*E3429)^($AB$1))-(1-(($AC$1*E3429)^($AB$1)))/(H3429-1)&lt;0, 0,(($AC$1*E3429)^($AB$1))-(1-(($AC$1*E3429)^($AB$1)))/(H3429-1))</f>
        <v/>
      </c>
      <c r="R3429">
        <f>IF((($AC$1*F3429)^($AB$1))-(1-(($AC$1*F3429)^($AB$1)))/(I3429-1)&lt;0, 0,(($AC$1*F3429)^($AB$1))-(1-(($AC$1*F3429)^($AB$1)))/(I3429-1))</f>
        <v/>
      </c>
      <c r="S3429">
        <f>IF((($AC$1*G3429)^($AB$1))-(1-(($AC$1*G3429)^($AB$1)))/(J3429-1)&lt;0, 0,(($AC$1*G3429)^($AB$1))-(1-(($AC$1*G3429)^($AB$1)))/(J3429-1))</f>
        <v/>
      </c>
    </row>
    <row r="3430">
      <c r="A3430" t="inlineStr">
        <is>
          <t>14-08-2022</t>
        </is>
      </c>
      <c r="B3430" t="inlineStr">
        <is>
          <t>Basel</t>
        </is>
      </c>
      <c r="C3430" t="inlineStr">
        <is>
          <t>Lugano</t>
        </is>
      </c>
      <c r="D3430" t="inlineStr">
        <is>
          <t>1879</t>
        </is>
      </c>
      <c r="E3430" t="n">
        <v>0.5088824133069195</v>
      </c>
      <c r="F3430" t="n">
        <v>0.2657152757394629</v>
      </c>
      <c r="G3430" t="n">
        <v>0.2254023109536176</v>
      </c>
      <c r="H3430" t="n">
        <v>1.001</v>
      </c>
      <c r="I3430" t="n">
        <v>1.001</v>
      </c>
      <c r="J3430" t="n">
        <v>1.001</v>
      </c>
      <c r="Q3430">
        <f>IF((($AC$1*E3430)^($AB$1))-(1-(($AC$1*E3430)^($AB$1)))/(H3430-1)&lt;0, 0,(($AC$1*E3430)^($AB$1))-(1-(($AC$1*E3430)^($AB$1)))/(H3430-1))</f>
        <v/>
      </c>
      <c r="R3430">
        <f>IF((($AC$1*F3430)^($AB$1))-(1-(($AC$1*F3430)^($AB$1)))/(I3430-1)&lt;0, 0,(($AC$1*F3430)^($AB$1))-(1-(($AC$1*F3430)^($AB$1)))/(I3430-1))</f>
        <v/>
      </c>
      <c r="S3430">
        <f>IF((($AC$1*G3430)^($AB$1))-(1-(($AC$1*G3430)^($AB$1)))/(J3430-1)&lt;0, 0,(($AC$1*G3430)^($AB$1))-(1-(($AC$1*G3430)^($AB$1)))/(J3430-1))</f>
        <v/>
      </c>
    </row>
    <row r="3431">
      <c r="A3431" t="inlineStr">
        <is>
          <t>14-08-2022</t>
        </is>
      </c>
      <c r="B3431" t="inlineStr">
        <is>
          <t>Sparta Rotterdam</t>
        </is>
      </c>
      <c r="C3431" t="inlineStr">
        <is>
          <t>AZ Alkmaar</t>
        </is>
      </c>
      <c r="D3431" t="inlineStr">
        <is>
          <t>1849</t>
        </is>
      </c>
      <c r="E3431" t="n">
        <v>0.3235518063750596</v>
      </c>
      <c r="F3431" t="n">
        <v>0.4309248839211899</v>
      </c>
      <c r="G3431" t="n">
        <v>0.2455233097037505</v>
      </c>
      <c r="H3431" t="n">
        <v>1.001</v>
      </c>
      <c r="I3431" t="n">
        <v>1.001</v>
      </c>
      <c r="J3431" t="n">
        <v>1.001</v>
      </c>
      <c r="Q3431">
        <f>IF((($AC$1*E3431)^($AB$1))-(1-(($AC$1*E3431)^($AB$1)))/(H3431-1)&lt;0, 0,(($AC$1*E3431)^($AB$1))-(1-(($AC$1*E3431)^($AB$1)))/(H3431-1))</f>
        <v/>
      </c>
      <c r="R3431">
        <f>IF((($AC$1*F3431)^($AB$1))-(1-(($AC$1*F3431)^($AB$1)))/(I3431-1)&lt;0, 0,(($AC$1*F3431)^($AB$1))-(1-(($AC$1*F3431)^($AB$1)))/(I3431-1))</f>
        <v/>
      </c>
      <c r="S3431">
        <f>IF((($AC$1*G3431)^($AB$1))-(1-(($AC$1*G3431)^($AB$1)))/(J3431-1)&lt;0, 0,(($AC$1*G3431)^($AB$1))-(1-(($AC$1*G3431)^($AB$1)))/(J3431-1))</f>
        <v/>
      </c>
    </row>
    <row r="3432">
      <c r="A3432" t="inlineStr">
        <is>
          <t>14-08-2022</t>
        </is>
      </c>
      <c r="B3432" t="inlineStr">
        <is>
          <t>A. Lustenau</t>
        </is>
      </c>
      <c r="C3432" t="inlineStr">
        <is>
          <t>Hartberg</t>
        </is>
      </c>
      <c r="D3432" t="inlineStr">
        <is>
          <t>1827</t>
        </is>
      </c>
      <c r="E3432" t="n">
        <v>0.3024302533833941</v>
      </c>
      <c r="F3432" t="n">
        <v>0.4483752314901189</v>
      </c>
      <c r="G3432" t="n">
        <v>0.2491945151264871</v>
      </c>
      <c r="H3432" t="n">
        <v>1.001</v>
      </c>
      <c r="I3432" t="n">
        <v>1.001</v>
      </c>
      <c r="J3432" t="n">
        <v>1.001</v>
      </c>
      <c r="Q3432">
        <f>IF((($AC$1*E3432)^($AB$1))-(1-(($AC$1*E3432)^($AB$1)))/(H3432-1)&lt;0, 0,(($AC$1*E3432)^($AB$1))-(1-(($AC$1*E3432)^($AB$1)))/(H3432-1))</f>
        <v/>
      </c>
      <c r="R3432">
        <f>IF((($AC$1*F3432)^($AB$1))-(1-(($AC$1*F3432)^($AB$1)))/(I3432-1)&lt;0, 0,(($AC$1*F3432)^($AB$1))-(1-(($AC$1*F3432)^($AB$1)))/(I3432-1))</f>
        <v/>
      </c>
      <c r="S3432">
        <f>IF((($AC$1*G3432)^($AB$1))-(1-(($AC$1*G3432)^($AB$1)))/(J3432-1)&lt;0, 0,(($AC$1*G3432)^($AB$1))-(1-(($AC$1*G3432)^($AB$1)))/(J3432-1))</f>
        <v/>
      </c>
    </row>
    <row r="3433">
      <c r="A3433" t="inlineStr">
        <is>
          <t>14-08-2022</t>
        </is>
      </c>
      <c r="B3433" t="inlineStr">
        <is>
          <t>Salzburg</t>
        </is>
      </c>
      <c r="C3433" t="inlineStr">
        <is>
          <t>Wolfsberger AC</t>
        </is>
      </c>
      <c r="D3433" t="inlineStr">
        <is>
          <t>1827</t>
        </is>
      </c>
      <c r="E3433" t="n">
        <v>0.7213552793630154</v>
      </c>
      <c r="F3433" t="n">
        <v>0.1295662247632715</v>
      </c>
      <c r="G3433" t="n">
        <v>0.1490784958737132</v>
      </c>
      <c r="H3433" t="n">
        <v>1.001</v>
      </c>
      <c r="I3433" t="n">
        <v>1.001</v>
      </c>
      <c r="J3433" t="n">
        <v>1.001</v>
      </c>
      <c r="Q3433">
        <f>IF((($AC$1*E3433)^($AB$1))-(1-(($AC$1*E3433)^($AB$1)))/(H3433-1)&lt;0, 0,(($AC$1*E3433)^($AB$1))-(1-(($AC$1*E3433)^($AB$1)))/(H3433-1))</f>
        <v/>
      </c>
      <c r="R3433">
        <f>IF((($AC$1*F3433)^($AB$1))-(1-(($AC$1*F3433)^($AB$1)))/(I3433-1)&lt;0, 0,(($AC$1*F3433)^($AB$1))-(1-(($AC$1*F3433)^($AB$1)))/(I3433-1))</f>
        <v/>
      </c>
      <c r="S3433">
        <f>IF((($AC$1*G3433)^($AB$1))-(1-(($AC$1*G3433)^($AB$1)))/(J3433-1)&lt;0, 0,(($AC$1*G3433)^($AB$1))-(1-(($AC$1*G3433)^($AB$1)))/(J3433-1))</f>
        <v/>
      </c>
    </row>
    <row r="3434">
      <c r="A3434" t="inlineStr">
        <is>
          <t>14-08-2022</t>
        </is>
      </c>
      <c r="B3434" t="inlineStr">
        <is>
          <t>LASK</t>
        </is>
      </c>
      <c r="C3434" t="inlineStr">
        <is>
          <t>Rapid Vienna</t>
        </is>
      </c>
      <c r="D3434" t="inlineStr">
        <is>
          <t>1827</t>
        </is>
      </c>
      <c r="E3434" t="n">
        <v>0.352211641019105</v>
      </c>
      <c r="F3434" t="n">
        <v>0.4072119630158612</v>
      </c>
      <c r="G3434" t="n">
        <v>0.2405763959650338</v>
      </c>
      <c r="H3434" t="n">
        <v>1.001</v>
      </c>
      <c r="I3434" t="n">
        <v>1.001</v>
      </c>
      <c r="J3434" t="n">
        <v>1.001</v>
      </c>
      <c r="Q3434">
        <f>IF((($AC$1*E3434)^($AB$1))-(1-(($AC$1*E3434)^($AB$1)))/(H3434-1)&lt;0, 0,(($AC$1*E3434)^($AB$1))-(1-(($AC$1*E3434)^($AB$1)))/(H3434-1))</f>
        <v/>
      </c>
      <c r="R3434">
        <f>IF((($AC$1*F3434)^($AB$1))-(1-(($AC$1*F3434)^($AB$1)))/(I3434-1)&lt;0, 0,(($AC$1*F3434)^($AB$1))-(1-(($AC$1*F3434)^($AB$1)))/(I3434-1))</f>
        <v/>
      </c>
      <c r="S3434">
        <f>IF((($AC$1*G3434)^($AB$1))-(1-(($AC$1*G3434)^($AB$1)))/(J3434-1)&lt;0, 0,(($AC$1*G3434)^($AB$1))-(1-(($AC$1*G3434)^($AB$1)))/(J3434-1))</f>
        <v/>
      </c>
    </row>
    <row r="3435">
      <c r="A3435" t="inlineStr">
        <is>
          <t>14-08-2022</t>
        </is>
      </c>
      <c r="B3435" t="inlineStr">
        <is>
          <t>Nice</t>
        </is>
      </c>
      <c r="C3435" t="inlineStr">
        <is>
          <t>Strasbourg</t>
        </is>
      </c>
      <c r="D3435" t="inlineStr">
        <is>
          <t>1843</t>
        </is>
      </c>
      <c r="E3435" t="n">
        <v>0.3985590470896407</v>
      </c>
      <c r="F3435" t="n">
        <v>0.3460950335058269</v>
      </c>
      <c r="G3435" t="n">
        <v>0.2553459194045325</v>
      </c>
      <c r="H3435" t="n">
        <v>1.001</v>
      </c>
      <c r="I3435" t="n">
        <v>1.001</v>
      </c>
      <c r="J3435" t="n">
        <v>1.001</v>
      </c>
      <c r="Q3435">
        <f>IF((($AC$1*E3435)^($AB$1))-(1-(($AC$1*E3435)^($AB$1)))/(H3435-1)&lt;0, 0,(($AC$1*E3435)^($AB$1))-(1-(($AC$1*E3435)^($AB$1)))/(H3435-1))</f>
        <v/>
      </c>
      <c r="R3435">
        <f>IF((($AC$1*F3435)^($AB$1))-(1-(($AC$1*F3435)^($AB$1)))/(I3435-1)&lt;0, 0,(($AC$1*F3435)^($AB$1))-(1-(($AC$1*F3435)^($AB$1)))/(I3435-1))</f>
        <v/>
      </c>
      <c r="S3435">
        <f>IF((($AC$1*G3435)^($AB$1))-(1-(($AC$1*G3435)^($AB$1)))/(J3435-1)&lt;0, 0,(($AC$1*G3435)^($AB$1))-(1-(($AC$1*G3435)^($AB$1)))/(J3435-1))</f>
        <v/>
      </c>
    </row>
    <row r="3436">
      <c r="A3436" t="inlineStr">
        <is>
          <t>14-08-2022</t>
        </is>
      </c>
      <c r="B3436" t="inlineStr">
        <is>
          <t>Cadiz CF</t>
        </is>
      </c>
      <c r="C3436" t="inlineStr">
        <is>
          <t>Real Sociedad</t>
        </is>
      </c>
      <c r="D3436" t="inlineStr">
        <is>
          <t>1869</t>
        </is>
      </c>
      <c r="E3436" t="n">
        <v>0.3163572867173925</v>
      </c>
      <c r="F3436" t="n">
        <v>0.4158530345450892</v>
      </c>
      <c r="G3436" t="n">
        <v>0.2677896787375182</v>
      </c>
      <c r="H3436" t="n">
        <v>1.001</v>
      </c>
      <c r="I3436" t="n">
        <v>1.001</v>
      </c>
      <c r="J3436" t="n">
        <v>1.001</v>
      </c>
      <c r="Q3436">
        <f>IF((($AC$1*E3436)^($AB$1))-(1-(($AC$1*E3436)^($AB$1)))/(H3436-1)&lt;0, 0,(($AC$1*E3436)^($AB$1))-(1-(($AC$1*E3436)^($AB$1)))/(H3436-1))</f>
        <v/>
      </c>
      <c r="R3436">
        <f>IF((($AC$1*F3436)^($AB$1))-(1-(($AC$1*F3436)^($AB$1)))/(I3436-1)&lt;0, 0,(($AC$1*F3436)^($AB$1))-(1-(($AC$1*F3436)^($AB$1)))/(I3436-1))</f>
        <v/>
      </c>
      <c r="S3436">
        <f>IF((($AC$1*G3436)^($AB$1))-(1-(($AC$1*G3436)^($AB$1)))/(J3436-1)&lt;0, 0,(($AC$1*G3436)^($AB$1))-(1-(($AC$1*G3436)^($AB$1)))/(J3436-1))</f>
        <v/>
      </c>
    </row>
    <row r="3437">
      <c r="A3437" t="inlineStr">
        <is>
          <t>14-08-2022</t>
        </is>
      </c>
      <c r="B3437" t="inlineStr">
        <is>
          <t>TS Galaxy</t>
        </is>
      </c>
      <c r="C3437" t="inlineStr">
        <is>
          <t>Supersport Utd</t>
        </is>
      </c>
      <c r="D3437" t="inlineStr">
        <is>
          <t>1983</t>
        </is>
      </c>
      <c r="E3437" t="n">
        <v>0.3590369447819238</v>
      </c>
      <c r="F3437" t="n">
        <v>0.3674801937012617</v>
      </c>
      <c r="G3437" t="n">
        <v>0.2734828615168144</v>
      </c>
      <c r="H3437" t="n">
        <v>1.001</v>
      </c>
      <c r="I3437" t="n">
        <v>1.001</v>
      </c>
      <c r="J3437" t="n">
        <v>1.001</v>
      </c>
      <c r="Q3437">
        <f>IF((($AC$1*E3437)^($AB$1))-(1-(($AC$1*E3437)^($AB$1)))/(H3437-1)&lt;0, 0,(($AC$1*E3437)^($AB$1))-(1-(($AC$1*E3437)^($AB$1)))/(H3437-1))</f>
        <v/>
      </c>
      <c r="R3437">
        <f>IF((($AC$1*F3437)^($AB$1))-(1-(($AC$1*F3437)^($AB$1)))/(I3437-1)&lt;0, 0,(($AC$1*F3437)^($AB$1))-(1-(($AC$1*F3437)^($AB$1)))/(I3437-1))</f>
        <v/>
      </c>
      <c r="S3437">
        <f>IF((($AC$1*G3437)^($AB$1))-(1-(($AC$1*G3437)^($AB$1)))/(J3437-1)&lt;0, 0,(($AC$1*G3437)^($AB$1))-(1-(($AC$1*G3437)^($AB$1)))/(J3437-1))</f>
        <v/>
      </c>
    </row>
    <row r="3438">
      <c r="A3438" t="inlineStr">
        <is>
          <t>14-08-2022</t>
        </is>
      </c>
      <c r="B3438" t="inlineStr">
        <is>
          <t>Chelsea</t>
        </is>
      </c>
      <c r="C3438" t="inlineStr">
        <is>
          <t>Tottenham</t>
        </is>
      </c>
      <c r="D3438" t="inlineStr">
        <is>
          <t>2411</t>
        </is>
      </c>
      <c r="E3438" t="n">
        <v>0.4056127337462873</v>
      </c>
      <c r="F3438" t="n">
        <v>0.3565882075166906</v>
      </c>
      <c r="G3438" t="n">
        <v>0.237799058737022</v>
      </c>
      <c r="H3438" t="n">
        <v>1.001</v>
      </c>
      <c r="I3438" t="n">
        <v>1.001</v>
      </c>
      <c r="J3438" t="n">
        <v>1.001</v>
      </c>
      <c r="Q3438">
        <f>IF((($AC$1*E3438)^($AB$1))-(1-(($AC$1*E3438)^($AB$1)))/(H3438-1)&lt;0, 0,(($AC$1*E3438)^($AB$1))-(1-(($AC$1*E3438)^($AB$1)))/(H3438-1))</f>
        <v/>
      </c>
      <c r="R3438">
        <f>IF((($AC$1*F3438)^($AB$1))-(1-(($AC$1*F3438)^($AB$1)))/(I3438-1)&lt;0, 0,(($AC$1*F3438)^($AB$1))-(1-(($AC$1*F3438)^($AB$1)))/(I3438-1))</f>
        <v/>
      </c>
      <c r="S3438">
        <f>IF((($AC$1*G3438)^($AB$1))-(1-(($AC$1*G3438)^($AB$1)))/(J3438-1)&lt;0, 0,(($AC$1*G3438)^($AB$1))-(1-(($AC$1*G3438)^($AB$1)))/(J3438-1))</f>
        <v/>
      </c>
    </row>
    <row r="3439">
      <c r="A3439" t="inlineStr">
        <is>
          <t>14-08-2022</t>
        </is>
      </c>
      <c r="B3439" t="inlineStr">
        <is>
          <t>Bayern Munich</t>
        </is>
      </c>
      <c r="C3439" t="inlineStr">
        <is>
          <t>Wolfsburg</t>
        </is>
      </c>
      <c r="D3439" t="inlineStr">
        <is>
          <t>1845</t>
        </is>
      </c>
      <c r="E3439" t="n">
        <v>0.8152440979506247</v>
      </c>
      <c r="F3439" t="n">
        <v>0.07143337423690714</v>
      </c>
      <c r="G3439" t="n">
        <v>0.113322527812468</v>
      </c>
      <c r="H3439" t="n">
        <v>1.001</v>
      </c>
      <c r="I3439" t="n">
        <v>1.001</v>
      </c>
      <c r="J3439" t="n">
        <v>1.001</v>
      </c>
      <c r="Q3439">
        <f>IF((($AC$1*E3439)^($AB$1))-(1-(($AC$1*E3439)^($AB$1)))/(H3439-1)&lt;0, 0,(($AC$1*E3439)^($AB$1))-(1-(($AC$1*E3439)^($AB$1)))/(H3439-1))</f>
        <v/>
      </c>
      <c r="R3439">
        <f>IF((($AC$1*F3439)^($AB$1))-(1-(($AC$1*F3439)^($AB$1)))/(I3439-1)&lt;0, 0,(($AC$1*F3439)^($AB$1))-(1-(($AC$1*F3439)^($AB$1)))/(I3439-1))</f>
        <v/>
      </c>
      <c r="S3439">
        <f>IF((($AC$1*G3439)^($AB$1))-(1-(($AC$1*G3439)^($AB$1)))/(J3439-1)&lt;0, 0,(($AC$1*G3439)^($AB$1))-(1-(($AC$1*G3439)^($AB$1)))/(J3439-1))</f>
        <v/>
      </c>
    </row>
    <row r="3440">
      <c r="A3440" t="inlineStr">
        <is>
          <t>14-08-2022</t>
        </is>
      </c>
      <c r="B3440" t="inlineStr">
        <is>
          <t>Racing Santander</t>
        </is>
      </c>
      <c r="C3440" t="inlineStr">
        <is>
          <t>Villarreal B</t>
        </is>
      </c>
      <c r="D3440" t="inlineStr">
        <is>
          <t>1871</t>
        </is>
      </c>
      <c r="E3440" t="n">
        <v>0.4140346389438877</v>
      </c>
      <c r="F3440" t="n">
        <v>0.3303886436310056</v>
      </c>
      <c r="G3440" t="n">
        <v>0.2555767174251068</v>
      </c>
      <c r="H3440" t="n">
        <v>1.001</v>
      </c>
      <c r="I3440" t="n">
        <v>1.001</v>
      </c>
      <c r="J3440" t="n">
        <v>1.001</v>
      </c>
      <c r="Q3440">
        <f>IF((($AC$1*E3440)^($AB$1))-(1-(($AC$1*E3440)^($AB$1)))/(H3440-1)&lt;0, 0,(($AC$1*E3440)^($AB$1))-(1-(($AC$1*E3440)^($AB$1)))/(H3440-1))</f>
        <v/>
      </c>
      <c r="R3440">
        <f>IF((($AC$1*F3440)^($AB$1))-(1-(($AC$1*F3440)^($AB$1)))/(I3440-1)&lt;0, 0,(($AC$1*F3440)^($AB$1))-(1-(($AC$1*F3440)^($AB$1)))/(I3440-1))</f>
        <v/>
      </c>
      <c r="S3440">
        <f>IF((($AC$1*G3440)^($AB$1))-(1-(($AC$1*G3440)^($AB$1)))/(J3440-1)&lt;0, 0,(($AC$1*G3440)^($AB$1))-(1-(($AC$1*G3440)^($AB$1)))/(J3440-1))</f>
        <v/>
      </c>
    </row>
    <row r="3441">
      <c r="A3441" t="inlineStr">
        <is>
          <t>14-08-2022</t>
        </is>
      </c>
      <c r="B3441" t="inlineStr">
        <is>
          <t>Elfsborg</t>
        </is>
      </c>
      <c r="C3441" t="inlineStr">
        <is>
          <t>Norrkoping</t>
        </is>
      </c>
      <c r="D3441" t="inlineStr">
        <is>
          <t>1874</t>
        </is>
      </c>
      <c r="E3441" t="n">
        <v>0.5216940523951137</v>
      </c>
      <c r="F3441" t="n">
        <v>0.259335821128884</v>
      </c>
      <c r="G3441" t="n">
        <v>0.2189701264760023</v>
      </c>
      <c r="H3441" t="n">
        <v>1.001</v>
      </c>
      <c r="I3441" t="n">
        <v>1.001</v>
      </c>
      <c r="J3441" t="n">
        <v>1.001</v>
      </c>
      <c r="Q3441">
        <f>IF((($AC$1*E3441)^($AB$1))-(1-(($AC$1*E3441)^($AB$1)))/(H3441-1)&lt;0, 0,(($AC$1*E3441)^($AB$1))-(1-(($AC$1*E3441)^($AB$1)))/(H3441-1))</f>
        <v/>
      </c>
      <c r="R3441">
        <f>IF((($AC$1*F3441)^($AB$1))-(1-(($AC$1*F3441)^($AB$1)))/(I3441-1)&lt;0, 0,(($AC$1*F3441)^($AB$1))-(1-(($AC$1*F3441)^($AB$1)))/(I3441-1))</f>
        <v/>
      </c>
      <c r="S3441">
        <f>IF((($AC$1*G3441)^($AB$1))-(1-(($AC$1*G3441)^($AB$1)))/(J3441-1)&lt;0, 0,(($AC$1*G3441)^($AB$1))-(1-(($AC$1*G3441)^($AB$1)))/(J3441-1))</f>
        <v/>
      </c>
    </row>
    <row r="3442">
      <c r="A3442" t="inlineStr">
        <is>
          <t>14-08-2022</t>
        </is>
      </c>
      <c r="B3442" t="inlineStr">
        <is>
          <t>Jerv</t>
        </is>
      </c>
      <c r="C3442" t="inlineStr">
        <is>
          <t>Lillestrom</t>
        </is>
      </c>
      <c r="D3442" t="inlineStr">
        <is>
          <t>1859</t>
        </is>
      </c>
      <c r="E3442" t="n">
        <v>0.2141234191809822</v>
      </c>
      <c r="F3442" t="n">
        <v>0.5691670365376259</v>
      </c>
      <c r="G3442" t="n">
        <v>0.2167095442813919</v>
      </c>
      <c r="H3442" t="n">
        <v>1.001</v>
      </c>
      <c r="I3442" t="n">
        <v>1.001</v>
      </c>
      <c r="J3442" t="n">
        <v>1.001</v>
      </c>
      <c r="Q3442">
        <f>IF((($AC$1*E3442)^($AB$1))-(1-(($AC$1*E3442)^($AB$1)))/(H3442-1)&lt;0, 0,(($AC$1*E3442)^($AB$1))-(1-(($AC$1*E3442)^($AB$1)))/(H3442-1))</f>
        <v/>
      </c>
      <c r="R3442">
        <f>IF((($AC$1*F3442)^($AB$1))-(1-(($AC$1*F3442)^($AB$1)))/(I3442-1)&lt;0, 0,(($AC$1*F3442)^($AB$1))-(1-(($AC$1*F3442)^($AB$1)))/(I3442-1))</f>
        <v/>
      </c>
      <c r="S3442">
        <f>IF((($AC$1*G3442)^($AB$1))-(1-(($AC$1*G3442)^($AB$1)))/(J3442-1)&lt;0, 0,(($AC$1*G3442)^($AB$1))-(1-(($AC$1*G3442)^($AB$1)))/(J3442-1))</f>
        <v/>
      </c>
    </row>
    <row r="3443">
      <c r="A3443" t="inlineStr">
        <is>
          <t>14-08-2022</t>
        </is>
      </c>
      <c r="B3443" t="inlineStr">
        <is>
          <t>Tromso</t>
        </is>
      </c>
      <c r="C3443" t="inlineStr">
        <is>
          <t>Kristiansund</t>
        </is>
      </c>
      <c r="D3443" t="inlineStr">
        <is>
          <t>1859</t>
        </is>
      </c>
      <c r="E3443" t="n">
        <v>0.631889350817961</v>
      </c>
      <c r="F3443" t="n">
        <v>0.1685707303093202</v>
      </c>
      <c r="G3443" t="n">
        <v>0.1995399188727187</v>
      </c>
      <c r="H3443" t="n">
        <v>1.001</v>
      </c>
      <c r="I3443" t="n">
        <v>1.001</v>
      </c>
      <c r="J3443" t="n">
        <v>1.001</v>
      </c>
      <c r="Q3443">
        <f>IF((($AC$1*E3443)^($AB$1))-(1-(($AC$1*E3443)^($AB$1)))/(H3443-1)&lt;0, 0,(($AC$1*E3443)^($AB$1))-(1-(($AC$1*E3443)^($AB$1)))/(H3443-1))</f>
        <v/>
      </c>
      <c r="R3443">
        <f>IF((($AC$1*F3443)^($AB$1))-(1-(($AC$1*F3443)^($AB$1)))/(I3443-1)&lt;0, 0,(($AC$1*F3443)^($AB$1))-(1-(($AC$1*F3443)^($AB$1)))/(I3443-1))</f>
        <v/>
      </c>
      <c r="S3443">
        <f>IF((($AC$1*G3443)^($AB$1))-(1-(($AC$1*G3443)^($AB$1)))/(J3443-1)&lt;0, 0,(($AC$1*G3443)^($AB$1))-(1-(($AC$1*G3443)^($AB$1)))/(J3443-1))</f>
        <v/>
      </c>
    </row>
    <row r="3444">
      <c r="A3444" t="inlineStr">
        <is>
          <t>14-08-2022</t>
        </is>
      </c>
      <c r="B3444" t="inlineStr">
        <is>
          <t>Brondby</t>
        </is>
      </c>
      <c r="C3444" t="inlineStr">
        <is>
          <t>Odense</t>
        </is>
      </c>
      <c r="D3444" t="inlineStr">
        <is>
          <t>1837</t>
        </is>
      </c>
      <c r="E3444" t="n">
        <v>0.4954036989607936</v>
      </c>
      <c r="F3444" t="n">
        <v>0.2727553885397868</v>
      </c>
      <c r="G3444" t="n">
        <v>0.2318409124994197</v>
      </c>
      <c r="H3444" t="n">
        <v>1.001</v>
      </c>
      <c r="I3444" t="n">
        <v>1.001</v>
      </c>
      <c r="J3444" t="n">
        <v>1.001</v>
      </c>
      <c r="Q3444">
        <f>IF((($AC$1*E3444)^($AB$1))-(1-(($AC$1*E3444)^($AB$1)))/(H3444-1)&lt;0, 0,(($AC$1*E3444)^($AB$1))-(1-(($AC$1*E3444)^($AB$1)))/(H3444-1))</f>
        <v/>
      </c>
      <c r="R3444">
        <f>IF((($AC$1*F3444)^($AB$1))-(1-(($AC$1*F3444)^($AB$1)))/(I3444-1)&lt;0, 0,(($AC$1*F3444)^($AB$1))-(1-(($AC$1*F3444)^($AB$1)))/(I3444-1))</f>
        <v/>
      </c>
      <c r="S3444">
        <f>IF((($AC$1*G3444)^($AB$1))-(1-(($AC$1*G3444)^($AB$1)))/(J3444-1)&lt;0, 0,(($AC$1*G3444)^($AB$1))-(1-(($AC$1*G3444)^($AB$1)))/(J3444-1))</f>
        <v/>
      </c>
    </row>
    <row r="3445">
      <c r="A3445" t="inlineStr">
        <is>
          <t>14-08-2022</t>
        </is>
      </c>
      <c r="B3445" t="inlineStr">
        <is>
          <t>Gaziantep</t>
        </is>
      </c>
      <c r="C3445" t="inlineStr">
        <is>
          <t>Ankaragucu</t>
        </is>
      </c>
      <c r="D3445" t="inlineStr">
        <is>
          <t>1882</t>
        </is>
      </c>
      <c r="E3445" t="n">
        <v>0.4239020507575795</v>
      </c>
      <c r="F3445" t="n">
        <v>0.3258707362919802</v>
      </c>
      <c r="G3445" t="n">
        <v>0.2502272129504403</v>
      </c>
      <c r="H3445" t="n">
        <v>1.001</v>
      </c>
      <c r="I3445" t="n">
        <v>1.001</v>
      </c>
      <c r="J3445" t="n">
        <v>1.001</v>
      </c>
      <c r="Q3445">
        <f>IF((($AC$1*E3445)^($AB$1))-(1-(($AC$1*E3445)^($AB$1)))/(H3445-1)&lt;0, 0,(($AC$1*E3445)^($AB$1))-(1-(($AC$1*E3445)^($AB$1)))/(H3445-1))</f>
        <v/>
      </c>
      <c r="R3445">
        <f>IF((($AC$1*F3445)^($AB$1))-(1-(($AC$1*F3445)^($AB$1)))/(I3445-1)&lt;0, 0,(($AC$1*F3445)^($AB$1))-(1-(($AC$1*F3445)^($AB$1)))/(I3445-1))</f>
        <v/>
      </c>
      <c r="S3445">
        <f>IF((($AC$1*G3445)^($AB$1))-(1-(($AC$1*G3445)^($AB$1)))/(J3445-1)&lt;0, 0,(($AC$1*G3445)^($AB$1))-(1-(($AC$1*G3445)^($AB$1)))/(J3445-1))</f>
        <v/>
      </c>
    </row>
    <row r="3446">
      <c r="A3446" t="inlineStr">
        <is>
          <t>14-08-2022</t>
        </is>
      </c>
      <c r="B3446" t="inlineStr">
        <is>
          <t>Umraniyespor</t>
        </is>
      </c>
      <c r="C3446" t="inlineStr">
        <is>
          <t>Antalyaspor</t>
        </is>
      </c>
      <c r="D3446" t="inlineStr">
        <is>
          <t>1882</t>
        </is>
      </c>
      <c r="E3446" t="n">
        <v>0.2800497284393333</v>
      </c>
      <c r="F3446" t="n">
        <v>0.4730440718383551</v>
      </c>
      <c r="G3446" t="n">
        <v>0.2469061997223115</v>
      </c>
      <c r="H3446" t="n">
        <v>1.001</v>
      </c>
      <c r="I3446" t="n">
        <v>1.001</v>
      </c>
      <c r="J3446" t="n">
        <v>1.001</v>
      </c>
      <c r="Q3446">
        <f>IF((($AC$1*E3446)^($AB$1))-(1-(($AC$1*E3446)^($AB$1)))/(H3446-1)&lt;0, 0,(($AC$1*E3446)^($AB$1))-(1-(($AC$1*E3446)^($AB$1)))/(H3446-1))</f>
        <v/>
      </c>
      <c r="R3446">
        <f>IF((($AC$1*F3446)^($AB$1))-(1-(($AC$1*F3446)^($AB$1)))/(I3446-1)&lt;0, 0,(($AC$1*F3446)^($AB$1))-(1-(($AC$1*F3446)^($AB$1)))/(I3446-1))</f>
        <v/>
      </c>
      <c r="S3446">
        <f>IF((($AC$1*G3446)^($AB$1))-(1-(($AC$1*G3446)^($AB$1)))/(J3446-1)&lt;0, 0,(($AC$1*G3446)^($AB$1))-(1-(($AC$1*G3446)^($AB$1)))/(J3446-1))</f>
        <v/>
      </c>
    </row>
    <row r="3447">
      <c r="A3447" t="inlineStr">
        <is>
          <t>14-08-2022</t>
        </is>
      </c>
      <c r="B3447" t="inlineStr">
        <is>
          <t>Lazio</t>
        </is>
      </c>
      <c r="C3447" t="inlineStr">
        <is>
          <t>Bologna</t>
        </is>
      </c>
      <c r="D3447" t="inlineStr">
        <is>
          <t>1854</t>
        </is>
      </c>
      <c r="E3447" t="n">
        <v>0.5584518943378408</v>
      </c>
      <c r="F3447" t="n">
        <v>0.2216578970370432</v>
      </c>
      <c r="G3447" t="n">
        <v>0.2198902086251159</v>
      </c>
      <c r="H3447" t="n">
        <v>1.001</v>
      </c>
      <c r="I3447" t="n">
        <v>1.001</v>
      </c>
      <c r="J3447" t="n">
        <v>1.001</v>
      </c>
      <c r="Q3447">
        <f>IF((($AC$1*E3447)^($AB$1))-(1-(($AC$1*E3447)^($AB$1)))/(H3447-1)&lt;0, 0,(($AC$1*E3447)^($AB$1))-(1-(($AC$1*E3447)^($AB$1)))/(H3447-1))</f>
        <v/>
      </c>
      <c r="R3447">
        <f>IF((($AC$1*F3447)^($AB$1))-(1-(($AC$1*F3447)^($AB$1)))/(I3447-1)&lt;0, 0,(($AC$1*F3447)^($AB$1))-(1-(($AC$1*F3447)^($AB$1)))/(I3447-1))</f>
        <v/>
      </c>
      <c r="S3447">
        <f>IF((($AC$1*G3447)^($AB$1))-(1-(($AC$1*G3447)^($AB$1)))/(J3447-1)&lt;0, 0,(($AC$1*G3447)^($AB$1))-(1-(($AC$1*G3447)^($AB$1)))/(J3447-1))</f>
        <v/>
      </c>
    </row>
    <row r="3448">
      <c r="A3448" t="inlineStr">
        <is>
          <t>14-08-2022</t>
        </is>
      </c>
      <c r="B3448" t="inlineStr">
        <is>
          <t>Fiorentina</t>
        </is>
      </c>
      <c r="C3448" t="inlineStr">
        <is>
          <t>Cremonese</t>
        </is>
      </c>
      <c r="D3448" t="inlineStr">
        <is>
          <t>1854</t>
        </is>
      </c>
      <c r="E3448" t="n">
        <v>0.6003068024593516</v>
      </c>
      <c r="F3448" t="n">
        <v>0.1887754954695056</v>
      </c>
      <c r="G3448" t="n">
        <v>0.2109177020711428</v>
      </c>
      <c r="H3448" t="n">
        <v>1.001</v>
      </c>
      <c r="I3448" t="n">
        <v>1.001</v>
      </c>
      <c r="J3448" t="n">
        <v>1.001</v>
      </c>
      <c r="Q3448">
        <f>IF((($AC$1*E3448)^($AB$1))-(1-(($AC$1*E3448)^($AB$1)))/(H3448-1)&lt;0, 0,(($AC$1*E3448)^($AB$1))-(1-(($AC$1*E3448)^($AB$1)))/(H3448-1))</f>
        <v/>
      </c>
      <c r="R3448">
        <f>IF((($AC$1*F3448)^($AB$1))-(1-(($AC$1*F3448)^($AB$1)))/(I3448-1)&lt;0, 0,(($AC$1*F3448)^($AB$1))-(1-(($AC$1*F3448)^($AB$1)))/(I3448-1))</f>
        <v/>
      </c>
      <c r="S3448">
        <f>IF((($AC$1*G3448)^($AB$1))-(1-(($AC$1*G3448)^($AB$1)))/(J3448-1)&lt;0, 0,(($AC$1*G3448)^($AB$1))-(1-(($AC$1*G3448)^($AB$1)))/(J3448-1))</f>
        <v/>
      </c>
    </row>
    <row r="3449">
      <c r="A3449" t="inlineStr">
        <is>
          <t>14-08-2022</t>
        </is>
      </c>
      <c r="B3449" t="inlineStr">
        <is>
          <t>Leuven</t>
        </is>
      </c>
      <c r="C3449" t="inlineStr">
        <is>
          <t>Club Brugge KV</t>
        </is>
      </c>
      <c r="D3449" t="inlineStr">
        <is>
          <t>1832</t>
        </is>
      </c>
      <c r="E3449" t="n">
        <v>0.2827488638149784</v>
      </c>
      <c r="F3449" t="n">
        <v>0.4903841658112544</v>
      </c>
      <c r="G3449" t="n">
        <v>0.2268669703737672</v>
      </c>
      <c r="H3449" t="n">
        <v>1.001</v>
      </c>
      <c r="I3449" t="n">
        <v>1.001</v>
      </c>
      <c r="J3449" t="n">
        <v>1.001</v>
      </c>
      <c r="Q3449">
        <f>IF((($AC$1*E3449)^($AB$1))-(1-(($AC$1*E3449)^($AB$1)))/(H3449-1)&lt;0, 0,(($AC$1*E3449)^($AB$1))-(1-(($AC$1*E3449)^($AB$1)))/(H3449-1))</f>
        <v/>
      </c>
      <c r="R3449">
        <f>IF((($AC$1*F3449)^($AB$1))-(1-(($AC$1*F3449)^($AB$1)))/(I3449-1)&lt;0, 0,(($AC$1*F3449)^($AB$1))-(1-(($AC$1*F3449)^($AB$1)))/(I3449-1))</f>
        <v/>
      </c>
      <c r="S3449">
        <f>IF((($AC$1*G3449)^($AB$1))-(1-(($AC$1*G3449)^($AB$1)))/(J3449-1)&lt;0, 0,(($AC$1*G3449)^($AB$1))-(1-(($AC$1*G3449)^($AB$1)))/(J3449-1))</f>
        <v/>
      </c>
    </row>
    <row r="3450">
      <c r="A3450" t="inlineStr">
        <is>
          <t>14-08-2022</t>
        </is>
      </c>
      <c r="B3450" t="inlineStr">
        <is>
          <t>Vizela</t>
        </is>
      </c>
      <c r="C3450" t="inlineStr">
        <is>
          <t>FC Porto</t>
        </is>
      </c>
      <c r="D3450" t="inlineStr">
        <is>
          <t>1864</t>
        </is>
      </c>
      <c r="E3450" t="n">
        <v>0.1388639024806858</v>
      </c>
      <c r="F3450" t="n">
        <v>0.697748038218952</v>
      </c>
      <c r="G3450" t="n">
        <v>0.1633880593003622</v>
      </c>
      <c r="H3450" t="n">
        <v>9.5</v>
      </c>
      <c r="I3450" t="n">
        <v>1.3</v>
      </c>
      <c r="J3450" t="n">
        <v>5.1</v>
      </c>
      <c r="K3450" t="inlineStr">
        <is>
          <t>betano</t>
        </is>
      </c>
      <c r="L3450" t="inlineStr">
        <is>
          <t>betano</t>
        </is>
      </c>
      <c r="M3450" t="inlineStr">
        <is>
          <t>betano</t>
        </is>
      </c>
      <c r="Q3450">
        <f>IF((($AC$1*E3450)^($AB$1))-(1-(($AC$1*E3450)^($AB$1)))/(H3450-1)&lt;0, 0,(($AC$1*E3450)^($AB$1))-(1-(($AC$1*E3450)^($AB$1)))/(H3450-1))</f>
        <v/>
      </c>
      <c r="R3450">
        <f>IF((($AC$1*F3450)^($AB$1))-(1-(($AC$1*F3450)^($AB$1)))/(I3450-1)&lt;0, 0,(($AC$1*F3450)^($AB$1))-(1-(($AC$1*F3450)^($AB$1)))/(I3450-1))</f>
        <v/>
      </c>
      <c r="S3450">
        <f>IF((($AC$1*G3450)^($AB$1))-(1-(($AC$1*G3450)^($AB$1)))/(J3450-1)&lt;0, 0,(($AC$1*G3450)^($AB$1))-(1-(($AC$1*G3450)^($AB$1)))/(J3450-1))</f>
        <v/>
      </c>
    </row>
    <row r="3451">
      <c r="A3451" t="inlineStr">
        <is>
          <t>14-08-2022</t>
        </is>
      </c>
      <c r="B3451" t="inlineStr">
        <is>
          <t>Spartak Moscow</t>
        </is>
      </c>
      <c r="C3451" t="inlineStr">
        <is>
          <t>Sochi</t>
        </is>
      </c>
      <c r="D3451" t="inlineStr">
        <is>
          <t>1866</t>
        </is>
      </c>
      <c r="E3451" t="n">
        <v>0.4735444777314385</v>
      </c>
      <c r="F3451" t="n">
        <v>0.2985326523197152</v>
      </c>
      <c r="G3451" t="n">
        <v>0.2279228699488463</v>
      </c>
      <c r="H3451" t="n">
        <v>1.001</v>
      </c>
      <c r="I3451" t="n">
        <v>1.001</v>
      </c>
      <c r="J3451" t="n">
        <v>1.001</v>
      </c>
      <c r="Q3451">
        <f>IF((($AC$1*E3451)^($AB$1))-(1-(($AC$1*E3451)^($AB$1)))/(H3451-1)&lt;0, 0,(($AC$1*E3451)^($AB$1))-(1-(($AC$1*E3451)^($AB$1)))/(H3451-1))</f>
        <v/>
      </c>
      <c r="R3451">
        <f>IF((($AC$1*F3451)^($AB$1))-(1-(($AC$1*F3451)^($AB$1)))/(I3451-1)&lt;0, 0,(($AC$1*F3451)^($AB$1))-(1-(($AC$1*F3451)^($AB$1)))/(I3451-1))</f>
        <v/>
      </c>
      <c r="S3451">
        <f>IF((($AC$1*G3451)^($AB$1))-(1-(($AC$1*G3451)^($AB$1)))/(J3451-1)&lt;0, 0,(($AC$1*G3451)^($AB$1))-(1-(($AC$1*G3451)^($AB$1)))/(J3451-1))</f>
        <v/>
      </c>
    </row>
    <row r="3452">
      <c r="A3452" t="inlineStr">
        <is>
          <t>14-08-2022</t>
        </is>
      </c>
      <c r="B3452" t="inlineStr">
        <is>
          <t>UD Ibiza</t>
        </is>
      </c>
      <c r="C3452" t="inlineStr">
        <is>
          <t>Granada CF</t>
        </is>
      </c>
      <c r="D3452" t="inlineStr">
        <is>
          <t>1871</t>
        </is>
      </c>
      <c r="E3452" t="n">
        <v>0.3270944712244729</v>
      </c>
      <c r="F3452" t="n">
        <v>0.4154683961371089</v>
      </c>
      <c r="G3452" t="n">
        <v>0.2574371326384184</v>
      </c>
      <c r="H3452" t="n">
        <v>2.9</v>
      </c>
      <c r="I3452" t="n">
        <v>2.45</v>
      </c>
      <c r="J3452" t="n">
        <v>3.05</v>
      </c>
      <c r="K3452" t="inlineStr">
        <is>
          <t>betano</t>
        </is>
      </c>
      <c r="L3452" t="inlineStr">
        <is>
          <t>betano</t>
        </is>
      </c>
      <c r="M3452" t="inlineStr">
        <is>
          <t>betano</t>
        </is>
      </c>
      <c r="Q3452">
        <f>IF((($AC$1*E3452)^($AB$1))-(1-(($AC$1*E3452)^($AB$1)))/(H3452-1)&lt;0, 0,(($AC$1*E3452)^($AB$1))-(1-(($AC$1*E3452)^($AB$1)))/(H3452-1))</f>
        <v/>
      </c>
      <c r="R3452">
        <f>IF((($AC$1*F3452)^($AB$1))-(1-(($AC$1*F3452)^($AB$1)))/(I3452-1)&lt;0, 0,(($AC$1*F3452)^($AB$1))-(1-(($AC$1*F3452)^($AB$1)))/(I3452-1))</f>
        <v/>
      </c>
      <c r="S3452">
        <f>IF((($AC$1*G3452)^($AB$1))-(1-(($AC$1*G3452)^($AB$1)))/(J3452-1)&lt;0, 0,(($AC$1*G3452)^($AB$1))-(1-(($AC$1*G3452)^($AB$1)))/(J3452-1))</f>
        <v/>
      </c>
    </row>
    <row r="3453">
      <c r="A3453" t="inlineStr">
        <is>
          <t>14-08-2022</t>
        </is>
      </c>
      <c r="B3453" t="inlineStr">
        <is>
          <t>Valencia</t>
        </is>
      </c>
      <c r="C3453" t="inlineStr">
        <is>
          <t>Girona</t>
        </is>
      </c>
      <c r="D3453" t="inlineStr">
        <is>
          <t>1869</t>
        </is>
      </c>
      <c r="E3453" t="n">
        <v>0.516314339545297</v>
      </c>
      <c r="F3453" t="n">
        <v>0.2431272106759787</v>
      </c>
      <c r="G3453" t="n">
        <v>0.2405584497787243</v>
      </c>
      <c r="H3453" t="n">
        <v>1.78</v>
      </c>
      <c r="I3453" t="n">
        <v>4.25</v>
      </c>
      <c r="J3453" t="n">
        <v>3.5</v>
      </c>
      <c r="K3453" t="inlineStr">
        <is>
          <t>betano</t>
        </is>
      </c>
      <c r="L3453" t="inlineStr">
        <is>
          <t>betano</t>
        </is>
      </c>
      <c r="M3453" t="inlineStr">
        <is>
          <t>betano</t>
        </is>
      </c>
      <c r="Q3453">
        <f>IF((($AC$1*E3453)^($AB$1))-(1-(($AC$1*E3453)^($AB$1)))/(H3453-1)&lt;0, 0,(($AC$1*E3453)^($AB$1))-(1-(($AC$1*E3453)^($AB$1)))/(H3453-1))</f>
        <v/>
      </c>
      <c r="R3453">
        <f>IF((($AC$1*F3453)^($AB$1))-(1-(($AC$1*F3453)^($AB$1)))/(I3453-1)&lt;0, 0,(($AC$1*F3453)^($AB$1))-(1-(($AC$1*F3453)^($AB$1)))/(I3453-1))</f>
        <v/>
      </c>
      <c r="S3453">
        <f>IF((($AC$1*G3453)^($AB$1))-(1-(($AC$1*G3453)^($AB$1)))/(J3453-1)&lt;0, 0,(($AC$1*G3453)^($AB$1))-(1-(($AC$1*G3453)^($AB$1)))/(J3453-1))</f>
        <v/>
      </c>
    </row>
    <row r="3454">
      <c r="A3454" t="inlineStr">
        <is>
          <t>14-08-2022</t>
        </is>
      </c>
      <c r="B3454" t="inlineStr">
        <is>
          <t>Ham-Kam</t>
        </is>
      </c>
      <c r="C3454" t="inlineStr">
        <is>
          <t>Valerenga</t>
        </is>
      </c>
      <c r="D3454" t="inlineStr">
        <is>
          <t>1859</t>
        </is>
      </c>
      <c r="E3454" t="n">
        <v>0.2807346232034695</v>
      </c>
      <c r="F3454" t="n">
        <v>0.4794733107328047</v>
      </c>
      <c r="G3454" t="n">
        <v>0.2397920660637259</v>
      </c>
      <c r="H3454" t="n">
        <v>1.001</v>
      </c>
      <c r="I3454" t="n">
        <v>1.001</v>
      </c>
      <c r="J3454" t="n">
        <v>1.001</v>
      </c>
      <c r="Q3454">
        <f>IF((($AC$1*E3454)^($AB$1))-(1-(($AC$1*E3454)^($AB$1)))/(H3454-1)&lt;0, 0,(($AC$1*E3454)^($AB$1))-(1-(($AC$1*E3454)^($AB$1)))/(H3454-1))</f>
        <v/>
      </c>
      <c r="R3454">
        <f>IF((($AC$1*F3454)^($AB$1))-(1-(($AC$1*F3454)^($AB$1)))/(I3454-1)&lt;0, 0,(($AC$1*F3454)^($AB$1))-(1-(($AC$1*F3454)^($AB$1)))/(I3454-1))</f>
        <v/>
      </c>
      <c r="S3454">
        <f>IF((($AC$1*G3454)^($AB$1))-(1-(($AC$1*G3454)^($AB$1)))/(J3454-1)&lt;0, 0,(($AC$1*G3454)^($AB$1))-(1-(($AC$1*G3454)^($AB$1)))/(J3454-1))</f>
        <v/>
      </c>
    </row>
    <row r="3455">
      <c r="A3455" t="inlineStr">
        <is>
          <t>14-08-2022</t>
        </is>
      </c>
      <c r="B3455" t="inlineStr">
        <is>
          <t>Velez Sarsfield</t>
        </is>
      </c>
      <c r="C3455" t="inlineStr">
        <is>
          <t>Gimnasia L.P.</t>
        </is>
      </c>
      <c r="D3455" t="inlineStr">
        <is>
          <t>5641</t>
        </is>
      </c>
      <c r="E3455" t="n">
        <v>0.4712127131114656</v>
      </c>
      <c r="F3455" t="n">
        <v>0.2711966081419733</v>
      </c>
      <c r="G3455" t="n">
        <v>0.2575906787465612</v>
      </c>
      <c r="H3455" t="n">
        <v>1.87</v>
      </c>
      <c r="I3455" t="n">
        <v>3.95</v>
      </c>
      <c r="J3455" t="n">
        <v>3.2</v>
      </c>
      <c r="K3455" t="inlineStr">
        <is>
          <t>betano</t>
        </is>
      </c>
      <c r="L3455" t="inlineStr">
        <is>
          <t>betano</t>
        </is>
      </c>
      <c r="M3455" t="inlineStr">
        <is>
          <t>betano</t>
        </is>
      </c>
      <c r="Q3455">
        <f>IF((($AC$1*E3455)^($AB$1))-(1-(($AC$1*E3455)^($AB$1)))/(H3455-1)&lt;0, 0,(($AC$1*E3455)^($AB$1))-(1-(($AC$1*E3455)^($AB$1)))/(H3455-1))</f>
        <v/>
      </c>
      <c r="R3455">
        <f>IF((($AC$1*F3455)^($AB$1))-(1-(($AC$1*F3455)^($AB$1)))/(I3455-1)&lt;0, 0,(($AC$1*F3455)^($AB$1))-(1-(($AC$1*F3455)^($AB$1)))/(I3455-1))</f>
        <v/>
      </c>
      <c r="S3455">
        <f>IF((($AC$1*G3455)^($AB$1))-(1-(($AC$1*G3455)^($AB$1)))/(J3455-1)&lt;0, 0,(($AC$1*G3455)^($AB$1))-(1-(($AC$1*G3455)^($AB$1)))/(J3455-1))</f>
        <v/>
      </c>
    </row>
    <row r="3456">
      <c r="A3456" t="inlineStr">
        <is>
          <t>14-08-2022</t>
        </is>
      </c>
      <c r="B3456" t="inlineStr">
        <is>
          <t>Venezia</t>
        </is>
      </c>
      <c r="C3456" t="inlineStr">
        <is>
          <t>Genoa</t>
        </is>
      </c>
      <c r="D3456" t="inlineStr">
        <is>
          <t>1856</t>
        </is>
      </c>
      <c r="E3456" t="n">
        <v>0.2817294736436065</v>
      </c>
      <c r="F3456" t="n">
        <v>0.474406793145506</v>
      </c>
      <c r="G3456" t="n">
        <v>0.2438637332108876</v>
      </c>
      <c r="H3456" t="n">
        <v>4.2</v>
      </c>
      <c r="I3456" t="n">
        <v>1.83</v>
      </c>
      <c r="J3456" t="n">
        <v>3.35</v>
      </c>
      <c r="K3456" t="inlineStr">
        <is>
          <t>betano</t>
        </is>
      </c>
      <c r="L3456" t="inlineStr">
        <is>
          <t>betano</t>
        </is>
      </c>
      <c r="M3456" t="inlineStr">
        <is>
          <t>betano</t>
        </is>
      </c>
      <c r="Q3456">
        <f>IF((($AC$1*E3456)^($AB$1))-(1-(($AC$1*E3456)^($AB$1)))/(H3456-1)&lt;0, 0,(($AC$1*E3456)^($AB$1))-(1-(($AC$1*E3456)^($AB$1)))/(H3456-1))</f>
        <v/>
      </c>
      <c r="R3456">
        <f>IF((($AC$1*F3456)^($AB$1))-(1-(($AC$1*F3456)^($AB$1)))/(I3456-1)&lt;0, 0,(($AC$1*F3456)^($AB$1))-(1-(($AC$1*F3456)^($AB$1)))/(I3456-1))</f>
        <v/>
      </c>
      <c r="S3456">
        <f>IF((($AC$1*G3456)^($AB$1))-(1-(($AC$1*G3456)^($AB$1)))/(J3456-1)&lt;0, 0,(($AC$1*G3456)^($AB$1))-(1-(($AC$1*G3456)^($AB$1)))/(J3456-1))</f>
        <v/>
      </c>
    </row>
    <row r="3457">
      <c r="A3457" t="inlineStr">
        <is>
          <t>14-08-2022</t>
        </is>
      </c>
      <c r="B3457" t="inlineStr">
        <is>
          <t>Spal</t>
        </is>
      </c>
      <c r="C3457" t="inlineStr">
        <is>
          <t>Reggina</t>
        </is>
      </c>
      <c r="D3457" t="inlineStr">
        <is>
          <t>1856</t>
        </is>
      </c>
      <c r="E3457" t="n">
        <v>0.4958571345044167</v>
      </c>
      <c r="F3457" t="n">
        <v>0.2615752620004925</v>
      </c>
      <c r="G3457" t="n">
        <v>0.2425676034950908</v>
      </c>
      <c r="H3457" t="n">
        <v>1.001</v>
      </c>
      <c r="I3457" t="n">
        <v>1.001</v>
      </c>
      <c r="J3457" t="n">
        <v>1.001</v>
      </c>
      <c r="Q3457">
        <f>IF((($AC$1*E3457)^($AB$1))-(1-(($AC$1*E3457)^($AB$1)))/(H3457-1)&lt;0, 0,(($AC$1*E3457)^($AB$1))-(1-(($AC$1*E3457)^($AB$1)))/(H3457-1))</f>
        <v/>
      </c>
      <c r="R3457">
        <f>IF((($AC$1*F3457)^($AB$1))-(1-(($AC$1*F3457)^($AB$1)))/(I3457-1)&lt;0, 0,(($AC$1*F3457)^($AB$1))-(1-(($AC$1*F3457)^($AB$1)))/(I3457-1))</f>
        <v/>
      </c>
      <c r="S3457">
        <f>IF((($AC$1*G3457)^($AB$1))-(1-(($AC$1*G3457)^($AB$1)))/(J3457-1)&lt;0, 0,(($AC$1*G3457)^($AB$1))-(1-(($AC$1*G3457)^($AB$1)))/(J3457-1))</f>
        <v/>
      </c>
    </row>
    <row r="3458">
      <c r="A3458" t="inlineStr">
        <is>
          <t>14-08-2022</t>
        </is>
      </c>
      <c r="B3458" t="inlineStr">
        <is>
          <t>Modena</t>
        </is>
      </c>
      <c r="C3458" t="inlineStr">
        <is>
          <t>Frosinone</t>
        </is>
      </c>
      <c r="D3458" t="inlineStr">
        <is>
          <t>1856</t>
        </is>
      </c>
      <c r="E3458" t="n">
        <v>0.4139987480750318</v>
      </c>
      <c r="F3458" t="n">
        <v>0.3376709199925255</v>
      </c>
      <c r="G3458" t="n">
        <v>0.2483303319324427</v>
      </c>
      <c r="H3458" t="n">
        <v>2.25</v>
      </c>
      <c r="I3458" t="n">
        <v>3</v>
      </c>
      <c r="J3458" t="n">
        <v>3.3</v>
      </c>
      <c r="K3458" t="inlineStr">
        <is>
          <t>betano</t>
        </is>
      </c>
      <c r="L3458" t="inlineStr">
        <is>
          <t>betano</t>
        </is>
      </c>
      <c r="M3458" t="inlineStr">
        <is>
          <t>betano</t>
        </is>
      </c>
      <c r="Q3458">
        <f>IF((($AC$1*E3458)^($AB$1))-(1-(($AC$1*E3458)^($AB$1)))/(H3458-1)&lt;0, 0,(($AC$1*E3458)^($AB$1))-(1-(($AC$1*E3458)^($AB$1)))/(H3458-1))</f>
        <v/>
      </c>
      <c r="R3458">
        <f>IF((($AC$1*F3458)^($AB$1))-(1-(($AC$1*F3458)^($AB$1)))/(I3458-1)&lt;0, 0,(($AC$1*F3458)^($AB$1))-(1-(($AC$1*F3458)^($AB$1)))/(I3458-1))</f>
        <v/>
      </c>
      <c r="S3458">
        <f>IF((($AC$1*G3458)^($AB$1))-(1-(($AC$1*G3458)^($AB$1)))/(J3458-1)&lt;0, 0,(($AC$1*G3458)^($AB$1))-(1-(($AC$1*G3458)^($AB$1)))/(J3458-1))</f>
        <v/>
      </c>
    </row>
    <row r="3459">
      <c r="A3459" t="inlineStr">
        <is>
          <t>14-08-2022</t>
        </is>
      </c>
      <c r="B3459" t="inlineStr">
        <is>
          <t>Ascoli</t>
        </is>
      </c>
      <c r="C3459" t="inlineStr">
        <is>
          <t>Ternana</t>
        </is>
      </c>
      <c r="D3459" t="inlineStr">
        <is>
          <t>1856</t>
        </is>
      </c>
      <c r="E3459" t="n">
        <v>0.4355420545359219</v>
      </c>
      <c r="F3459" t="n">
        <v>0.3200662249232039</v>
      </c>
      <c r="G3459" t="n">
        <v>0.2443917205408742</v>
      </c>
      <c r="H3459" t="n">
        <v>2.12</v>
      </c>
      <c r="I3459" t="n">
        <v>3.3</v>
      </c>
      <c r="J3459" t="n">
        <v>3.25</v>
      </c>
      <c r="K3459" t="inlineStr">
        <is>
          <t>betano</t>
        </is>
      </c>
      <c r="L3459" t="inlineStr">
        <is>
          <t>betano</t>
        </is>
      </c>
      <c r="M3459" t="inlineStr">
        <is>
          <t>betano</t>
        </is>
      </c>
      <c r="Q3459">
        <f>IF((($AC$1*E3459)^($AB$1))-(1-(($AC$1*E3459)^($AB$1)))/(H3459-1)&lt;0, 0,(($AC$1*E3459)^($AB$1))-(1-(($AC$1*E3459)^($AB$1)))/(H3459-1))</f>
        <v/>
      </c>
      <c r="R3459">
        <f>IF((($AC$1*F3459)^($AB$1))-(1-(($AC$1*F3459)^($AB$1)))/(I3459-1)&lt;0, 0,(($AC$1*F3459)^($AB$1))-(1-(($AC$1*F3459)^($AB$1)))/(I3459-1))</f>
        <v/>
      </c>
      <c r="S3459">
        <f>IF((($AC$1*G3459)^($AB$1))-(1-(($AC$1*G3459)^($AB$1)))/(J3459-1)&lt;0, 0,(($AC$1*G3459)^($AB$1))-(1-(($AC$1*G3459)^($AB$1)))/(J3459-1))</f>
        <v/>
      </c>
    </row>
    <row r="3460">
      <c r="A3460" t="inlineStr">
        <is>
          <t>14-08-2022</t>
        </is>
      </c>
      <c r="B3460" t="inlineStr">
        <is>
          <t>Brescia</t>
        </is>
      </c>
      <c r="C3460" t="inlineStr">
        <is>
          <t>Sudtirol</t>
        </is>
      </c>
      <c r="D3460" t="inlineStr">
        <is>
          <t>1856</t>
        </is>
      </c>
      <c r="E3460" t="n">
        <v>0.5811218057966426</v>
      </c>
      <c r="F3460" t="n">
        <v>0.2025581480898641</v>
      </c>
      <c r="G3460" t="n">
        <v>0.2163200461134933</v>
      </c>
      <c r="H3460" t="n">
        <v>1.62</v>
      </c>
      <c r="I3460" t="n">
        <v>5.3</v>
      </c>
      <c r="J3460" t="n">
        <v>3.6</v>
      </c>
      <c r="K3460" t="inlineStr">
        <is>
          <t>betano</t>
        </is>
      </c>
      <c r="L3460" t="inlineStr">
        <is>
          <t>betano</t>
        </is>
      </c>
      <c r="M3460" t="inlineStr">
        <is>
          <t>betano</t>
        </is>
      </c>
      <c r="Q3460">
        <f>IF((($AC$1*E3460)^($AB$1))-(1-(($AC$1*E3460)^($AB$1)))/(H3460-1)&lt;0, 0,(($AC$1*E3460)^($AB$1))-(1-(($AC$1*E3460)^($AB$1)))/(H3460-1))</f>
        <v/>
      </c>
      <c r="R3460">
        <f>IF((($AC$1*F3460)^($AB$1))-(1-(($AC$1*F3460)^($AB$1)))/(I3460-1)&lt;0, 0,(($AC$1*F3460)^($AB$1))-(1-(($AC$1*F3460)^($AB$1)))/(I3460-1))</f>
        <v/>
      </c>
      <c r="S3460">
        <f>IF((($AC$1*G3460)^($AB$1))-(1-(($AC$1*G3460)^($AB$1)))/(J3460-1)&lt;0, 0,(($AC$1*G3460)^($AB$1))-(1-(($AC$1*G3460)^($AB$1)))/(J3460-1))</f>
        <v/>
      </c>
    </row>
    <row r="3461">
      <c r="A3461" t="inlineStr">
        <is>
          <t>14-08-2022</t>
        </is>
      </c>
      <c r="B3461" t="inlineStr">
        <is>
          <t>Benevento</t>
        </is>
      </c>
      <c r="C3461" t="inlineStr">
        <is>
          <t>Cosenza</t>
        </is>
      </c>
      <c r="D3461" t="inlineStr">
        <is>
          <t>1856</t>
        </is>
      </c>
      <c r="E3461" t="n">
        <v>0.6595414161520733</v>
      </c>
      <c r="F3461" t="n">
        <v>0.1532493462836834</v>
      </c>
      <c r="G3461" t="n">
        <v>0.1872092375642432</v>
      </c>
      <c r="H3461" t="n">
        <v>1.45</v>
      </c>
      <c r="I3461" t="n">
        <v>6.6</v>
      </c>
      <c r="J3461" t="n">
        <v>4.15</v>
      </c>
      <c r="K3461" t="inlineStr">
        <is>
          <t>betano</t>
        </is>
      </c>
      <c r="L3461" t="inlineStr">
        <is>
          <t>betano</t>
        </is>
      </c>
      <c r="M3461" t="inlineStr">
        <is>
          <t>betano</t>
        </is>
      </c>
      <c r="Q3461">
        <f>IF((($AC$1*E3461)^($AB$1))-(1-(($AC$1*E3461)^($AB$1)))/(H3461-1)&lt;0, 0,(($AC$1*E3461)^($AB$1))-(1-(($AC$1*E3461)^($AB$1)))/(H3461-1))</f>
        <v/>
      </c>
      <c r="R3461">
        <f>IF((($AC$1*F3461)^($AB$1))-(1-(($AC$1*F3461)^($AB$1)))/(I3461-1)&lt;0, 0,(($AC$1*F3461)^($AB$1))-(1-(($AC$1*F3461)^($AB$1)))/(I3461-1))</f>
        <v/>
      </c>
      <c r="S3461">
        <f>IF((($AC$1*G3461)^($AB$1))-(1-(($AC$1*G3461)^($AB$1)))/(J3461-1)&lt;0, 0,(($AC$1*G3461)^($AB$1))-(1-(($AC$1*G3461)^($AB$1)))/(J3461-1))</f>
        <v/>
      </c>
    </row>
    <row r="3462">
      <c r="A3462" t="inlineStr">
        <is>
          <t>14-08-2022</t>
        </is>
      </c>
      <c r="B3462" t="inlineStr">
        <is>
          <t>Alanyaspor</t>
        </is>
      </c>
      <c r="C3462" t="inlineStr">
        <is>
          <t>Besiktas</t>
        </is>
      </c>
      <c r="D3462" t="inlineStr">
        <is>
          <t>1882</t>
        </is>
      </c>
      <c r="E3462" t="n">
        <v>0.3273909121246552</v>
      </c>
      <c r="F3462" t="n">
        <v>0.4219880173422919</v>
      </c>
      <c r="G3462" t="n">
        <v>0.2506210705330529</v>
      </c>
      <c r="H3462" t="n">
        <v>2.72</v>
      </c>
      <c r="I3462" t="n">
        <v>2.37</v>
      </c>
      <c r="J3462" t="n">
        <v>3.45</v>
      </c>
      <c r="K3462" t="inlineStr">
        <is>
          <t>betano</t>
        </is>
      </c>
      <c r="L3462" t="inlineStr">
        <is>
          <t>betano</t>
        </is>
      </c>
      <c r="M3462" t="inlineStr">
        <is>
          <t>betano</t>
        </is>
      </c>
      <c r="Q3462">
        <f>IF((($AC$1*E3462)^($AB$1))-(1-(($AC$1*E3462)^($AB$1)))/(H3462-1)&lt;0, 0,(($AC$1*E3462)^($AB$1))-(1-(($AC$1*E3462)^($AB$1)))/(H3462-1))</f>
        <v/>
      </c>
      <c r="R3462">
        <f>IF((($AC$1*F3462)^($AB$1))-(1-(($AC$1*F3462)^($AB$1)))/(I3462-1)&lt;0, 0,(($AC$1*F3462)^($AB$1))-(1-(($AC$1*F3462)^($AB$1)))/(I3462-1))</f>
        <v/>
      </c>
      <c r="S3462">
        <f>IF((($AC$1*G3462)^($AB$1))-(1-(($AC$1*G3462)^($AB$1)))/(J3462-1)&lt;0, 0,(($AC$1*G3462)^($AB$1))-(1-(($AC$1*G3462)^($AB$1)))/(J3462-1))</f>
        <v/>
      </c>
    </row>
    <row r="3463">
      <c r="A3463" t="inlineStr">
        <is>
          <t>14-08-2022</t>
        </is>
      </c>
      <c r="B3463" t="inlineStr">
        <is>
          <t>Salernitana</t>
        </is>
      </c>
      <c r="C3463" t="inlineStr">
        <is>
          <t>AS Roma</t>
        </is>
      </c>
      <c r="D3463" t="inlineStr">
        <is>
          <t>1854</t>
        </is>
      </c>
      <c r="E3463" t="n">
        <v>0.165963936366931</v>
      </c>
      <c r="F3463" t="n">
        <v>0.6330889205035873</v>
      </c>
      <c r="G3463" t="n">
        <v>0.2009471431294817</v>
      </c>
      <c r="H3463" t="n">
        <v>7.5</v>
      </c>
      <c r="I3463" t="n">
        <v>1.4</v>
      </c>
      <c r="J3463" t="n">
        <v>4.75</v>
      </c>
      <c r="K3463" t="inlineStr">
        <is>
          <t>betano</t>
        </is>
      </c>
      <c r="L3463" t="inlineStr">
        <is>
          <t>betano</t>
        </is>
      </c>
      <c r="M3463" t="inlineStr">
        <is>
          <t>betano</t>
        </is>
      </c>
      <c r="Q3463">
        <f>IF((($AC$1*E3463)^($AB$1))-(1-(($AC$1*E3463)^($AB$1)))/(H3463-1)&lt;0, 0,(($AC$1*E3463)^($AB$1))-(1-(($AC$1*E3463)^($AB$1)))/(H3463-1))</f>
        <v/>
      </c>
      <c r="R3463">
        <f>IF((($AC$1*F3463)^($AB$1))-(1-(($AC$1*F3463)^($AB$1)))/(I3463-1)&lt;0, 0,(($AC$1*F3463)^($AB$1))-(1-(($AC$1*F3463)^($AB$1)))/(I3463-1))</f>
        <v/>
      </c>
      <c r="S3463">
        <f>IF((($AC$1*G3463)^($AB$1))-(1-(($AC$1*G3463)^($AB$1)))/(J3463-1)&lt;0, 0,(($AC$1*G3463)^($AB$1))-(1-(($AC$1*G3463)^($AB$1)))/(J3463-1))</f>
        <v/>
      </c>
    </row>
    <row r="3464">
      <c r="A3464" t="inlineStr">
        <is>
          <t>14-08-2022</t>
        </is>
      </c>
      <c r="B3464" t="inlineStr">
        <is>
          <t>Spezia</t>
        </is>
      </c>
      <c r="C3464" t="inlineStr">
        <is>
          <t>Empoli</t>
        </is>
      </c>
      <c r="D3464" t="inlineStr">
        <is>
          <t>1854</t>
        </is>
      </c>
      <c r="E3464" t="n">
        <v>0.335342748135758</v>
      </c>
      <c r="F3464" t="n">
        <v>0.4152936970611789</v>
      </c>
      <c r="G3464" t="n">
        <v>0.2493635548030632</v>
      </c>
      <c r="H3464" t="n">
        <v>2.37</v>
      </c>
      <c r="I3464" t="n">
        <v>2.82</v>
      </c>
      <c r="J3464" t="n">
        <v>3.3</v>
      </c>
      <c r="K3464" t="inlineStr">
        <is>
          <t>betano</t>
        </is>
      </c>
      <c r="L3464" t="inlineStr">
        <is>
          <t>betano</t>
        </is>
      </c>
      <c r="M3464" t="inlineStr">
        <is>
          <t>betano</t>
        </is>
      </c>
      <c r="Q3464">
        <f>IF((($AC$1*E3464)^($AB$1))-(1-(($AC$1*E3464)^($AB$1)))/(H3464-1)&lt;0, 0,(($AC$1*E3464)^($AB$1))-(1-(($AC$1*E3464)^($AB$1)))/(H3464-1))</f>
        <v/>
      </c>
      <c r="R3464">
        <f>IF((($AC$1*F3464)^($AB$1))-(1-(($AC$1*F3464)^($AB$1)))/(I3464-1)&lt;0, 0,(($AC$1*F3464)^($AB$1))-(1-(($AC$1*F3464)^($AB$1)))/(I3464-1))</f>
        <v/>
      </c>
      <c r="S3464">
        <f>IF((($AC$1*G3464)^($AB$1))-(1-(($AC$1*G3464)^($AB$1)))/(J3464-1)&lt;0, 0,(($AC$1*G3464)^($AB$1))-(1-(($AC$1*G3464)^($AB$1)))/(J3464-1))</f>
        <v/>
      </c>
    </row>
    <row r="3465">
      <c r="A3465" t="inlineStr">
        <is>
          <t>14-08-2022</t>
        </is>
      </c>
      <c r="B3465" t="inlineStr">
        <is>
          <t>Brest</t>
        </is>
      </c>
      <c r="C3465" t="inlineStr">
        <is>
          <t>Marseille</t>
        </is>
      </c>
      <c r="D3465" t="inlineStr">
        <is>
          <t>1843</t>
        </is>
      </c>
      <c r="E3465" t="n">
        <v>0.2780383556893927</v>
      </c>
      <c r="F3465" t="n">
        <v>0.4706764275285983</v>
      </c>
      <c r="G3465" t="n">
        <v>0.2512852167820089</v>
      </c>
      <c r="H3465" t="n">
        <v>1.001</v>
      </c>
      <c r="I3465" t="n">
        <v>1.001</v>
      </c>
      <c r="J3465" t="n">
        <v>1.001</v>
      </c>
      <c r="Q3465">
        <f>IF((($AC$1*E3465)^($AB$1))-(1-(($AC$1*E3465)^($AB$1)))/(H3465-1)&lt;0, 0,(($AC$1*E3465)^($AB$1))-(1-(($AC$1*E3465)^($AB$1)))/(H3465-1))</f>
        <v/>
      </c>
      <c r="R3465">
        <f>IF((($AC$1*F3465)^($AB$1))-(1-(($AC$1*F3465)^($AB$1)))/(I3465-1)&lt;0, 0,(($AC$1*F3465)^($AB$1))-(1-(($AC$1*F3465)^($AB$1)))/(I3465-1))</f>
        <v/>
      </c>
      <c r="S3465">
        <f>IF((($AC$1*G3465)^($AB$1))-(1-(($AC$1*G3465)^($AB$1)))/(J3465-1)&lt;0, 0,(($AC$1*G3465)^($AB$1))-(1-(($AC$1*G3465)^($AB$1)))/(J3465-1))</f>
        <v/>
      </c>
    </row>
    <row r="3466">
      <c r="A3466" t="inlineStr">
        <is>
          <t>14-08-2022</t>
        </is>
      </c>
      <c r="B3466" t="inlineStr">
        <is>
          <t>Sao Paulo</t>
        </is>
      </c>
      <c r="C3466" t="inlineStr">
        <is>
          <t>Bragantino</t>
        </is>
      </c>
      <c r="D3466" t="inlineStr">
        <is>
          <t>2105</t>
        </is>
      </c>
      <c r="E3466" t="n">
        <v>0.4175200771927876</v>
      </c>
      <c r="F3466" t="n">
        <v>0.3216633785610481</v>
      </c>
      <c r="G3466" t="n">
        <v>0.2608165442461642</v>
      </c>
      <c r="H3466" t="n">
        <v>2.15</v>
      </c>
      <c r="I3466" t="n">
        <v>3.4</v>
      </c>
      <c r="J3466" t="n">
        <v>3.15</v>
      </c>
      <c r="K3466" t="inlineStr">
        <is>
          <t>betano</t>
        </is>
      </c>
      <c r="L3466" t="inlineStr">
        <is>
          <t>betano</t>
        </is>
      </c>
      <c r="M3466" t="inlineStr">
        <is>
          <t>betano</t>
        </is>
      </c>
      <c r="Q3466">
        <f>IF((($AC$1*E3466)^($AB$1))-(1-(($AC$1*E3466)^($AB$1)))/(H3466-1)&lt;0, 0,(($AC$1*E3466)^($AB$1))-(1-(($AC$1*E3466)^($AB$1)))/(H3466-1))</f>
        <v/>
      </c>
      <c r="R3466">
        <f>IF((($AC$1*F3466)^($AB$1))-(1-(($AC$1*F3466)^($AB$1)))/(I3466-1)&lt;0, 0,(($AC$1*F3466)^($AB$1))-(1-(($AC$1*F3466)^($AB$1)))/(I3466-1))</f>
        <v/>
      </c>
      <c r="S3466">
        <f>IF((($AC$1*G3466)^($AB$1))-(1-(($AC$1*G3466)^($AB$1)))/(J3466-1)&lt;0, 0,(($AC$1*G3466)^($AB$1))-(1-(($AC$1*G3466)^($AB$1)))/(J3466-1))</f>
        <v/>
      </c>
    </row>
    <row r="3467">
      <c r="A3467" t="inlineStr">
        <is>
          <t>14-08-2022</t>
        </is>
      </c>
      <c r="B3467" t="inlineStr">
        <is>
          <t>Ceara</t>
        </is>
      </c>
      <c r="C3467" t="inlineStr">
        <is>
          <t>Fortaleza</t>
        </is>
      </c>
      <c r="D3467" t="inlineStr">
        <is>
          <t>2105</t>
        </is>
      </c>
      <c r="E3467" t="n">
        <v>0.3721780099456196</v>
      </c>
      <c r="F3467" t="n">
        <v>0.3069707593665008</v>
      </c>
      <c r="G3467" t="n">
        <v>0.3208512306878797</v>
      </c>
      <c r="H3467" t="n">
        <v>2.75</v>
      </c>
      <c r="I3467" t="n">
        <v>2.7</v>
      </c>
      <c r="J3467" t="n">
        <v>2.87</v>
      </c>
      <c r="K3467" t="inlineStr">
        <is>
          <t>betano</t>
        </is>
      </c>
      <c r="L3467" t="inlineStr">
        <is>
          <t>betano</t>
        </is>
      </c>
      <c r="M3467" t="inlineStr">
        <is>
          <t>betano</t>
        </is>
      </c>
      <c r="Q3467">
        <f>IF((($AC$1*E3467)^($AB$1))-(1-(($AC$1*E3467)^($AB$1)))/(H3467-1)&lt;0, 0,(($AC$1*E3467)^($AB$1))-(1-(($AC$1*E3467)^($AB$1)))/(H3467-1))</f>
        <v/>
      </c>
      <c r="R3467">
        <f>IF((($AC$1*F3467)^($AB$1))-(1-(($AC$1*F3467)^($AB$1)))/(I3467-1)&lt;0, 0,(($AC$1*F3467)^($AB$1))-(1-(($AC$1*F3467)^($AB$1)))/(I3467-1))</f>
        <v/>
      </c>
      <c r="S3467">
        <f>IF((($AC$1*G3467)^($AB$1))-(1-(($AC$1*G3467)^($AB$1)))/(J3467-1)&lt;0, 0,(($AC$1*G3467)^($AB$1))-(1-(($AC$1*G3467)^($AB$1)))/(J3467-1))</f>
        <v/>
      </c>
    </row>
    <row r="3468">
      <c r="A3468" t="inlineStr">
        <is>
          <t>14-08-2022</t>
        </is>
      </c>
      <c r="B3468" t="inlineStr">
        <is>
          <t>Flamengo RJ</t>
        </is>
      </c>
      <c r="C3468" t="inlineStr">
        <is>
          <t>Athletico-PR</t>
        </is>
      </c>
      <c r="D3468" t="inlineStr">
        <is>
          <t>2105</t>
        </is>
      </c>
      <c r="E3468" t="n">
        <v>0.7343333147165263</v>
      </c>
      <c r="F3468" t="n">
        <v>0.103230643432003</v>
      </c>
      <c r="G3468" t="n">
        <v>0.1624360418514707</v>
      </c>
      <c r="H3468" t="n">
        <v>1.31</v>
      </c>
      <c r="I3468" t="n">
        <v>8.75</v>
      </c>
      <c r="J3468" t="n">
        <v>5.5</v>
      </c>
      <c r="K3468" t="inlineStr">
        <is>
          <t>betano</t>
        </is>
      </c>
      <c r="L3468" t="inlineStr">
        <is>
          <t>betano</t>
        </is>
      </c>
      <c r="M3468" t="inlineStr">
        <is>
          <t>betano</t>
        </is>
      </c>
      <c r="Q3468">
        <f>IF((($AC$1*E3468)^($AB$1))-(1-(($AC$1*E3468)^($AB$1)))/(H3468-1)&lt;0, 0,(($AC$1*E3468)^($AB$1))-(1-(($AC$1*E3468)^($AB$1)))/(H3468-1))</f>
        <v/>
      </c>
      <c r="R3468">
        <f>IF((($AC$1*F3468)^($AB$1))-(1-(($AC$1*F3468)^($AB$1)))/(I3468-1)&lt;0, 0,(($AC$1*F3468)^($AB$1))-(1-(($AC$1*F3468)^($AB$1)))/(I3468-1))</f>
        <v/>
      </c>
      <c r="S3468">
        <f>IF((($AC$1*G3468)^($AB$1))-(1-(($AC$1*G3468)^($AB$1)))/(J3468-1)&lt;0, 0,(($AC$1*G3468)^($AB$1))-(1-(($AC$1*G3468)^($AB$1)))/(J3468-1))</f>
        <v/>
      </c>
    </row>
    <row r="3469">
      <c r="A3469" t="inlineStr">
        <is>
          <t>14-08-2022</t>
        </is>
      </c>
      <c r="B3469" t="inlineStr">
        <is>
          <t>Waregem</t>
        </is>
      </c>
      <c r="C3469" t="inlineStr">
        <is>
          <t>Genk</t>
        </is>
      </c>
      <c r="D3469" t="inlineStr">
        <is>
          <t>1832</t>
        </is>
      </c>
      <c r="E3469" t="n">
        <v>0.2820561102729924</v>
      </c>
      <c r="F3469" t="n">
        <v>0.4923222699519278</v>
      </c>
      <c r="G3469" t="n">
        <v>0.2256216197750799</v>
      </c>
      <c r="H3469" t="n">
        <v>3.8</v>
      </c>
      <c r="I3469" t="n">
        <v>1.78</v>
      </c>
      <c r="J3469" t="n">
        <v>3.95</v>
      </c>
      <c r="K3469" t="inlineStr">
        <is>
          <t>betano</t>
        </is>
      </c>
      <c r="L3469" t="inlineStr">
        <is>
          <t>betano</t>
        </is>
      </c>
      <c r="M3469" t="inlineStr">
        <is>
          <t>betano</t>
        </is>
      </c>
      <c r="Q3469">
        <f>IF((($AC$1*E3469)^($AB$1))-(1-(($AC$1*E3469)^($AB$1)))/(H3469-1)&lt;0, 0,(($AC$1*E3469)^($AB$1))-(1-(($AC$1*E3469)^($AB$1)))/(H3469-1))</f>
        <v/>
      </c>
      <c r="R3469">
        <f>IF((($AC$1*F3469)^($AB$1))-(1-(($AC$1*F3469)^($AB$1)))/(I3469-1)&lt;0, 0,(($AC$1*F3469)^($AB$1))-(1-(($AC$1*F3469)^($AB$1)))/(I3469-1))</f>
        <v/>
      </c>
      <c r="S3469">
        <f>IF((($AC$1*G3469)^($AB$1))-(1-(($AC$1*G3469)^($AB$1)))/(J3469-1)&lt;0, 0,(($AC$1*G3469)^($AB$1))-(1-(($AC$1*G3469)^($AB$1)))/(J3469-1))</f>
        <v/>
      </c>
    </row>
    <row r="3470">
      <c r="A3470" t="inlineStr">
        <is>
          <t>14-08-2022</t>
        </is>
      </c>
      <c r="B3470" t="inlineStr">
        <is>
          <t>Vitoria Guimaraes</t>
        </is>
      </c>
      <c r="C3470" t="inlineStr">
        <is>
          <t>Estoril</t>
        </is>
      </c>
      <c r="D3470" t="inlineStr">
        <is>
          <t>1864</t>
        </is>
      </c>
      <c r="E3470" t="n">
        <v>0.3956759054113999</v>
      </c>
      <c r="F3470" t="n">
        <v>0.3545742153294519</v>
      </c>
      <c r="G3470" t="n">
        <v>0.2497498792591483</v>
      </c>
      <c r="H3470" t="n">
        <v>2.05</v>
      </c>
      <c r="I3470" t="n">
        <v>3.6</v>
      </c>
      <c r="J3470" t="n">
        <v>3.3</v>
      </c>
      <c r="K3470" t="inlineStr">
        <is>
          <t>betano</t>
        </is>
      </c>
      <c r="L3470" t="inlineStr">
        <is>
          <t>betano</t>
        </is>
      </c>
      <c r="M3470" t="inlineStr">
        <is>
          <t>betano</t>
        </is>
      </c>
      <c r="Q3470">
        <f>IF((($AC$1*E3470)^($AB$1))-(1-(($AC$1*E3470)^($AB$1)))/(H3470-1)&lt;0, 0,(($AC$1*E3470)^($AB$1))-(1-(($AC$1*E3470)^($AB$1)))/(H3470-1))</f>
        <v/>
      </c>
      <c r="R3470">
        <f>IF((($AC$1*F3470)^($AB$1))-(1-(($AC$1*F3470)^($AB$1)))/(I3470-1)&lt;0, 0,(($AC$1*F3470)^($AB$1))-(1-(($AC$1*F3470)^($AB$1)))/(I3470-1))</f>
        <v/>
      </c>
      <c r="S3470">
        <f>IF((($AC$1*G3470)^($AB$1))-(1-(($AC$1*G3470)^($AB$1)))/(J3470-1)&lt;0, 0,(($AC$1*G3470)^($AB$1))-(1-(($AC$1*G3470)^($AB$1)))/(J3470-1))</f>
        <v/>
      </c>
    </row>
    <row r="3471">
      <c r="A3471" t="inlineStr">
        <is>
          <t>14-08-2022</t>
        </is>
      </c>
      <c r="B3471" t="inlineStr">
        <is>
          <t>Almeria</t>
        </is>
      </c>
      <c r="C3471" t="inlineStr">
        <is>
          <t>Real Madrid</t>
        </is>
      </c>
      <c r="D3471" t="inlineStr">
        <is>
          <t>1869</t>
        </is>
      </c>
      <c r="E3471" t="n">
        <v>0.1820868650413863</v>
      </c>
      <c r="F3471" t="n">
        <v>0.6211075361345911</v>
      </c>
      <c r="G3471" t="n">
        <v>0.1968055988240226</v>
      </c>
      <c r="H3471" t="n">
        <v>7.1</v>
      </c>
      <c r="I3471" t="n">
        <v>1.39</v>
      </c>
      <c r="J3471" t="n">
        <v>5.1</v>
      </c>
      <c r="K3471" t="inlineStr">
        <is>
          <t>betano</t>
        </is>
      </c>
      <c r="L3471" t="inlineStr">
        <is>
          <t>betano</t>
        </is>
      </c>
      <c r="M3471" t="inlineStr">
        <is>
          <t>betano</t>
        </is>
      </c>
      <c r="Q3471">
        <f>IF((($AC$1*E3471)^($AB$1))-(1-(($AC$1*E3471)^($AB$1)))/(H3471-1)&lt;0, 0,(($AC$1*E3471)^($AB$1))-(1-(($AC$1*E3471)^($AB$1)))/(H3471-1))</f>
        <v/>
      </c>
      <c r="R3471">
        <f>IF((($AC$1*F3471)^($AB$1))-(1-(($AC$1*F3471)^($AB$1)))/(I3471-1)&lt;0, 0,(($AC$1*F3471)^($AB$1))-(1-(($AC$1*F3471)^($AB$1)))/(I3471-1))</f>
        <v/>
      </c>
      <c r="S3471">
        <f>IF((($AC$1*G3471)^($AB$1))-(1-(($AC$1*G3471)^($AB$1)))/(J3471-1)&lt;0, 0,(($AC$1*G3471)^($AB$1))-(1-(($AC$1*G3471)^($AB$1)))/(J3471-1))</f>
        <v/>
      </c>
    </row>
    <row r="3472">
      <c r="A3472" t="inlineStr">
        <is>
          <t>14-08-2022</t>
        </is>
      </c>
      <c r="B3472" t="inlineStr">
        <is>
          <t>Burgos CF</t>
        </is>
      </c>
      <c r="C3472" t="inlineStr">
        <is>
          <t>Malaga</t>
        </is>
      </c>
      <c r="D3472" t="inlineStr">
        <is>
          <t>1871</t>
        </is>
      </c>
      <c r="E3472" t="n">
        <v>0.3743729441825626</v>
      </c>
      <c r="F3472" t="n">
        <v>0.3608213074356723</v>
      </c>
      <c r="G3472" t="n">
        <v>0.2648057483817652</v>
      </c>
      <c r="H3472" t="n">
        <v>2.45</v>
      </c>
      <c r="I3472" t="n">
        <v>3.1</v>
      </c>
      <c r="J3472" t="n">
        <v>2.85</v>
      </c>
      <c r="K3472" t="inlineStr">
        <is>
          <t>betano</t>
        </is>
      </c>
      <c r="L3472" t="inlineStr">
        <is>
          <t>betano</t>
        </is>
      </c>
      <c r="M3472" t="inlineStr">
        <is>
          <t>betano</t>
        </is>
      </c>
      <c r="Q3472">
        <f>IF((($AC$1*E3472)^($AB$1))-(1-(($AC$1*E3472)^($AB$1)))/(H3472-1)&lt;0, 0,(($AC$1*E3472)^($AB$1))-(1-(($AC$1*E3472)^($AB$1)))/(H3472-1))</f>
        <v/>
      </c>
      <c r="R3472">
        <f>IF((($AC$1*F3472)^($AB$1))-(1-(($AC$1*F3472)^($AB$1)))/(I3472-1)&lt;0, 0,(($AC$1*F3472)^($AB$1))-(1-(($AC$1*F3472)^($AB$1)))/(I3472-1))</f>
        <v/>
      </c>
      <c r="S3472">
        <f>IF((($AC$1*G3472)^($AB$1))-(1-(($AC$1*G3472)^($AB$1)))/(J3472-1)&lt;0, 0,(($AC$1*G3472)^($AB$1))-(1-(($AC$1*G3472)^($AB$1)))/(J3472-1))</f>
        <v/>
      </c>
    </row>
    <row r="3473">
      <c r="A3473" t="inlineStr">
        <is>
          <t>14-08-2022</t>
        </is>
      </c>
      <c r="B3473" t="inlineStr">
        <is>
          <t>Argentinos Jrs</t>
        </is>
      </c>
      <c r="C3473" t="inlineStr">
        <is>
          <t>Union de Santa Fe</t>
        </is>
      </c>
      <c r="D3473" t="inlineStr">
        <is>
          <t>5641</t>
        </is>
      </c>
      <c r="E3473" t="n">
        <v>0.4201255833585378</v>
      </c>
      <c r="F3473" t="n">
        <v>0.316486744207332</v>
      </c>
      <c r="G3473" t="n">
        <v>0.2633876724341302</v>
      </c>
      <c r="H3473" t="n">
        <v>1.93</v>
      </c>
      <c r="I3473" t="n">
        <v>3.9</v>
      </c>
      <c r="J3473" t="n">
        <v>3.05</v>
      </c>
      <c r="K3473" t="inlineStr">
        <is>
          <t>betano</t>
        </is>
      </c>
      <c r="L3473" t="inlineStr">
        <is>
          <t>betano</t>
        </is>
      </c>
      <c r="M3473" t="inlineStr">
        <is>
          <t>betano</t>
        </is>
      </c>
      <c r="Q3473">
        <f>IF((($AC$1*E3473)^($AB$1))-(1-(($AC$1*E3473)^($AB$1)))/(H3473-1)&lt;0, 0,(($AC$1*E3473)^($AB$1))-(1-(($AC$1*E3473)^($AB$1)))/(H3473-1))</f>
        <v/>
      </c>
      <c r="R3473">
        <f>IF((($AC$1*F3473)^($AB$1))-(1-(($AC$1*F3473)^($AB$1)))/(I3473-1)&lt;0, 0,(($AC$1*F3473)^($AB$1))-(1-(($AC$1*F3473)^($AB$1)))/(I3473-1))</f>
        <v/>
      </c>
      <c r="S3473">
        <f>IF((($AC$1*G3473)^($AB$1))-(1-(($AC$1*G3473)^($AB$1)))/(J3473-1)&lt;0, 0,(($AC$1*G3473)^($AB$1))-(1-(($AC$1*G3473)^($AB$1)))/(J3473-1))</f>
        <v/>
      </c>
    </row>
    <row r="3474">
      <c r="A3474" t="inlineStr">
        <is>
          <t>14-08-2022</t>
        </is>
      </c>
      <c r="B3474" t="inlineStr">
        <is>
          <t>Estudiantes L.P.</t>
        </is>
      </c>
      <c r="C3474" t="inlineStr">
        <is>
          <t>Talleres Cordoba</t>
        </is>
      </c>
      <c r="D3474" t="inlineStr">
        <is>
          <t>5641</t>
        </is>
      </c>
      <c r="E3474" t="n">
        <v>0.3889035868929502</v>
      </c>
      <c r="F3474" t="n">
        <v>0.343220142006464</v>
      </c>
      <c r="G3474" t="n">
        <v>0.2678762711005858</v>
      </c>
      <c r="H3474" t="n">
        <v>2.1</v>
      </c>
      <c r="I3474" t="n">
        <v>3.4</v>
      </c>
      <c r="J3474" t="n">
        <v>3.05</v>
      </c>
      <c r="K3474" t="inlineStr">
        <is>
          <t>betano</t>
        </is>
      </c>
      <c r="L3474" t="inlineStr">
        <is>
          <t>betano</t>
        </is>
      </c>
      <c r="M3474" t="inlineStr">
        <is>
          <t>betano</t>
        </is>
      </c>
      <c r="Q3474">
        <f>IF((($AC$1*E3474)^($AB$1))-(1-(($AC$1*E3474)^($AB$1)))/(H3474-1)&lt;0, 0,(($AC$1*E3474)^($AB$1))-(1-(($AC$1*E3474)^($AB$1)))/(H3474-1))</f>
        <v/>
      </c>
      <c r="R3474">
        <f>IF((($AC$1*F3474)^($AB$1))-(1-(($AC$1*F3474)^($AB$1)))/(I3474-1)&lt;0, 0,(($AC$1*F3474)^($AB$1))-(1-(($AC$1*F3474)^($AB$1)))/(I3474-1))</f>
        <v/>
      </c>
      <c r="S3474">
        <f>IF((($AC$1*G3474)^($AB$1))-(1-(($AC$1*G3474)^($AB$1)))/(J3474-1)&lt;0, 0,(($AC$1*G3474)^($AB$1))-(1-(($AC$1*G3474)^($AB$1)))/(J3474-1))</f>
        <v/>
      </c>
    </row>
    <row r="3475">
      <c r="A3475" t="inlineStr">
        <is>
          <t>14-08-2022</t>
        </is>
      </c>
      <c r="B3475" t="inlineStr">
        <is>
          <t>America MG</t>
        </is>
      </c>
      <c r="C3475" t="inlineStr">
        <is>
          <t>Santos</t>
        </is>
      </c>
      <c r="D3475" t="inlineStr">
        <is>
          <t>2105</t>
        </is>
      </c>
      <c r="E3475" t="n">
        <v>0.3512571439733395</v>
      </c>
      <c r="F3475" t="n">
        <v>0.3754574908986975</v>
      </c>
      <c r="G3475" t="n">
        <v>0.2732853651279631</v>
      </c>
      <c r="H3475" t="n">
        <v>2.37</v>
      </c>
      <c r="I3475" t="n">
        <v>3.25</v>
      </c>
      <c r="J3475" t="n">
        <v>3.05</v>
      </c>
      <c r="K3475" t="inlineStr">
        <is>
          <t>betano</t>
        </is>
      </c>
      <c r="L3475" t="inlineStr">
        <is>
          <t>betano</t>
        </is>
      </c>
      <c r="M3475" t="inlineStr">
        <is>
          <t>betano</t>
        </is>
      </c>
      <c r="Q3475">
        <f>IF((($AC$1*E3475)^($AB$1))-(1-(($AC$1*E3475)^($AB$1)))/(H3475-1)&lt;0, 0,(($AC$1*E3475)^($AB$1))-(1-(($AC$1*E3475)^($AB$1)))/(H3475-1))</f>
        <v/>
      </c>
      <c r="R3475">
        <f>IF((($AC$1*F3475)^($AB$1))-(1-(($AC$1*F3475)^($AB$1)))/(I3475-1)&lt;0, 0,(($AC$1*F3475)^($AB$1))-(1-(($AC$1*F3475)^($AB$1)))/(I3475-1))</f>
        <v/>
      </c>
      <c r="S3475">
        <f>IF((($AC$1*G3475)^($AB$1))-(1-(($AC$1*G3475)^($AB$1)))/(J3475-1)&lt;0, 0,(($AC$1*G3475)^($AB$1))-(1-(($AC$1*G3475)^($AB$1)))/(J3475-1))</f>
        <v/>
      </c>
    </row>
    <row r="3476">
      <c r="A3476" t="inlineStr">
        <is>
          <t>14-08-2022</t>
        </is>
      </c>
      <c r="B3476" t="inlineStr">
        <is>
          <t>Internacional</t>
        </is>
      </c>
      <c r="C3476" t="inlineStr">
        <is>
          <t>Fluminense</t>
        </is>
      </c>
      <c r="D3476" t="inlineStr">
        <is>
          <t>2105</t>
        </is>
      </c>
      <c r="E3476" t="n">
        <v>0.3936553967581204</v>
      </c>
      <c r="F3476" t="n">
        <v>0.3409177129743262</v>
      </c>
      <c r="G3476" t="n">
        <v>0.2654268902675535</v>
      </c>
      <c r="H3476" t="n">
        <v>2.22</v>
      </c>
      <c r="I3476" t="n">
        <v>3.4</v>
      </c>
      <c r="J3476" t="n">
        <v>3.15</v>
      </c>
      <c r="K3476" t="inlineStr">
        <is>
          <t>betano</t>
        </is>
      </c>
      <c r="L3476" t="inlineStr">
        <is>
          <t>betano</t>
        </is>
      </c>
      <c r="M3476" t="inlineStr">
        <is>
          <t>betano</t>
        </is>
      </c>
      <c r="Q3476">
        <f>IF((($AC$1*E3476)^($AB$1))-(1-(($AC$1*E3476)^($AB$1)))/(H3476-1)&lt;0, 0,(($AC$1*E3476)^($AB$1))-(1-(($AC$1*E3476)^($AB$1)))/(H3476-1))</f>
        <v/>
      </c>
      <c r="R3476">
        <f>IF((($AC$1*F3476)^($AB$1))-(1-(($AC$1*F3476)^($AB$1)))/(I3476-1)&lt;0, 0,(($AC$1*F3476)^($AB$1))-(1-(($AC$1*F3476)^($AB$1)))/(I3476-1))</f>
        <v/>
      </c>
      <c r="S3476">
        <f>IF((($AC$1*G3476)^($AB$1))-(1-(($AC$1*G3476)^($AB$1)))/(J3476-1)&lt;0, 0,(($AC$1*G3476)^($AB$1))-(1-(($AC$1*G3476)^($AB$1)))/(J3476-1))</f>
        <v/>
      </c>
    </row>
    <row r="3477">
      <c r="A3477" t="inlineStr">
        <is>
          <t>14-08-2022</t>
        </is>
      </c>
      <c r="B3477" t="inlineStr">
        <is>
          <t>Cruz Azul</t>
        </is>
      </c>
      <c r="C3477" t="inlineStr">
        <is>
          <t>Toluca</t>
        </is>
      </c>
      <c r="D3477" t="inlineStr">
        <is>
          <t>1952</t>
        </is>
      </c>
      <c r="E3477" t="n">
        <v>0.4053073832147115</v>
      </c>
      <c r="F3477" t="n">
        <v>0.3416620466346746</v>
      </c>
      <c r="G3477" t="n">
        <v>0.2530305701506139</v>
      </c>
      <c r="H3477" t="n">
        <v>2.12</v>
      </c>
      <c r="I3477" t="n">
        <v>3.45</v>
      </c>
      <c r="J3477" t="n">
        <v>3.15</v>
      </c>
      <c r="K3477" t="inlineStr">
        <is>
          <t>betano</t>
        </is>
      </c>
      <c r="L3477" t="inlineStr">
        <is>
          <t>betano</t>
        </is>
      </c>
      <c r="M3477" t="inlineStr">
        <is>
          <t>betano</t>
        </is>
      </c>
      <c r="Q3477">
        <f>IF((($AC$1*E3477)^($AB$1))-(1-(($AC$1*E3477)^($AB$1)))/(H3477-1)&lt;0, 0,(($AC$1*E3477)^($AB$1))-(1-(($AC$1*E3477)^($AB$1)))/(H3477-1))</f>
        <v/>
      </c>
      <c r="R3477">
        <f>IF((($AC$1*F3477)^($AB$1))-(1-(($AC$1*F3477)^($AB$1)))/(I3477-1)&lt;0, 0,(($AC$1*F3477)^($AB$1))-(1-(($AC$1*F3477)^($AB$1)))/(I3477-1))</f>
        <v/>
      </c>
      <c r="S3477">
        <f>IF((($AC$1*G3477)^($AB$1))-(1-(($AC$1*G3477)^($AB$1)))/(J3477-1)&lt;0, 0,(($AC$1*G3477)^($AB$1))-(1-(($AC$1*G3477)^($AB$1)))/(J3477-1))</f>
        <v/>
      </c>
    </row>
    <row r="3478">
      <c r="A3478" t="inlineStr">
        <is>
          <t>14-08-2022</t>
        </is>
      </c>
      <c r="B3478" t="inlineStr">
        <is>
          <t>Racing Club</t>
        </is>
      </c>
      <c r="C3478" t="inlineStr">
        <is>
          <t>Boca Juniors</t>
        </is>
      </c>
      <c r="D3478" t="inlineStr">
        <is>
          <t>5641</t>
        </is>
      </c>
      <c r="E3478" t="n">
        <v>0.355886339068485</v>
      </c>
      <c r="F3478" t="n">
        <v>0.3796053783062823</v>
      </c>
      <c r="G3478" t="n">
        <v>0.2645082826252327</v>
      </c>
      <c r="H3478" t="n">
        <v>2.4</v>
      </c>
      <c r="I3478" t="n">
        <v>2.85</v>
      </c>
      <c r="J3478" t="n">
        <v>3</v>
      </c>
      <c r="K3478" t="inlineStr">
        <is>
          <t>betano</t>
        </is>
      </c>
      <c r="L3478" t="inlineStr">
        <is>
          <t>betano</t>
        </is>
      </c>
      <c r="M3478" t="inlineStr">
        <is>
          <t>betano</t>
        </is>
      </c>
      <c r="Q3478">
        <f>IF((($AC$1*E3478)^($AB$1))-(1-(($AC$1*E3478)^($AB$1)))/(H3478-1)&lt;0, 0,(($AC$1*E3478)^($AB$1))-(1-(($AC$1*E3478)^($AB$1)))/(H3478-1))</f>
        <v/>
      </c>
      <c r="R3478">
        <f>IF((($AC$1*F3478)^($AB$1))-(1-(($AC$1*F3478)^($AB$1)))/(I3478-1)&lt;0, 0,(($AC$1*F3478)^($AB$1))-(1-(($AC$1*F3478)^($AB$1)))/(I3478-1))</f>
        <v/>
      </c>
      <c r="S3478">
        <f>IF((($AC$1*G3478)^($AB$1))-(1-(($AC$1*G3478)^($AB$1)))/(J3478-1)&lt;0, 0,(($AC$1*G3478)^($AB$1))-(1-(($AC$1*G3478)^($AB$1)))/(J3478-1))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2021-01-16T20:15:06Z</dcterms:created>
  <dcterms:modified xmlns:dcterms="http://purl.org/dc/terms/" xmlns:xsi="http://www.w3.org/2001/XMLSchema-instance" xsi:type="dcterms:W3CDTF">2022-08-14T18:55:57Z</dcterms:modified>
  <cp:lastModifiedBy>João Silva</cp:lastModifiedBy>
</cp:coreProperties>
</file>