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him/TIP/Designs/PickNPlace/"/>
    </mc:Choice>
  </mc:AlternateContent>
  <xr:revisionPtr revIDLastSave="0" documentId="13_ncr:1_{15423579-A481-684C-BC44-B471293B6A32}" xr6:coauthVersionLast="40" xr6:coauthVersionMax="40" xr10:uidLastSave="{00000000-0000-0000-0000-000000000000}"/>
  <bookViews>
    <workbookView xWindow="240" yWindow="460" windowWidth="28300" windowHeight="16320" xr2:uid="{AF1F753A-361D-264E-8177-BAD661F4837B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0" i="1" l="1"/>
  <c r="F61" i="1"/>
  <c r="F62" i="1"/>
  <c r="F63" i="1"/>
  <c r="F64" i="1"/>
  <c r="F65" i="1"/>
  <c r="F66" i="1"/>
  <c r="F67" i="1"/>
  <c r="D14" i="1"/>
  <c r="F23" i="1"/>
  <c r="F22" i="1"/>
  <c r="F15" i="1"/>
  <c r="F16" i="1"/>
  <c r="F17" i="1"/>
  <c r="F18" i="1"/>
  <c r="F19" i="1"/>
  <c r="F20" i="1"/>
  <c r="F21" i="1"/>
  <c r="F24" i="1"/>
  <c r="F25" i="1"/>
  <c r="F26" i="1"/>
  <c r="D20" i="1"/>
  <c r="D16" i="1"/>
  <c r="F43" i="1"/>
  <c r="F30" i="1"/>
  <c r="F6" i="1"/>
  <c r="F7" i="1"/>
  <c r="F8" i="1"/>
  <c r="F13" i="1"/>
  <c r="F12" i="1"/>
  <c r="F14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5" i="1"/>
  <c r="D9" i="1"/>
  <c r="D10" i="1"/>
  <c r="F10" i="1" s="1"/>
  <c r="D11" i="1" l="1"/>
  <c r="F11" i="1" s="1"/>
  <c r="F9" i="1"/>
</calcChain>
</file>

<file path=xl/sharedStrings.xml><?xml version="1.0" encoding="utf-8"?>
<sst xmlns="http://schemas.openxmlformats.org/spreadsheetml/2006/main" count="416" uniqueCount="280">
  <si>
    <t>Baugruppe</t>
  </si>
  <si>
    <t>Bezeichnung</t>
  </si>
  <si>
    <t>Anzahl</t>
  </si>
  <si>
    <t>Kosten</t>
  </si>
  <si>
    <t>Lieferant</t>
  </si>
  <si>
    <t>Kommentar</t>
  </si>
  <si>
    <t>Währung</t>
  </si>
  <si>
    <t>Basis</t>
  </si>
  <si>
    <t>Lieferant alternativ</t>
  </si>
  <si>
    <t>V-Slot Beam 40x20x600</t>
  </si>
  <si>
    <t>V-Slot Beam 40x20x100</t>
  </si>
  <si>
    <t>Quantity</t>
  </si>
  <si>
    <t>Price</t>
  </si>
  <si>
    <t>Extended</t>
  </si>
  <si>
    <t>Source</t>
  </si>
  <si>
    <t>Other Option</t>
  </si>
  <si>
    <t>Notes</t>
  </si>
  <si>
    <t>M5 x 30mm Low Profile Screw</t>
  </si>
  <si>
    <t>$0.17</t>
  </si>
  <si>
    <t>$2.04</t>
  </si>
  <si>
    <t>http://openbuildspartstore.com/low-profile-screws-m5/</t>
  </si>
  <si>
    <t>https://www.fastenal.com/products/details/1139549</t>
  </si>
  <si>
    <t>Bed Mounting Bolts, 2 for each side of the the tensioning backet</t>
  </si>
  <si>
    <t>M5 x 10mm Low Profile Screw</t>
  </si>
  <si>
    <t>$0.13</t>
  </si>
  <si>
    <t>$3.64</t>
  </si>
  <si>
    <t>https://www.fastenal.com/products/details/MS2540012A20000</t>
  </si>
  <si>
    <t>4 - for each Motor Brackets and Idler brackets to Extrusion (Tight, could probably be 10mm) 6 for each bracket to attach legs to cross pieces</t>
  </si>
  <si>
    <t>M5 x 15mm Low Profile Screw</t>
  </si>
  <si>
    <t>$2.60</t>
  </si>
  <si>
    <t>https://www.fastenal.com/products/details/1139539</t>
  </si>
  <si>
    <t>4 - for each Sled Brackets to Extrusion (Tight, Could probably be 14mm) , 1 for each idler pulley</t>
  </si>
  <si>
    <t>M5 T-Nuts</t>
  </si>
  <si>
    <t>$0.08</t>
  </si>
  <si>
    <t>$7.52</t>
  </si>
  <si>
    <t>http://www.robotdigg.com/product/317</t>
  </si>
  <si>
    <t>http://openbuildspartstore.com/tee-nuts-25-pack/</t>
  </si>
  <si>
    <t>M5 Washer</t>
  </si>
  <si>
    <t>$0.02</t>
  </si>
  <si>
    <t>$0.24</t>
  </si>
  <si>
    <t>https://www.fastenal.com/products/details/1140354</t>
  </si>
  <si>
    <t>Used as spacers for the board</t>
  </si>
  <si>
    <t>M3 x 8mm Socket Cap</t>
  </si>
  <si>
    <t>$1.20</t>
  </si>
  <si>
    <t>http://openbuildspartstore.com/socket-head-screws-m3-25-pack/</t>
  </si>
  <si>
    <t>https://www.fastenal.com/products/details/MS2510008A40000</t>
  </si>
  <si>
    <t>(5 on each rail + Tnuts)</t>
  </si>
  <si>
    <t>M3 x 10mm Socket Cap</t>
  </si>
  <si>
    <t>$2.08</t>
  </si>
  <si>
    <t>https://www.fastenal.com/products/details/MS2510010A40000</t>
  </si>
  <si>
    <t>(4 on each motor), (4 on each sled bracket)</t>
  </si>
  <si>
    <t>M3 T-Nuts</t>
  </si>
  <si>
    <t>Attach rails to extrusion</t>
  </si>
  <si>
    <t>M3 Washer</t>
  </si>
  <si>
    <t>$0.03</t>
  </si>
  <si>
    <t>$0.36</t>
  </si>
  <si>
    <t>https://www.fastenal.com/products/details/MW6330000A20000</t>
  </si>
  <si>
    <t>Used for mounting the slide bracket to the slide</t>
  </si>
  <si>
    <t>Extrusion Corner Mounts</t>
  </si>
  <si>
    <t>$0.50</t>
  </si>
  <si>
    <t>$8.50</t>
  </si>
  <si>
    <t>http://www.ebay.com/itm/Four-4-2020-Corner-Bracket-Fittings-Industrial-Aluminum-/331513459607</t>
  </si>
  <si>
    <t>http://www.ebay.com/itm/331175021029</t>
  </si>
  <si>
    <t>12mm Rail/Slide</t>
  </si>
  <si>
    <t>$90.90</t>
  </si>
  <si>
    <t>$272.70</t>
  </si>
  <si>
    <t>http://www.ebay.com/itm/HIWIN-MGNR12-linear-guide-rail-600mm-23-6-with-MGN12H-blocks-3d-printer-CNC-kit-/262229961840?</t>
  </si>
  <si>
    <t>Note, these are 600mm instead of the 500 specd, so extrusions may need to grow if you use these. Highly recommend the authentic THK at http://www.thkstore.com/products/linear-motion/linear-motion-guides/srs-m-set1.html (SRS12MUU+470LM)</t>
  </si>
  <si>
    <t>Idler Pulley</t>
  </si>
  <si>
    <t>$10.00</t>
  </si>
  <si>
    <t>$30.00</t>
  </si>
  <si>
    <t>http://www.aliexpress.com/item/GT2-Timing-Pulley-50-teeth-13mm-bore-for-6mm-belts-with-one-695ZZ-ball-bearing/32621969587.html</t>
  </si>
  <si>
    <t>http://www.robotdigg.com/product/383</t>
  </si>
  <si>
    <t>If you decide to go with the 36T pulley, you will need 6 of the alternate part and 6 of the spacers</t>
  </si>
  <si>
    <t>Idler Spacer</t>
  </si>
  <si>
    <t>$0.12</t>
  </si>
  <si>
    <t>https://www.fastenal.com/products/details/0145769</t>
  </si>
  <si>
    <t>http://openbuildspartstore.com/aluminum-spacers/</t>
  </si>
  <si>
    <t>If you decide to go with the 36T pulley you will need 6 of these spacers</t>
  </si>
  <si>
    <t>GT2 50T Pulley</t>
  </si>
  <si>
    <t>$3.00</t>
  </si>
  <si>
    <t>$9.00</t>
  </si>
  <si>
    <t>http://www.robotdigg.com/product/551/2gt+pulley+50+teeth+5mm+bore</t>
  </si>
  <si>
    <t>http://www.robotdigg.com/product/24/GT2+Pulley+36+Teeth+5mm+Bore</t>
  </si>
  <si>
    <t>Originally we used 36T which worked well too</t>
  </si>
  <si>
    <t>GT2 Timing Belt</t>
  </si>
  <si>
    <t>$1.80</t>
  </si>
  <si>
    <t>$5.40</t>
  </si>
  <si>
    <t>http://www.robotdigg.com/product/10/Open+Ended+6mm+Width+GT2+Belt</t>
  </si>
  <si>
    <t>http://openbuildspartstore.com/gt2-2mm-timing-belt/</t>
  </si>
  <si>
    <t>24v Solenoid</t>
  </si>
  <si>
    <t>$15.00</t>
  </si>
  <si>
    <t>http://www.robotdigg.com/product/566/High-frequency+Solenoid+Valve+24VDC</t>
  </si>
  <si>
    <t>24v Power Supply</t>
  </si>
  <si>
    <t>$32.00</t>
  </si>
  <si>
    <t>http://www.robotdigg.com/product/547/12+or+24v+350w+power+supply</t>
  </si>
  <si>
    <t>Vacuum Source</t>
  </si>
  <si>
    <t>http://www.robotdigg.com/product/599/Diaphragm+pump+4+desktop+PNP+Machine</t>
  </si>
  <si>
    <t>http://www.ebay.com/itm/252168291599</t>
  </si>
  <si>
    <t>The better the vacuum you have the better</t>
  </si>
  <si>
    <t>Vacuum Tubing</t>
  </si>
  <si>
    <t>$1.14</t>
  </si>
  <si>
    <t>$22.80</t>
  </si>
  <si>
    <t>http://www.amazon.com/dp/B000FP0IV6/</t>
  </si>
  <si>
    <t>Vacuum T</t>
  </si>
  <si>
    <t>$0.16</t>
  </si>
  <si>
    <t>$0.48</t>
  </si>
  <si>
    <t>http://www.homedepot.com/p/DIG-1-4-in-Barb-Tees-10-Pack-H82A/100178513</t>
  </si>
  <si>
    <t>Optical Endstops</t>
  </si>
  <si>
    <t>$1.99</t>
  </si>
  <si>
    <t>$3.98</t>
  </si>
  <si>
    <t>http://www.ebay.com/itm/321760461548</t>
  </si>
  <si>
    <t>SmoothieX5 Control Board</t>
  </si>
  <si>
    <t>$149.99</t>
  </si>
  <si>
    <t>http://shop.uberclock.com/collections/smoothie/products/smoothieboard</t>
  </si>
  <si>
    <t>USB Down Looking Camera</t>
  </si>
  <si>
    <t>$37.99</t>
  </si>
  <si>
    <t>http://securityprotectionshop.com/products/full-hd-2mp-mini-cmos-ov2710-30fps60fps120fpsmjpegyuy2-1080p-usb-camera-android-for-atm-machines/</t>
  </si>
  <si>
    <t>http://www.aliexpress.com/item/Full-HD-H-264-720p-OV9712-Mjpeg-YUY2-uvc-micro-mini-cmos-usb-camera-module/32259206697.html?spm=2114.01010208.3.47.R8BT9Y&amp;ws_ab_test=searchweb201556_2,searchweb201644_5_505_506_503_504_502_10001_10002_10017_10010_10005_10011_10006_10012_10003_10004_10009_10008,searchweb201560_2,searchweb1451318400_-1,searchweb1451318411_6449&amp;btsid=d7cc72b2-416b-4b84-b757-4413c2171e89</t>
  </si>
  <si>
    <t>You want a 6mm lens, dont get the 3.6 or 2.1 as it is too fisheye</t>
  </si>
  <si>
    <t>Nema17 Stepper Motors</t>
  </si>
  <si>
    <t>$11.80</t>
  </si>
  <si>
    <t>$23.60</t>
  </si>
  <si>
    <t>http://openbuildspartstore.com/nema-17-stepper-motor/</t>
  </si>
  <si>
    <t>http://www.robotdigg.com/product/29/Nema17+60mm+high+torque+stepper+motor</t>
  </si>
  <si>
    <t>Belt Tensioner Rods</t>
  </si>
  <si>
    <t>$0.25</t>
  </si>
  <si>
    <t>$1.00</t>
  </si>
  <si>
    <t>https://www.fastenal.com/products/details/1126724</t>
  </si>
  <si>
    <t>http://openbuildspartstore.com/belt-clamp-crimp-style/</t>
  </si>
  <si>
    <t>Head Unit</t>
  </si>
  <si>
    <t>$300.00</t>
  </si>
  <si>
    <t>http://www.robotdigg.com/product/559/Headset+for+PNP+Machine</t>
  </si>
  <si>
    <t>3/4" MDF Bed @ 425x460mm</t>
  </si>
  <si>
    <t>Home Depot</t>
  </si>
  <si>
    <t>1/8" Steel Top @ 425x460mm</t>
  </si>
  <si>
    <t>$6.00</t>
  </si>
  <si>
    <t>Cable Chain</t>
  </si>
  <si>
    <t>$12.95</t>
  </si>
  <si>
    <t>$25.90</t>
  </si>
  <si>
    <t>http://www.ebay.com/itm/380903707562</t>
  </si>
  <si>
    <t>Juki Nozzles</t>
  </si>
  <si>
    <t>http://www.robotdigg.com/product/467/NOZZLEs+for+SMT+Machine</t>
  </si>
  <si>
    <t>Shaft extension (optional)</t>
  </si>
  <si>
    <t>$4.19</t>
  </si>
  <si>
    <t>http://www.ebay.com/itm/391289162693</t>
  </si>
  <si>
    <t>Only needed if you decide to drive the passive rail</t>
  </si>
  <si>
    <t>695ZZ Ball bearing (optional)</t>
  </si>
  <si>
    <t>http://www.robotdigg.com/product/265/Ball+Bearing+693,+694,+695,+696,+698</t>
  </si>
  <si>
    <t>Shaft coupler (optional)</t>
  </si>
  <si>
    <t>http://www.robotdigg.com/product/354/Flexible+Clamping+Coupler+D20L25</t>
  </si>
  <si>
    <t>Extrusions</t>
  </si>
  <si>
    <t>20x40 Legs @ 150mm</t>
  </si>
  <si>
    <t>$12.00</t>
  </si>
  <si>
    <t>http://www.ebay.com/itm/400466212791</t>
  </si>
  <si>
    <t>http://openbuildspartstore.com/v-slot-linear-rail/</t>
  </si>
  <si>
    <t>You can also order from misumi HFS5-2040-150</t>
  </si>
  <si>
    <t>20x40 Rail Mounts @ 500mm</t>
  </si>
  <si>
    <t>$8.00</t>
  </si>
  <si>
    <t>$24.00</t>
  </si>
  <si>
    <t>You can also order from misumi HFS5-2040-500</t>
  </si>
  <si>
    <t>20x40 HeadMount @ 53mm</t>
  </si>
  <si>
    <t>$2.00</t>
  </si>
  <si>
    <t>You can also order from misumi HFS5-2040-53</t>
  </si>
  <si>
    <t>40x40 Cross Support @ 425mm</t>
  </si>
  <si>
    <t>http://www.ebay.com/itm/330909339454</t>
  </si>
  <si>
    <t>http://openbuildspartstore.com/v-slot-40x40-linear-rail/</t>
  </si>
  <si>
    <t>You can also order from misumi HFS5-4040-425</t>
  </si>
  <si>
    <t>20x20 Bed Support @ 380mm</t>
  </si>
  <si>
    <t>$5.00</t>
  </si>
  <si>
    <t>http://www.ebay.com/itm/330909291089</t>
  </si>
  <si>
    <t>You can also order from misumi HFS5-2020-380</t>
  </si>
  <si>
    <t>Milled / Printed Parts</t>
  </si>
  <si>
    <t>Belt Tensioner Backet</t>
  </si>
  <si>
    <t>$0.00</t>
  </si>
  <si>
    <t>http://a360.co/1SQV4dI</t>
  </si>
  <si>
    <t>http://a360.co/1Qy8mbI</t>
  </si>
  <si>
    <t>Source is the thin model (1/4" stock) Other Option is the 1/2" thicker stock. You only need 6 of these if you are going to drive the passive rail, otherwise you need 4</t>
  </si>
  <si>
    <t>Rail Slide Mounting Bracket</t>
  </si>
  <si>
    <t>http://a360.co/1RSZvEE</t>
  </si>
  <si>
    <t>http://a360.co/1Qy8qIu</t>
  </si>
  <si>
    <t>Source is the thin model (1/4" stock) Other Option is the 1/2" thicker stock</t>
  </si>
  <si>
    <t>Motor Mount</t>
  </si>
  <si>
    <t>http://a360.co/20HN1j8</t>
  </si>
  <si>
    <t>http://a360.co/1Qy8ub7</t>
  </si>
  <si>
    <t>"Source" is 50T, "other option" is for the 36T</t>
  </si>
  <si>
    <t>Idler Pulley Mount</t>
  </si>
  <si>
    <t>http://a360.co/24dva84</t>
  </si>
  <si>
    <t>http://a360.co/1OVz0uJ</t>
  </si>
  <si>
    <t>"Source" is 50T, "other option" is for the 36T, you only need 7 of these if you are driving the passive rail otherwise you need 6</t>
  </si>
  <si>
    <t>Passive Motor Mount (optional)</t>
  </si>
  <si>
    <t>http://a360.co/1orMLbw</t>
  </si>
  <si>
    <t>This is only necessary if you have sticky rails and/or want to drive the passive side</t>
  </si>
  <si>
    <t>Top Head Mount</t>
  </si>
  <si>
    <t>http://a360.co/1OVz1yJ</t>
  </si>
  <si>
    <t>Bottom Head/Camera Mount</t>
  </si>
  <si>
    <t>http://a360.co/1OVz39J</t>
  </si>
  <si>
    <t>Endstop Mount</t>
  </si>
  <si>
    <t>http://a360.co/1Qy8g3K</t>
  </si>
  <si>
    <t>SmoothieX5 Mount</t>
  </si>
  <si>
    <t>http://a360.co/1Qy8gB2</t>
  </si>
  <si>
    <t>Vacuum System Mount</t>
  </si>
  <si>
    <t>http://a360.co/1Qy8mZj</t>
  </si>
  <si>
    <t>Nema8 Air Hose Adapter</t>
  </si>
  <si>
    <t>http://a360.co/23dJGMF</t>
  </si>
  <si>
    <t>Total Material</t>
  </si>
  <si>
    <t>$1,114.07</t>
  </si>
  <si>
    <t>https://www.cnc-zubehoer.eu/detail/index/sArticle/501/sCategory/121</t>
  </si>
  <si>
    <t>€</t>
  </si>
  <si>
    <t>Hiwin Profilschiene MGNR</t>
  </si>
  <si>
    <t>V-Slot Beam 40x40x500</t>
  </si>
  <si>
    <t>V-Slot Beam 20x20x480</t>
  </si>
  <si>
    <t>Winkel</t>
  </si>
  <si>
    <t>Winkel breit</t>
  </si>
  <si>
    <t>Hiwin Miniatur-Laufwagen MGN12H</t>
  </si>
  <si>
    <t>Stückpreis</t>
  </si>
  <si>
    <t>https://www.cnc-zubehoer.eu/antriebe/profilschienenfuehrungen/491/hiwin-miniatur-laufwagen-mgn?c=11</t>
  </si>
  <si>
    <t>Nut M5 Profil 5</t>
  </si>
  <si>
    <t>Nut M3 Profil 5</t>
  </si>
  <si>
    <t>Kabelkette</t>
  </si>
  <si>
    <t>MDF Platte</t>
  </si>
  <si>
    <t>Stahlplatte</t>
  </si>
  <si>
    <t>https://www.robotdigg.com/product/546/Drag-Chain-Inner-15*20mm-or-15*40mm</t>
  </si>
  <si>
    <t>$</t>
  </si>
  <si>
    <t>Magnetventil</t>
  </si>
  <si>
    <t>https://www.robotdigg.com/product/671/HIWIN-Origin-MGN9-1C-75-Linear-Rail</t>
  </si>
  <si>
    <t>HIWIN Origin MGN9-1C-75 Linear Rail</t>
  </si>
  <si>
    <t>https://www.robotdigg.com/product/467/NOZZLEs-for-China-benchtop-pick-and-place-machines</t>
  </si>
  <si>
    <t>JUKI Nozzle</t>
  </si>
  <si>
    <t>https://www.robotdigg.com/product/1330/Pick-and-place-operating-valve</t>
  </si>
  <si>
    <t>https://www.robotdigg.com/product/606/KSH-Connector-for-PNP-Machine</t>
  </si>
  <si>
    <t>NEMA11 Hollow Shaft Stepper 11HY3406-9SK825</t>
  </si>
  <si>
    <t>KSH Connector for PNP Machine - KSH06-M5</t>
  </si>
  <si>
    <t>https://www.robotdigg.com/product/798/NEMA11-hollow-shaft-stepper-for-Pick-and-Place-Machine</t>
  </si>
  <si>
    <t>Juki Nozzle Adapter Auto Changer</t>
  </si>
  <si>
    <t>https://www.robotdigg.com/product/517/Nozzle+w/+Adapter+to+5mm+Hollow+Shaft+Stepper</t>
  </si>
  <si>
    <t>https://www.robotdigg.com/product/1250/0.9-step-angle-NEMA17-stepper-motors</t>
  </si>
  <si>
    <t>0.9 step angle NEMA17 stepper motors 42HM40-1684</t>
  </si>
  <si>
    <t>0.9 step angle NEMA17 stepper motors 42HM48-1684</t>
  </si>
  <si>
    <t>https://www.robotdigg.com/product/206/Nema17-48mm-Stepper-Motor</t>
  </si>
  <si>
    <t>Nema17 48mm Stepper Motor</t>
  </si>
  <si>
    <t>https://www.robotdigg.com/product/207/Double-shaft-nema17-stepper-motor</t>
  </si>
  <si>
    <t>Double Shaft Nema17 48mm Stepper Motor</t>
  </si>
  <si>
    <t>Double Shaft Nema23 Stepper Motor</t>
  </si>
  <si>
    <t>https://www.robotdigg.com/product/983/Double-shaft-Nema23-stepper-motor</t>
  </si>
  <si>
    <t>https://www.robotdigg.com/product/1115/0.9-step-angle-NEMA23-stepper-motors</t>
  </si>
  <si>
    <t>0.9 step angle NEMA23 stepper motors 57HM51-2004</t>
  </si>
  <si>
    <t>0.9 step angle NEMA23 stepper motors 57HM56-2084A</t>
  </si>
  <si>
    <t>NEMA23 112mm long high torque stepper motor</t>
  </si>
  <si>
    <t>https://www.robotdigg.com/product/1116/NEMA23-112mm-long-high-torque-stepper-motor</t>
  </si>
  <si>
    <t>https://www.robotdigg.com/product/89/8mm-shaft-high-torque-nema23-Stepper-Motor</t>
  </si>
  <si>
    <t>https://www.robotdigg.com/product/997/Changzhou-origin-low-cost-NEMA23-Stepper-Motor</t>
  </si>
  <si>
    <t>Changzhou  low cost NEMA23 Stepper Motor 57H56-8</t>
  </si>
  <si>
    <t>8mm shaft high torque nema23 Stepper Motor</t>
  </si>
  <si>
    <t>https://www.motedis.com/shop/Halbzeuge/Gelaserte-Platten/Nema-17/Universal-Motorhalter-Alu-gelasert-Nema-17-90G-DEG-t%3D3mm::3971.html</t>
  </si>
  <si>
    <t>Details Universal Motorhalter Alu gelasert Nema 17 / 90° DEG t=3mm</t>
  </si>
  <si>
    <t>Universal Motorhalter Alu gelasert Nema 23 / 90° DEG t=5mm</t>
  </si>
  <si>
    <t>https://www.motedis.com/shop/Halbzeuge/Gelaserte-Platten/Nema-23/Universal-Motorhalter-Alu-gelasert-Nema-23-90G-DEG-t%3D5mm::3972.html</t>
  </si>
  <si>
    <t>Riemen GT2-6mm</t>
  </si>
  <si>
    <t>https://www.robotdigg.com/product/939/GT2-profile-Pulley-made-from-Brass-for-high-torque</t>
  </si>
  <si>
    <t>GT2 profile brass pulley</t>
  </si>
  <si>
    <t>https://www.robotdigg.com/product/1319/Delrin-or-POM-Smooth-Idler-Wheel-or-Idler-Pulley</t>
  </si>
  <si>
    <t>https://www.robotdigg.com/product/383/6mm-wide-belt-idler-wheel-5mm-bore</t>
  </si>
  <si>
    <t>Idler POM</t>
  </si>
  <si>
    <t>Idler Brass</t>
  </si>
  <si>
    <t>https://www.robotdigg.com/product/402/9mm-wide-belt-idler-wheel-or-pulley-16-or-20-tooth</t>
  </si>
  <si>
    <t>https://www.robotdigg.com/product/368/Idler-Pulley-Post-Shoulder-Screw-4mm,-5mm-or-6mm</t>
  </si>
  <si>
    <t>Idler Pulley Post Shoulder Screw 4mm, 5mm or 6mm</t>
  </si>
  <si>
    <t>https://www.motedis.com/shop/Nutprofil-Zubehoer/Zubehoer-20-I-Typ-Nut-5/Zubehoer-Nut-5-I-Typ/Verbinderplatte-Alu-gelasert-78x78x3-L-12-loch-20er::3853.html</t>
  </si>
  <si>
    <t>Verbinderplatte Alu gelasert 78x78x3 -L- 12-loch 20er</t>
  </si>
  <si>
    <t>https://www.motedis.com/shop/Nutprofil-Zubehoer/Zubehoer-20-I-Typ-Nut-5/Zubehoer-Nut-5-I-Typ/Verbinderplatte-Alu-gelasert-38x38x3-4-loch-20er::3848.html</t>
  </si>
  <si>
    <t>Verbinderplatte Alu gelasert 38x38x3 4-loch 20er</t>
  </si>
  <si>
    <t>https://www.motedis.com/shop/Nutprofil-Zubehoer/Zubehoer-20-I-Typ-Nut-5/Nutensteine-passend-fuer-Nut-5-I-Typ:::16_8_941.html</t>
  </si>
  <si>
    <t>https://www.motedis.com/shop/Dynamik-Lineareinheiten/Zahnriemen-und-Zahnraeder/Typ-GT2-6mm/Fuehrungsrad-fuer-6mm-breiten-Zahnriemen::4523.html</t>
  </si>
  <si>
    <t>Führungsrad für 6mm breiten Zahnriemen</t>
  </si>
  <si>
    <t>https://www.motedis.com/shop/Dynamik-Lineareinheiten/Zahnriemen-und-Zahnraeder/Typ-HTD-3M-9mm-D5-Nema-17/Fuehrungsrad-fuer-9mm-breiten-Zahnriemen::3728.html</t>
  </si>
  <si>
    <t>Führungsrad für 9mm breiten Zahnriemen</t>
  </si>
  <si>
    <t>https://www.motedis.com/shop/Dynamik-Lineareinheiten/Zahnriemen-und-Zahnraeder/Typ-GT2-6mm/GT2-Zahnriemen-offen-Open-Timing-Belt-6mm-1000mm::4251.html</t>
  </si>
  <si>
    <t>GT2 Zahnriemen offen Open Timing Belt 6mm</t>
  </si>
  <si>
    <t>Universal Montageplatte Alu gelasert 39x82x3 Idler t=3mm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</si>
</sst>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8">
    <font>
      <sz val="12"/>
      <color theme="1"/>
      <name val="ArialMT"/>
      <family val="2"/>
    </font>
    <font>
      <sz val="12"/>
      <color theme="1"/>
      <name val="ArialMT"/>
      <family val="2"/>
    </font>
    <font>
      <b/>
      <sz val="12"/>
      <color theme="1"/>
      <name val="ArialMT"/>
    </font>
    <font>
      <u/>
      <sz val="12"/>
      <color theme="10"/>
      <name val="ArialMT"/>
      <family val="2"/>
    </font>
    <font>
      <sz val="12"/>
      <color rgb="FF000000"/>
      <name val="ArialMT"/>
      <family val="2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2"/>
    <xf numFmtId="0" fontId="6" fillId="0" borderId="0" xfId="0" applyFont="1"/>
    <xf numFmtId="0" fontId="7" fillId="0" borderId="0" xfId="0" applyFont="1"/>
    <xf numFmtId="2" fontId="0" fillId="0" borderId="0" xfId="1" applyNumberFormat="1" applyFont="1"/>
    <xf numFmtId="43" fontId="0" fillId="0" borderId="0" xfId="1" applyNumberFormat="1" applyFont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tedis.com/shop/Halbzeuge/Gelaserte-Platten/Nema-17/Universal-Motorhalter-Alu-gelasert-Nema-17-90G-DEG-t%3D3mm::39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obotdigg.com/product/10/Open+Ended+6mm+Width+GT2+Belt" TargetMode="External"/><Relationship Id="rId21" Type="http://schemas.openxmlformats.org/officeDocument/2006/relationships/hyperlink" Target="http://www.robotdigg.com/product/383" TargetMode="External"/><Relationship Id="rId34" Type="http://schemas.openxmlformats.org/officeDocument/2006/relationships/hyperlink" Target="http://www.ebay.com/itm/321760461548" TargetMode="External"/><Relationship Id="rId42" Type="http://schemas.openxmlformats.org/officeDocument/2006/relationships/hyperlink" Target="http://www.robotdigg.com/product/559/Headset+for+PNP+Machine" TargetMode="External"/><Relationship Id="rId47" Type="http://schemas.openxmlformats.org/officeDocument/2006/relationships/hyperlink" Target="http://www.robotdigg.com/product/354/Flexible+Clamping+Coupler+D20L25" TargetMode="External"/><Relationship Id="rId50" Type="http://schemas.openxmlformats.org/officeDocument/2006/relationships/hyperlink" Target="http://openbuildspartstore.com/v-slot-linear-rail/" TargetMode="External"/><Relationship Id="rId55" Type="http://schemas.openxmlformats.org/officeDocument/2006/relationships/hyperlink" Target="http://a360.co/1RSZvEE" TargetMode="External"/><Relationship Id="rId63" Type="http://schemas.openxmlformats.org/officeDocument/2006/relationships/hyperlink" Target="http://a360.co/1OVz39J" TargetMode="External"/><Relationship Id="rId7" Type="http://schemas.openxmlformats.org/officeDocument/2006/relationships/hyperlink" Target="http://www.robotdigg.com/product/317" TargetMode="External"/><Relationship Id="rId2" Type="http://schemas.openxmlformats.org/officeDocument/2006/relationships/hyperlink" Target="https://www.fastenal.com/products/details/1139549" TargetMode="External"/><Relationship Id="rId16" Type="http://schemas.openxmlformats.org/officeDocument/2006/relationships/hyperlink" Target="https://www.fastenal.com/products/details/MW6330000A20000" TargetMode="External"/><Relationship Id="rId29" Type="http://schemas.openxmlformats.org/officeDocument/2006/relationships/hyperlink" Target="http://www.robotdigg.com/product/547/12+or+24v+350w+power+supply" TargetMode="External"/><Relationship Id="rId11" Type="http://schemas.openxmlformats.org/officeDocument/2006/relationships/hyperlink" Target="http://openbuildspartstore.com/socket-head-screws-m3-25-pack/" TargetMode="External"/><Relationship Id="rId24" Type="http://schemas.openxmlformats.org/officeDocument/2006/relationships/hyperlink" Target="http://www.robotdigg.com/product/551/2gt+pulley+50+teeth+5mm+bore" TargetMode="External"/><Relationship Id="rId32" Type="http://schemas.openxmlformats.org/officeDocument/2006/relationships/hyperlink" Target="http://www.amazon.com/dp/B000FP0IV6/" TargetMode="External"/><Relationship Id="rId37" Type="http://schemas.openxmlformats.org/officeDocument/2006/relationships/hyperlink" Target="http://www.aliexpress.com/item/Full-HD-H-264-720p-OV9712-Mjpeg-YUY2-uvc-micro-mini-cmos-usb-camera-module/32259206697.html?spm=2114.01010208.3.47.R8BT9Y&amp;ws_ab_test=searchweb201556_2,searchweb201644_5_505_506_503_504_502_10001_10002_10017_10010_10005_10011_10006_10012_10003_10004_10009_10008,searchweb201560_2,searchweb1451318400_-1,searchweb1451318411_6449&amp;btsid=d7cc72b2-416b-4b84-b757-4413c2171e89" TargetMode="External"/><Relationship Id="rId40" Type="http://schemas.openxmlformats.org/officeDocument/2006/relationships/hyperlink" Target="https://www.fastenal.com/products/details/1126724" TargetMode="External"/><Relationship Id="rId45" Type="http://schemas.openxmlformats.org/officeDocument/2006/relationships/hyperlink" Target="http://www.ebay.com/itm/391289162693" TargetMode="External"/><Relationship Id="rId53" Type="http://schemas.openxmlformats.org/officeDocument/2006/relationships/hyperlink" Target="http://a360.co/1SQV4dI" TargetMode="External"/><Relationship Id="rId58" Type="http://schemas.openxmlformats.org/officeDocument/2006/relationships/hyperlink" Target="http://a360.co/1Qy8ub7" TargetMode="External"/><Relationship Id="rId66" Type="http://schemas.openxmlformats.org/officeDocument/2006/relationships/hyperlink" Target="http://a360.co/1Qy8mZj" TargetMode="External"/><Relationship Id="rId5" Type="http://schemas.openxmlformats.org/officeDocument/2006/relationships/hyperlink" Target="http://openbuildspartstore.com/low-profile-screws-m5/" TargetMode="External"/><Relationship Id="rId61" Type="http://schemas.openxmlformats.org/officeDocument/2006/relationships/hyperlink" Target="http://a360.co/1orMLbw" TargetMode="External"/><Relationship Id="rId19" Type="http://schemas.openxmlformats.org/officeDocument/2006/relationships/hyperlink" Target="http://www.ebay.com/itm/HIWIN-MGNR12-linear-guide-rail-600mm-23-6-with-MGN12H-blocks-3d-printer-CNC-kit-/262229961840?" TargetMode="External"/><Relationship Id="rId14" Type="http://schemas.openxmlformats.org/officeDocument/2006/relationships/hyperlink" Target="https://www.fastenal.com/products/details/MS2510010A40000" TargetMode="External"/><Relationship Id="rId22" Type="http://schemas.openxmlformats.org/officeDocument/2006/relationships/hyperlink" Target="https://www.fastenal.com/products/details/0145769" TargetMode="External"/><Relationship Id="rId27" Type="http://schemas.openxmlformats.org/officeDocument/2006/relationships/hyperlink" Target="http://openbuildspartstore.com/gt2-2mm-timing-belt/" TargetMode="External"/><Relationship Id="rId30" Type="http://schemas.openxmlformats.org/officeDocument/2006/relationships/hyperlink" Target="http://www.robotdigg.com/product/599/Diaphragm+pump+4+desktop+PNP+Machine" TargetMode="External"/><Relationship Id="rId35" Type="http://schemas.openxmlformats.org/officeDocument/2006/relationships/hyperlink" Target="http://shop.uberclock.com/collections/smoothie/products/smoothieboard" TargetMode="External"/><Relationship Id="rId43" Type="http://schemas.openxmlformats.org/officeDocument/2006/relationships/hyperlink" Target="http://www.ebay.com/itm/380903707562" TargetMode="External"/><Relationship Id="rId48" Type="http://schemas.openxmlformats.org/officeDocument/2006/relationships/hyperlink" Target="http://openbuildspartstore.com/v-slot-linear-rail/" TargetMode="External"/><Relationship Id="rId56" Type="http://schemas.openxmlformats.org/officeDocument/2006/relationships/hyperlink" Target="http://a360.co/1Qy8qIu" TargetMode="External"/><Relationship Id="rId64" Type="http://schemas.openxmlformats.org/officeDocument/2006/relationships/hyperlink" Target="http://a360.co/1Qy8g3K" TargetMode="External"/><Relationship Id="rId8" Type="http://schemas.openxmlformats.org/officeDocument/2006/relationships/hyperlink" Target="http://openbuildspartstore.com/tee-nuts-25-pack/" TargetMode="External"/><Relationship Id="rId51" Type="http://schemas.openxmlformats.org/officeDocument/2006/relationships/hyperlink" Target="http://openbuildspartstore.com/v-slot-40x40-linear-rail/" TargetMode="External"/><Relationship Id="rId3" Type="http://schemas.openxmlformats.org/officeDocument/2006/relationships/hyperlink" Target="http://openbuildspartstore.com/low-profile-screws-m5/" TargetMode="External"/><Relationship Id="rId12" Type="http://schemas.openxmlformats.org/officeDocument/2006/relationships/hyperlink" Target="https://www.fastenal.com/products/details/MS2510008A40000" TargetMode="External"/><Relationship Id="rId17" Type="http://schemas.openxmlformats.org/officeDocument/2006/relationships/hyperlink" Target="http://www.ebay.com/itm/Four-4-2020-Corner-Bracket-Fittings-Industrial-Aluminum-/331513459607" TargetMode="External"/><Relationship Id="rId25" Type="http://schemas.openxmlformats.org/officeDocument/2006/relationships/hyperlink" Target="http://www.robotdigg.com/product/24/GT2+Pulley+36+Teeth+5mm+Bore" TargetMode="External"/><Relationship Id="rId33" Type="http://schemas.openxmlformats.org/officeDocument/2006/relationships/hyperlink" Target="http://www.homedepot.com/p/DIG-1-4-in-Barb-Tees-10-Pack-H82A/100178513" TargetMode="External"/><Relationship Id="rId38" Type="http://schemas.openxmlformats.org/officeDocument/2006/relationships/hyperlink" Target="http://openbuildspartstore.com/nema-17-stepper-motor/" TargetMode="External"/><Relationship Id="rId46" Type="http://schemas.openxmlformats.org/officeDocument/2006/relationships/hyperlink" Target="http://www.robotdigg.com/product/265/Ball+Bearing+693,+694,+695,+696,+698" TargetMode="External"/><Relationship Id="rId59" Type="http://schemas.openxmlformats.org/officeDocument/2006/relationships/hyperlink" Target="http://a360.co/24dva84" TargetMode="External"/><Relationship Id="rId67" Type="http://schemas.openxmlformats.org/officeDocument/2006/relationships/hyperlink" Target="http://a360.co/23dJGMF" TargetMode="External"/><Relationship Id="rId20" Type="http://schemas.openxmlformats.org/officeDocument/2006/relationships/hyperlink" Target="http://www.aliexpress.com/item/GT2-Timing-Pulley-50-teeth-13mm-bore-for-6mm-belts-with-one-695ZZ-ball-bearing/32621969587.html" TargetMode="External"/><Relationship Id="rId41" Type="http://schemas.openxmlformats.org/officeDocument/2006/relationships/hyperlink" Target="http://openbuildspartstore.com/belt-clamp-crimp-style/" TargetMode="External"/><Relationship Id="rId54" Type="http://schemas.openxmlformats.org/officeDocument/2006/relationships/hyperlink" Target="http://a360.co/1Qy8mbI" TargetMode="External"/><Relationship Id="rId62" Type="http://schemas.openxmlformats.org/officeDocument/2006/relationships/hyperlink" Target="http://a360.co/1OVz1yJ" TargetMode="External"/><Relationship Id="rId1" Type="http://schemas.openxmlformats.org/officeDocument/2006/relationships/hyperlink" Target="http://openbuildspartstore.com/low-profile-screws-m5/" TargetMode="External"/><Relationship Id="rId6" Type="http://schemas.openxmlformats.org/officeDocument/2006/relationships/hyperlink" Target="https://www.fastenal.com/products/details/1139539" TargetMode="External"/><Relationship Id="rId15" Type="http://schemas.openxmlformats.org/officeDocument/2006/relationships/hyperlink" Target="http://www.robotdigg.com/product/317" TargetMode="External"/><Relationship Id="rId23" Type="http://schemas.openxmlformats.org/officeDocument/2006/relationships/hyperlink" Target="http://openbuildspartstore.com/aluminum-spacers/" TargetMode="External"/><Relationship Id="rId28" Type="http://schemas.openxmlformats.org/officeDocument/2006/relationships/hyperlink" Target="http://www.robotdigg.com/product/566/High-frequency+Solenoid+Valve+24VDC" TargetMode="External"/><Relationship Id="rId36" Type="http://schemas.openxmlformats.org/officeDocument/2006/relationships/hyperlink" Target="http://securityprotectionshop.com/products/full-hd-2mp-mini-cmos-ov2710-30fps60fps120fpsmjpegyuy2-1080p-usb-camera-android-for-atm-machines/" TargetMode="External"/><Relationship Id="rId49" Type="http://schemas.openxmlformats.org/officeDocument/2006/relationships/hyperlink" Target="http://openbuildspartstore.com/v-slot-linear-rail/" TargetMode="External"/><Relationship Id="rId57" Type="http://schemas.openxmlformats.org/officeDocument/2006/relationships/hyperlink" Target="http://a360.co/20HN1j8" TargetMode="External"/><Relationship Id="rId10" Type="http://schemas.openxmlformats.org/officeDocument/2006/relationships/hyperlink" Target="https://www.fastenal.com/products/details/1140354" TargetMode="External"/><Relationship Id="rId31" Type="http://schemas.openxmlformats.org/officeDocument/2006/relationships/hyperlink" Target="http://www.ebay.com/itm/252168291599" TargetMode="External"/><Relationship Id="rId44" Type="http://schemas.openxmlformats.org/officeDocument/2006/relationships/hyperlink" Target="http://www.robotdigg.com/product/467/NOZZLEs+for+SMT+Machine" TargetMode="External"/><Relationship Id="rId52" Type="http://schemas.openxmlformats.org/officeDocument/2006/relationships/hyperlink" Target="http://openbuildspartstore.com/v-slot-linear-rail/" TargetMode="External"/><Relationship Id="rId60" Type="http://schemas.openxmlformats.org/officeDocument/2006/relationships/hyperlink" Target="http://a360.co/1OVz0uJ" TargetMode="External"/><Relationship Id="rId65" Type="http://schemas.openxmlformats.org/officeDocument/2006/relationships/hyperlink" Target="http://a360.co/1Qy8gB2" TargetMode="External"/><Relationship Id="rId4" Type="http://schemas.openxmlformats.org/officeDocument/2006/relationships/hyperlink" Target="https://www.fastenal.com/products/details/MS2540012A20000" TargetMode="External"/><Relationship Id="rId9" Type="http://schemas.openxmlformats.org/officeDocument/2006/relationships/hyperlink" Target="https://www.fastenal.com/products/details/1140354" TargetMode="External"/><Relationship Id="rId13" Type="http://schemas.openxmlformats.org/officeDocument/2006/relationships/hyperlink" Target="http://openbuildspartstore.com/socket-head-screws-m3-25-pack/" TargetMode="External"/><Relationship Id="rId18" Type="http://schemas.openxmlformats.org/officeDocument/2006/relationships/hyperlink" Target="http://www.ebay.com/itm/331175021029" TargetMode="External"/><Relationship Id="rId39" Type="http://schemas.openxmlformats.org/officeDocument/2006/relationships/hyperlink" Target="http://www.robotdigg.com/product/29/Nema17+60mm+high+torque+stepper+mo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7C7C-09F0-984E-A753-84CA5504F350}">
  <dimension ref="B4:J67"/>
  <sheetViews>
    <sheetView tabSelected="1" topLeftCell="A39" workbookViewId="0">
      <selection activeCell="G62" sqref="G62:G64"/>
    </sheetView>
  </sheetViews>
  <sheetFormatPr baseColWidth="10" defaultRowHeight="16"/>
  <cols>
    <col min="2" max="2" width="13.7109375" customWidth="1"/>
    <col min="3" max="3" width="42.7109375" customWidth="1"/>
    <col min="8" max="9" width="25.7109375" customWidth="1"/>
    <col min="10" max="10" width="38.5703125" customWidth="1"/>
  </cols>
  <sheetData>
    <row r="4" spans="2:10" s="1" customFormat="1">
      <c r="B4" s="1" t="s">
        <v>0</v>
      </c>
      <c r="C4" s="1" t="s">
        <v>1</v>
      </c>
      <c r="D4" s="1" t="s">
        <v>2</v>
      </c>
      <c r="E4" s="1" t="s">
        <v>215</v>
      </c>
      <c r="F4" s="1" t="s">
        <v>3</v>
      </c>
      <c r="G4" s="1" t="s">
        <v>6</v>
      </c>
      <c r="H4" s="1" t="s">
        <v>4</v>
      </c>
      <c r="I4" s="1" t="s">
        <v>8</v>
      </c>
      <c r="J4" s="1" t="s">
        <v>5</v>
      </c>
    </row>
    <row r="5" spans="2:10">
      <c r="B5" t="s">
        <v>7</v>
      </c>
      <c r="C5" t="s">
        <v>9</v>
      </c>
      <c r="D5">
        <v>2</v>
      </c>
      <c r="E5" s="7"/>
      <c r="F5" s="8">
        <f>D5*E5</f>
        <v>0</v>
      </c>
    </row>
    <row r="6" spans="2:10">
      <c r="B6" t="s">
        <v>7</v>
      </c>
      <c r="C6" t="s">
        <v>210</v>
      </c>
      <c r="D6">
        <v>2</v>
      </c>
      <c r="E6" s="7"/>
      <c r="F6" s="8">
        <f t="shared" ref="F6:F67" si="0">D6*E6</f>
        <v>0</v>
      </c>
    </row>
    <row r="7" spans="2:10">
      <c r="B7" t="s">
        <v>7</v>
      </c>
      <c r="C7" t="s">
        <v>211</v>
      </c>
      <c r="D7">
        <v>2</v>
      </c>
      <c r="E7" s="7"/>
      <c r="F7" s="8">
        <f t="shared" si="0"/>
        <v>0</v>
      </c>
    </row>
    <row r="8" spans="2:10">
      <c r="B8" t="s">
        <v>7</v>
      </c>
      <c r="C8" t="s">
        <v>10</v>
      </c>
      <c r="D8">
        <v>4</v>
      </c>
      <c r="E8" s="7"/>
      <c r="F8" s="8">
        <f t="shared" si="0"/>
        <v>0</v>
      </c>
    </row>
    <row r="9" spans="2:10">
      <c r="B9" t="s">
        <v>7</v>
      </c>
      <c r="C9" t="s">
        <v>212</v>
      </c>
      <c r="D9">
        <f>4+4+4+4</f>
        <v>16</v>
      </c>
      <c r="E9" s="7"/>
      <c r="F9" s="8">
        <f t="shared" si="0"/>
        <v>0</v>
      </c>
    </row>
    <row r="10" spans="2:10">
      <c r="B10" t="s">
        <v>7</v>
      </c>
      <c r="C10" t="s">
        <v>213</v>
      </c>
      <c r="D10">
        <f>4</f>
        <v>4</v>
      </c>
      <c r="E10" s="7"/>
      <c r="F10" s="8">
        <f t="shared" si="0"/>
        <v>0</v>
      </c>
    </row>
    <row r="11" spans="2:10">
      <c r="B11" t="s">
        <v>7</v>
      </c>
      <c r="C11" t="s">
        <v>217</v>
      </c>
      <c r="D11">
        <f>D9*2+D10*4</f>
        <v>48</v>
      </c>
      <c r="E11" s="7">
        <v>0.21</v>
      </c>
      <c r="F11" s="8">
        <f>D11*E11</f>
        <v>10.08</v>
      </c>
      <c r="H11" t="s">
        <v>272</v>
      </c>
    </row>
    <row r="12" spans="2:10">
      <c r="B12" t="s">
        <v>7</v>
      </c>
      <c r="C12" t="s">
        <v>214</v>
      </c>
      <c r="D12">
        <v>3</v>
      </c>
      <c r="E12" s="7">
        <v>39</v>
      </c>
      <c r="F12" s="8">
        <f t="shared" si="0"/>
        <v>117</v>
      </c>
      <c r="G12" t="s">
        <v>208</v>
      </c>
      <c r="H12" t="s">
        <v>216</v>
      </c>
    </row>
    <row r="13" spans="2:10">
      <c r="B13" t="s">
        <v>7</v>
      </c>
      <c r="C13" t="s">
        <v>209</v>
      </c>
      <c r="D13">
        <v>18</v>
      </c>
      <c r="E13" s="7">
        <v>12.9</v>
      </c>
      <c r="F13" s="8">
        <f>D13*E13</f>
        <v>232.20000000000002</v>
      </c>
      <c r="G13" t="s">
        <v>208</v>
      </c>
      <c r="H13" t="s">
        <v>207</v>
      </c>
    </row>
    <row r="14" spans="2:10">
      <c r="B14" t="s">
        <v>7</v>
      </c>
      <c r="C14" t="s">
        <v>218</v>
      </c>
      <c r="D14">
        <f>24</f>
        <v>24</v>
      </c>
      <c r="E14" s="7">
        <v>0.21</v>
      </c>
      <c r="F14" s="8">
        <f t="shared" si="0"/>
        <v>5.04</v>
      </c>
    </row>
    <row r="15" spans="2:10">
      <c r="B15" t="s">
        <v>7</v>
      </c>
      <c r="C15" t="s">
        <v>269</v>
      </c>
      <c r="D15">
        <v>4</v>
      </c>
      <c r="E15" s="7"/>
      <c r="F15" s="8">
        <f t="shared" si="0"/>
        <v>0</v>
      </c>
      <c r="H15" t="s">
        <v>268</v>
      </c>
    </row>
    <row r="16" spans="2:10">
      <c r="B16" t="s">
        <v>7</v>
      </c>
      <c r="C16" t="s">
        <v>217</v>
      </c>
      <c r="D16">
        <f>D15*12</f>
        <v>48</v>
      </c>
      <c r="E16" s="7">
        <v>0.21</v>
      </c>
      <c r="F16" s="8">
        <f t="shared" si="0"/>
        <v>10.08</v>
      </c>
    </row>
    <row r="17" spans="2:8">
      <c r="E17" s="7"/>
      <c r="F17" s="8">
        <f t="shared" si="0"/>
        <v>0</v>
      </c>
    </row>
    <row r="18" spans="2:8">
      <c r="B18" t="s">
        <v>7</v>
      </c>
      <c r="C18" t="s">
        <v>9</v>
      </c>
      <c r="D18">
        <v>2</v>
      </c>
      <c r="E18" s="7"/>
      <c r="F18" s="8">
        <f t="shared" si="0"/>
        <v>0</v>
      </c>
    </row>
    <row r="19" spans="2:8">
      <c r="B19" t="s">
        <v>7</v>
      </c>
      <c r="C19" t="s">
        <v>271</v>
      </c>
      <c r="D19">
        <v>4</v>
      </c>
      <c r="E19" s="7"/>
      <c r="F19" s="8">
        <f t="shared" si="0"/>
        <v>0</v>
      </c>
      <c r="H19" t="s">
        <v>270</v>
      </c>
    </row>
    <row r="20" spans="2:8">
      <c r="B20" t="s">
        <v>7</v>
      </c>
      <c r="C20" t="s">
        <v>217</v>
      </c>
      <c r="D20">
        <f>D19*2</f>
        <v>8</v>
      </c>
      <c r="E20" s="7">
        <v>0.21</v>
      </c>
      <c r="F20" s="8">
        <f t="shared" si="0"/>
        <v>1.68</v>
      </c>
    </row>
    <row r="21" spans="2:8">
      <c r="E21" s="7"/>
      <c r="F21" s="8">
        <f t="shared" si="0"/>
        <v>0</v>
      </c>
    </row>
    <row r="22" spans="2:8">
      <c r="B22" t="s">
        <v>7</v>
      </c>
      <c r="C22" t="s">
        <v>9</v>
      </c>
      <c r="D22">
        <v>1</v>
      </c>
      <c r="E22" s="7"/>
      <c r="F22" s="8">
        <f>D22*E22</f>
        <v>0</v>
      </c>
    </row>
    <row r="23" spans="2:8">
      <c r="B23" t="s">
        <v>7</v>
      </c>
      <c r="C23" t="s">
        <v>217</v>
      </c>
      <c r="D23">
        <v>8</v>
      </c>
      <c r="E23" s="7">
        <v>0.21</v>
      </c>
      <c r="F23" s="8">
        <f t="shared" ref="F23" si="1">D23*E23</f>
        <v>1.68</v>
      </c>
    </row>
    <row r="24" spans="2:8">
      <c r="E24" s="7"/>
      <c r="F24" s="8">
        <f t="shared" si="0"/>
        <v>0</v>
      </c>
    </row>
    <row r="25" spans="2:8">
      <c r="E25" s="7"/>
      <c r="F25" s="8">
        <f t="shared" si="0"/>
        <v>0</v>
      </c>
    </row>
    <row r="26" spans="2:8">
      <c r="E26" s="7"/>
      <c r="F26" s="8">
        <f t="shared" si="0"/>
        <v>0</v>
      </c>
    </row>
    <row r="27" spans="2:8">
      <c r="B27" t="s">
        <v>7</v>
      </c>
      <c r="E27" s="7"/>
      <c r="F27" s="8">
        <f t="shared" si="0"/>
        <v>0</v>
      </c>
    </row>
    <row r="28" spans="2:8">
      <c r="B28" t="s">
        <v>7</v>
      </c>
      <c r="E28" s="7"/>
      <c r="F28" s="8">
        <f t="shared" si="0"/>
        <v>0</v>
      </c>
    </row>
    <row r="29" spans="2:8">
      <c r="B29" t="s">
        <v>7</v>
      </c>
      <c r="E29" s="7"/>
      <c r="F29" s="8">
        <f t="shared" si="0"/>
        <v>0</v>
      </c>
    </row>
    <row r="30" spans="2:8">
      <c r="B30" t="s">
        <v>7</v>
      </c>
      <c r="C30" t="s">
        <v>219</v>
      </c>
      <c r="D30">
        <v>2</v>
      </c>
      <c r="E30" s="7">
        <v>4.2</v>
      </c>
      <c r="F30" s="8">
        <f t="shared" si="0"/>
        <v>8.4</v>
      </c>
      <c r="G30" t="s">
        <v>223</v>
      </c>
      <c r="H30" t="s">
        <v>222</v>
      </c>
    </row>
    <row r="31" spans="2:8">
      <c r="B31" t="s">
        <v>7</v>
      </c>
      <c r="C31" t="s">
        <v>220</v>
      </c>
      <c r="E31" s="7"/>
      <c r="F31" s="8">
        <f t="shared" si="0"/>
        <v>0</v>
      </c>
    </row>
    <row r="32" spans="2:8">
      <c r="B32" t="s">
        <v>7</v>
      </c>
      <c r="C32" t="s">
        <v>221</v>
      </c>
      <c r="E32" s="7"/>
      <c r="F32" s="8">
        <f t="shared" si="0"/>
        <v>0</v>
      </c>
    </row>
    <row r="33" spans="2:8">
      <c r="B33" t="s">
        <v>7</v>
      </c>
      <c r="C33" t="s">
        <v>224</v>
      </c>
      <c r="E33" s="7">
        <v>6.8</v>
      </c>
      <c r="F33" s="8">
        <f t="shared" si="0"/>
        <v>0</v>
      </c>
      <c r="G33" t="s">
        <v>223</v>
      </c>
      <c r="H33" t="s">
        <v>229</v>
      </c>
    </row>
    <row r="34" spans="2:8">
      <c r="B34" t="s">
        <v>7</v>
      </c>
      <c r="C34" t="s">
        <v>226</v>
      </c>
      <c r="E34" s="7">
        <v>18</v>
      </c>
      <c r="F34" s="8">
        <f t="shared" si="0"/>
        <v>0</v>
      </c>
      <c r="G34" t="s">
        <v>223</v>
      </c>
      <c r="H34" t="s">
        <v>225</v>
      </c>
    </row>
    <row r="35" spans="2:8">
      <c r="B35" t="s">
        <v>7</v>
      </c>
      <c r="C35" t="s">
        <v>228</v>
      </c>
      <c r="E35" s="7">
        <v>10</v>
      </c>
      <c r="F35" s="8">
        <f t="shared" si="0"/>
        <v>0</v>
      </c>
      <c r="G35" t="s">
        <v>223</v>
      </c>
      <c r="H35" t="s">
        <v>227</v>
      </c>
    </row>
    <row r="36" spans="2:8">
      <c r="B36" t="s">
        <v>7</v>
      </c>
      <c r="C36" t="s">
        <v>232</v>
      </c>
      <c r="E36" s="7">
        <v>5.8</v>
      </c>
      <c r="F36" s="8">
        <f t="shared" si="0"/>
        <v>0</v>
      </c>
      <c r="G36" t="s">
        <v>223</v>
      </c>
      <c r="H36" t="s">
        <v>230</v>
      </c>
    </row>
    <row r="37" spans="2:8">
      <c r="B37" t="s">
        <v>7</v>
      </c>
      <c r="E37" s="7"/>
      <c r="F37" s="8">
        <f t="shared" si="0"/>
        <v>0</v>
      </c>
    </row>
    <row r="38" spans="2:8">
      <c r="B38" t="s">
        <v>7</v>
      </c>
      <c r="E38" s="7"/>
      <c r="F38" s="8">
        <f t="shared" si="0"/>
        <v>0</v>
      </c>
    </row>
    <row r="39" spans="2:8">
      <c r="B39" t="s">
        <v>7</v>
      </c>
      <c r="C39" t="s">
        <v>231</v>
      </c>
      <c r="E39" s="7">
        <v>22</v>
      </c>
      <c r="F39" s="8">
        <f t="shared" si="0"/>
        <v>0</v>
      </c>
      <c r="G39" t="s">
        <v>223</v>
      </c>
      <c r="H39" t="s">
        <v>233</v>
      </c>
    </row>
    <row r="40" spans="2:8">
      <c r="B40" t="s">
        <v>7</v>
      </c>
      <c r="C40" t="s">
        <v>234</v>
      </c>
      <c r="E40" s="7">
        <v>15</v>
      </c>
      <c r="F40" s="8">
        <f t="shared" si="0"/>
        <v>0</v>
      </c>
      <c r="G40" t="s">
        <v>223</v>
      </c>
      <c r="H40" t="s">
        <v>235</v>
      </c>
    </row>
    <row r="41" spans="2:8">
      <c r="B41" t="s">
        <v>7</v>
      </c>
      <c r="E41" s="7"/>
      <c r="F41" s="8">
        <f t="shared" si="0"/>
        <v>0</v>
      </c>
    </row>
    <row r="42" spans="2:8">
      <c r="B42" t="s">
        <v>7</v>
      </c>
      <c r="C42" t="s">
        <v>238</v>
      </c>
      <c r="E42" s="7">
        <v>8.5</v>
      </c>
      <c r="F42" s="8">
        <f t="shared" si="0"/>
        <v>0</v>
      </c>
      <c r="G42" t="s">
        <v>223</v>
      </c>
      <c r="H42" t="s">
        <v>236</v>
      </c>
    </row>
    <row r="43" spans="2:8">
      <c r="B43" t="s">
        <v>7</v>
      </c>
      <c r="C43" t="s">
        <v>237</v>
      </c>
      <c r="E43" s="7">
        <v>7.2</v>
      </c>
      <c r="F43" s="8">
        <f t="shared" ref="F43" si="2">D43*E43</f>
        <v>0</v>
      </c>
      <c r="G43" t="s">
        <v>223</v>
      </c>
      <c r="H43" t="s">
        <v>236</v>
      </c>
    </row>
    <row r="44" spans="2:8">
      <c r="B44" t="s">
        <v>7</v>
      </c>
      <c r="C44" t="s">
        <v>240</v>
      </c>
      <c r="E44" s="7">
        <v>8.6</v>
      </c>
      <c r="F44" s="8">
        <f t="shared" si="0"/>
        <v>0</v>
      </c>
      <c r="G44" t="s">
        <v>223</v>
      </c>
      <c r="H44" t="s">
        <v>239</v>
      </c>
    </row>
    <row r="45" spans="2:8">
      <c r="B45" t="s">
        <v>7</v>
      </c>
      <c r="C45" t="s">
        <v>242</v>
      </c>
      <c r="E45" s="7">
        <v>9.6</v>
      </c>
      <c r="F45" s="8">
        <f t="shared" si="0"/>
        <v>0</v>
      </c>
      <c r="G45" t="s">
        <v>223</v>
      </c>
      <c r="H45" t="s">
        <v>241</v>
      </c>
    </row>
    <row r="46" spans="2:8">
      <c r="B46" t="s">
        <v>7</v>
      </c>
      <c r="C46" t="s">
        <v>243</v>
      </c>
      <c r="E46" s="7">
        <v>20</v>
      </c>
      <c r="F46" s="8">
        <f t="shared" si="0"/>
        <v>0</v>
      </c>
      <c r="G46" t="s">
        <v>223</v>
      </c>
      <c r="H46" t="s">
        <v>244</v>
      </c>
    </row>
    <row r="47" spans="2:8">
      <c r="B47" t="s">
        <v>7</v>
      </c>
      <c r="C47" t="s">
        <v>246</v>
      </c>
      <c r="E47" s="7">
        <v>12.5</v>
      </c>
      <c r="F47" s="8">
        <f t="shared" si="0"/>
        <v>0</v>
      </c>
      <c r="G47" t="s">
        <v>223</v>
      </c>
      <c r="H47" t="s">
        <v>245</v>
      </c>
    </row>
    <row r="48" spans="2:8">
      <c r="B48" t="s">
        <v>7</v>
      </c>
      <c r="C48" s="2" t="s">
        <v>247</v>
      </c>
      <c r="E48" s="7">
        <v>18</v>
      </c>
      <c r="F48" s="8">
        <f t="shared" si="0"/>
        <v>0</v>
      </c>
      <c r="G48" t="s">
        <v>223</v>
      </c>
      <c r="H48" t="s">
        <v>245</v>
      </c>
    </row>
    <row r="49" spans="2:8">
      <c r="B49" t="s">
        <v>7</v>
      </c>
      <c r="C49" s="2" t="s">
        <v>248</v>
      </c>
      <c r="E49" s="7">
        <v>28</v>
      </c>
      <c r="F49" s="8">
        <f t="shared" si="0"/>
        <v>0</v>
      </c>
      <c r="G49" t="s">
        <v>223</v>
      </c>
      <c r="H49" t="s">
        <v>249</v>
      </c>
    </row>
    <row r="50" spans="2:8">
      <c r="B50" t="s">
        <v>7</v>
      </c>
      <c r="C50" s="2" t="s">
        <v>253</v>
      </c>
      <c r="E50" s="7">
        <v>21</v>
      </c>
      <c r="F50" s="8">
        <f t="shared" si="0"/>
        <v>0</v>
      </c>
      <c r="G50" t="s">
        <v>223</v>
      </c>
      <c r="H50" t="s">
        <v>250</v>
      </c>
    </row>
    <row r="51" spans="2:8">
      <c r="B51" t="s">
        <v>7</v>
      </c>
      <c r="C51" s="2" t="s">
        <v>252</v>
      </c>
      <c r="E51" s="7">
        <v>12</v>
      </c>
      <c r="F51" s="8">
        <f t="shared" si="0"/>
        <v>0</v>
      </c>
      <c r="G51" t="s">
        <v>223</v>
      </c>
      <c r="H51" t="s">
        <v>251</v>
      </c>
    </row>
    <row r="52" spans="2:8">
      <c r="B52" t="s">
        <v>7</v>
      </c>
      <c r="E52" s="7"/>
      <c r="F52" s="8">
        <f t="shared" si="0"/>
        <v>0</v>
      </c>
    </row>
    <row r="53" spans="2:8">
      <c r="B53" t="s">
        <v>7</v>
      </c>
      <c r="C53" s="2" t="s">
        <v>255</v>
      </c>
      <c r="E53" s="7">
        <v>2.8</v>
      </c>
      <c r="F53" s="8">
        <f t="shared" si="0"/>
        <v>0</v>
      </c>
      <c r="G53" t="s">
        <v>208</v>
      </c>
      <c r="H53" t="s">
        <v>254</v>
      </c>
    </row>
    <row r="54" spans="2:8">
      <c r="B54" t="s">
        <v>7</v>
      </c>
      <c r="C54" s="2" t="s">
        <v>256</v>
      </c>
      <c r="E54" s="7">
        <v>4.22</v>
      </c>
      <c r="F54" s="8">
        <f t="shared" si="0"/>
        <v>0</v>
      </c>
      <c r="G54" t="s">
        <v>208</v>
      </c>
      <c r="H54" t="s">
        <v>257</v>
      </c>
    </row>
    <row r="55" spans="2:8">
      <c r="B55" t="s">
        <v>7</v>
      </c>
      <c r="C55" s="2" t="s">
        <v>279</v>
      </c>
      <c r="D55">
        <v>7</v>
      </c>
      <c r="E55" s="7">
        <v>1.03</v>
      </c>
      <c r="F55" s="8">
        <f t="shared" si="0"/>
        <v>7.21</v>
      </c>
      <c r="G55" t="s">
        <v>208</v>
      </c>
    </row>
    <row r="56" spans="2:8">
      <c r="B56" t="s">
        <v>7</v>
      </c>
      <c r="C56" s="2" t="s">
        <v>260</v>
      </c>
      <c r="D56">
        <v>3</v>
      </c>
      <c r="E56" s="7"/>
      <c r="F56" s="8">
        <f t="shared" si="0"/>
        <v>0</v>
      </c>
      <c r="H56" t="s">
        <v>259</v>
      </c>
    </row>
    <row r="57" spans="2:8">
      <c r="B57" t="s">
        <v>7</v>
      </c>
      <c r="C57" t="s">
        <v>258</v>
      </c>
      <c r="D57">
        <v>5</v>
      </c>
      <c r="E57" s="7"/>
      <c r="F57" s="8">
        <f t="shared" si="0"/>
        <v>0</v>
      </c>
    </row>
    <row r="58" spans="2:8">
      <c r="B58" t="s">
        <v>7</v>
      </c>
      <c r="C58" t="s">
        <v>263</v>
      </c>
      <c r="D58">
        <v>6</v>
      </c>
      <c r="E58" s="7"/>
      <c r="F58" s="8">
        <f t="shared" si="0"/>
        <v>0</v>
      </c>
      <c r="H58" t="s">
        <v>261</v>
      </c>
    </row>
    <row r="59" spans="2:8">
      <c r="B59" t="s">
        <v>7</v>
      </c>
      <c r="C59" t="s">
        <v>264</v>
      </c>
      <c r="D59">
        <v>6</v>
      </c>
      <c r="E59" s="7"/>
      <c r="F59" s="8">
        <f t="shared" si="0"/>
        <v>0</v>
      </c>
      <c r="H59" t="s">
        <v>262</v>
      </c>
    </row>
    <row r="60" spans="2:8">
      <c r="B60" t="s">
        <v>7</v>
      </c>
      <c r="C60" t="s">
        <v>264</v>
      </c>
      <c r="D60">
        <v>6</v>
      </c>
      <c r="E60" s="7">
        <v>1.8</v>
      </c>
      <c r="F60" s="8">
        <f t="shared" si="0"/>
        <v>10.8</v>
      </c>
      <c r="H60" t="s">
        <v>265</v>
      </c>
    </row>
    <row r="61" spans="2:8">
      <c r="B61" t="s">
        <v>7</v>
      </c>
      <c r="C61" t="s">
        <v>267</v>
      </c>
      <c r="D61">
        <v>9</v>
      </c>
      <c r="E61" s="7"/>
      <c r="F61" s="8">
        <f t="shared" si="0"/>
        <v>0</v>
      </c>
      <c r="H61" t="s">
        <v>266</v>
      </c>
    </row>
    <row r="62" spans="2:8">
      <c r="B62" t="s">
        <v>7</v>
      </c>
      <c r="C62" t="s">
        <v>274</v>
      </c>
      <c r="D62">
        <v>6</v>
      </c>
      <c r="E62">
        <v>2.86</v>
      </c>
      <c r="F62" s="8">
        <f t="shared" si="0"/>
        <v>17.16</v>
      </c>
      <c r="G62" t="s">
        <v>208</v>
      </c>
      <c r="H62" t="s">
        <v>273</v>
      </c>
    </row>
    <row r="63" spans="2:8">
      <c r="B63" t="s">
        <v>7</v>
      </c>
      <c r="C63" t="s">
        <v>276</v>
      </c>
      <c r="D63">
        <v>6</v>
      </c>
      <c r="E63">
        <v>4.91</v>
      </c>
      <c r="F63" s="8">
        <f t="shared" si="0"/>
        <v>29.46</v>
      </c>
      <c r="G63" t="s">
        <v>208</v>
      </c>
      <c r="H63" t="s">
        <v>275</v>
      </c>
    </row>
    <row r="64" spans="2:8">
      <c r="B64" t="s">
        <v>7</v>
      </c>
      <c r="C64" t="s">
        <v>278</v>
      </c>
      <c r="D64">
        <v>5</v>
      </c>
      <c r="E64" s="7">
        <v>1.8</v>
      </c>
      <c r="F64" s="8">
        <f t="shared" si="0"/>
        <v>9</v>
      </c>
      <c r="G64" t="s">
        <v>208</v>
      </c>
      <c r="H64" t="s">
        <v>277</v>
      </c>
    </row>
    <row r="65" spans="6:6">
      <c r="F65" s="8">
        <f t="shared" si="0"/>
        <v>0</v>
      </c>
    </row>
    <row r="66" spans="6:6">
      <c r="F66" s="8">
        <f t="shared" si="0"/>
        <v>0</v>
      </c>
    </row>
    <row r="67" spans="6:6">
      <c r="F67" s="8">
        <f t="shared" si="0"/>
        <v>0</v>
      </c>
    </row>
  </sheetData>
  <hyperlinks>
    <hyperlink ref="C53" r:id="rId1" location="collapseOne" display="https://www.motedis.com/shop/Halbzeuge/Gelaserte-Platten/Nema-17/Universal-Motorhalter-Alu-gelasert-Nema-17-90G-DEG-t%3D3mm::3971.html - collapseOne" xr:uid="{99DFFF48-3616-484A-B318-CC9DD45C6E7E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CEE0-E1FF-3244-85BA-71B73F7EEC5E}">
  <dimension ref="A3:H58"/>
  <sheetViews>
    <sheetView workbookViewId="0">
      <selection activeCell="E18" sqref="E18"/>
    </sheetView>
  </sheetViews>
  <sheetFormatPr baseColWidth="10" defaultRowHeight="16"/>
  <cols>
    <col min="1" max="1" width="24.5703125" customWidth="1"/>
    <col min="5" max="6" width="33" customWidth="1"/>
  </cols>
  <sheetData>
    <row r="3" spans="1:8">
      <c r="A3" s="3"/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/>
    </row>
    <row r="4" spans="1:8">
      <c r="A4" s="3" t="s">
        <v>17</v>
      </c>
      <c r="B4" s="3">
        <v>12</v>
      </c>
      <c r="C4" s="3" t="s">
        <v>18</v>
      </c>
      <c r="D4" s="3" t="s">
        <v>19</v>
      </c>
      <c r="E4" s="4" t="s">
        <v>20</v>
      </c>
      <c r="F4" s="4" t="s">
        <v>21</v>
      </c>
      <c r="G4" s="3" t="s">
        <v>22</v>
      </c>
      <c r="H4" s="3"/>
    </row>
    <row r="5" spans="1:8">
      <c r="A5" s="3" t="s">
        <v>23</v>
      </c>
      <c r="B5" s="3">
        <v>28</v>
      </c>
      <c r="C5" s="3" t="s">
        <v>24</v>
      </c>
      <c r="D5" s="3" t="s">
        <v>25</v>
      </c>
      <c r="E5" s="4" t="s">
        <v>20</v>
      </c>
      <c r="F5" s="4" t="s">
        <v>26</v>
      </c>
      <c r="G5" s="3" t="s">
        <v>27</v>
      </c>
      <c r="H5" s="3"/>
    </row>
    <row r="6" spans="1:8">
      <c r="A6" s="3" t="s">
        <v>28</v>
      </c>
      <c r="B6" s="3">
        <v>20</v>
      </c>
      <c r="C6" s="3" t="s">
        <v>24</v>
      </c>
      <c r="D6" s="3" t="s">
        <v>29</v>
      </c>
      <c r="E6" s="4" t="s">
        <v>20</v>
      </c>
      <c r="F6" s="4" t="s">
        <v>30</v>
      </c>
      <c r="G6" s="3" t="s">
        <v>31</v>
      </c>
      <c r="H6" s="3"/>
    </row>
    <row r="7" spans="1:8">
      <c r="A7" s="3" t="s">
        <v>32</v>
      </c>
      <c r="B7" s="3">
        <v>94</v>
      </c>
      <c r="C7" s="3" t="s">
        <v>33</v>
      </c>
      <c r="D7" s="3" t="s">
        <v>34</v>
      </c>
      <c r="E7" s="4" t="s">
        <v>35</v>
      </c>
      <c r="F7" s="4" t="s">
        <v>36</v>
      </c>
      <c r="G7" s="3"/>
      <c r="H7" s="3"/>
    </row>
    <row r="8" spans="1:8">
      <c r="A8" s="3" t="s">
        <v>37</v>
      </c>
      <c r="B8" s="3">
        <v>12</v>
      </c>
      <c r="C8" s="3" t="s">
        <v>38</v>
      </c>
      <c r="D8" s="3" t="s">
        <v>39</v>
      </c>
      <c r="E8" s="4" t="s">
        <v>40</v>
      </c>
      <c r="F8" s="4" t="s">
        <v>40</v>
      </c>
      <c r="G8" s="3" t="s">
        <v>41</v>
      </c>
      <c r="H8" s="3"/>
    </row>
    <row r="9" spans="1:8">
      <c r="A9" s="3" t="s">
        <v>42</v>
      </c>
      <c r="B9" s="3">
        <v>15</v>
      </c>
      <c r="C9" s="3" t="s">
        <v>33</v>
      </c>
      <c r="D9" s="3" t="s">
        <v>43</v>
      </c>
      <c r="E9" s="4" t="s">
        <v>44</v>
      </c>
      <c r="F9" s="4" t="s">
        <v>45</v>
      </c>
      <c r="G9" s="3" t="s">
        <v>46</v>
      </c>
      <c r="H9" s="3"/>
    </row>
    <row r="10" spans="1:8">
      <c r="A10" s="3" t="s">
        <v>47</v>
      </c>
      <c r="B10" s="3">
        <v>26</v>
      </c>
      <c r="C10" s="3" t="s">
        <v>33</v>
      </c>
      <c r="D10" s="3" t="s">
        <v>48</v>
      </c>
      <c r="E10" s="4" t="s">
        <v>44</v>
      </c>
      <c r="F10" s="4" t="s">
        <v>49</v>
      </c>
      <c r="G10" s="3" t="s">
        <v>50</v>
      </c>
      <c r="H10" s="3"/>
    </row>
    <row r="11" spans="1:8">
      <c r="A11" s="3" t="s">
        <v>51</v>
      </c>
      <c r="B11" s="3">
        <v>15</v>
      </c>
      <c r="C11" s="3" t="s">
        <v>33</v>
      </c>
      <c r="D11" s="3" t="s">
        <v>43</v>
      </c>
      <c r="E11" s="4" t="s">
        <v>35</v>
      </c>
      <c r="F11" s="3"/>
      <c r="G11" s="3" t="s">
        <v>52</v>
      </c>
      <c r="H11" s="3"/>
    </row>
    <row r="12" spans="1:8">
      <c r="A12" s="3" t="s">
        <v>53</v>
      </c>
      <c r="B12" s="3">
        <v>12</v>
      </c>
      <c r="C12" s="3" t="s">
        <v>54</v>
      </c>
      <c r="D12" s="3" t="s">
        <v>55</v>
      </c>
      <c r="E12" s="4" t="s">
        <v>56</v>
      </c>
      <c r="F12" s="3"/>
      <c r="G12" s="3" t="s">
        <v>57</v>
      </c>
      <c r="H12" s="3"/>
    </row>
    <row r="13" spans="1:8">
      <c r="A13" s="3" t="s">
        <v>58</v>
      </c>
      <c r="B13" s="3">
        <v>17</v>
      </c>
      <c r="C13" s="3" t="s">
        <v>59</v>
      </c>
      <c r="D13" s="3" t="s">
        <v>60</v>
      </c>
      <c r="E13" s="4" t="s">
        <v>61</v>
      </c>
      <c r="F13" s="4" t="s">
        <v>62</v>
      </c>
      <c r="G13" s="3"/>
      <c r="H13" s="3"/>
    </row>
    <row r="14" spans="1:8">
      <c r="A14" s="3" t="s">
        <v>63</v>
      </c>
      <c r="B14" s="3">
        <v>3</v>
      </c>
      <c r="C14" s="3" t="s">
        <v>64</v>
      </c>
      <c r="D14" s="3" t="s">
        <v>65</v>
      </c>
      <c r="E14" s="4" t="s">
        <v>66</v>
      </c>
      <c r="F14" s="3"/>
      <c r="G14" s="3" t="s">
        <v>67</v>
      </c>
      <c r="H14" s="3"/>
    </row>
    <row r="15" spans="1:8">
      <c r="A15" s="3" t="s">
        <v>68</v>
      </c>
      <c r="B15" s="3">
        <v>3</v>
      </c>
      <c r="C15" s="3" t="s">
        <v>69</v>
      </c>
      <c r="D15" s="3" t="s">
        <v>70</v>
      </c>
      <c r="E15" s="4" t="s">
        <v>71</v>
      </c>
      <c r="F15" s="4" t="s">
        <v>72</v>
      </c>
      <c r="G15" s="3" t="s">
        <v>73</v>
      </c>
      <c r="H15" s="3"/>
    </row>
    <row r="16" spans="1:8">
      <c r="A16" s="3" t="s">
        <v>74</v>
      </c>
      <c r="B16" s="3">
        <v>3</v>
      </c>
      <c r="C16" s="3" t="s">
        <v>75</v>
      </c>
      <c r="D16" s="3" t="s">
        <v>55</v>
      </c>
      <c r="E16" s="4" t="s">
        <v>76</v>
      </c>
      <c r="F16" s="4" t="s">
        <v>77</v>
      </c>
      <c r="G16" s="3" t="s">
        <v>78</v>
      </c>
      <c r="H16" s="3"/>
    </row>
    <row r="17" spans="1:8">
      <c r="A17" s="3" t="s">
        <v>79</v>
      </c>
      <c r="B17" s="3">
        <v>3</v>
      </c>
      <c r="C17" s="3" t="s">
        <v>80</v>
      </c>
      <c r="D17" s="3" t="s">
        <v>81</v>
      </c>
      <c r="E17" s="4" t="s">
        <v>82</v>
      </c>
      <c r="F17" s="4" t="s">
        <v>83</v>
      </c>
      <c r="G17" s="3" t="s">
        <v>84</v>
      </c>
      <c r="H17" s="3"/>
    </row>
    <row r="18" spans="1:8">
      <c r="A18" s="3" t="s">
        <v>85</v>
      </c>
      <c r="B18" s="3">
        <v>3</v>
      </c>
      <c r="C18" s="3" t="s">
        <v>86</v>
      </c>
      <c r="D18" s="3" t="s">
        <v>87</v>
      </c>
      <c r="E18" s="4" t="s">
        <v>88</v>
      </c>
      <c r="F18" s="4" t="s">
        <v>89</v>
      </c>
      <c r="G18" s="3"/>
      <c r="H18" s="3"/>
    </row>
    <row r="19" spans="1:8">
      <c r="A19" s="3" t="s">
        <v>90</v>
      </c>
      <c r="B19" s="3">
        <v>2</v>
      </c>
      <c r="C19" s="3" t="s">
        <v>91</v>
      </c>
      <c r="D19" s="3" t="s">
        <v>70</v>
      </c>
      <c r="E19" s="4" t="s">
        <v>92</v>
      </c>
      <c r="F19" s="3"/>
      <c r="G19" s="3"/>
      <c r="H19" s="3"/>
    </row>
    <row r="20" spans="1:8">
      <c r="A20" s="3" t="s">
        <v>93</v>
      </c>
      <c r="B20" s="3">
        <v>1</v>
      </c>
      <c r="C20" s="3" t="s">
        <v>94</v>
      </c>
      <c r="D20" s="3" t="s">
        <v>94</v>
      </c>
      <c r="E20" s="4" t="s">
        <v>95</v>
      </c>
      <c r="F20" s="3"/>
      <c r="G20" s="3"/>
      <c r="H20" s="3"/>
    </row>
    <row r="21" spans="1:8">
      <c r="A21" s="3" t="s">
        <v>96</v>
      </c>
      <c r="B21" s="3">
        <v>1</v>
      </c>
      <c r="C21" s="3" t="s">
        <v>91</v>
      </c>
      <c r="D21" s="3" t="s">
        <v>91</v>
      </c>
      <c r="E21" s="4" t="s">
        <v>97</v>
      </c>
      <c r="F21" s="4" t="s">
        <v>98</v>
      </c>
      <c r="G21" s="3" t="s">
        <v>99</v>
      </c>
      <c r="H21" s="3"/>
    </row>
    <row r="22" spans="1:8">
      <c r="A22" s="3" t="s">
        <v>100</v>
      </c>
      <c r="B22" s="3">
        <v>20</v>
      </c>
      <c r="C22" s="3" t="s">
        <v>101</v>
      </c>
      <c r="D22" s="3" t="s">
        <v>102</v>
      </c>
      <c r="E22" s="4" t="s">
        <v>103</v>
      </c>
      <c r="F22" s="3"/>
      <c r="G22" s="3"/>
      <c r="H22" s="3"/>
    </row>
    <row r="23" spans="1:8">
      <c r="A23" s="3" t="s">
        <v>104</v>
      </c>
      <c r="B23" s="3">
        <v>3</v>
      </c>
      <c r="C23" s="3" t="s">
        <v>105</v>
      </c>
      <c r="D23" s="3" t="s">
        <v>106</v>
      </c>
      <c r="E23" s="4" t="s">
        <v>107</v>
      </c>
      <c r="F23" s="3"/>
      <c r="G23" s="3"/>
      <c r="H23" s="3"/>
    </row>
    <row r="24" spans="1:8">
      <c r="A24" s="3" t="s">
        <v>108</v>
      </c>
      <c r="B24" s="3">
        <v>2</v>
      </c>
      <c r="C24" s="3" t="s">
        <v>109</v>
      </c>
      <c r="D24" s="3" t="s">
        <v>110</v>
      </c>
      <c r="E24" s="4" t="s">
        <v>111</v>
      </c>
      <c r="F24" s="3"/>
      <c r="G24" s="3"/>
      <c r="H24" s="3"/>
    </row>
    <row r="25" spans="1:8">
      <c r="A25" s="3" t="s">
        <v>112</v>
      </c>
      <c r="B25" s="3">
        <v>1</v>
      </c>
      <c r="C25" s="3" t="s">
        <v>113</v>
      </c>
      <c r="D25" s="3" t="s">
        <v>113</v>
      </c>
      <c r="E25" s="4" t="s">
        <v>114</v>
      </c>
      <c r="F25" s="3"/>
      <c r="G25" s="3"/>
      <c r="H25" s="3"/>
    </row>
    <row r="26" spans="1:8">
      <c r="A26" s="3" t="s">
        <v>115</v>
      </c>
      <c r="B26" s="3">
        <v>1</v>
      </c>
      <c r="C26" s="3" t="s">
        <v>116</v>
      </c>
      <c r="D26" s="3" t="s">
        <v>116</v>
      </c>
      <c r="E26" s="4" t="s">
        <v>117</v>
      </c>
      <c r="F26" s="4" t="s">
        <v>118</v>
      </c>
      <c r="G26" s="3" t="s">
        <v>119</v>
      </c>
      <c r="H26" s="3"/>
    </row>
    <row r="27" spans="1:8">
      <c r="A27" s="3" t="s">
        <v>120</v>
      </c>
      <c r="B27" s="3">
        <v>2</v>
      </c>
      <c r="C27" s="3" t="s">
        <v>121</v>
      </c>
      <c r="D27" s="3" t="s">
        <v>122</v>
      </c>
      <c r="E27" s="4" t="s">
        <v>123</v>
      </c>
      <c r="F27" s="4" t="s">
        <v>124</v>
      </c>
      <c r="G27" s="3"/>
      <c r="H27" s="3"/>
    </row>
    <row r="28" spans="1:8">
      <c r="A28" s="3" t="s">
        <v>125</v>
      </c>
      <c r="B28" s="3">
        <v>4</v>
      </c>
      <c r="C28" s="3" t="s">
        <v>126</v>
      </c>
      <c r="D28" s="3" t="s">
        <v>127</v>
      </c>
      <c r="E28" s="4" t="s">
        <v>128</v>
      </c>
      <c r="F28" s="4" t="s">
        <v>129</v>
      </c>
      <c r="G28" s="3"/>
      <c r="H28" s="3"/>
    </row>
    <row r="29" spans="1:8">
      <c r="A29" s="3" t="s">
        <v>130</v>
      </c>
      <c r="B29" s="3">
        <v>1</v>
      </c>
      <c r="C29" s="3" t="s">
        <v>131</v>
      </c>
      <c r="D29" s="3" t="s">
        <v>131</v>
      </c>
      <c r="E29" s="4" t="s">
        <v>132</v>
      </c>
      <c r="F29" s="3"/>
      <c r="G29" s="3"/>
      <c r="H29" s="3"/>
    </row>
    <row r="30" spans="1:8">
      <c r="A30" s="3" t="s">
        <v>133</v>
      </c>
      <c r="B30" s="3">
        <v>1</v>
      </c>
      <c r="C30" s="3" t="s">
        <v>69</v>
      </c>
      <c r="D30" s="3" t="s">
        <v>69</v>
      </c>
      <c r="E30" s="3" t="s">
        <v>134</v>
      </c>
      <c r="F30" s="3"/>
      <c r="G30" s="3"/>
      <c r="H30" s="3"/>
    </row>
    <row r="31" spans="1:8">
      <c r="A31" s="3" t="s">
        <v>135</v>
      </c>
      <c r="B31" s="3">
        <v>1</v>
      </c>
      <c r="C31" s="3" t="s">
        <v>136</v>
      </c>
      <c r="D31" s="3" t="s">
        <v>136</v>
      </c>
      <c r="E31" s="3" t="s">
        <v>134</v>
      </c>
      <c r="F31" s="3"/>
      <c r="G31" s="3"/>
      <c r="H31" s="3"/>
    </row>
    <row r="32" spans="1:8">
      <c r="A32" s="3" t="s">
        <v>137</v>
      </c>
      <c r="B32" s="3">
        <v>2</v>
      </c>
      <c r="C32" s="3" t="s">
        <v>138</v>
      </c>
      <c r="D32" s="3" t="s">
        <v>139</v>
      </c>
      <c r="E32" s="4" t="s">
        <v>140</v>
      </c>
      <c r="F32" s="3"/>
      <c r="G32" s="3"/>
      <c r="H32" s="3"/>
    </row>
    <row r="33" spans="1:8">
      <c r="A33" s="3" t="s">
        <v>141</v>
      </c>
      <c r="B33" s="3">
        <v>2</v>
      </c>
      <c r="C33" s="3" t="s">
        <v>91</v>
      </c>
      <c r="D33" s="3" t="s">
        <v>70</v>
      </c>
      <c r="E33" s="4" t="s">
        <v>142</v>
      </c>
      <c r="F33" s="3"/>
      <c r="G33" s="3"/>
      <c r="H33" s="3"/>
    </row>
    <row r="34" spans="1:8">
      <c r="A34" s="3" t="s">
        <v>143</v>
      </c>
      <c r="B34" s="3">
        <v>1</v>
      </c>
      <c r="C34" s="3" t="s">
        <v>144</v>
      </c>
      <c r="D34" s="3" t="s">
        <v>144</v>
      </c>
      <c r="E34" s="4" t="s">
        <v>145</v>
      </c>
      <c r="F34" s="3"/>
      <c r="G34" s="3" t="s">
        <v>146</v>
      </c>
      <c r="H34" s="3"/>
    </row>
    <row r="35" spans="1:8">
      <c r="A35" s="3" t="s">
        <v>147</v>
      </c>
      <c r="B35" s="3">
        <v>1</v>
      </c>
      <c r="C35" s="3" t="s">
        <v>59</v>
      </c>
      <c r="D35" s="3" t="s">
        <v>59</v>
      </c>
      <c r="E35" s="4" t="s">
        <v>148</v>
      </c>
      <c r="F35" s="3"/>
      <c r="G35" s="3" t="s">
        <v>146</v>
      </c>
      <c r="H35" s="3"/>
    </row>
    <row r="36" spans="1:8">
      <c r="A36" s="3" t="s">
        <v>149</v>
      </c>
      <c r="B36" s="3">
        <v>1</v>
      </c>
      <c r="C36" s="3" t="s">
        <v>86</v>
      </c>
      <c r="D36" s="3" t="s">
        <v>86</v>
      </c>
      <c r="E36" s="4" t="s">
        <v>150</v>
      </c>
      <c r="F36" s="3"/>
      <c r="G36" s="3" t="s">
        <v>146</v>
      </c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 t="s">
        <v>151</v>
      </c>
      <c r="B38" s="3"/>
      <c r="C38" s="3"/>
      <c r="D38" s="3"/>
      <c r="E38" s="3"/>
      <c r="F38" s="3"/>
      <c r="G38" s="3"/>
      <c r="H38" s="3"/>
    </row>
    <row r="39" spans="1:8">
      <c r="A39" s="3" t="s">
        <v>152</v>
      </c>
      <c r="B39" s="3">
        <v>4</v>
      </c>
      <c r="C39" s="3" t="s">
        <v>80</v>
      </c>
      <c r="D39" s="3" t="s">
        <v>153</v>
      </c>
      <c r="E39" s="3" t="s">
        <v>154</v>
      </c>
      <c r="F39" s="4" t="s">
        <v>155</v>
      </c>
      <c r="G39" s="3" t="s">
        <v>156</v>
      </c>
      <c r="H39" s="3"/>
    </row>
    <row r="40" spans="1:8">
      <c r="A40" s="3" t="s">
        <v>157</v>
      </c>
      <c r="B40" s="3">
        <v>3</v>
      </c>
      <c r="C40" s="3" t="s">
        <v>158</v>
      </c>
      <c r="D40" s="3" t="s">
        <v>159</v>
      </c>
      <c r="E40" s="3" t="s">
        <v>154</v>
      </c>
      <c r="F40" s="4" t="s">
        <v>155</v>
      </c>
      <c r="G40" s="3" t="s">
        <v>160</v>
      </c>
      <c r="H40" s="3"/>
    </row>
    <row r="41" spans="1:8">
      <c r="A41" s="3" t="s">
        <v>161</v>
      </c>
      <c r="B41" s="3">
        <v>1</v>
      </c>
      <c r="C41" s="3" t="s">
        <v>162</v>
      </c>
      <c r="D41" s="3" t="s">
        <v>162</v>
      </c>
      <c r="E41" s="3" t="s">
        <v>154</v>
      </c>
      <c r="F41" s="4" t="s">
        <v>155</v>
      </c>
      <c r="G41" s="3" t="s">
        <v>163</v>
      </c>
      <c r="H41" s="3"/>
    </row>
    <row r="42" spans="1:8">
      <c r="A42" s="3" t="s">
        <v>164</v>
      </c>
      <c r="B42" s="3">
        <v>2</v>
      </c>
      <c r="C42" s="3" t="s">
        <v>153</v>
      </c>
      <c r="D42" s="3" t="s">
        <v>159</v>
      </c>
      <c r="E42" s="3" t="s">
        <v>165</v>
      </c>
      <c r="F42" s="4" t="s">
        <v>166</v>
      </c>
      <c r="G42" s="3" t="s">
        <v>167</v>
      </c>
      <c r="H42" s="3"/>
    </row>
    <row r="43" spans="1:8">
      <c r="A43" s="3" t="s">
        <v>168</v>
      </c>
      <c r="B43" s="3">
        <v>2</v>
      </c>
      <c r="C43" s="3" t="s">
        <v>169</v>
      </c>
      <c r="D43" s="3" t="s">
        <v>69</v>
      </c>
      <c r="E43" s="3" t="s">
        <v>170</v>
      </c>
      <c r="F43" s="4" t="s">
        <v>155</v>
      </c>
      <c r="G43" s="3" t="s">
        <v>171</v>
      </c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 t="s">
        <v>172</v>
      </c>
      <c r="B45" s="3"/>
      <c r="C45" s="3"/>
      <c r="D45" s="3"/>
      <c r="E45" s="3"/>
      <c r="F45" s="3"/>
      <c r="G45" s="3"/>
      <c r="H45" s="3"/>
    </row>
    <row r="46" spans="1:8">
      <c r="A46" s="3" t="s">
        <v>173</v>
      </c>
      <c r="B46" s="3">
        <v>6</v>
      </c>
      <c r="C46" s="3"/>
      <c r="D46" s="3" t="s">
        <v>174</v>
      </c>
      <c r="E46" s="4" t="s">
        <v>175</v>
      </c>
      <c r="F46" s="4" t="s">
        <v>176</v>
      </c>
      <c r="G46" s="3" t="s">
        <v>177</v>
      </c>
      <c r="H46" s="3"/>
    </row>
    <row r="47" spans="1:8">
      <c r="A47" s="3" t="s">
        <v>178</v>
      </c>
      <c r="B47" s="3">
        <v>3</v>
      </c>
      <c r="C47" s="3"/>
      <c r="D47" s="3" t="s">
        <v>174</v>
      </c>
      <c r="E47" s="4" t="s">
        <v>179</v>
      </c>
      <c r="F47" s="4" t="s">
        <v>180</v>
      </c>
      <c r="G47" s="3" t="s">
        <v>181</v>
      </c>
      <c r="H47" s="3"/>
    </row>
    <row r="48" spans="1:8">
      <c r="A48" s="3" t="s">
        <v>182</v>
      </c>
      <c r="B48" s="3">
        <v>2</v>
      </c>
      <c r="C48" s="3"/>
      <c r="D48" s="3" t="s">
        <v>174</v>
      </c>
      <c r="E48" s="4" t="s">
        <v>183</v>
      </c>
      <c r="F48" s="4" t="s">
        <v>184</v>
      </c>
      <c r="G48" s="3" t="s">
        <v>185</v>
      </c>
      <c r="H48" s="3"/>
    </row>
    <row r="49" spans="1:8">
      <c r="A49" s="3" t="s">
        <v>186</v>
      </c>
      <c r="B49" s="3">
        <v>7</v>
      </c>
      <c r="C49" s="3"/>
      <c r="D49" s="3" t="s">
        <v>174</v>
      </c>
      <c r="E49" s="4" t="s">
        <v>187</v>
      </c>
      <c r="F49" s="4" t="s">
        <v>188</v>
      </c>
      <c r="G49" s="3" t="s">
        <v>189</v>
      </c>
      <c r="H49" s="3"/>
    </row>
    <row r="50" spans="1:8">
      <c r="A50" s="3" t="s">
        <v>190</v>
      </c>
      <c r="B50" s="3">
        <v>1</v>
      </c>
      <c r="C50" s="3"/>
      <c r="D50" s="3" t="s">
        <v>174</v>
      </c>
      <c r="E50" s="4" t="s">
        <v>191</v>
      </c>
      <c r="F50" s="3"/>
      <c r="G50" s="3" t="s">
        <v>192</v>
      </c>
      <c r="H50" s="3"/>
    </row>
    <row r="51" spans="1:8">
      <c r="A51" s="3" t="s">
        <v>193</v>
      </c>
      <c r="B51" s="3">
        <v>1</v>
      </c>
      <c r="C51" s="3"/>
      <c r="D51" s="3" t="s">
        <v>174</v>
      </c>
      <c r="E51" s="4" t="s">
        <v>194</v>
      </c>
      <c r="F51" s="3"/>
      <c r="G51" s="3"/>
      <c r="H51" s="3"/>
    </row>
    <row r="52" spans="1:8">
      <c r="A52" s="3" t="s">
        <v>195</v>
      </c>
      <c r="B52" s="3">
        <v>1</v>
      </c>
      <c r="C52" s="3"/>
      <c r="D52" s="3" t="s">
        <v>174</v>
      </c>
      <c r="E52" s="4" t="s">
        <v>196</v>
      </c>
      <c r="F52" s="3"/>
      <c r="G52" s="3"/>
      <c r="H52" s="3"/>
    </row>
    <row r="53" spans="1:8">
      <c r="A53" s="3" t="s">
        <v>197</v>
      </c>
      <c r="B53" s="3">
        <v>2</v>
      </c>
      <c r="C53" s="3"/>
      <c r="D53" s="3" t="s">
        <v>174</v>
      </c>
      <c r="E53" s="4" t="s">
        <v>198</v>
      </c>
      <c r="F53" s="3"/>
      <c r="G53" s="3"/>
      <c r="H53" s="3"/>
    </row>
    <row r="54" spans="1:8">
      <c r="A54" s="3" t="s">
        <v>199</v>
      </c>
      <c r="B54" s="3">
        <v>1</v>
      </c>
      <c r="C54" s="3"/>
      <c r="D54" s="3" t="s">
        <v>174</v>
      </c>
      <c r="E54" s="4" t="s">
        <v>200</v>
      </c>
      <c r="F54" s="3"/>
      <c r="G54" s="3"/>
      <c r="H54" s="3"/>
    </row>
    <row r="55" spans="1:8">
      <c r="A55" s="3" t="s">
        <v>201</v>
      </c>
      <c r="B55" s="3">
        <v>1</v>
      </c>
      <c r="C55" s="3"/>
      <c r="D55" s="3" t="s">
        <v>174</v>
      </c>
      <c r="E55" s="4" t="s">
        <v>202</v>
      </c>
      <c r="F55" s="3"/>
      <c r="G55" s="3"/>
      <c r="H55" s="3"/>
    </row>
    <row r="56" spans="1:8">
      <c r="A56" s="3" t="s">
        <v>203</v>
      </c>
      <c r="B56" s="3">
        <v>2</v>
      </c>
      <c r="C56" s="3"/>
      <c r="D56" s="3" t="s">
        <v>174</v>
      </c>
      <c r="E56" s="4" t="s">
        <v>204</v>
      </c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 ht="17">
      <c r="A58" s="5"/>
      <c r="B58" s="5"/>
      <c r="C58" s="6" t="s">
        <v>205</v>
      </c>
      <c r="D58" s="6" t="s">
        <v>206</v>
      </c>
      <c r="E58" s="5"/>
      <c r="F58" s="5"/>
      <c r="G58" s="5"/>
    </row>
  </sheetData>
  <hyperlinks>
    <hyperlink ref="E4" r:id="rId1" xr:uid="{7709D1A8-B152-C840-B877-FB96D64FC152}"/>
    <hyperlink ref="F4" r:id="rId2" xr:uid="{73A89E0A-BCCB-B24E-8141-5998AC902C0E}"/>
    <hyperlink ref="E5" r:id="rId3" xr:uid="{8DB421A3-8F93-FF4F-8C4B-E71ACBA0C0DD}"/>
    <hyperlink ref="F5" r:id="rId4" xr:uid="{3967A984-5FA4-B345-8381-9F6036E55613}"/>
    <hyperlink ref="E6" r:id="rId5" xr:uid="{6C77D61A-C925-0B4C-A69F-9398765E17EE}"/>
    <hyperlink ref="F6" r:id="rId6" xr:uid="{7F78519A-8AF5-C745-A0BF-BF59A4388BFC}"/>
    <hyperlink ref="E7" r:id="rId7" xr:uid="{152AB6A8-2E1D-A649-9FDA-3D7FCAA1B361}"/>
    <hyperlink ref="F7" r:id="rId8" xr:uid="{A8D454B8-59B6-104E-94A7-1993DDDE1FC1}"/>
    <hyperlink ref="E8" r:id="rId9" xr:uid="{EA0818AF-90E1-E545-9981-AAB3749A6186}"/>
    <hyperlink ref="F8" r:id="rId10" xr:uid="{2706247C-8CAF-2C4A-8B27-408A8995F13B}"/>
    <hyperlink ref="E9" r:id="rId11" xr:uid="{5D0D9AFC-459A-BD49-A6CA-4408E8DB6C35}"/>
    <hyperlink ref="F9" r:id="rId12" xr:uid="{CECC84E9-39A8-9948-A0FA-E3D05ACB32D2}"/>
    <hyperlink ref="E10" r:id="rId13" xr:uid="{6BEFB225-FCD1-0C43-8DAF-9A86F9C22FE7}"/>
    <hyperlink ref="F10" r:id="rId14" xr:uid="{3133F0A3-BB78-4C4C-AF3E-CF6B81BE5ECB}"/>
    <hyperlink ref="E11" r:id="rId15" xr:uid="{42554C92-E218-D54A-8FA3-ED3BBB50D717}"/>
    <hyperlink ref="E12" r:id="rId16" xr:uid="{A898535D-E324-404C-8B41-1D8842C192F6}"/>
    <hyperlink ref="E13" r:id="rId17" xr:uid="{C2CB3A8F-2111-8A47-8849-6F2EEA1EB63D}"/>
    <hyperlink ref="F13" r:id="rId18" xr:uid="{68443B05-B8D0-EB4B-B108-66BF55B7F963}"/>
    <hyperlink ref="E14" r:id="rId19" xr:uid="{80148F48-DEDB-CF4C-98B4-1C21B6908789}"/>
    <hyperlink ref="E15" r:id="rId20" xr:uid="{2DE21589-11FF-4B46-B456-D544A0FEB739}"/>
    <hyperlink ref="F15" r:id="rId21" xr:uid="{2DCFF690-2A62-1444-87FE-C27A9AD8ECB9}"/>
    <hyperlink ref="E16" r:id="rId22" xr:uid="{DDC1CE42-60D9-454B-BF91-128E36A83825}"/>
    <hyperlink ref="F16" r:id="rId23" xr:uid="{4A2BC534-6471-5D4C-9F7E-8606C1F75C02}"/>
    <hyperlink ref="E17" r:id="rId24" xr:uid="{E5CC6E96-68A5-0843-A679-02BCF04841A1}"/>
    <hyperlink ref="F17" r:id="rId25" xr:uid="{BBF84D24-D220-4C40-96AC-3DC010F40117}"/>
    <hyperlink ref="E18" r:id="rId26" xr:uid="{86C103CB-10E6-3140-9B48-551A6D83C9D7}"/>
    <hyperlink ref="F18" r:id="rId27" xr:uid="{E8370707-3283-3E41-8800-EE6FC773D4C5}"/>
    <hyperlink ref="E19" r:id="rId28" xr:uid="{5EC6A759-0E08-D443-8181-B18134743139}"/>
    <hyperlink ref="E20" r:id="rId29" xr:uid="{89A0BD23-EEB1-DA40-9BC8-C5E5C079AE2B}"/>
    <hyperlink ref="E21" r:id="rId30" xr:uid="{AE29E669-B725-934D-8DA9-444AAF68587F}"/>
    <hyperlink ref="F21" r:id="rId31" xr:uid="{6C383F82-F0E2-A144-AE09-DA4D4FB941DC}"/>
    <hyperlink ref="E22" r:id="rId32" xr:uid="{E324487A-08D3-3B46-BE46-A36C7C660F75}"/>
    <hyperlink ref="E23" r:id="rId33" xr:uid="{7CBB70DE-D14D-A843-A826-320F0F764E03}"/>
    <hyperlink ref="E24" r:id="rId34" xr:uid="{9BCF64A0-2753-A440-8C48-3C28FF6E5051}"/>
    <hyperlink ref="E25" r:id="rId35" xr:uid="{1A9FC0DD-7D1E-CD4F-BC79-7DAEE09AECCC}"/>
    <hyperlink ref="E26" r:id="rId36" xr:uid="{F9DE27E4-E9F5-074E-90E5-DE7E73A4FCC6}"/>
    <hyperlink ref="F26" r:id="rId37" display="http://www.aliexpress.com/item/Full-HD-H-264-720p-OV9712-Mjpeg-YUY2-uvc-micro-mini-cmos-usb-camera-module/32259206697.html?spm=2114.01010208.3.47.R8BT9Y&amp;ws_ab_test=searchweb201556_2,searchweb201644_5_505_506_503_504_502_10001_10002_10017_10010_10005_10011_10006_10012_10003_10004_10009_10008,searchweb201560_2,searchweb1451318400_-1,searchweb1451318411_6449&amp;btsid=d7cc72b2-416b-4b84-b757-4413c2171e89" xr:uid="{CEE741E4-91E3-6F47-96A7-2BCD81C3DE18}"/>
    <hyperlink ref="E27" r:id="rId38" xr:uid="{B3DC51D6-D325-EB42-9E9E-046E73879CF1}"/>
    <hyperlink ref="F27" r:id="rId39" xr:uid="{0C7122E0-A5B0-0140-8FCF-9BE0242AB73A}"/>
    <hyperlink ref="E28" r:id="rId40" xr:uid="{D79CB600-410D-A54D-A69A-CE128F95F160}"/>
    <hyperlink ref="F28" r:id="rId41" xr:uid="{EBB848E7-4CF0-A64B-A198-6D84B8C69AFA}"/>
    <hyperlink ref="E29" r:id="rId42" xr:uid="{638759E6-8AC7-E14D-A98D-9DB388264EF3}"/>
    <hyperlink ref="E32" r:id="rId43" xr:uid="{1C0237CF-7A1F-AB4E-8135-0B62E30EE2E9}"/>
    <hyperlink ref="E33" r:id="rId44" xr:uid="{3D135336-DD05-7948-ABE8-79B492CDFEFE}"/>
    <hyperlink ref="E34" r:id="rId45" xr:uid="{424FAF21-F53F-4C45-92F4-848A8A0CFECE}"/>
    <hyperlink ref="E35" r:id="rId46" xr:uid="{08B640A6-EB3C-CB45-B191-7B7718E97AB7}"/>
    <hyperlink ref="E36" r:id="rId47" xr:uid="{9F6A629E-572D-CD44-BC6E-B605F8ECF8D4}"/>
    <hyperlink ref="F39" r:id="rId48" xr:uid="{78D33048-EA66-BF48-BD60-3C9219EDE1D9}"/>
    <hyperlink ref="F40" r:id="rId49" xr:uid="{415FF605-153A-B745-9842-93D5B7312084}"/>
    <hyperlink ref="F41" r:id="rId50" xr:uid="{B0F26C06-D882-9043-A0F8-AFCF36A3B73A}"/>
    <hyperlink ref="F42" r:id="rId51" xr:uid="{C46E8C79-B853-F54D-A632-9569B61AFB44}"/>
    <hyperlink ref="F43" r:id="rId52" xr:uid="{12C6A86A-1BE4-6A43-81F9-4C0D24B5A8B2}"/>
    <hyperlink ref="E46" r:id="rId53" xr:uid="{87489B8C-EE2E-D945-BF43-FC2DBC8C13A4}"/>
    <hyperlink ref="F46" r:id="rId54" xr:uid="{58DE55F4-6D5F-8F4F-9A85-6947BD98E932}"/>
    <hyperlink ref="E47" r:id="rId55" xr:uid="{19BB98D0-3AAA-B847-8BDE-73DE5104779D}"/>
    <hyperlink ref="F47" r:id="rId56" xr:uid="{FC18CA92-1B27-7B4E-A490-271598FE63D6}"/>
    <hyperlink ref="E48" r:id="rId57" xr:uid="{9B7F4008-DA80-2F4B-8407-AB49E4BE1885}"/>
    <hyperlink ref="F48" r:id="rId58" xr:uid="{6D61C64A-EC8D-4A4F-BF33-87AD30AD286E}"/>
    <hyperlink ref="E49" r:id="rId59" xr:uid="{A56FD8BE-307B-954F-AC2C-F27E850C1C29}"/>
    <hyperlink ref="F49" r:id="rId60" xr:uid="{6580C582-9087-254B-AB74-7C8A7E4DF7A5}"/>
    <hyperlink ref="E50" r:id="rId61" xr:uid="{AE325967-A7BF-2E4B-917D-AD8369F30ADA}"/>
    <hyperlink ref="E51" r:id="rId62" xr:uid="{1F07763B-48C3-4947-9A45-F97488B1244C}"/>
    <hyperlink ref="E52" r:id="rId63" xr:uid="{9E2682E4-1626-284F-8C9F-FC9854D5DD95}"/>
    <hyperlink ref="E53" r:id="rId64" xr:uid="{600307A9-A705-0348-8A01-DD67914D30ED}"/>
    <hyperlink ref="E54" r:id="rId65" xr:uid="{6BA955C7-F3F3-3E4D-AD7E-F0178AF90125}"/>
    <hyperlink ref="E55" r:id="rId66" xr:uid="{F0284D4D-C46D-554D-8860-2255DE31192F}"/>
    <hyperlink ref="E56" r:id="rId67" xr:uid="{57D74CA6-A7D2-104F-9002-50A5BB9265C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Preissner</dc:creator>
  <cp:lastModifiedBy>Joachim Preissner</cp:lastModifiedBy>
  <dcterms:created xsi:type="dcterms:W3CDTF">2018-12-24T09:02:54Z</dcterms:created>
  <dcterms:modified xsi:type="dcterms:W3CDTF">2018-12-25T13:58:49Z</dcterms:modified>
</cp:coreProperties>
</file>