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unison/memo/"/>
    </mc:Choice>
  </mc:AlternateContent>
  <xr:revisionPtr revIDLastSave="0" documentId="13_ncr:1_{8D8328B9-8D9A-4D4B-B3E0-5B0E6A8B5ABC}" xr6:coauthVersionLast="46" xr6:coauthVersionMax="46" xr10:uidLastSave="{00000000-0000-0000-0000-000000000000}"/>
  <bookViews>
    <workbookView xWindow="40" yWindow="11360" windowWidth="23900" windowHeight="17440" activeTab="1" xr2:uid="{CB85DA83-F4DE-0441-96B2-F340468569DF}"/>
  </bookViews>
  <sheets>
    <sheet name="Memo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  <c r="M7" i="2"/>
  <c r="M6" i="2"/>
  <c r="H16" i="1"/>
  <c r="C16" i="2"/>
  <c r="D16" i="2"/>
  <c r="E16" i="2"/>
  <c r="F16" i="2"/>
  <c r="G16" i="2"/>
  <c r="H16" i="2"/>
  <c r="I16" i="2"/>
  <c r="J16" i="2"/>
  <c r="K16" i="2"/>
  <c r="L16" i="2"/>
  <c r="C15" i="2"/>
  <c r="D15" i="2"/>
  <c r="E15" i="2"/>
  <c r="F15" i="2"/>
  <c r="G15" i="2"/>
  <c r="H15" i="2"/>
  <c r="I15" i="2"/>
  <c r="J15" i="2"/>
  <c r="K15" i="2"/>
  <c r="L1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C7" i="2"/>
  <c r="C8" i="2"/>
  <c r="C9" i="2"/>
  <c r="C10" i="2"/>
  <c r="C11" i="2"/>
  <c r="C12" i="2"/>
  <c r="C13" i="2"/>
  <c r="C14" i="2"/>
  <c r="C6" i="2"/>
  <c r="H15" i="1"/>
  <c r="E16" i="1"/>
  <c r="E15" i="1"/>
  <c r="J8" i="1"/>
  <c r="H10" i="1"/>
  <c r="H9" i="1"/>
  <c r="E6" i="1" l="1"/>
  <c r="E10" i="1" s="1"/>
  <c r="D10" i="1" s="1"/>
  <c r="E5" i="1"/>
  <c r="E9" i="1" s="1"/>
  <c r="D9" i="1" s="1"/>
</calcChain>
</file>

<file path=xl/sharedStrings.xml><?xml version="1.0" encoding="utf-8"?>
<sst xmlns="http://schemas.openxmlformats.org/spreadsheetml/2006/main" count="317" uniqueCount="129">
  <si>
    <t>60% keboard</t>
    <phoneticPr fontId="1"/>
  </si>
  <si>
    <t>normal key-pitch</t>
    <phoneticPr fontId="1"/>
  </si>
  <si>
    <t>mm/key</t>
    <phoneticPr fontId="1"/>
  </si>
  <si>
    <t>rows</t>
    <phoneticPr fontId="1"/>
  </si>
  <si>
    <t>columns</t>
    <phoneticPr fontId="1"/>
  </si>
  <si>
    <t>mm, height</t>
    <phoneticPr fontId="1"/>
  </si>
  <si>
    <t>mm, width</t>
    <phoneticPr fontId="1"/>
  </si>
  <si>
    <t>narrow key-pitch</t>
    <phoneticPr fontId="1"/>
  </si>
  <si>
    <t>OP-1</t>
    <phoneticPr fontId="1"/>
  </si>
  <si>
    <t>16mm*6rows</t>
    <phoneticPr fontId="1"/>
  </si>
  <si>
    <t>16.8mm*17cols</t>
    <phoneticPr fontId="1"/>
  </si>
  <si>
    <t>a</t>
    <phoneticPr fontId="1"/>
  </si>
  <si>
    <t>b</t>
    <phoneticPr fontId="1"/>
  </si>
  <si>
    <t>キーマトリクス（総当たりマトリクス）</t>
    <rPh sb="8" eb="10">
      <t>ソウアタｒイ</t>
    </rPh>
    <phoneticPr fontId="1"/>
  </si>
  <si>
    <t/>
  </si>
  <si>
    <t>21</t>
  </si>
  <si>
    <t>31</t>
  </si>
  <si>
    <t>41</t>
  </si>
  <si>
    <t>51</t>
  </si>
  <si>
    <t>61</t>
  </si>
  <si>
    <t>71</t>
  </si>
  <si>
    <t>81</t>
  </si>
  <si>
    <t>91</t>
  </si>
  <si>
    <t>a1</t>
  </si>
  <si>
    <t>12</t>
  </si>
  <si>
    <t>32</t>
  </si>
  <si>
    <t>42</t>
  </si>
  <si>
    <t>52</t>
  </si>
  <si>
    <t>62</t>
  </si>
  <si>
    <t>72</t>
  </si>
  <si>
    <t>82</t>
  </si>
  <si>
    <t>92</t>
  </si>
  <si>
    <t>a2</t>
  </si>
  <si>
    <t>13</t>
  </si>
  <si>
    <t>23</t>
  </si>
  <si>
    <t>43</t>
  </si>
  <si>
    <t>53</t>
  </si>
  <si>
    <t>63</t>
  </si>
  <si>
    <t>73</t>
  </si>
  <si>
    <t>83</t>
  </si>
  <si>
    <t>93</t>
  </si>
  <si>
    <t>a3</t>
  </si>
  <si>
    <t>14</t>
  </si>
  <si>
    <t>24</t>
  </si>
  <si>
    <t>34</t>
  </si>
  <si>
    <t>54</t>
  </si>
  <si>
    <t>64</t>
  </si>
  <si>
    <t>74</t>
  </si>
  <si>
    <t>84</t>
  </si>
  <si>
    <t>94</t>
  </si>
  <si>
    <t>a4</t>
  </si>
  <si>
    <t>15</t>
  </si>
  <si>
    <t>25</t>
  </si>
  <si>
    <t>35</t>
  </si>
  <si>
    <t>45</t>
  </si>
  <si>
    <t>65</t>
  </si>
  <si>
    <t>75</t>
  </si>
  <si>
    <t>85</t>
  </si>
  <si>
    <t>95</t>
  </si>
  <si>
    <t>a5</t>
  </si>
  <si>
    <t>16</t>
  </si>
  <si>
    <t>26</t>
  </si>
  <si>
    <t>36</t>
  </si>
  <si>
    <t>46</t>
  </si>
  <si>
    <t>56</t>
  </si>
  <si>
    <t>76</t>
  </si>
  <si>
    <t>86</t>
  </si>
  <si>
    <t>96</t>
  </si>
  <si>
    <t>a6</t>
  </si>
  <si>
    <t>17</t>
  </si>
  <si>
    <t>27</t>
  </si>
  <si>
    <t>37</t>
  </si>
  <si>
    <t>47</t>
  </si>
  <si>
    <t>57</t>
  </si>
  <si>
    <t>67</t>
  </si>
  <si>
    <t>87</t>
  </si>
  <si>
    <t>97</t>
  </si>
  <si>
    <t>a7</t>
  </si>
  <si>
    <t>18</t>
  </si>
  <si>
    <t>28</t>
  </si>
  <si>
    <t>38</t>
  </si>
  <si>
    <t>48</t>
  </si>
  <si>
    <t>58</t>
  </si>
  <si>
    <t>68</t>
  </si>
  <si>
    <t>78</t>
  </si>
  <si>
    <t>98</t>
  </si>
  <si>
    <t>a8</t>
  </si>
  <si>
    <t>19</t>
  </si>
  <si>
    <t>29</t>
  </si>
  <si>
    <t>39</t>
  </si>
  <si>
    <t>49</t>
  </si>
  <si>
    <t>59</t>
  </si>
  <si>
    <t>69</t>
  </si>
  <si>
    <t>79</t>
  </si>
  <si>
    <t>89</t>
  </si>
  <si>
    <t>a9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</si>
  <si>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</si>
  <si>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</si>
  <si>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</si>
  <si>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</si>
  <si>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</si>
  <si>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</si>
  <si>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</si>
  <si>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</si>
  <si>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</si>
  <si>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</si>
  <si>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</si>
  <si>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</si>
  <si>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</si>
  <si>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</si>
  <si>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</si>
  <si>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</si>
  <si>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</si>
  <si>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</si>
  <si>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</si>
  <si>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11pin</t>
    <phoneticPr fontId="1"/>
  </si>
  <si>
    <t>10pin</t>
    <phoneticPr fontId="1"/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</si>
  <si>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</si>
  <si>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</si>
  <si>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</si>
  <si>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</si>
  <si>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</si>
  <si>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</si>
  <si>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</si>
  <si>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</si>
  <si>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</si>
  <si>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</si>
  <si>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↑</t>
    <phoneticPr fontId="1"/>
  </si>
  <si>
    <t>(93)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</si>
</sst>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B467-12CB-F941-B7B9-A6C2A57CE309}">
  <dimension ref="B2:J16"/>
  <sheetViews>
    <sheetView workbookViewId="0">
      <selection activeCell="I16" sqref="I16"/>
    </sheetView>
  </sheetViews>
  <sheetFormatPr baseColWidth="10" defaultRowHeight="20"/>
  <sheetData>
    <row r="2" spans="2:10">
      <c r="B2" t="s">
        <v>0</v>
      </c>
    </row>
    <row r="4" spans="2:10">
      <c r="B4" t="s">
        <v>1</v>
      </c>
      <c r="E4">
        <v>19.05</v>
      </c>
      <c r="F4" t="s">
        <v>2</v>
      </c>
    </row>
    <row r="5" spans="2:10">
      <c r="C5" t="s">
        <v>3</v>
      </c>
      <c r="D5">
        <v>5</v>
      </c>
      <c r="E5">
        <f>D5*$E$4</f>
        <v>95.25</v>
      </c>
      <c r="F5" t="s">
        <v>5</v>
      </c>
    </row>
    <row r="6" spans="2:10">
      <c r="C6" t="s">
        <v>4</v>
      </c>
      <c r="D6">
        <v>15</v>
      </c>
      <c r="E6">
        <f>D6*$E$4</f>
        <v>285.75</v>
      </c>
      <c r="F6" t="s">
        <v>6</v>
      </c>
    </row>
    <row r="8" spans="2:10">
      <c r="B8" t="s">
        <v>7</v>
      </c>
      <c r="E8">
        <v>16</v>
      </c>
      <c r="F8" t="s">
        <v>2</v>
      </c>
      <c r="J8">
        <f>E8/E4</f>
        <v>0.83989501312335957</v>
      </c>
    </row>
    <row r="9" spans="2:10">
      <c r="C9" t="s">
        <v>3</v>
      </c>
      <c r="D9">
        <f>E9/E8</f>
        <v>5.953125</v>
      </c>
      <c r="E9">
        <f>E5</f>
        <v>95.25</v>
      </c>
      <c r="F9" t="s">
        <v>5</v>
      </c>
      <c r="H9">
        <f>E9/D9</f>
        <v>16</v>
      </c>
    </row>
    <row r="10" spans="2:10">
      <c r="C10" t="s">
        <v>4</v>
      </c>
      <c r="D10">
        <f>E10/E8</f>
        <v>17.859375</v>
      </c>
      <c r="E10">
        <f>E6</f>
        <v>285.75</v>
      </c>
      <c r="F10" t="s">
        <v>6</v>
      </c>
      <c r="H10">
        <f>E10/D10</f>
        <v>16</v>
      </c>
    </row>
    <row r="14" spans="2:10">
      <c r="B14" t="s">
        <v>8</v>
      </c>
    </row>
    <row r="15" spans="2:10">
      <c r="C15" t="s">
        <v>3</v>
      </c>
      <c r="D15">
        <v>6</v>
      </c>
      <c r="E15">
        <f>E5/D15</f>
        <v>15.875</v>
      </c>
      <c r="H15">
        <f>E8*D15</f>
        <v>96</v>
      </c>
      <c r="I15" t="s">
        <v>9</v>
      </c>
    </row>
    <row r="16" spans="2:10">
      <c r="C16" t="s">
        <v>4</v>
      </c>
      <c r="D16">
        <v>17</v>
      </c>
      <c r="E16">
        <f>E6/D16</f>
        <v>16.808823529411764</v>
      </c>
      <c r="H16">
        <f>D16*16.8</f>
        <v>285.60000000000002</v>
      </c>
      <c r="I16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73A-BC6D-2742-907E-FA3A0EE2DFC6}">
  <dimension ref="B4:S52"/>
  <sheetViews>
    <sheetView tabSelected="1" topLeftCell="B32" zoomScale="110" zoomScaleNormal="110" workbookViewId="0">
      <selection activeCell="R49" sqref="R49"/>
    </sheetView>
  </sheetViews>
  <sheetFormatPr baseColWidth="10" defaultColWidth="5.7109375" defaultRowHeight="20"/>
  <sheetData>
    <row r="4" spans="2:13">
      <c r="B4" t="s">
        <v>13</v>
      </c>
    </row>
    <row r="5" spans="2:13">
      <c r="B5" s="2"/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 t="s">
        <v>11</v>
      </c>
      <c r="M5" s="2" t="s">
        <v>12</v>
      </c>
    </row>
    <row r="6" spans="2:13">
      <c r="B6" s="2">
        <v>1</v>
      </c>
      <c r="C6" s="1" t="str">
        <f>IF(C$5=$B6,"",C$5&amp;$B6)</f>
        <v/>
      </c>
      <c r="D6" s="1" t="str">
        <f t="shared" ref="D6:M6" si="0">IF(D$5=$B6,"",D$5&amp;$B6)</f>
        <v>21</v>
      </c>
      <c r="E6" s="1" t="str">
        <f t="shared" si="0"/>
        <v>31</v>
      </c>
      <c r="F6" s="1" t="str">
        <f t="shared" si="0"/>
        <v>41</v>
      </c>
      <c r="G6" s="1" t="str">
        <f t="shared" si="0"/>
        <v>51</v>
      </c>
      <c r="H6" s="1" t="str">
        <f t="shared" si="0"/>
        <v>61</v>
      </c>
      <c r="I6" s="1" t="str">
        <f t="shared" si="0"/>
        <v>71</v>
      </c>
      <c r="J6" s="1" t="str">
        <f t="shared" si="0"/>
        <v>81</v>
      </c>
      <c r="K6" s="1" t="str">
        <f t="shared" si="0"/>
        <v>91</v>
      </c>
      <c r="L6" s="1" t="str">
        <f t="shared" si="0"/>
        <v>a1</v>
      </c>
      <c r="M6" s="1" t="str">
        <f t="shared" si="0"/>
        <v>b1</v>
      </c>
    </row>
    <row r="7" spans="2:13">
      <c r="B7" s="2">
        <v>2</v>
      </c>
      <c r="C7" s="1" t="str">
        <f t="shared" ref="C7:M16" si="1">IF(C$5=$B7,"",C$5&amp;$B7)</f>
        <v>12</v>
      </c>
      <c r="D7" s="1" t="str">
        <f t="shared" si="1"/>
        <v/>
      </c>
      <c r="E7" s="1" t="str">
        <f t="shared" si="1"/>
        <v>32</v>
      </c>
      <c r="F7" s="1" t="str">
        <f t="shared" si="1"/>
        <v>42</v>
      </c>
      <c r="G7" s="1" t="str">
        <f t="shared" si="1"/>
        <v>52</v>
      </c>
      <c r="H7" s="1" t="str">
        <f t="shared" si="1"/>
        <v>62</v>
      </c>
      <c r="I7" s="1" t="str">
        <f t="shared" si="1"/>
        <v>72</v>
      </c>
      <c r="J7" s="1" t="str">
        <f t="shared" si="1"/>
        <v>82</v>
      </c>
      <c r="K7" s="1" t="str">
        <f t="shared" si="1"/>
        <v>92</v>
      </c>
      <c r="L7" s="1" t="str">
        <f t="shared" si="1"/>
        <v>a2</v>
      </c>
      <c r="M7" s="1" t="str">
        <f t="shared" si="1"/>
        <v>b2</v>
      </c>
    </row>
    <row r="8" spans="2:13">
      <c r="B8" s="2">
        <v>3</v>
      </c>
      <c r="C8" s="1" t="str">
        <f t="shared" si="1"/>
        <v>13</v>
      </c>
      <c r="D8" s="1" t="str">
        <f t="shared" si="1"/>
        <v>23</v>
      </c>
      <c r="E8" s="1" t="str">
        <f t="shared" si="1"/>
        <v/>
      </c>
      <c r="F8" s="1" t="str">
        <f t="shared" si="1"/>
        <v>43</v>
      </c>
      <c r="G8" s="1" t="str">
        <f t="shared" si="1"/>
        <v>53</v>
      </c>
      <c r="H8" s="1" t="str">
        <f t="shared" si="1"/>
        <v>63</v>
      </c>
      <c r="I8" s="1" t="str">
        <f t="shared" si="1"/>
        <v>73</v>
      </c>
      <c r="J8" s="1" t="str">
        <f t="shared" si="1"/>
        <v>83</v>
      </c>
      <c r="K8" s="1" t="str">
        <f t="shared" si="1"/>
        <v>93</v>
      </c>
      <c r="L8" s="1" t="str">
        <f t="shared" si="1"/>
        <v>a3</v>
      </c>
      <c r="M8" s="1" t="str">
        <f t="shared" si="1"/>
        <v>b3</v>
      </c>
    </row>
    <row r="9" spans="2:13">
      <c r="B9" s="2">
        <v>4</v>
      </c>
      <c r="C9" s="1" t="str">
        <f t="shared" si="1"/>
        <v>14</v>
      </c>
      <c r="D9" s="1" t="str">
        <f t="shared" si="1"/>
        <v>24</v>
      </c>
      <c r="E9" s="1" t="str">
        <f t="shared" si="1"/>
        <v>34</v>
      </c>
      <c r="F9" s="1" t="str">
        <f t="shared" si="1"/>
        <v/>
      </c>
      <c r="G9" s="1" t="str">
        <f t="shared" si="1"/>
        <v>54</v>
      </c>
      <c r="H9" s="1" t="str">
        <f t="shared" si="1"/>
        <v>64</v>
      </c>
      <c r="I9" s="1" t="str">
        <f t="shared" si="1"/>
        <v>74</v>
      </c>
      <c r="J9" s="1" t="str">
        <f t="shared" si="1"/>
        <v>84</v>
      </c>
      <c r="K9" s="1" t="str">
        <f t="shared" si="1"/>
        <v>94</v>
      </c>
      <c r="L9" s="1" t="str">
        <f t="shared" si="1"/>
        <v>a4</v>
      </c>
      <c r="M9" s="1" t="str">
        <f t="shared" si="1"/>
        <v>b4</v>
      </c>
    </row>
    <row r="10" spans="2:13">
      <c r="B10" s="2">
        <v>5</v>
      </c>
      <c r="C10" s="1" t="str">
        <f t="shared" si="1"/>
        <v>15</v>
      </c>
      <c r="D10" s="1" t="str">
        <f t="shared" si="1"/>
        <v>25</v>
      </c>
      <c r="E10" s="1" t="str">
        <f t="shared" si="1"/>
        <v>35</v>
      </c>
      <c r="F10" s="1" t="str">
        <f t="shared" si="1"/>
        <v>45</v>
      </c>
      <c r="G10" s="1" t="str">
        <f t="shared" si="1"/>
        <v/>
      </c>
      <c r="H10" s="1" t="str">
        <f t="shared" si="1"/>
        <v>65</v>
      </c>
      <c r="I10" s="1" t="str">
        <f t="shared" si="1"/>
        <v>75</v>
      </c>
      <c r="J10" s="1" t="str">
        <f t="shared" si="1"/>
        <v>85</v>
      </c>
      <c r="K10" s="1" t="str">
        <f t="shared" si="1"/>
        <v>95</v>
      </c>
      <c r="L10" s="1" t="str">
        <f t="shared" si="1"/>
        <v>a5</v>
      </c>
      <c r="M10" s="1" t="str">
        <f t="shared" si="1"/>
        <v>b5</v>
      </c>
    </row>
    <row r="11" spans="2:13">
      <c r="B11" s="2">
        <v>6</v>
      </c>
      <c r="C11" s="1" t="str">
        <f t="shared" si="1"/>
        <v>16</v>
      </c>
      <c r="D11" s="1" t="str">
        <f t="shared" si="1"/>
        <v>26</v>
      </c>
      <c r="E11" s="1" t="str">
        <f t="shared" si="1"/>
        <v>36</v>
      </c>
      <c r="F11" s="1" t="str">
        <f t="shared" si="1"/>
        <v>46</v>
      </c>
      <c r="G11" s="1" t="str">
        <f t="shared" si="1"/>
        <v>56</v>
      </c>
      <c r="H11" s="1" t="str">
        <f t="shared" si="1"/>
        <v/>
      </c>
      <c r="I11" s="1" t="str">
        <f t="shared" si="1"/>
        <v>76</v>
      </c>
      <c r="J11" s="1" t="str">
        <f t="shared" si="1"/>
        <v>86</v>
      </c>
      <c r="K11" s="1" t="str">
        <f t="shared" si="1"/>
        <v>96</v>
      </c>
      <c r="L11" s="1" t="str">
        <f t="shared" si="1"/>
        <v>a6</v>
      </c>
      <c r="M11" s="1" t="str">
        <f t="shared" si="1"/>
        <v>b6</v>
      </c>
    </row>
    <row r="12" spans="2:13">
      <c r="B12" s="2">
        <v>7</v>
      </c>
      <c r="C12" s="1" t="str">
        <f t="shared" si="1"/>
        <v>17</v>
      </c>
      <c r="D12" s="1" t="str">
        <f t="shared" si="1"/>
        <v>27</v>
      </c>
      <c r="E12" s="1" t="str">
        <f t="shared" si="1"/>
        <v>37</v>
      </c>
      <c r="F12" s="1" t="str">
        <f t="shared" si="1"/>
        <v>47</v>
      </c>
      <c r="G12" s="1" t="str">
        <f t="shared" si="1"/>
        <v>57</v>
      </c>
      <c r="H12" s="1" t="str">
        <f t="shared" si="1"/>
        <v>67</v>
      </c>
      <c r="I12" s="1" t="str">
        <f t="shared" si="1"/>
        <v/>
      </c>
      <c r="J12" s="1" t="str">
        <f t="shared" si="1"/>
        <v>87</v>
      </c>
      <c r="K12" s="1" t="str">
        <f t="shared" si="1"/>
        <v>97</v>
      </c>
      <c r="L12" s="1" t="str">
        <f t="shared" si="1"/>
        <v>a7</v>
      </c>
      <c r="M12" s="1" t="str">
        <f t="shared" si="1"/>
        <v>b7</v>
      </c>
    </row>
    <row r="13" spans="2:13">
      <c r="B13" s="2">
        <v>8</v>
      </c>
      <c r="C13" s="1" t="str">
        <f t="shared" si="1"/>
        <v>18</v>
      </c>
      <c r="D13" s="1" t="str">
        <f t="shared" si="1"/>
        <v>28</v>
      </c>
      <c r="E13" s="1" t="str">
        <f t="shared" si="1"/>
        <v>38</v>
      </c>
      <c r="F13" s="1" t="str">
        <f t="shared" si="1"/>
        <v>48</v>
      </c>
      <c r="G13" s="1" t="str">
        <f t="shared" si="1"/>
        <v>58</v>
      </c>
      <c r="H13" s="1" t="str">
        <f t="shared" si="1"/>
        <v>68</v>
      </c>
      <c r="I13" s="1" t="str">
        <f t="shared" si="1"/>
        <v>78</v>
      </c>
      <c r="J13" s="1" t="str">
        <f t="shared" si="1"/>
        <v/>
      </c>
      <c r="K13" s="1" t="str">
        <f t="shared" si="1"/>
        <v>98</v>
      </c>
      <c r="L13" s="1" t="str">
        <f t="shared" si="1"/>
        <v>a8</v>
      </c>
      <c r="M13" s="1" t="str">
        <f t="shared" si="1"/>
        <v>b8</v>
      </c>
    </row>
    <row r="14" spans="2:13">
      <c r="B14" s="2">
        <v>9</v>
      </c>
      <c r="C14" s="1" t="str">
        <f t="shared" si="1"/>
        <v>19</v>
      </c>
      <c r="D14" s="1" t="str">
        <f t="shared" si="1"/>
        <v>29</v>
      </c>
      <c r="E14" s="1" t="str">
        <f t="shared" si="1"/>
        <v>39</v>
      </c>
      <c r="F14" s="1" t="str">
        <f t="shared" si="1"/>
        <v>49</v>
      </c>
      <c r="G14" s="1" t="str">
        <f t="shared" si="1"/>
        <v>59</v>
      </c>
      <c r="H14" s="1" t="str">
        <f t="shared" si="1"/>
        <v>69</v>
      </c>
      <c r="I14" s="1" t="str">
        <f t="shared" si="1"/>
        <v>79</v>
      </c>
      <c r="J14" s="1" t="str">
        <f t="shared" si="1"/>
        <v>89</v>
      </c>
      <c r="K14" s="1" t="str">
        <f t="shared" si="1"/>
        <v/>
      </c>
      <c r="L14" s="1" t="str">
        <f t="shared" si="1"/>
        <v>a9</v>
      </c>
      <c r="M14" s="1" t="str">
        <f t="shared" si="1"/>
        <v>b9</v>
      </c>
    </row>
    <row r="15" spans="2:13">
      <c r="B15" s="2" t="s">
        <v>11</v>
      </c>
      <c r="C15" s="1" t="str">
        <f t="shared" si="1"/>
        <v>1a</v>
      </c>
      <c r="D15" s="1" t="str">
        <f t="shared" si="1"/>
        <v>2a</v>
      </c>
      <c r="E15" s="1" t="str">
        <f t="shared" si="1"/>
        <v>3a</v>
      </c>
      <c r="F15" s="1" t="str">
        <f t="shared" si="1"/>
        <v>4a</v>
      </c>
      <c r="G15" s="1" t="str">
        <f t="shared" si="1"/>
        <v>5a</v>
      </c>
      <c r="H15" s="1" t="str">
        <f t="shared" si="1"/>
        <v>6a</v>
      </c>
      <c r="I15" s="1" t="str">
        <f t="shared" si="1"/>
        <v>7a</v>
      </c>
      <c r="J15" s="1" t="str">
        <f t="shared" si="1"/>
        <v>8a</v>
      </c>
      <c r="K15" s="1" t="str">
        <f t="shared" si="1"/>
        <v>9a</v>
      </c>
      <c r="L15" s="1" t="str">
        <f t="shared" si="1"/>
        <v/>
      </c>
      <c r="M15" s="1" t="str">
        <f t="shared" si="1"/>
        <v>ba</v>
      </c>
    </row>
    <row r="16" spans="2:13">
      <c r="B16" s="2" t="s">
        <v>12</v>
      </c>
      <c r="C16" s="1" t="str">
        <f t="shared" si="1"/>
        <v>1b</v>
      </c>
      <c r="D16" s="1" t="str">
        <f t="shared" si="1"/>
        <v>2b</v>
      </c>
      <c r="E16" s="1" t="str">
        <f t="shared" si="1"/>
        <v>3b</v>
      </c>
      <c r="F16" s="1" t="str">
        <f t="shared" si="1"/>
        <v>4b</v>
      </c>
      <c r="G16" s="1" t="str">
        <f t="shared" si="1"/>
        <v>5b</v>
      </c>
      <c r="H16" s="1" t="str">
        <f t="shared" si="1"/>
        <v>6b</v>
      </c>
      <c r="I16" s="1" t="str">
        <f t="shared" si="1"/>
        <v>7b</v>
      </c>
      <c r="J16" s="1" t="str">
        <f t="shared" si="1"/>
        <v>8b</v>
      </c>
      <c r="K16" s="1" t="str">
        <f t="shared" si="1"/>
        <v>9b</v>
      </c>
      <c r="L16" s="1" t="str">
        <f t="shared" si="1"/>
        <v>ab</v>
      </c>
      <c r="M16" s="1" t="str">
        <f t="shared" si="1"/>
        <v/>
      </c>
    </row>
    <row r="19" spans="2:13">
      <c r="B19" t="s">
        <v>115</v>
      </c>
    </row>
    <row r="20" spans="2:13">
      <c r="C20" t="s">
        <v>24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117</v>
      </c>
    </row>
    <row r="21" spans="2:13">
      <c r="C21" t="s">
        <v>33</v>
      </c>
      <c r="D21" t="s">
        <v>34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118</v>
      </c>
    </row>
    <row r="22" spans="2:13">
      <c r="C22" t="s">
        <v>42</v>
      </c>
      <c r="D22" t="s">
        <v>43</v>
      </c>
      <c r="E22" t="s">
        <v>44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119</v>
      </c>
    </row>
    <row r="23" spans="2:13">
      <c r="C23" t="s">
        <v>51</v>
      </c>
      <c r="D23" t="s">
        <v>52</v>
      </c>
      <c r="E23" t="s">
        <v>53</v>
      </c>
      <c r="F23" t="s">
        <v>54</v>
      </c>
      <c r="G23" t="s">
        <v>45</v>
      </c>
      <c r="H23" t="s">
        <v>46</v>
      </c>
      <c r="I23" t="s">
        <v>47</v>
      </c>
      <c r="J23" t="s">
        <v>48</v>
      </c>
      <c r="K23" t="s">
        <v>49</v>
      </c>
      <c r="L23" t="s">
        <v>50</v>
      </c>
      <c r="M23" t="s">
        <v>120</v>
      </c>
    </row>
    <row r="24" spans="2:13"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55</v>
      </c>
      <c r="I24" t="s">
        <v>56</v>
      </c>
      <c r="J24" t="s">
        <v>57</v>
      </c>
      <c r="K24" t="s">
        <v>58</v>
      </c>
      <c r="L24" t="s">
        <v>59</v>
      </c>
      <c r="M24" t="s">
        <v>121</v>
      </c>
    </row>
    <row r="25" spans="2:13">
      <c r="C25" t="s">
        <v>69</v>
      </c>
      <c r="D25" t="s">
        <v>70</v>
      </c>
      <c r="E25" t="s">
        <v>71</v>
      </c>
      <c r="F25" t="s">
        <v>72</v>
      </c>
      <c r="G25" t="s">
        <v>73</v>
      </c>
      <c r="H25" t="s">
        <v>74</v>
      </c>
      <c r="I25" t="s">
        <v>65</v>
      </c>
      <c r="J25" t="s">
        <v>66</v>
      </c>
      <c r="K25" t="s">
        <v>67</v>
      </c>
      <c r="L25" t="s">
        <v>68</v>
      </c>
      <c r="M25" t="s">
        <v>122</v>
      </c>
    </row>
    <row r="26" spans="2:13"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75</v>
      </c>
      <c r="K26" t="s">
        <v>76</v>
      </c>
      <c r="L26" t="s">
        <v>77</v>
      </c>
      <c r="M26" t="s">
        <v>123</v>
      </c>
    </row>
    <row r="27" spans="2:13">
      <c r="C27" t="s">
        <v>87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 t="s">
        <v>94</v>
      </c>
      <c r="K27" t="s">
        <v>85</v>
      </c>
      <c r="L27" t="s">
        <v>86</v>
      </c>
      <c r="M27" t="s">
        <v>124</v>
      </c>
    </row>
    <row r="28" spans="2:13">
      <c r="C28" t="s">
        <v>96</v>
      </c>
      <c r="D28" t="s">
        <v>97</v>
      </c>
      <c r="E28" t="s">
        <v>98</v>
      </c>
      <c r="F28" t="s">
        <v>99</v>
      </c>
      <c r="G28" t="s">
        <v>100</v>
      </c>
      <c r="H28" t="s">
        <v>101</v>
      </c>
      <c r="I28" t="s">
        <v>102</v>
      </c>
      <c r="J28" t="s">
        <v>103</v>
      </c>
      <c r="K28" t="s">
        <v>104</v>
      </c>
      <c r="L28" t="s">
        <v>95</v>
      </c>
      <c r="M28" t="s">
        <v>125</v>
      </c>
    </row>
    <row r="29" spans="2:13">
      <c r="C29" t="s">
        <v>105</v>
      </c>
      <c r="D29" t="s">
        <v>106</v>
      </c>
      <c r="E29" t="s">
        <v>107</v>
      </c>
      <c r="F29" t="s">
        <v>108</v>
      </c>
      <c r="G29" t="s">
        <v>109</v>
      </c>
      <c r="H29" t="s">
        <v>110</v>
      </c>
      <c r="I29" t="s">
        <v>111</v>
      </c>
      <c r="J29" t="s">
        <v>112</v>
      </c>
      <c r="K29" t="s">
        <v>113</v>
      </c>
      <c r="L29" t="s">
        <v>114</v>
      </c>
      <c r="M29" t="s">
        <v>126</v>
      </c>
    </row>
    <row r="31" spans="2:13">
      <c r="B31" s="1"/>
      <c r="C31" s="1"/>
      <c r="D31" s="1"/>
      <c r="E31" s="1"/>
      <c r="F31" s="1"/>
      <c r="G31" s="1"/>
      <c r="H31" s="1"/>
      <c r="I31" s="1"/>
      <c r="J31" s="1"/>
    </row>
    <row r="32" spans="2:13">
      <c r="B32" s="3" t="s">
        <v>116</v>
      </c>
      <c r="C32" s="1"/>
      <c r="D32" s="1"/>
      <c r="E32" s="1"/>
      <c r="F32" s="1"/>
      <c r="G32" s="1"/>
      <c r="H32" s="1"/>
      <c r="I32" s="1"/>
      <c r="J32" s="1"/>
    </row>
    <row r="33" spans="2:19">
      <c r="B33" s="1"/>
      <c r="C33" s="1" t="s">
        <v>15</v>
      </c>
      <c r="D33" s="1" t="s">
        <v>16</v>
      </c>
      <c r="E33" s="1" t="s">
        <v>17</v>
      </c>
      <c r="F33" s="1" t="s">
        <v>18</v>
      </c>
      <c r="G33" s="1" t="s">
        <v>19</v>
      </c>
      <c r="H33" s="1" t="s">
        <v>20</v>
      </c>
      <c r="I33" s="1" t="s">
        <v>21</v>
      </c>
      <c r="J33" s="1" t="s">
        <v>22</v>
      </c>
      <c r="K33" s="1" t="s">
        <v>23</v>
      </c>
    </row>
    <row r="34" spans="2:19">
      <c r="B34" s="1"/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</row>
    <row r="35" spans="2:19">
      <c r="B35" s="1"/>
      <c r="C35" s="1" t="s">
        <v>33</v>
      </c>
      <c r="D35" s="1" t="s">
        <v>34</v>
      </c>
      <c r="E35" s="1" t="s">
        <v>35</v>
      </c>
      <c r="F35" s="1" t="s">
        <v>36</v>
      </c>
      <c r="G35" s="1" t="s">
        <v>37</v>
      </c>
      <c r="H35" s="1" t="s">
        <v>38</v>
      </c>
      <c r="I35" s="1" t="s">
        <v>39</v>
      </c>
      <c r="J35" s="1" t="s">
        <v>40</v>
      </c>
      <c r="K35" s="1" t="s">
        <v>41</v>
      </c>
    </row>
    <row r="36" spans="2:19">
      <c r="B36" s="1"/>
      <c r="C36" s="1" t="s">
        <v>42</v>
      </c>
      <c r="D36" s="1" t="s">
        <v>43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J36" s="1" t="s">
        <v>49</v>
      </c>
      <c r="K36" s="1" t="s">
        <v>50</v>
      </c>
    </row>
    <row r="37" spans="2:19">
      <c r="B37" s="1"/>
      <c r="C37" s="1" t="s">
        <v>51</v>
      </c>
      <c r="D37" s="1" t="s">
        <v>52</v>
      </c>
      <c r="E37" s="1" t="s">
        <v>53</v>
      </c>
      <c r="F37" s="1" t="s">
        <v>54</v>
      </c>
      <c r="G37" s="1" t="s">
        <v>55</v>
      </c>
      <c r="H37" s="1" t="s">
        <v>56</v>
      </c>
      <c r="I37" s="1" t="s">
        <v>57</v>
      </c>
      <c r="J37" s="1" t="s">
        <v>58</v>
      </c>
      <c r="K37" s="1" t="s">
        <v>59</v>
      </c>
    </row>
    <row r="38" spans="2:19">
      <c r="B38" s="1"/>
      <c r="C38" s="1" t="s">
        <v>60</v>
      </c>
      <c r="D38" s="1" t="s">
        <v>61</v>
      </c>
      <c r="E38" s="1" t="s">
        <v>62</v>
      </c>
      <c r="F38" s="1" t="s">
        <v>63</v>
      </c>
      <c r="G38" s="1" t="s">
        <v>64</v>
      </c>
      <c r="H38" s="1" t="s">
        <v>65</v>
      </c>
      <c r="I38" s="1" t="s">
        <v>66</v>
      </c>
      <c r="J38" s="1" t="s">
        <v>67</v>
      </c>
      <c r="K38" s="1" t="s">
        <v>68</v>
      </c>
    </row>
    <row r="39" spans="2:19">
      <c r="B39" s="1"/>
      <c r="C39" s="1" t="s">
        <v>69</v>
      </c>
      <c r="D39" s="1" t="s">
        <v>70</v>
      </c>
      <c r="E39" s="1" t="s">
        <v>71</v>
      </c>
      <c r="F39" s="1" t="s">
        <v>72</v>
      </c>
      <c r="G39" s="1" t="s">
        <v>73</v>
      </c>
      <c r="H39" s="1" t="s">
        <v>74</v>
      </c>
      <c r="I39" s="1" t="s">
        <v>75</v>
      </c>
      <c r="J39" s="1" t="s">
        <v>76</v>
      </c>
      <c r="K39" s="1" t="s">
        <v>77</v>
      </c>
    </row>
    <row r="40" spans="2:19">
      <c r="B40" s="1"/>
      <c r="C40" s="1" t="s">
        <v>78</v>
      </c>
      <c r="D40" s="1" t="s">
        <v>79</v>
      </c>
      <c r="E40" s="1" t="s">
        <v>80</v>
      </c>
      <c r="F40" s="1" t="s">
        <v>81</v>
      </c>
      <c r="G40" s="1" t="s">
        <v>82</v>
      </c>
      <c r="H40" s="1" t="s">
        <v>83</v>
      </c>
      <c r="I40" s="1" t="s">
        <v>84</v>
      </c>
      <c r="J40" s="1" t="s">
        <v>85</v>
      </c>
      <c r="K40" s="1" t="s">
        <v>86</v>
      </c>
    </row>
    <row r="41" spans="2:19">
      <c r="C41" s="1" t="s">
        <v>87</v>
      </c>
      <c r="D41" s="1" t="s">
        <v>88</v>
      </c>
      <c r="E41" s="1" t="s">
        <v>89</v>
      </c>
      <c r="F41" s="1" t="s">
        <v>90</v>
      </c>
      <c r="G41" s="1" t="s">
        <v>91</v>
      </c>
      <c r="H41" s="1" t="s">
        <v>92</v>
      </c>
      <c r="I41" s="1" t="s">
        <v>93</v>
      </c>
      <c r="J41" s="1" t="s">
        <v>94</v>
      </c>
      <c r="K41" s="1" t="s">
        <v>95</v>
      </c>
    </row>
    <row r="42" spans="2:19">
      <c r="C42" s="1" t="s">
        <v>96</v>
      </c>
      <c r="D42" s="1" t="s">
        <v>97</v>
      </c>
      <c r="E42" s="1" t="s">
        <v>98</v>
      </c>
      <c r="F42" s="1" t="s">
        <v>99</v>
      </c>
      <c r="G42" s="1" t="s">
        <v>100</v>
      </c>
      <c r="H42" s="1" t="s">
        <v>101</v>
      </c>
      <c r="I42" s="1" t="s">
        <v>102</v>
      </c>
      <c r="J42" s="1" t="s">
        <v>103</v>
      </c>
      <c r="K42" s="1" t="s">
        <v>104</v>
      </c>
      <c r="L42" t="s">
        <v>14</v>
      </c>
    </row>
    <row r="45" spans="2:19">
      <c r="B45" s="3" t="s">
        <v>116</v>
      </c>
    </row>
    <row r="46" spans="2:19">
      <c r="C46" s="1">
        <v>1</v>
      </c>
      <c r="D46" s="1"/>
      <c r="E46" s="1">
        <v>2</v>
      </c>
      <c r="F46" s="1"/>
      <c r="G46" s="1">
        <v>3</v>
      </c>
      <c r="H46" s="1"/>
      <c r="I46" s="1">
        <v>4</v>
      </c>
      <c r="J46" s="1"/>
      <c r="K46">
        <v>5</v>
      </c>
      <c r="M46">
        <v>6</v>
      </c>
      <c r="O46">
        <v>7</v>
      </c>
      <c r="Q46">
        <v>8</v>
      </c>
      <c r="S46">
        <v>9</v>
      </c>
    </row>
    <row r="47" spans="2:19">
      <c r="B47" s="3"/>
      <c r="C47" s="1"/>
      <c r="D47" s="1"/>
      <c r="E47" s="6" t="s">
        <v>23</v>
      </c>
      <c r="F47" s="1"/>
      <c r="G47" s="1"/>
      <c r="H47" s="1"/>
      <c r="I47" s="1"/>
      <c r="J47" s="6" t="s">
        <v>32</v>
      </c>
      <c r="L47" s="6" t="s">
        <v>41</v>
      </c>
      <c r="N47" s="6" t="s">
        <v>50</v>
      </c>
      <c r="P47" s="6" t="s">
        <v>59</v>
      </c>
      <c r="R47" s="6">
        <v>92</v>
      </c>
    </row>
    <row r="48" spans="2:19">
      <c r="B48" s="1"/>
      <c r="C48" s="7" t="s">
        <v>60</v>
      </c>
      <c r="D48" s="7" t="s">
        <v>15</v>
      </c>
      <c r="E48" s="7" t="s">
        <v>61</v>
      </c>
      <c r="F48" s="7" t="s">
        <v>16</v>
      </c>
      <c r="G48" s="7" t="s">
        <v>62</v>
      </c>
      <c r="H48" s="7" t="s">
        <v>17</v>
      </c>
      <c r="I48" s="7" t="s">
        <v>63</v>
      </c>
      <c r="J48" s="7" t="s">
        <v>18</v>
      </c>
      <c r="K48" s="7" t="s">
        <v>64</v>
      </c>
      <c r="L48" s="7" t="s">
        <v>19</v>
      </c>
      <c r="M48" s="7" t="s">
        <v>65</v>
      </c>
      <c r="N48" s="7" t="s">
        <v>20</v>
      </c>
      <c r="O48" s="7" t="s">
        <v>66</v>
      </c>
      <c r="P48" s="7" t="s">
        <v>21</v>
      </c>
      <c r="Q48" s="7" t="s">
        <v>67</v>
      </c>
      <c r="R48" s="7" t="s">
        <v>22</v>
      </c>
      <c r="S48" s="5" t="s">
        <v>68</v>
      </c>
    </row>
    <row r="49" spans="2:19">
      <c r="B49" s="1"/>
      <c r="C49" s="7" t="s">
        <v>69</v>
      </c>
      <c r="D49" s="7" t="s">
        <v>24</v>
      </c>
      <c r="E49" s="7" t="s">
        <v>70</v>
      </c>
      <c r="F49" s="7" t="s">
        <v>25</v>
      </c>
      <c r="G49" s="7" t="s">
        <v>71</v>
      </c>
      <c r="H49" s="7" t="s">
        <v>26</v>
      </c>
      <c r="I49" s="7" t="s">
        <v>72</v>
      </c>
      <c r="J49" s="7" t="s">
        <v>27</v>
      </c>
      <c r="K49" s="7" t="s">
        <v>73</v>
      </c>
      <c r="L49" s="7" t="s">
        <v>28</v>
      </c>
      <c r="M49" s="7" t="s">
        <v>74</v>
      </c>
      <c r="N49" s="7" t="s">
        <v>29</v>
      </c>
      <c r="O49" s="7" t="s">
        <v>75</v>
      </c>
      <c r="P49" s="7" t="s">
        <v>30</v>
      </c>
      <c r="Q49" s="7" t="s">
        <v>76</v>
      </c>
      <c r="R49" s="4" t="s">
        <v>127</v>
      </c>
      <c r="S49" s="5" t="s">
        <v>77</v>
      </c>
    </row>
    <row r="50" spans="2:19">
      <c r="B50" s="1"/>
      <c r="C50" s="7" t="s">
        <v>78</v>
      </c>
      <c r="D50" s="7" t="s">
        <v>33</v>
      </c>
      <c r="E50" s="7" t="s">
        <v>79</v>
      </c>
      <c r="F50" s="7" t="s">
        <v>34</v>
      </c>
      <c r="G50" s="7" t="s">
        <v>80</v>
      </c>
      <c r="H50" s="7" t="s">
        <v>35</v>
      </c>
      <c r="I50" s="7" t="s">
        <v>81</v>
      </c>
      <c r="J50" s="7" t="s">
        <v>36</v>
      </c>
      <c r="K50" s="7" t="s">
        <v>82</v>
      </c>
      <c r="L50" s="7" t="s">
        <v>37</v>
      </c>
      <c r="M50" s="7" t="s">
        <v>83</v>
      </c>
      <c r="N50" s="7" t="s">
        <v>38</v>
      </c>
      <c r="O50" s="7" t="s">
        <v>84</v>
      </c>
      <c r="P50" s="7" t="s">
        <v>39</v>
      </c>
      <c r="Q50" s="7" t="s">
        <v>85</v>
      </c>
      <c r="R50" s="8" t="s">
        <v>128</v>
      </c>
      <c r="S50" s="5" t="s">
        <v>86</v>
      </c>
    </row>
    <row r="51" spans="2:19">
      <c r="C51" s="7" t="s">
        <v>87</v>
      </c>
      <c r="D51" s="7" t="s">
        <v>42</v>
      </c>
      <c r="E51" s="7" t="s">
        <v>88</v>
      </c>
      <c r="F51" s="7" t="s">
        <v>43</v>
      </c>
      <c r="G51" s="7" t="s">
        <v>89</v>
      </c>
      <c r="H51" s="7" t="s">
        <v>44</v>
      </c>
      <c r="I51" s="7" t="s">
        <v>90</v>
      </c>
      <c r="J51" s="7" t="s">
        <v>45</v>
      </c>
      <c r="K51" s="7" t="s">
        <v>91</v>
      </c>
      <c r="L51" s="7" t="s">
        <v>46</v>
      </c>
      <c r="M51" s="7" t="s">
        <v>92</v>
      </c>
      <c r="N51" s="7" t="s">
        <v>47</v>
      </c>
      <c r="O51" s="7" t="s">
        <v>93</v>
      </c>
      <c r="P51" s="7" t="s">
        <v>48</v>
      </c>
      <c r="Q51" s="7" t="s">
        <v>94</v>
      </c>
      <c r="R51" s="7" t="s">
        <v>49</v>
      </c>
      <c r="S51" s="5" t="s">
        <v>95</v>
      </c>
    </row>
    <row r="52" spans="2:19">
      <c r="C52" s="7" t="s">
        <v>96</v>
      </c>
      <c r="D52" s="7" t="s">
        <v>51</v>
      </c>
      <c r="E52" s="7" t="s">
        <v>97</v>
      </c>
      <c r="F52" s="7" t="s">
        <v>52</v>
      </c>
      <c r="G52" s="7" t="s">
        <v>98</v>
      </c>
      <c r="H52" s="7" t="s">
        <v>53</v>
      </c>
      <c r="I52" s="7" t="s">
        <v>99</v>
      </c>
      <c r="J52" s="7" t="s">
        <v>54</v>
      </c>
      <c r="K52" s="7" t="s">
        <v>100</v>
      </c>
      <c r="L52" s="7" t="s">
        <v>55</v>
      </c>
      <c r="M52" s="7" t="s">
        <v>101</v>
      </c>
      <c r="N52" s="7" t="s">
        <v>56</v>
      </c>
      <c r="O52" s="7" t="s">
        <v>102</v>
      </c>
      <c r="P52" s="7" t="s">
        <v>57</v>
      </c>
      <c r="Q52" s="7" t="s">
        <v>103</v>
      </c>
      <c r="R52" s="7" t="s">
        <v>58</v>
      </c>
      <c r="S52" s="5" t="s">
        <v>104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Memo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2020-11-24T09:07:43Z</dcterms:created>
  <dcterms:modified xsi:type="dcterms:W3CDTF">2020-12-26T01:59:16Z</dcterms:modified>
</cp:coreProperties>
</file>