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son\PycharmProjects\QuantitativeFinance\CrashRiskPaper\"/>
    </mc:Choice>
  </mc:AlternateContent>
  <xr:revisionPtr revIDLastSave="0" documentId="13_ncr:1_{F7FCCDC3-8818-48C1-9011-B31853A20BC6}" xr6:coauthVersionLast="45" xr6:coauthVersionMax="45" xr10:uidLastSave="{00000000-0000-0000-0000-000000000000}"/>
  <bookViews>
    <workbookView xWindow="-98" yWindow="-98" windowWidth="22695" windowHeight="14746" activeTab="5" xr2:uid="{00000000-000D-0000-FFFF-FFFF00000000}"/>
  </bookViews>
  <sheets>
    <sheet name="h1" sheetId="1" r:id="rId1"/>
    <sheet name="h2" sheetId="2" r:id="rId2"/>
    <sheet name="h3" sheetId="3" r:id="rId3"/>
    <sheet name="h4" sheetId="4" r:id="rId4"/>
    <sheet name="h5" sheetId="5" r:id="rId5"/>
    <sheet name="h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6" i="1" l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</calcChain>
</file>

<file path=xl/sharedStrings.xml><?xml version="1.0" encoding="utf-8"?>
<sst xmlns="http://schemas.openxmlformats.org/spreadsheetml/2006/main" count="363" uniqueCount="195">
  <si>
    <t>MAR</t>
  </si>
  <si>
    <t>ARE</t>
  </si>
  <si>
    <t>ARG</t>
  </si>
  <si>
    <t>AUS</t>
  </si>
  <si>
    <t>AUT</t>
  </si>
  <si>
    <t>BEL</t>
  </si>
  <si>
    <t>BGD</t>
  </si>
  <si>
    <t>BGR</t>
  </si>
  <si>
    <t>BHR</t>
  </si>
  <si>
    <t>BIH</t>
  </si>
  <si>
    <t>BRA</t>
  </si>
  <si>
    <t>BWA</t>
  </si>
  <si>
    <t>CAN</t>
  </si>
  <si>
    <t>CHE</t>
  </si>
  <si>
    <t>CHL</t>
  </si>
  <si>
    <t>CHN</t>
  </si>
  <si>
    <t>COL</t>
  </si>
  <si>
    <t>CZE</t>
  </si>
  <si>
    <t>DEU</t>
  </si>
  <si>
    <t>DNK</t>
  </si>
  <si>
    <t>EGY</t>
  </si>
  <si>
    <t>ESP</t>
  </si>
  <si>
    <t>EST</t>
  </si>
  <si>
    <t>0.033**</t>
  </si>
  <si>
    <t>FIN</t>
  </si>
  <si>
    <t>FRA</t>
  </si>
  <si>
    <t>GBR</t>
  </si>
  <si>
    <t>GHA</t>
  </si>
  <si>
    <t>GRC</t>
  </si>
  <si>
    <t>HKG</t>
  </si>
  <si>
    <t>HRV</t>
  </si>
  <si>
    <t>HUN</t>
  </si>
  <si>
    <t>IDN</t>
  </si>
  <si>
    <t>IND</t>
  </si>
  <si>
    <t>IRL</t>
  </si>
  <si>
    <t>ISR</t>
  </si>
  <si>
    <t>ITA</t>
  </si>
  <si>
    <t>JAM</t>
  </si>
  <si>
    <t>JOR</t>
  </si>
  <si>
    <t>JPN</t>
  </si>
  <si>
    <t>KAZ</t>
  </si>
  <si>
    <t>KEN</t>
  </si>
  <si>
    <t>KOR</t>
  </si>
  <si>
    <t>KWT</t>
  </si>
  <si>
    <t>LBN</t>
  </si>
  <si>
    <t>LKA</t>
  </si>
  <si>
    <t>LTU</t>
  </si>
  <si>
    <t>0.004**</t>
  </si>
  <si>
    <t>MEX</t>
  </si>
  <si>
    <t>MUS</t>
  </si>
  <si>
    <t>MYS</t>
  </si>
  <si>
    <t>NGA</t>
  </si>
  <si>
    <t>NLD</t>
  </si>
  <si>
    <t>NOR</t>
  </si>
  <si>
    <t>NZL</t>
  </si>
  <si>
    <t>OMN</t>
  </si>
  <si>
    <t>PAK</t>
  </si>
  <si>
    <t>PER</t>
  </si>
  <si>
    <t>PHL</t>
  </si>
  <si>
    <t>POL</t>
  </si>
  <si>
    <t>PRT</t>
  </si>
  <si>
    <t>QAT</t>
  </si>
  <si>
    <t>ROU</t>
  </si>
  <si>
    <t>RUS</t>
  </si>
  <si>
    <t>SGP</t>
  </si>
  <si>
    <t>SRB</t>
  </si>
  <si>
    <t>SVN</t>
  </si>
  <si>
    <t>SWE</t>
  </si>
  <si>
    <t>THA</t>
  </si>
  <si>
    <t>0.044**</t>
  </si>
  <si>
    <t>0.021**</t>
  </si>
  <si>
    <t>TUN</t>
  </si>
  <si>
    <t>TUR</t>
  </si>
  <si>
    <t>UKR</t>
  </si>
  <si>
    <t>0.008**</t>
  </si>
  <si>
    <t>USA</t>
  </si>
  <si>
    <t>VNM</t>
  </si>
  <si>
    <t>ZWE</t>
  </si>
  <si>
    <t>Morocco</t>
  </si>
  <si>
    <t>United Arab Emirates</t>
  </si>
  <si>
    <t>Argentina</t>
  </si>
  <si>
    <t>Australia</t>
  </si>
  <si>
    <t>Austria</t>
  </si>
  <si>
    <t>Belgium</t>
  </si>
  <si>
    <t>Bangladesh</t>
  </si>
  <si>
    <t>Bulgaria</t>
  </si>
  <si>
    <t>Bahrain</t>
  </si>
  <si>
    <t>Bosnia And Herzegovina</t>
  </si>
  <si>
    <t>Brazil</t>
  </si>
  <si>
    <t>Botswana</t>
  </si>
  <si>
    <t>Canada</t>
  </si>
  <si>
    <t>Switzerland</t>
  </si>
  <si>
    <t>Chile</t>
  </si>
  <si>
    <t>China</t>
  </si>
  <si>
    <t>Colombia</t>
  </si>
  <si>
    <t>Czech Republic</t>
  </si>
  <si>
    <t>Germany</t>
  </si>
  <si>
    <t>Denmark</t>
  </si>
  <si>
    <t>Egypt</t>
  </si>
  <si>
    <t>Spain</t>
  </si>
  <si>
    <t>Estonia</t>
  </si>
  <si>
    <t>Finland</t>
  </si>
  <si>
    <t>France</t>
  </si>
  <si>
    <t>United Kingdom</t>
  </si>
  <si>
    <t>Ghana</t>
  </si>
  <si>
    <t>Greece</t>
  </si>
  <si>
    <t>Hong Kong</t>
  </si>
  <si>
    <t>Croatia</t>
  </si>
  <si>
    <t>Hungary</t>
  </si>
  <si>
    <t>Indonesia</t>
  </si>
  <si>
    <t>India</t>
  </si>
  <si>
    <t>Ireland</t>
  </si>
  <si>
    <t>Israel</t>
  </si>
  <si>
    <t>Italy</t>
  </si>
  <si>
    <t>Jamaica</t>
  </si>
  <si>
    <t>Jordan</t>
  </si>
  <si>
    <t>Japan</t>
  </si>
  <si>
    <t>Kazakhstan</t>
  </si>
  <si>
    <t>Kenya</t>
  </si>
  <si>
    <t>Korea</t>
  </si>
  <si>
    <t>Kuwait</t>
  </si>
  <si>
    <t>Lebanon</t>
  </si>
  <si>
    <t>SRI Lanka</t>
  </si>
  <si>
    <t>Lithuania</t>
  </si>
  <si>
    <t>Mexico</t>
  </si>
  <si>
    <t>Mauritius</t>
  </si>
  <si>
    <t>Malaysia</t>
  </si>
  <si>
    <t>Nigeria</t>
  </si>
  <si>
    <t>Netherlands</t>
  </si>
  <si>
    <t>Norway</t>
  </si>
  <si>
    <t>New Zealand</t>
  </si>
  <si>
    <t>Oman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</si>
  <si>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</si>
  <si>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</si>
  <si>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</si>
  <si>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</si>
  <si>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</si>
  <si>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</si>
  <si>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</si>
  <si>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</si>
  <si>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Singapore</t>
  </si>
  <si>
    <t>Serbia</t>
  </si>
  <si>
    <t>Slovenia</t>
  </si>
  <si>
    <t>Sweden</t>
  </si>
  <si>
    <t>Thailand</t>
  </si>
  <si>
    <t>Tunisia</t>
  </si>
  <si>
    <t>Turkey</t>
  </si>
  <si>
    <t>Ukraine</t>
  </si>
  <si>
    <t>United States</t>
  </si>
  <si>
    <t>Vietnam</t>
  </si>
  <si>
    <t>Zimbabwe</t>
  </si>
  <si>
    <t>Country</t>
  </si>
  <si>
    <t>Country Code</t>
  </si>
  <si>
    <t>DUVOL</t>
  </si>
  <si>
    <t>R^2</t>
  </si>
  <si>
    <t>p value</t>
  </si>
  <si>
    <t>n</t>
  </si>
  <si>
    <t>NCSKEW</t>
  </si>
  <si>
    <t>All Countries</t>
  </si>
  <si>
    <t>ALL</t>
  </si>
  <si>
    <t>0.011**</t>
  </si>
  <si>
    <t>Frequency</t>
  </si>
  <si>
    <t>Percent</t>
  </si>
  <si>
    <t>Total</t>
  </si>
  <si>
    <t>Year</t>
  </si>
  <si>
    <t>GDPGrowth</t>
  </si>
  <si>
    <t>country</t>
  </si>
  <si>
    <t>cncode</t>
  </si>
  <si>
    <t>duvol_r2</t>
  </si>
  <si>
    <t>duvol_b1_pval</t>
  </si>
  <si>
    <t>duvol_observ</t>
  </si>
  <si>
    <t>negskew_r2</t>
  </si>
  <si>
    <t>negskew_b1_pval</t>
  </si>
  <si>
    <t>negskew_observ</t>
  </si>
  <si>
    <t>const</t>
  </si>
  <si>
    <t>COC</t>
  </si>
  <si>
    <t>GE</t>
  </si>
  <si>
    <t>PS</t>
  </si>
  <si>
    <t>RQ</t>
  </si>
  <si>
    <t>ROL</t>
  </si>
  <si>
    <t>VA</t>
  </si>
  <si>
    <t>Coef</t>
  </si>
  <si>
    <t>IDV</t>
  </si>
  <si>
    <t>UAI</t>
  </si>
  <si>
    <t>LTO</t>
  </si>
  <si>
    <t>IVR</t>
  </si>
  <si>
    <t>Crash Risk Measure</t>
  </si>
  <si>
    <t>Hypothesis 6</t>
  </si>
  <si>
    <t>Model</t>
  </si>
  <si>
    <t>Hypothesis 5</t>
  </si>
  <si>
    <t>Hypothesis 3</t>
  </si>
  <si>
    <t>Hypothesis 4</t>
  </si>
  <si>
    <t>GDPPerCapita</t>
  </si>
  <si>
    <t>Hypothesis 2</t>
  </si>
  <si>
    <t>Hypothesis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</si>
</sst>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21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2" fontId="0" fillId="0" borderId="0" xfId="0" applyNumberFormat="1"/>
    <xf numFmtId="0" fontId="2" fillId="0" borderId="7" xfId="0" applyFont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0" fontId="1" fillId="2" borderId="7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30</xdr:col>
      <xdr:colOff>108558</xdr:colOff>
      <xdr:row>24</xdr:row>
      <xdr:rowOff>91928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BE9B98-5AA0-4383-BF78-FD0C720CC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9815" y="546806"/>
          <a:ext cx="2695595" cy="3919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12</xdr:col>
      <xdr:colOff>147658</xdr:colOff>
      <xdr:row>47</xdr:row>
      <xdr:rowOff>142904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7954E1-3A6F-4139-A22A-3F7E7B66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4705350"/>
          <a:ext cx="2738458" cy="3943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217550</xdr:colOff>
      <xdr:row>26</xdr:row>
      <xdr:rowOff>100013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85845-B7AB-4E93-8CCA-6C37D304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6694550" cy="4624388"/>
        </a:xfrm>
        <a:prstGeom prst="rect">
          <a:avLst/>
        </a:prstGeom>
      </xdr:spPr>
    </xdr:pic>
    <xdr:clientData/>
  </xdr:twoCellAnchor>
  <xdr:twoCellAnchor editAs="oneCell">
    <xdr:from>
      <xdr:col>11</xdr:col>
      <xdr:colOff>609599</xdr:colOff>
      <xdr:row>1</xdr:row>
      <xdr:rowOff>100012</xdr:rowOff>
    </xdr:from>
    <xdr:to>
      <xdr:col>22</xdr:col>
      <xdr:colOff>639177</xdr:colOff>
      <xdr:row>27</xdr:row>
      <xdr:rowOff>36442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F5C73E-0E53-423D-AB08-E0F59474E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299" y="280987"/>
          <a:ext cx="6010275" cy="46417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33357</xdr:colOff>
      <xdr:row>21</xdr:row>
      <xdr:rowOff>128615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C4A562-4BAD-4D02-8E1F-B214860DC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2624157" cy="37481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3</xdr:row>
      <xdr:rowOff>176212</xdr:rowOff>
    </xdr:from>
    <xdr:to>
      <xdr:col>19</xdr:col>
      <xdr:colOff>233363</xdr:colOff>
      <xdr:row>36</xdr:row>
      <xdr:rowOff>59075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63F8C-90E7-401C-96E6-A051A8B57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719137"/>
          <a:ext cx="3938588" cy="58550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23248</xdr:colOff>
      <xdr:row>1</xdr:row>
      <xdr:rowOff>114548</xdr:rowOff>
    </xdr:from>
    <xdr:to>
      <xdr:col>19</xdr:col>
      <xdr:colOff>99466</xdr:colOff>
      <xdr:row>22</xdr:row>
      <xdr:rowOff>94774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56CC02-4D5F-43C9-BE5D-6091C9B6A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1877" y="293782"/>
          <a:ext cx="2657186" cy="3744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76"/>
  <sheetViews>
    <sheetView topLeftCell="E2" zoomScale="81" zoomScaleNormal="145" workbookViewId="0">
      <selection activeCell="M33" sqref="M33:Q40"/>
    </sheetView>
  </sheetViews>
  <sheetFormatPr defaultRowHeight="14.25" x14ac:dyDescent="0.45"/>
  <cols>
    <col min="1" max="1" width="9.06640625" customWidth="1"/>
    <col min="2" max="2" width="19.796875" bestFit="1" customWidth="1"/>
    <col min="3" max="3" width="11.796875" bestFit="1" customWidth="1"/>
    <col min="11" max="11" width="10.73046875" bestFit="1" customWidth="1"/>
    <col min="12" max="12" width="11.796875" bestFit="1" customWidth="1"/>
    <col min="21" max="21" width="10.265625" bestFit="1" customWidth="1"/>
  </cols>
  <sheetData>
    <row r="2" spans="2:23" x14ac:dyDescent="0.45">
      <c r="B2" s="1"/>
      <c r="C2" s="1"/>
      <c r="D2" s="25" t="s">
        <v>153</v>
      </c>
      <c r="E2" s="26"/>
      <c r="F2" s="27"/>
      <c r="G2" s="26" t="s">
        <v>157</v>
      </c>
      <c r="H2" s="26"/>
      <c r="I2" s="27"/>
      <c r="K2" s="1"/>
      <c r="L2" s="1"/>
      <c r="M2" s="25" t="s">
        <v>153</v>
      </c>
      <c r="N2" s="26"/>
      <c r="O2" s="27"/>
      <c r="P2" s="26" t="s">
        <v>157</v>
      </c>
      <c r="Q2" s="26"/>
      <c r="R2" s="27"/>
    </row>
    <row r="3" spans="2:23" x14ac:dyDescent="0.45">
      <c r="B3" s="2" t="s">
        <v>151</v>
      </c>
      <c r="C3" s="3" t="s">
        <v>152</v>
      </c>
      <c r="D3" s="8" t="s">
        <v>154</v>
      </c>
      <c r="E3" s="4" t="s">
        <v>155</v>
      </c>
      <c r="F3" s="5" t="s">
        <v>156</v>
      </c>
      <c r="G3" s="4" t="s">
        <v>154</v>
      </c>
      <c r="H3" s="4" t="s">
        <v>155</v>
      </c>
      <c r="I3" s="5" t="s">
        <v>156</v>
      </c>
      <c r="K3" s="2" t="s">
        <v>151</v>
      </c>
      <c r="L3" s="17" t="s">
        <v>152</v>
      </c>
      <c r="M3" s="8" t="s">
        <v>154</v>
      </c>
      <c r="N3" s="4" t="s">
        <v>155</v>
      </c>
      <c r="O3" s="5" t="s">
        <v>156</v>
      </c>
      <c r="P3" s="8" t="s">
        <v>154</v>
      </c>
      <c r="Q3" s="4" t="s">
        <v>155</v>
      </c>
      <c r="R3" s="5" t="s">
        <v>156</v>
      </c>
    </row>
    <row r="4" spans="2:23" x14ac:dyDescent="0.45">
      <c r="B4" s="9" t="s">
        <v>78</v>
      </c>
      <c r="C4" s="10" t="s">
        <v>0</v>
      </c>
      <c r="D4" s="23">
        <v>4.7E-2</v>
      </c>
      <c r="E4" s="11">
        <v>0.68100000000000005</v>
      </c>
      <c r="F4" s="12">
        <v>6</v>
      </c>
      <c r="G4" s="11">
        <v>1.9E-2</v>
      </c>
      <c r="H4" s="11">
        <v>0.79500000000000004</v>
      </c>
      <c r="I4" s="12">
        <v>6</v>
      </c>
      <c r="K4" s="18" t="s">
        <v>158</v>
      </c>
      <c r="L4" s="19" t="s">
        <v>159</v>
      </c>
      <c r="M4" s="20">
        <v>3.0000000000000001E-3</v>
      </c>
      <c r="N4" s="21">
        <v>6.9000000000000006E-2</v>
      </c>
      <c r="O4" s="22">
        <v>1051</v>
      </c>
      <c r="P4" s="21">
        <v>6.0000000000000001E-3</v>
      </c>
      <c r="Q4" s="21" t="s">
        <v>160</v>
      </c>
      <c r="R4" s="22">
        <v>1051</v>
      </c>
    </row>
    <row r="5" spans="2:23" x14ac:dyDescent="0.45">
      <c r="B5" s="9" t="s">
        <v>79</v>
      </c>
      <c r="C5" s="10" t="s">
        <v>1</v>
      </c>
      <c r="D5" s="23">
        <v>0.11899999999999999</v>
      </c>
      <c r="E5" s="11">
        <v>0.248</v>
      </c>
      <c r="F5" s="12">
        <v>13</v>
      </c>
      <c r="G5" s="11">
        <v>1.6E-2</v>
      </c>
      <c r="H5" s="11">
        <v>0.68400000000000005</v>
      </c>
      <c r="I5" s="12">
        <v>13</v>
      </c>
    </row>
    <row r="6" spans="2:23" x14ac:dyDescent="0.45">
      <c r="B6" s="9" t="s">
        <v>80</v>
      </c>
      <c r="C6" s="10" t="s">
        <v>2</v>
      </c>
      <c r="D6" s="23">
        <v>0.17699999999999999</v>
      </c>
      <c r="E6" s="11">
        <v>0.34799999999999998</v>
      </c>
      <c r="F6" s="12">
        <v>7</v>
      </c>
      <c r="G6" s="11">
        <v>0.185</v>
      </c>
      <c r="H6" s="11">
        <v>0.33500000000000002</v>
      </c>
      <c r="I6" s="12">
        <v>7</v>
      </c>
      <c r="R6" s="34" t="s">
        <v>164</v>
      </c>
      <c r="S6" s="21" t="s">
        <v>161</v>
      </c>
      <c r="T6" s="21" t="s">
        <v>162</v>
      </c>
      <c r="U6" s="21" t="s">
        <v>165</v>
      </c>
      <c r="V6" s="21" t="s">
        <v>153</v>
      </c>
      <c r="W6" s="22" t="s">
        <v>157</v>
      </c>
    </row>
    <row r="7" spans="2:23" x14ac:dyDescent="0.45">
      <c r="B7" s="9" t="s">
        <v>81</v>
      </c>
      <c r="C7" s="10" t="s">
        <v>3</v>
      </c>
      <c r="D7" s="23">
        <v>0.15</v>
      </c>
      <c r="E7" s="11">
        <v>0.10100000000000001</v>
      </c>
      <c r="F7" s="12">
        <v>19</v>
      </c>
      <c r="G7" s="11">
        <v>0.14499999999999999</v>
      </c>
      <c r="H7" s="11">
        <v>0.107</v>
      </c>
      <c r="I7" s="12">
        <v>19</v>
      </c>
      <c r="R7" s="32">
        <v>2000</v>
      </c>
      <c r="S7" s="29">
        <v>43</v>
      </c>
      <c r="T7" s="29">
        <v>4.09</v>
      </c>
      <c r="U7" s="29">
        <f>ROUND(W33,3)</f>
        <v>5.0519999999999996</v>
      </c>
      <c r="V7" s="29">
        <f>ROUND(X33,3)</f>
        <v>-4.8000000000000001E-2</v>
      </c>
      <c r="W7" s="30">
        <f>ROUND(Y33,3)</f>
        <v>-0.123</v>
      </c>
    </row>
    <row r="8" spans="2:23" x14ac:dyDescent="0.45">
      <c r="B8" s="9" t="s">
        <v>82</v>
      </c>
      <c r="C8" s="10" t="s">
        <v>4</v>
      </c>
      <c r="D8" s="23">
        <v>2.7E-2</v>
      </c>
      <c r="E8" s="11">
        <v>0.499</v>
      </c>
      <c r="F8" s="12">
        <v>19</v>
      </c>
      <c r="G8" s="11">
        <v>1.2E-2</v>
      </c>
      <c r="H8" s="11">
        <v>0.65</v>
      </c>
      <c r="I8" s="12">
        <v>19</v>
      </c>
      <c r="R8" s="32">
        <v>2001</v>
      </c>
      <c r="S8" s="10">
        <v>43</v>
      </c>
      <c r="T8" s="10">
        <v>4.09</v>
      </c>
      <c r="U8" s="10">
        <f>ROUND(W34,3)</f>
        <v>2.1589999999999998</v>
      </c>
      <c r="V8" s="10">
        <f>ROUND(X34,3)</f>
        <v>0.17299999999999999</v>
      </c>
      <c r="W8" s="31">
        <f>ROUND(Y34,3)</f>
        <v>0.90200000000000002</v>
      </c>
    </row>
    <row r="9" spans="2:23" x14ac:dyDescent="0.45">
      <c r="B9" s="9" t="s">
        <v>83</v>
      </c>
      <c r="C9" s="10" t="s">
        <v>5</v>
      </c>
      <c r="D9" s="23">
        <v>7.4999999999999997E-2</v>
      </c>
      <c r="E9" s="11">
        <v>0.25800000000000001</v>
      </c>
      <c r="F9" s="12">
        <v>19</v>
      </c>
      <c r="G9" s="11">
        <v>7.4999999999999997E-2</v>
      </c>
      <c r="H9" s="11">
        <v>0.255</v>
      </c>
      <c r="I9" s="12">
        <v>19</v>
      </c>
      <c r="R9" s="32">
        <v>2002</v>
      </c>
      <c r="S9" s="10">
        <v>43</v>
      </c>
      <c r="T9" s="10">
        <v>4.09</v>
      </c>
      <c r="U9" s="10">
        <f>ROUND(W35,3)</f>
        <v>3.036</v>
      </c>
      <c r="V9" s="10">
        <f>ROUND(X35,3)</f>
        <v>0.05</v>
      </c>
      <c r="W9" s="31">
        <f>ROUND(Y35,3)</f>
        <v>0.10299999999999999</v>
      </c>
    </row>
    <row r="10" spans="2:23" x14ac:dyDescent="0.45">
      <c r="B10" s="9" t="s">
        <v>84</v>
      </c>
      <c r="C10" s="10" t="s">
        <v>6</v>
      </c>
      <c r="D10" s="23">
        <v>1.4E-2</v>
      </c>
      <c r="E10" s="11">
        <v>0.88300000000000001</v>
      </c>
      <c r="F10" s="12">
        <v>4</v>
      </c>
      <c r="G10" s="11">
        <v>5.0000000000000001E-3</v>
      </c>
      <c r="H10" s="11">
        <v>0.92600000000000005</v>
      </c>
      <c r="I10" s="12">
        <v>4</v>
      </c>
      <c r="R10" s="32">
        <v>2003</v>
      </c>
      <c r="S10" s="10">
        <v>43</v>
      </c>
      <c r="T10" s="10">
        <v>4.09</v>
      </c>
      <c r="U10" s="10">
        <f>ROUND(W36,3)</f>
        <v>3.2749999999999999</v>
      </c>
      <c r="V10" s="10">
        <f>ROUND(X36,3)</f>
        <v>6.0000000000000001E-3</v>
      </c>
      <c r="W10" s="31">
        <f>ROUND(Y36,3)</f>
        <v>-5.8999999999999997E-2</v>
      </c>
    </row>
    <row r="11" spans="2:23" x14ac:dyDescent="0.45">
      <c r="B11" s="9" t="s">
        <v>85</v>
      </c>
      <c r="C11" s="10" t="s">
        <v>7</v>
      </c>
      <c r="D11" s="23">
        <v>7.9000000000000001E-2</v>
      </c>
      <c r="E11" s="11">
        <v>0.432</v>
      </c>
      <c r="F11" s="12">
        <v>10</v>
      </c>
      <c r="G11" s="11">
        <v>0</v>
      </c>
      <c r="H11" s="11">
        <v>0.96799999999999997</v>
      </c>
      <c r="I11" s="12">
        <v>10</v>
      </c>
      <c r="R11" s="32">
        <v>2004</v>
      </c>
      <c r="S11" s="10">
        <v>43</v>
      </c>
      <c r="T11" s="10">
        <v>4.09</v>
      </c>
      <c r="U11" s="10">
        <f>ROUND(W37,3)</f>
        <v>4.9859999999999998</v>
      </c>
      <c r="V11" s="10">
        <f>ROUND(X37,3)</f>
        <v>-2.7E-2</v>
      </c>
      <c r="W11" s="31">
        <f>ROUND(Y37,3)</f>
        <v>-0.17599999999999999</v>
      </c>
    </row>
    <row r="12" spans="2:23" x14ac:dyDescent="0.45">
      <c r="B12" s="9" t="s">
        <v>86</v>
      </c>
      <c r="C12" s="10" t="s">
        <v>8</v>
      </c>
      <c r="D12" s="23">
        <v>8.5000000000000006E-2</v>
      </c>
      <c r="E12" s="11">
        <v>0.33300000000000002</v>
      </c>
      <c r="F12" s="12">
        <v>13</v>
      </c>
      <c r="G12" s="11">
        <v>0.111</v>
      </c>
      <c r="H12" s="11">
        <v>0.26600000000000001</v>
      </c>
      <c r="I12" s="12">
        <v>13</v>
      </c>
      <c r="R12" s="32">
        <v>2005</v>
      </c>
      <c r="S12" s="10">
        <v>44</v>
      </c>
      <c r="T12" s="10">
        <v>4.1900000000000004</v>
      </c>
      <c r="U12" s="10">
        <f>ROUND(W38,3)</f>
        <v>4.3179999999999996</v>
      </c>
      <c r="V12" s="10">
        <f>ROUND(X38,3)</f>
        <v>-6.0000000000000001E-3</v>
      </c>
      <c r="W12" s="31">
        <f>ROUND(Y38,3)</f>
        <v>-0.09</v>
      </c>
    </row>
    <row r="13" spans="2:23" x14ac:dyDescent="0.45">
      <c r="B13" s="9" t="s">
        <v>87</v>
      </c>
      <c r="C13" s="10" t="s">
        <v>9</v>
      </c>
      <c r="D13" s="23">
        <v>0.307</v>
      </c>
      <c r="E13" s="11">
        <v>0.44600000000000001</v>
      </c>
      <c r="F13" s="12">
        <v>4</v>
      </c>
      <c r="G13" s="11">
        <v>0.61599999999999999</v>
      </c>
      <c r="H13" s="11">
        <v>0.215</v>
      </c>
      <c r="I13" s="12">
        <v>4</v>
      </c>
      <c r="R13" s="32">
        <v>2006</v>
      </c>
      <c r="S13" s="10">
        <v>49</v>
      </c>
      <c r="T13" s="10">
        <v>4.66</v>
      </c>
      <c r="U13" s="10">
        <f>ROUND(W39,3)</f>
        <v>5.7039999999999997</v>
      </c>
      <c r="V13" s="10">
        <f>ROUND(X39,3)</f>
        <v>-7.5999999999999998E-2</v>
      </c>
      <c r="W13" s="31">
        <f>ROUND(Y39,3)</f>
        <v>-0.36299999999999999</v>
      </c>
    </row>
    <row r="14" spans="2:23" x14ac:dyDescent="0.45">
      <c r="B14" s="9" t="s">
        <v>88</v>
      </c>
      <c r="C14" s="10" t="s">
        <v>10</v>
      </c>
      <c r="D14" s="23">
        <v>1.4999999999999999E-2</v>
      </c>
      <c r="E14" s="11">
        <v>0.621</v>
      </c>
      <c r="F14" s="12">
        <v>19</v>
      </c>
      <c r="G14" s="11">
        <v>0.01</v>
      </c>
      <c r="H14" s="11">
        <v>0.68500000000000005</v>
      </c>
      <c r="I14" s="12">
        <v>19</v>
      </c>
      <c r="R14" s="32">
        <v>2007</v>
      </c>
      <c r="S14" s="10">
        <v>49</v>
      </c>
      <c r="T14" s="10">
        <v>4.66</v>
      </c>
      <c r="U14" s="10">
        <f>ROUND(W40,3)</f>
        <v>5.3559999999999999</v>
      </c>
      <c r="V14" s="10">
        <f>ROUND(X40,3)</f>
        <v>7.0000000000000001E-3</v>
      </c>
      <c r="W14" s="31">
        <f>ROUND(Y40,3)</f>
        <v>-2.9000000000000001E-2</v>
      </c>
    </row>
    <row r="15" spans="2:23" x14ac:dyDescent="0.45">
      <c r="B15" s="9" t="s">
        <v>89</v>
      </c>
      <c r="C15" s="10" t="s">
        <v>11</v>
      </c>
      <c r="D15" s="23">
        <v>8.5999999999999993E-2</v>
      </c>
      <c r="E15" s="11">
        <v>0.70699999999999996</v>
      </c>
      <c r="F15" s="12">
        <v>4</v>
      </c>
      <c r="G15" s="11">
        <v>0.371</v>
      </c>
      <c r="H15" s="11">
        <v>0.39100000000000001</v>
      </c>
      <c r="I15" s="12">
        <v>4</v>
      </c>
      <c r="R15" s="32">
        <v>2008</v>
      </c>
      <c r="S15" s="10">
        <v>49</v>
      </c>
      <c r="T15" s="10">
        <v>4.66</v>
      </c>
      <c r="U15" s="10">
        <f>ROUND(W41,3)</f>
        <v>2.8140000000000001</v>
      </c>
      <c r="V15" s="10">
        <f>ROUND(X41,3)</f>
        <v>8.7999999999999995E-2</v>
      </c>
      <c r="W15" s="31">
        <f>ROUND(Y41,3)</f>
        <v>0.31900000000000001</v>
      </c>
    </row>
    <row r="16" spans="2:23" x14ac:dyDescent="0.45">
      <c r="B16" s="9" t="s">
        <v>90</v>
      </c>
      <c r="C16" s="10" t="s">
        <v>12</v>
      </c>
      <c r="D16" s="23">
        <v>0.185</v>
      </c>
      <c r="E16" s="11">
        <v>6.6000000000000003E-2</v>
      </c>
      <c r="F16" s="12">
        <v>19</v>
      </c>
      <c r="G16" s="11">
        <v>0.10299999999999999</v>
      </c>
      <c r="H16" s="11">
        <v>0.18</v>
      </c>
      <c r="I16" s="12">
        <v>19</v>
      </c>
      <c r="R16" s="32">
        <v>2009</v>
      </c>
      <c r="S16" s="10">
        <v>58</v>
      </c>
      <c r="T16" s="10">
        <v>5.52</v>
      </c>
      <c r="U16" s="10">
        <f>ROUND(W42,3)</f>
        <v>-0.81699999999999995</v>
      </c>
      <c r="V16" s="10">
        <f>ROUND(X42,3)</f>
        <v>-4.8000000000000001E-2</v>
      </c>
      <c r="W16" s="31">
        <f>ROUND(Y42,3)</f>
        <v>-0.124</v>
      </c>
    </row>
    <row r="17" spans="2:25" x14ac:dyDescent="0.45">
      <c r="B17" s="9" t="s">
        <v>91</v>
      </c>
      <c r="C17" s="10" t="s">
        <v>13</v>
      </c>
      <c r="D17" s="23">
        <v>4.7E-2</v>
      </c>
      <c r="E17" s="11">
        <v>0.371</v>
      </c>
      <c r="F17" s="12">
        <v>19</v>
      </c>
      <c r="G17" s="11">
        <v>3.7999999999999999E-2</v>
      </c>
      <c r="H17" s="11">
        <v>0.42199999999999999</v>
      </c>
      <c r="I17" s="12">
        <v>19</v>
      </c>
      <c r="R17" s="32">
        <v>2010</v>
      </c>
      <c r="S17" s="10">
        <v>58</v>
      </c>
      <c r="T17" s="10">
        <v>5.52</v>
      </c>
      <c r="U17" s="10">
        <f>ROUND(W43,3)</f>
        <v>4.2610000000000001</v>
      </c>
      <c r="V17" s="10">
        <f>ROUND(X43,3)</f>
        <v>-1.6E-2</v>
      </c>
      <c r="W17" s="31">
        <f>ROUND(Y43,3)</f>
        <v>1.7999999999999999E-2</v>
      </c>
    </row>
    <row r="18" spans="2:25" x14ac:dyDescent="0.45">
      <c r="B18" s="9" t="s">
        <v>92</v>
      </c>
      <c r="C18" s="10" t="s">
        <v>14</v>
      </c>
      <c r="D18" s="23">
        <v>3.2000000000000001E-2</v>
      </c>
      <c r="E18" s="11">
        <v>0.46700000000000003</v>
      </c>
      <c r="F18" s="12">
        <v>19</v>
      </c>
      <c r="G18" s="11">
        <v>3.2000000000000001E-2</v>
      </c>
      <c r="H18" s="11">
        <v>0.46100000000000002</v>
      </c>
      <c r="I18" s="12">
        <v>19</v>
      </c>
      <c r="R18" s="32">
        <v>2011</v>
      </c>
      <c r="S18" s="10">
        <v>59</v>
      </c>
      <c r="T18" s="10">
        <v>5.61</v>
      </c>
      <c r="U18" s="10">
        <f>ROUND(W44,3)</f>
        <v>3.2650000000000001</v>
      </c>
      <c r="V18" s="10">
        <f>ROUND(X44,3)</f>
        <v>6.2E-2</v>
      </c>
      <c r="W18" s="31">
        <f>ROUND(Y44,3)</f>
        <v>0.24199999999999999</v>
      </c>
    </row>
    <row r="19" spans="2:25" x14ac:dyDescent="0.45">
      <c r="B19" s="9" t="s">
        <v>93</v>
      </c>
      <c r="C19" s="10" t="s">
        <v>15</v>
      </c>
      <c r="D19" s="23">
        <v>0.105</v>
      </c>
      <c r="E19" s="11">
        <v>0.17699999999999999</v>
      </c>
      <c r="F19" s="12">
        <v>19</v>
      </c>
      <c r="G19" s="11">
        <v>8.0000000000000002E-3</v>
      </c>
      <c r="H19" s="11">
        <v>0.71799999999999997</v>
      </c>
      <c r="I19" s="12">
        <v>19</v>
      </c>
      <c r="R19" s="32">
        <v>2012</v>
      </c>
      <c r="S19" s="10">
        <v>60</v>
      </c>
      <c r="T19" s="10">
        <v>5.71</v>
      </c>
      <c r="U19" s="10">
        <f>ROUND(W45,3)</f>
        <v>2.323</v>
      </c>
      <c r="V19" s="10">
        <f>ROUND(X45,3)</f>
        <v>-8.0000000000000002E-3</v>
      </c>
      <c r="W19" s="31">
        <f>ROUND(Y45,3)</f>
        <v>-1.7000000000000001E-2</v>
      </c>
    </row>
    <row r="20" spans="2:25" x14ac:dyDescent="0.45">
      <c r="B20" s="9" t="s">
        <v>94</v>
      </c>
      <c r="C20" s="10" t="s">
        <v>16</v>
      </c>
      <c r="D20" s="23">
        <v>1.2E-2</v>
      </c>
      <c r="E20" s="11">
        <v>0.65600000000000003</v>
      </c>
      <c r="F20" s="12">
        <v>19</v>
      </c>
      <c r="G20" s="11">
        <v>1E-3</v>
      </c>
      <c r="H20" s="11">
        <v>0.90900000000000003</v>
      </c>
      <c r="I20" s="12">
        <v>19</v>
      </c>
      <c r="R20" s="32">
        <v>2013</v>
      </c>
      <c r="S20" s="10">
        <v>61</v>
      </c>
      <c r="T20" s="10">
        <v>5.8</v>
      </c>
      <c r="U20" s="10">
        <f>ROUND(W46,3)</f>
        <v>2.629</v>
      </c>
      <c r="V20" s="10">
        <f>ROUND(X46,3)</f>
        <v>9.9000000000000005E-2</v>
      </c>
      <c r="W20" s="31">
        <f>ROUND(Y46,3)</f>
        <v>0.40600000000000003</v>
      </c>
    </row>
    <row r="21" spans="2:25" x14ac:dyDescent="0.45">
      <c r="B21" s="9" t="s">
        <v>95</v>
      </c>
      <c r="C21" s="10" t="s">
        <v>17</v>
      </c>
      <c r="D21" s="23">
        <v>0.106</v>
      </c>
      <c r="E21" s="11">
        <v>0.17399999999999999</v>
      </c>
      <c r="F21" s="12">
        <v>19</v>
      </c>
      <c r="G21" s="11">
        <v>8.3000000000000004E-2</v>
      </c>
      <c r="H21" s="11">
        <v>0.23300000000000001</v>
      </c>
      <c r="I21" s="12">
        <v>19</v>
      </c>
      <c r="R21" s="32">
        <v>2014</v>
      </c>
      <c r="S21" s="10">
        <v>61</v>
      </c>
      <c r="T21" s="10">
        <v>5.8</v>
      </c>
      <c r="U21" s="10">
        <f>ROUND(W47,3)</f>
        <v>2.9089999999999998</v>
      </c>
      <c r="V21" s="10">
        <f>ROUND(X47,3)</f>
        <v>7.8E-2</v>
      </c>
      <c r="W21" s="31">
        <f>ROUND(Y47,3)</f>
        <v>0.42599999999999999</v>
      </c>
    </row>
    <row r="22" spans="2:25" x14ac:dyDescent="0.45">
      <c r="B22" s="9" t="s">
        <v>96</v>
      </c>
      <c r="C22" s="10" t="s">
        <v>18</v>
      </c>
      <c r="D22" s="23">
        <v>0</v>
      </c>
      <c r="E22" s="11">
        <v>0.99</v>
      </c>
      <c r="F22" s="12">
        <v>19</v>
      </c>
      <c r="G22" s="11">
        <v>1.2E-2</v>
      </c>
      <c r="H22" s="11">
        <v>0.66100000000000003</v>
      </c>
      <c r="I22" s="12">
        <v>19</v>
      </c>
      <c r="R22" s="32">
        <v>2015</v>
      </c>
      <c r="S22" s="10">
        <v>72</v>
      </c>
      <c r="T22" s="10">
        <v>6.85</v>
      </c>
      <c r="U22" s="10">
        <f>ROUND(W48,3)</f>
        <v>2.9159999999999999</v>
      </c>
      <c r="V22" s="10">
        <f>ROUND(X48,3)</f>
        <v>-2.9000000000000001E-2</v>
      </c>
      <c r="W22" s="31">
        <f>ROUND(Y48,3)</f>
        <v>-1.7000000000000001E-2</v>
      </c>
    </row>
    <row r="23" spans="2:25" x14ac:dyDescent="0.45">
      <c r="B23" s="9" t="s">
        <v>97</v>
      </c>
      <c r="C23" s="10" t="s">
        <v>19</v>
      </c>
      <c r="D23" s="23">
        <v>6.6000000000000003E-2</v>
      </c>
      <c r="E23" s="11">
        <v>0.28999999999999998</v>
      </c>
      <c r="F23" s="12">
        <v>19</v>
      </c>
      <c r="G23" s="11">
        <v>0.123</v>
      </c>
      <c r="H23" s="11">
        <v>0.14099999999999999</v>
      </c>
      <c r="I23" s="12">
        <v>19</v>
      </c>
      <c r="R23" s="32">
        <v>2016</v>
      </c>
      <c r="S23" s="10">
        <v>72</v>
      </c>
      <c r="T23" s="10">
        <v>6.85</v>
      </c>
      <c r="U23" s="10">
        <f>ROUND(W49,3)</f>
        <v>2.7559999999999998</v>
      </c>
      <c r="V23" s="10">
        <f>ROUND(X49,3)</f>
        <v>-5.0000000000000001E-3</v>
      </c>
      <c r="W23" s="31">
        <f>ROUND(Y49,3)</f>
        <v>0.127</v>
      </c>
    </row>
    <row r="24" spans="2:25" x14ac:dyDescent="0.45">
      <c r="B24" s="9" t="s">
        <v>98</v>
      </c>
      <c r="C24" s="10" t="s">
        <v>20</v>
      </c>
      <c r="D24" s="23">
        <v>7.3999999999999996E-2</v>
      </c>
      <c r="E24" s="11">
        <v>0.25900000000000001</v>
      </c>
      <c r="F24" s="12">
        <v>19</v>
      </c>
      <c r="G24" s="11">
        <v>4.8000000000000001E-2</v>
      </c>
      <c r="H24" s="11">
        <v>0.36899999999999999</v>
      </c>
      <c r="I24" s="12">
        <v>19</v>
      </c>
      <c r="R24" s="32">
        <v>2017</v>
      </c>
      <c r="S24" s="10">
        <v>72</v>
      </c>
      <c r="T24" s="10">
        <v>6.85</v>
      </c>
      <c r="U24" s="10">
        <f>ROUND(W50,3)</f>
        <v>3.298</v>
      </c>
      <c r="V24" s="10">
        <f>ROUND(X50,3)</f>
        <v>-6.0999999999999999E-2</v>
      </c>
      <c r="W24" s="31">
        <f>ROUND(Y50,3)</f>
        <v>-0.19600000000000001</v>
      </c>
    </row>
    <row r="25" spans="2:25" x14ac:dyDescent="0.45">
      <c r="B25" s="9" t="s">
        <v>99</v>
      </c>
      <c r="C25" s="10" t="s">
        <v>21</v>
      </c>
      <c r="D25" s="23">
        <v>0.02</v>
      </c>
      <c r="E25" s="11">
        <v>0.56299999999999994</v>
      </c>
      <c r="F25" s="12">
        <v>19</v>
      </c>
      <c r="G25" s="11">
        <v>0</v>
      </c>
      <c r="H25" s="11">
        <v>0.99399999999999999</v>
      </c>
      <c r="I25" s="12">
        <v>19</v>
      </c>
      <c r="R25" s="32">
        <v>2018</v>
      </c>
      <c r="S25" s="10">
        <v>72</v>
      </c>
      <c r="T25" s="10">
        <v>6.85</v>
      </c>
      <c r="U25" s="10">
        <f>ROUND(W51,3)</f>
        <v>3.2250000000000001</v>
      </c>
      <c r="V25" s="10">
        <f>ROUND(X51,3)</f>
        <v>-1E-3</v>
      </c>
      <c r="W25" s="31">
        <f>ROUND(Y51,3)</f>
        <v>8.4000000000000005E-2</v>
      </c>
    </row>
    <row r="26" spans="2:25" x14ac:dyDescent="0.45">
      <c r="B26" s="9" t="s">
        <v>100</v>
      </c>
      <c r="C26" s="10" t="s">
        <v>22</v>
      </c>
      <c r="D26" s="23">
        <v>0.83599999999999997</v>
      </c>
      <c r="E26" s="11">
        <v>8.5999999999999993E-2</v>
      </c>
      <c r="F26" s="12">
        <v>4</v>
      </c>
      <c r="G26" s="11">
        <v>0.93400000000000005</v>
      </c>
      <c r="H26" s="11" t="s">
        <v>23</v>
      </c>
      <c r="I26" s="12">
        <v>4</v>
      </c>
      <c r="R26" s="33" t="s">
        <v>163</v>
      </c>
      <c r="S26" s="19">
        <v>1051</v>
      </c>
      <c r="T26" s="19">
        <v>99.979999999999905</v>
      </c>
      <c r="U26" s="19">
        <f>ROUND(W52,3)</f>
        <v>3.34</v>
      </c>
      <c r="V26" s="19">
        <f>ROUND(X52,3)</f>
        <v>1.2999999999999999E-2</v>
      </c>
      <c r="W26" s="28">
        <f>ROUND(Y52,3)</f>
        <v>7.4999999999999997E-2</v>
      </c>
    </row>
    <row r="27" spans="2:25" x14ac:dyDescent="0.45">
      <c r="B27" s="9" t="s">
        <v>101</v>
      </c>
      <c r="C27" s="10" t="s">
        <v>24</v>
      </c>
      <c r="D27" s="23">
        <v>7.0000000000000001E-3</v>
      </c>
      <c r="E27" s="11">
        <v>0.73099999999999998</v>
      </c>
      <c r="F27" s="12">
        <v>19</v>
      </c>
      <c r="G27" s="11">
        <v>1.7999999999999999E-2</v>
      </c>
      <c r="H27" s="11">
        <v>0.57999999999999996</v>
      </c>
      <c r="I27" s="12">
        <v>19</v>
      </c>
    </row>
    <row r="28" spans="2:25" x14ac:dyDescent="0.45">
      <c r="B28" s="9" t="s">
        <v>102</v>
      </c>
      <c r="C28" s="10" t="s">
        <v>25</v>
      </c>
      <c r="D28" s="23">
        <v>6.0000000000000001E-3</v>
      </c>
      <c r="E28" s="11">
        <v>0.75900000000000001</v>
      </c>
      <c r="F28" s="12">
        <v>19</v>
      </c>
      <c r="G28" s="11">
        <v>3.0000000000000001E-3</v>
      </c>
      <c r="H28" s="11">
        <v>0.83699999999999997</v>
      </c>
      <c r="I28" s="12">
        <v>19</v>
      </c>
    </row>
    <row r="29" spans="2:25" x14ac:dyDescent="0.45">
      <c r="B29" s="9" t="s">
        <v>103</v>
      </c>
      <c r="C29" s="10" t="s">
        <v>26</v>
      </c>
      <c r="D29" s="23">
        <v>6.3E-2</v>
      </c>
      <c r="E29" s="11">
        <v>0.30099999999999999</v>
      </c>
      <c r="F29" s="12">
        <v>19</v>
      </c>
      <c r="G29" s="11">
        <v>4.9000000000000002E-2</v>
      </c>
      <c r="H29" s="11">
        <v>0.36</v>
      </c>
      <c r="I29" s="12">
        <v>19</v>
      </c>
    </row>
    <row r="30" spans="2:25" x14ac:dyDescent="0.45">
      <c r="B30" s="9" t="s">
        <v>104</v>
      </c>
      <c r="C30" s="10" t="s">
        <v>27</v>
      </c>
      <c r="D30" s="23">
        <v>0.77200000000000002</v>
      </c>
      <c r="E30" s="11">
        <v>0.121</v>
      </c>
      <c r="F30" s="12">
        <v>4</v>
      </c>
      <c r="G30" s="11">
        <v>0.748</v>
      </c>
      <c r="H30" s="11">
        <v>0.13500000000000001</v>
      </c>
      <c r="I30" s="12">
        <v>4</v>
      </c>
    </row>
    <row r="31" spans="2:25" x14ac:dyDescent="0.45">
      <c r="B31" s="9" t="s">
        <v>105</v>
      </c>
      <c r="C31" s="10" t="s">
        <v>28</v>
      </c>
      <c r="D31" s="23">
        <v>2.8000000000000001E-2</v>
      </c>
      <c r="E31" s="11">
        <v>0.49</v>
      </c>
      <c r="F31" s="12">
        <v>19</v>
      </c>
      <c r="G31" s="11">
        <v>4.2000000000000003E-2</v>
      </c>
      <c r="H31" s="11">
        <v>0.40300000000000002</v>
      </c>
      <c r="I31" s="12">
        <v>19</v>
      </c>
      <c r="T31" s="44" t="s">
        <v>194</v>
      </c>
      <c r="U31" s="44"/>
      <c r="V31" s="44"/>
      <c r="W31" s="44"/>
      <c r="X31" s="44"/>
      <c r="Y31" s="44"/>
    </row>
    <row r="32" spans="2:25" x14ac:dyDescent="0.45">
      <c r="B32" s="9" t="s">
        <v>106</v>
      </c>
      <c r="C32" s="10" t="s">
        <v>29</v>
      </c>
      <c r="D32" s="23">
        <v>1.4999999999999999E-2</v>
      </c>
      <c r="E32" s="11">
        <v>0.61899999999999999</v>
      </c>
      <c r="F32" s="12">
        <v>19</v>
      </c>
      <c r="G32" s="11">
        <v>0</v>
      </c>
      <c r="H32" s="11">
        <v>0.97299999999999998</v>
      </c>
      <c r="I32" s="12">
        <v>19</v>
      </c>
      <c r="T32" s="45" t="s">
        <v>164</v>
      </c>
      <c r="U32" s="46" t="s">
        <v>161</v>
      </c>
      <c r="V32" s="46" t="s">
        <v>162</v>
      </c>
      <c r="W32" s="46" t="s">
        <v>165</v>
      </c>
      <c r="X32" s="46" t="s">
        <v>153</v>
      </c>
      <c r="Y32" s="46" t="s">
        <v>157</v>
      </c>
    </row>
    <row r="33" spans="2:25" x14ac:dyDescent="0.45">
      <c r="B33" s="9" t="s">
        <v>107</v>
      </c>
      <c r="C33" s="10" t="s">
        <v>30</v>
      </c>
      <c r="D33" s="23">
        <v>0.14299999999999999</v>
      </c>
      <c r="E33" s="11">
        <v>0.28199999999999997</v>
      </c>
      <c r="F33" s="12">
        <v>10</v>
      </c>
      <c r="G33" s="11">
        <v>7.6999999999999999E-2</v>
      </c>
      <c r="H33" s="11">
        <v>0.437</v>
      </c>
      <c r="I33" s="12">
        <v>10</v>
      </c>
      <c r="M33" s="59" t="s">
        <v>194</v>
      </c>
      <c r="N33" s="59"/>
      <c r="O33" s="59"/>
      <c r="P33" s="59"/>
      <c r="Q33" s="59"/>
      <c r="T33" s="41">
        <v>2000</v>
      </c>
      <c r="U33" s="40">
        <v>43</v>
      </c>
      <c r="V33" s="40">
        <v>4.09</v>
      </c>
      <c r="W33" s="42">
        <v>5.0523827718604597</v>
      </c>
      <c r="X33" s="42">
        <v>-4.7616488930232501E-2</v>
      </c>
      <c r="Y33" s="42">
        <v>-0.12342979772093</v>
      </c>
    </row>
    <row r="34" spans="2:25" x14ac:dyDescent="0.45">
      <c r="B34" s="9" t="s">
        <v>108</v>
      </c>
      <c r="C34" s="10" t="s">
        <v>31</v>
      </c>
      <c r="D34" s="23">
        <v>2.1000000000000001E-2</v>
      </c>
      <c r="E34" s="11">
        <v>0.55500000000000005</v>
      </c>
      <c r="F34" s="12">
        <v>19</v>
      </c>
      <c r="G34" s="11">
        <v>1E-3</v>
      </c>
      <c r="H34" s="11">
        <v>0.89500000000000002</v>
      </c>
      <c r="I34" s="12">
        <v>19</v>
      </c>
      <c r="M34" s="50"/>
      <c r="N34" s="49" t="s">
        <v>186</v>
      </c>
      <c r="O34" s="49"/>
      <c r="P34" s="49"/>
      <c r="Q34" s="49"/>
      <c r="T34" s="41">
        <v>2001</v>
      </c>
      <c r="U34" s="40">
        <v>43</v>
      </c>
      <c r="V34" s="40">
        <v>4.09</v>
      </c>
      <c r="W34" s="42">
        <v>2.1590637300000002</v>
      </c>
      <c r="X34" s="42">
        <v>0.17270971332558099</v>
      </c>
      <c r="Y34" s="42">
        <v>0.90203994195348802</v>
      </c>
    </row>
    <row r="35" spans="2:25" x14ac:dyDescent="0.45">
      <c r="B35" s="9" t="s">
        <v>109</v>
      </c>
      <c r="C35" s="10" t="s">
        <v>32</v>
      </c>
      <c r="D35" s="23"/>
      <c r="E35" s="11"/>
      <c r="F35" s="12"/>
      <c r="G35" s="11"/>
      <c r="H35" s="11"/>
      <c r="I35" s="12"/>
      <c r="M35" s="50"/>
      <c r="N35" s="51" t="s">
        <v>153</v>
      </c>
      <c r="O35" s="51"/>
      <c r="P35" s="51" t="s">
        <v>157</v>
      </c>
      <c r="Q35" s="51"/>
      <c r="T35" s="41">
        <v>2002</v>
      </c>
      <c r="U35" s="40">
        <v>43</v>
      </c>
      <c r="V35" s="40">
        <v>4.09</v>
      </c>
      <c r="W35" s="42">
        <v>3.0356814203953402</v>
      </c>
      <c r="X35" s="42">
        <v>5.0424798651162797E-2</v>
      </c>
      <c r="Y35" s="42">
        <v>0.103498819093023</v>
      </c>
    </row>
    <row r="36" spans="2:25" x14ac:dyDescent="0.45">
      <c r="B36" s="9" t="s">
        <v>110</v>
      </c>
      <c r="C36" s="10" t="s">
        <v>33</v>
      </c>
      <c r="D36" s="23">
        <v>0.17299999999999999</v>
      </c>
      <c r="E36" s="11">
        <v>7.5999999999999998E-2</v>
      </c>
      <c r="F36" s="12">
        <v>19</v>
      </c>
      <c r="G36" s="11">
        <v>0.16</v>
      </c>
      <c r="H36" s="11">
        <v>0.09</v>
      </c>
      <c r="I36" s="12">
        <v>19</v>
      </c>
      <c r="M36" s="45" t="s">
        <v>188</v>
      </c>
      <c r="N36" s="46" t="s">
        <v>181</v>
      </c>
      <c r="O36" s="46" t="s">
        <v>155</v>
      </c>
      <c r="P36" s="46" t="s">
        <v>181</v>
      </c>
      <c r="Q36" s="46" t="s">
        <v>155</v>
      </c>
      <c r="T36" s="41">
        <v>2003</v>
      </c>
      <c r="U36" s="40">
        <v>43</v>
      </c>
      <c r="V36" s="40">
        <v>4.09</v>
      </c>
      <c r="W36" s="42">
        <v>3.2750609887209201</v>
      </c>
      <c r="X36" s="42">
        <v>6.4321633023255798E-3</v>
      </c>
      <c r="Y36" s="42">
        <v>-5.87375987674418E-2</v>
      </c>
    </row>
    <row r="37" spans="2:25" x14ac:dyDescent="0.45">
      <c r="B37" s="9" t="s">
        <v>111</v>
      </c>
      <c r="C37" s="10" t="s">
        <v>34</v>
      </c>
      <c r="D37" s="23">
        <v>1E-3</v>
      </c>
      <c r="E37" s="11">
        <v>0.90500000000000003</v>
      </c>
      <c r="F37" s="12">
        <v>19</v>
      </c>
      <c r="G37" s="11">
        <v>1.4E-2</v>
      </c>
      <c r="H37" s="11">
        <v>0.63200000000000001</v>
      </c>
      <c r="I37" s="12">
        <v>19</v>
      </c>
      <c r="M37" s="50" t="s">
        <v>174</v>
      </c>
      <c r="N37" s="52">
        <v>2.29E-2</v>
      </c>
      <c r="O37" s="52">
        <v>2.1000000000000001E-2</v>
      </c>
      <c r="P37" s="52">
        <v>0.14360000000000001</v>
      </c>
      <c r="Q37" s="52">
        <v>0</v>
      </c>
      <c r="T37" s="41">
        <v>2004</v>
      </c>
      <c r="U37" s="40">
        <v>43</v>
      </c>
      <c r="V37" s="40">
        <v>4.09</v>
      </c>
      <c r="W37" s="42">
        <v>4.9859244555116202</v>
      </c>
      <c r="X37" s="42">
        <v>-2.7375230139534801E-2</v>
      </c>
      <c r="Y37" s="42">
        <v>-0.17636400265116201</v>
      </c>
    </row>
    <row r="38" spans="2:25" x14ac:dyDescent="0.45">
      <c r="B38" s="9" t="s">
        <v>112</v>
      </c>
      <c r="C38" s="10" t="s">
        <v>35</v>
      </c>
      <c r="D38" s="23">
        <v>0</v>
      </c>
      <c r="E38" s="11">
        <v>0.97299999999999998</v>
      </c>
      <c r="F38" s="12">
        <v>19</v>
      </c>
      <c r="G38" s="11">
        <v>0</v>
      </c>
      <c r="H38" s="11">
        <v>0.999</v>
      </c>
      <c r="I38" s="12">
        <v>19</v>
      </c>
      <c r="M38" s="50" t="s">
        <v>165</v>
      </c>
      <c r="N38" s="52">
        <v>-3.8999999999999998E-3</v>
      </c>
      <c r="O38" s="52">
        <v>6.9000000000000006E-2</v>
      </c>
      <c r="P38" s="52">
        <v>-2.1399999999999999E-2</v>
      </c>
      <c r="Q38" s="52">
        <v>1.0999999999999999E-2</v>
      </c>
      <c r="T38" s="41">
        <v>2005</v>
      </c>
      <c r="U38" s="40">
        <v>44</v>
      </c>
      <c r="V38" s="40">
        <v>4.1900000000000004</v>
      </c>
      <c r="W38" s="42">
        <v>4.3184804240681798</v>
      </c>
      <c r="X38" s="42">
        <v>-6.2949771136363601E-3</v>
      </c>
      <c r="Y38" s="42">
        <v>-8.9572190545454497E-2</v>
      </c>
    </row>
    <row r="39" spans="2:25" x14ac:dyDescent="0.45">
      <c r="B39" s="9" t="s">
        <v>113</v>
      </c>
      <c r="C39" s="10" t="s">
        <v>36</v>
      </c>
      <c r="D39" s="23">
        <v>2.1000000000000001E-2</v>
      </c>
      <c r="E39" s="11">
        <v>0.55600000000000005</v>
      </c>
      <c r="F39" s="12">
        <v>19</v>
      </c>
      <c r="G39" s="11">
        <v>1.0999999999999999E-2</v>
      </c>
      <c r="H39" s="11">
        <v>0.67100000000000004</v>
      </c>
      <c r="I39" s="12">
        <v>19</v>
      </c>
      <c r="M39" s="53" t="s">
        <v>154</v>
      </c>
      <c r="N39" s="60">
        <v>3.0000000000000001E-3</v>
      </c>
      <c r="O39" s="60"/>
      <c r="P39" s="60">
        <v>6.0000000000000001E-3</v>
      </c>
      <c r="Q39" s="60"/>
      <c r="T39" s="41">
        <v>2006</v>
      </c>
      <c r="U39" s="40">
        <v>49</v>
      </c>
      <c r="V39" s="40">
        <v>4.66</v>
      </c>
      <c r="W39" s="42">
        <v>5.7036016474285702</v>
      </c>
      <c r="X39" s="42">
        <v>-7.6239871081632604E-2</v>
      </c>
      <c r="Y39" s="42">
        <v>-0.36306464979591802</v>
      </c>
    </row>
    <row r="40" spans="2:25" x14ac:dyDescent="0.45">
      <c r="B40" s="9" t="s">
        <v>114</v>
      </c>
      <c r="C40" s="10" t="s">
        <v>37</v>
      </c>
      <c r="D40" s="23">
        <v>8.5999999999999993E-2</v>
      </c>
      <c r="E40" s="11">
        <v>0.70599999999999996</v>
      </c>
      <c r="F40" s="12">
        <v>4</v>
      </c>
      <c r="G40" s="11">
        <v>3.1E-2</v>
      </c>
      <c r="H40" s="11">
        <v>0.82299999999999995</v>
      </c>
      <c r="I40" s="12">
        <v>4</v>
      </c>
      <c r="M40" s="56" t="s">
        <v>156</v>
      </c>
      <c r="N40" s="57">
        <v>1051</v>
      </c>
      <c r="O40" s="57"/>
      <c r="P40" s="57">
        <v>1051</v>
      </c>
      <c r="Q40" s="57"/>
      <c r="T40" s="41">
        <v>2007</v>
      </c>
      <c r="U40" s="40">
        <v>49</v>
      </c>
      <c r="V40" s="40">
        <v>4.66</v>
      </c>
      <c r="W40" s="42">
        <v>5.3560063006530596</v>
      </c>
      <c r="X40" s="42">
        <v>7.1785317346938597E-3</v>
      </c>
      <c r="Y40" s="42">
        <v>-2.8799794183673399E-2</v>
      </c>
    </row>
    <row r="41" spans="2:25" x14ac:dyDescent="0.45">
      <c r="B41" s="9" t="s">
        <v>115</v>
      </c>
      <c r="C41" s="10" t="s">
        <v>38</v>
      </c>
      <c r="D41" s="23">
        <v>2.1999999999999999E-2</v>
      </c>
      <c r="E41" s="11">
        <v>0.54300000000000004</v>
      </c>
      <c r="F41" s="12">
        <v>19</v>
      </c>
      <c r="G41" s="11">
        <v>7.0000000000000001E-3</v>
      </c>
      <c r="H41" s="11">
        <v>0.74199999999999999</v>
      </c>
      <c r="I41" s="12">
        <v>19</v>
      </c>
      <c r="T41" s="41">
        <v>2008</v>
      </c>
      <c r="U41" s="40">
        <v>49</v>
      </c>
      <c r="V41" s="40">
        <v>4.66</v>
      </c>
      <c r="W41" s="42">
        <v>2.81429183246938</v>
      </c>
      <c r="X41" s="42">
        <v>8.7838910224489794E-2</v>
      </c>
      <c r="Y41" s="42">
        <v>0.31932318032653001</v>
      </c>
    </row>
    <row r="42" spans="2:25" x14ac:dyDescent="0.45">
      <c r="B42" s="9" t="s">
        <v>116</v>
      </c>
      <c r="C42" s="10" t="s">
        <v>39</v>
      </c>
      <c r="D42" s="23">
        <v>6.0999999999999999E-2</v>
      </c>
      <c r="E42" s="11">
        <v>0.309</v>
      </c>
      <c r="F42" s="12">
        <v>19</v>
      </c>
      <c r="G42" s="11">
        <v>7.3999999999999996E-2</v>
      </c>
      <c r="H42" s="11">
        <v>0.26100000000000001</v>
      </c>
      <c r="I42" s="12">
        <v>19</v>
      </c>
      <c r="T42" s="41">
        <v>2009</v>
      </c>
      <c r="U42" s="40">
        <v>58</v>
      </c>
      <c r="V42" s="40">
        <v>5.52</v>
      </c>
      <c r="W42" s="42">
        <v>-0.81685993974137905</v>
      </c>
      <c r="X42" s="42">
        <v>-4.7803946431034403E-2</v>
      </c>
      <c r="Y42" s="42">
        <v>-0.12353323253448199</v>
      </c>
    </row>
    <row r="43" spans="2:25" x14ac:dyDescent="0.45">
      <c r="B43" s="9" t="s">
        <v>117</v>
      </c>
      <c r="C43" s="10" t="s">
        <v>40</v>
      </c>
      <c r="D43" s="23">
        <v>3.0000000000000001E-3</v>
      </c>
      <c r="E43" s="11">
        <v>0.873</v>
      </c>
      <c r="F43" s="12">
        <v>10</v>
      </c>
      <c r="G43" s="11">
        <v>1E-3</v>
      </c>
      <c r="H43" s="11">
        <v>0.91700000000000004</v>
      </c>
      <c r="I43" s="12">
        <v>10</v>
      </c>
      <c r="T43" s="41">
        <v>2010</v>
      </c>
      <c r="U43" s="40">
        <v>58</v>
      </c>
      <c r="V43" s="40">
        <v>5.52</v>
      </c>
      <c r="W43" s="42">
        <v>4.2611959620000004</v>
      </c>
      <c r="X43" s="42">
        <v>-1.55897189310344E-2</v>
      </c>
      <c r="Y43" s="42">
        <v>1.76634245689655E-2</v>
      </c>
    </row>
    <row r="44" spans="2:25" x14ac:dyDescent="0.45">
      <c r="B44" s="9" t="s">
        <v>118</v>
      </c>
      <c r="C44" s="10" t="s">
        <v>41</v>
      </c>
      <c r="D44" s="23">
        <v>7.4999999999999997E-2</v>
      </c>
      <c r="E44" s="11">
        <v>0.44500000000000001</v>
      </c>
      <c r="F44" s="12">
        <v>10</v>
      </c>
      <c r="G44" s="11">
        <v>0</v>
      </c>
      <c r="H44" s="11">
        <v>0.95399999999999996</v>
      </c>
      <c r="I44" s="12">
        <v>10</v>
      </c>
      <c r="T44" s="41">
        <v>2011</v>
      </c>
      <c r="U44" s="40">
        <v>59</v>
      </c>
      <c r="V44" s="40">
        <v>5.61</v>
      </c>
      <c r="W44" s="42">
        <v>3.2654377427796599</v>
      </c>
      <c r="X44" s="42">
        <v>6.1927767627118602E-2</v>
      </c>
      <c r="Y44" s="42">
        <v>0.24164255501694901</v>
      </c>
    </row>
    <row r="45" spans="2:25" x14ac:dyDescent="0.45">
      <c r="B45" s="9" t="s">
        <v>119</v>
      </c>
      <c r="C45" s="10" t="s">
        <v>42</v>
      </c>
      <c r="D45" s="23">
        <v>3.0000000000000001E-3</v>
      </c>
      <c r="E45" s="11">
        <v>0.81599999999999995</v>
      </c>
      <c r="F45" s="12">
        <v>19</v>
      </c>
      <c r="G45" s="11">
        <v>2.9000000000000001E-2</v>
      </c>
      <c r="H45" s="11">
        <v>0.48499999999999999</v>
      </c>
      <c r="I45" s="12">
        <v>19</v>
      </c>
      <c r="T45" s="41">
        <v>2012</v>
      </c>
      <c r="U45" s="40">
        <v>60</v>
      </c>
      <c r="V45" s="40">
        <v>5.71</v>
      </c>
      <c r="W45" s="42">
        <v>2.3234079407666601</v>
      </c>
      <c r="X45" s="42">
        <v>-7.5554187166666604E-3</v>
      </c>
      <c r="Y45" s="42">
        <v>-1.6558740316666602E-2</v>
      </c>
    </row>
    <row r="46" spans="2:25" x14ac:dyDescent="0.45">
      <c r="B46" s="9" t="s">
        <v>120</v>
      </c>
      <c r="C46" s="10" t="s">
        <v>43</v>
      </c>
      <c r="D46" s="23">
        <v>0.193</v>
      </c>
      <c r="E46" s="11">
        <v>0.13300000000000001</v>
      </c>
      <c r="F46" s="12">
        <v>13</v>
      </c>
      <c r="G46" s="11">
        <v>8.2000000000000003E-2</v>
      </c>
      <c r="H46" s="11">
        <v>0.34200000000000003</v>
      </c>
      <c r="I46" s="12">
        <v>13</v>
      </c>
      <c r="T46" s="41">
        <v>2013</v>
      </c>
      <c r="U46" s="40">
        <v>61</v>
      </c>
      <c r="V46" s="40">
        <v>5.8</v>
      </c>
      <c r="W46" s="42">
        <v>2.6285389297704902</v>
      </c>
      <c r="X46" s="42">
        <v>9.8907792852459001E-2</v>
      </c>
      <c r="Y46" s="42">
        <v>0.40556927495081901</v>
      </c>
    </row>
    <row r="47" spans="2:25" x14ac:dyDescent="0.45">
      <c r="B47" s="9" t="s">
        <v>121</v>
      </c>
      <c r="C47" s="10" t="s">
        <v>44</v>
      </c>
      <c r="D47" s="23">
        <v>0.17599999999999999</v>
      </c>
      <c r="E47" s="11">
        <v>0.22700000000000001</v>
      </c>
      <c r="F47" s="12">
        <v>10</v>
      </c>
      <c r="G47" s="11">
        <v>6.9000000000000006E-2</v>
      </c>
      <c r="H47" s="11">
        <v>0.46300000000000002</v>
      </c>
      <c r="I47" s="12">
        <v>10</v>
      </c>
      <c r="T47" s="41">
        <v>2014</v>
      </c>
      <c r="U47" s="40">
        <v>61</v>
      </c>
      <c r="V47" s="40">
        <v>5.8</v>
      </c>
      <c r="W47" s="42">
        <v>2.90923628188524</v>
      </c>
      <c r="X47" s="42">
        <v>7.8434958131147495E-2</v>
      </c>
      <c r="Y47" s="42">
        <v>0.42648027508196601</v>
      </c>
    </row>
    <row r="48" spans="2:25" x14ac:dyDescent="0.45">
      <c r="B48" s="9" t="s">
        <v>122</v>
      </c>
      <c r="C48" s="10" t="s">
        <v>45</v>
      </c>
      <c r="D48" s="23">
        <v>1.4999999999999999E-2</v>
      </c>
      <c r="E48" s="11">
        <v>0.61299999999999999</v>
      </c>
      <c r="F48" s="12">
        <v>19</v>
      </c>
      <c r="G48" s="11">
        <v>9.9000000000000005E-2</v>
      </c>
      <c r="H48" s="11">
        <v>0.189</v>
      </c>
      <c r="I48" s="12">
        <v>19</v>
      </c>
      <c r="T48" s="41">
        <v>2015</v>
      </c>
      <c r="U48" s="40">
        <v>72</v>
      </c>
      <c r="V48" s="40">
        <v>6.85</v>
      </c>
      <c r="W48" s="42">
        <v>2.9161030555833301</v>
      </c>
      <c r="X48" s="42">
        <v>-2.9065622777777699E-2</v>
      </c>
      <c r="Y48" s="42">
        <v>-1.7138953013888899E-2</v>
      </c>
    </row>
    <row r="49" spans="2:25" x14ac:dyDescent="0.45">
      <c r="B49" s="9" t="s">
        <v>123</v>
      </c>
      <c r="C49" s="10" t="s">
        <v>46</v>
      </c>
      <c r="D49" s="23">
        <v>0.99199999999999999</v>
      </c>
      <c r="E49" s="11" t="s">
        <v>47</v>
      </c>
      <c r="F49" s="12">
        <v>4</v>
      </c>
      <c r="G49" s="11">
        <v>0.20699999999999999</v>
      </c>
      <c r="H49" s="11">
        <v>0.54500000000000004</v>
      </c>
      <c r="I49" s="12">
        <v>4</v>
      </c>
      <c r="T49" s="41">
        <v>2016</v>
      </c>
      <c r="U49" s="40">
        <v>72</v>
      </c>
      <c r="V49" s="40">
        <v>6.85</v>
      </c>
      <c r="W49" s="42">
        <v>2.7564727531944402</v>
      </c>
      <c r="X49" s="42">
        <v>-5.25074151388888E-3</v>
      </c>
      <c r="Y49" s="42">
        <v>0.126629950486111</v>
      </c>
    </row>
    <row r="50" spans="2:25" x14ac:dyDescent="0.45">
      <c r="B50" s="9" t="s">
        <v>124</v>
      </c>
      <c r="C50" s="10" t="s">
        <v>48</v>
      </c>
      <c r="D50" s="23">
        <v>1.7999999999999999E-2</v>
      </c>
      <c r="E50" s="11">
        <v>0.749</v>
      </c>
      <c r="F50" s="12">
        <v>8</v>
      </c>
      <c r="G50" s="11">
        <v>3.7999999999999999E-2</v>
      </c>
      <c r="H50" s="11">
        <v>0.64500000000000002</v>
      </c>
      <c r="I50" s="12">
        <v>8</v>
      </c>
      <c r="T50" s="41">
        <v>2017</v>
      </c>
      <c r="U50" s="40">
        <v>72</v>
      </c>
      <c r="V50" s="40">
        <v>6.85</v>
      </c>
      <c r="W50" s="42">
        <v>3.29847717811111</v>
      </c>
      <c r="X50" s="42">
        <v>-6.0526324902777699E-2</v>
      </c>
      <c r="Y50" s="42">
        <v>-0.19581405933333301</v>
      </c>
    </row>
    <row r="51" spans="2:25" x14ac:dyDescent="0.45">
      <c r="B51" s="9" t="s">
        <v>125</v>
      </c>
      <c r="C51" s="10" t="s">
        <v>49</v>
      </c>
      <c r="D51" s="23">
        <v>0.316</v>
      </c>
      <c r="E51" s="11">
        <v>0.438</v>
      </c>
      <c r="F51" s="12">
        <v>4</v>
      </c>
      <c r="G51" s="11">
        <v>4.4999999999999998E-2</v>
      </c>
      <c r="H51" s="11">
        <v>0.78700000000000003</v>
      </c>
      <c r="I51" s="12">
        <v>4</v>
      </c>
      <c r="T51" s="41">
        <v>2018</v>
      </c>
      <c r="U51" s="40">
        <v>72</v>
      </c>
      <c r="V51" s="40">
        <v>6.85</v>
      </c>
      <c r="W51" s="42">
        <v>3.2253058835138799</v>
      </c>
      <c r="X51" s="42">
        <v>-1.34662598611111E-3</v>
      </c>
      <c r="Y51" s="42">
        <v>8.4119593833333201E-2</v>
      </c>
    </row>
    <row r="52" spans="2:25" x14ac:dyDescent="0.45">
      <c r="B52" s="9" t="s">
        <v>126</v>
      </c>
      <c r="C52" s="10" t="s">
        <v>50</v>
      </c>
      <c r="D52" s="23">
        <v>2.4E-2</v>
      </c>
      <c r="E52" s="11">
        <v>0.52700000000000002</v>
      </c>
      <c r="F52" s="12">
        <v>19</v>
      </c>
      <c r="G52" s="11">
        <v>3.1E-2</v>
      </c>
      <c r="H52" s="11">
        <v>0.47399999999999998</v>
      </c>
      <c r="I52" s="12">
        <v>19</v>
      </c>
      <c r="T52" s="47" t="s">
        <v>163</v>
      </c>
      <c r="U52" s="45">
        <v>1051</v>
      </c>
      <c r="V52" s="45">
        <v>99.979999999999905</v>
      </c>
      <c r="W52" s="48">
        <v>3.3404110188932101</v>
      </c>
      <c r="X52" s="48">
        <v>1.2588929964455301E-2</v>
      </c>
      <c r="Y52" s="48">
        <v>7.5471262970959699E-2</v>
      </c>
    </row>
    <row r="53" spans="2:25" x14ac:dyDescent="0.45">
      <c r="B53" s="9" t="s">
        <v>127</v>
      </c>
      <c r="C53" s="10" t="s">
        <v>51</v>
      </c>
      <c r="D53" s="23">
        <v>5.0000000000000001E-3</v>
      </c>
      <c r="E53" s="11">
        <v>0.84899999999999998</v>
      </c>
      <c r="F53" s="12">
        <v>10</v>
      </c>
      <c r="G53" s="11">
        <v>3.5000000000000003E-2</v>
      </c>
      <c r="H53" s="11">
        <v>0.60599999999999998</v>
      </c>
      <c r="I53" s="12">
        <v>10</v>
      </c>
    </row>
    <row r="54" spans="2:25" x14ac:dyDescent="0.45">
      <c r="B54" s="9" t="s">
        <v>128</v>
      </c>
      <c r="C54" s="10" t="s">
        <v>52</v>
      </c>
      <c r="D54" s="23">
        <v>6.8000000000000005E-2</v>
      </c>
      <c r="E54" s="11">
        <v>0.28100000000000003</v>
      </c>
      <c r="F54" s="12">
        <v>19</v>
      </c>
      <c r="G54" s="11">
        <v>0.11899999999999999</v>
      </c>
      <c r="H54" s="11">
        <v>0.14899999999999999</v>
      </c>
      <c r="I54" s="12">
        <v>19</v>
      </c>
    </row>
    <row r="55" spans="2:25" x14ac:dyDescent="0.45">
      <c r="B55" s="9" t="s">
        <v>129</v>
      </c>
      <c r="C55" s="10" t="s">
        <v>53</v>
      </c>
      <c r="D55" s="23">
        <v>3.4000000000000002E-2</v>
      </c>
      <c r="E55" s="11">
        <v>0.45</v>
      </c>
      <c r="F55" s="12">
        <v>19</v>
      </c>
      <c r="G55" s="11">
        <v>1E-3</v>
      </c>
      <c r="H55" s="11">
        <v>0.92600000000000005</v>
      </c>
      <c r="I55" s="12">
        <v>19</v>
      </c>
    </row>
    <row r="56" spans="2:25" x14ac:dyDescent="0.45">
      <c r="B56" s="9" t="s">
        <v>130</v>
      </c>
      <c r="C56" s="10" t="s">
        <v>54</v>
      </c>
      <c r="D56" s="23">
        <v>3.5000000000000003E-2</v>
      </c>
      <c r="E56" s="11">
        <v>0.44400000000000001</v>
      </c>
      <c r="F56" s="12">
        <v>19</v>
      </c>
      <c r="G56" s="11">
        <v>2E-3</v>
      </c>
      <c r="H56" s="11">
        <v>0.84399999999999997</v>
      </c>
      <c r="I56" s="12">
        <v>19</v>
      </c>
    </row>
    <row r="57" spans="2:25" x14ac:dyDescent="0.45">
      <c r="B57" s="9" t="s">
        <v>131</v>
      </c>
      <c r="C57" s="10" t="s">
        <v>55</v>
      </c>
      <c r="D57" s="23">
        <v>6.0000000000000001E-3</v>
      </c>
      <c r="E57" s="11">
        <v>0.80800000000000005</v>
      </c>
      <c r="F57" s="12">
        <v>13</v>
      </c>
      <c r="G57" s="11">
        <v>0</v>
      </c>
      <c r="H57" s="11">
        <v>0.999</v>
      </c>
      <c r="I57" s="12">
        <v>13</v>
      </c>
    </row>
    <row r="58" spans="2:25" x14ac:dyDescent="0.45">
      <c r="B58" s="9" t="s">
        <v>132</v>
      </c>
      <c r="C58" s="10" t="s">
        <v>56</v>
      </c>
      <c r="D58" s="23">
        <v>3.9E-2</v>
      </c>
      <c r="E58" s="11">
        <v>0.42</v>
      </c>
      <c r="F58" s="12">
        <v>19</v>
      </c>
      <c r="G58" s="11">
        <v>2.7E-2</v>
      </c>
      <c r="H58" s="11">
        <v>0.5</v>
      </c>
      <c r="I58" s="12">
        <v>19</v>
      </c>
    </row>
    <row r="59" spans="2:25" x14ac:dyDescent="0.45">
      <c r="B59" s="9" t="s">
        <v>133</v>
      </c>
      <c r="C59" s="10" t="s">
        <v>57</v>
      </c>
      <c r="D59" s="23">
        <v>2E-3</v>
      </c>
      <c r="E59" s="11">
        <v>0.86499999999999999</v>
      </c>
      <c r="F59" s="12">
        <v>19</v>
      </c>
      <c r="G59" s="11">
        <v>3.0000000000000001E-3</v>
      </c>
      <c r="H59" s="11">
        <v>0.82199999999999995</v>
      </c>
      <c r="I59" s="12">
        <v>19</v>
      </c>
    </row>
    <row r="60" spans="2:25" x14ac:dyDescent="0.45">
      <c r="B60" s="9" t="s">
        <v>134</v>
      </c>
      <c r="C60" s="10" t="s">
        <v>58</v>
      </c>
      <c r="D60" s="23">
        <v>0.14699999999999999</v>
      </c>
      <c r="E60" s="11">
        <v>0.106</v>
      </c>
      <c r="F60" s="12">
        <v>19</v>
      </c>
      <c r="G60" s="11">
        <v>0.13200000000000001</v>
      </c>
      <c r="H60" s="11">
        <v>0.127</v>
      </c>
      <c r="I60" s="12">
        <v>19</v>
      </c>
    </row>
    <row r="61" spans="2:25" x14ac:dyDescent="0.45">
      <c r="B61" s="9" t="s">
        <v>135</v>
      </c>
      <c r="C61" s="10" t="s">
        <v>59</v>
      </c>
      <c r="D61" s="23">
        <v>1.7999999999999999E-2</v>
      </c>
      <c r="E61" s="11">
        <v>0.58499999999999996</v>
      </c>
      <c r="F61" s="12">
        <v>19</v>
      </c>
      <c r="G61" s="11">
        <v>1.7000000000000001E-2</v>
      </c>
      <c r="H61" s="11">
        <v>0.59199999999999997</v>
      </c>
      <c r="I61" s="12">
        <v>19</v>
      </c>
    </row>
    <row r="62" spans="2:25" x14ac:dyDescent="0.45">
      <c r="B62" s="9" t="s">
        <v>136</v>
      </c>
      <c r="C62" s="10" t="s">
        <v>60</v>
      </c>
      <c r="D62" s="23">
        <v>0</v>
      </c>
      <c r="E62" s="11">
        <v>0.95</v>
      </c>
      <c r="F62" s="12">
        <v>19</v>
      </c>
      <c r="G62" s="11">
        <v>0</v>
      </c>
      <c r="H62" s="11">
        <v>0.99199999999999999</v>
      </c>
      <c r="I62" s="12">
        <v>19</v>
      </c>
    </row>
    <row r="63" spans="2:25" x14ac:dyDescent="0.45">
      <c r="B63" s="9" t="s">
        <v>137</v>
      </c>
      <c r="C63" s="10" t="s">
        <v>61</v>
      </c>
      <c r="D63" s="23">
        <v>0.17100000000000001</v>
      </c>
      <c r="E63" s="11">
        <v>0.161</v>
      </c>
      <c r="F63" s="12">
        <v>13</v>
      </c>
      <c r="G63" s="11">
        <v>0.16800000000000001</v>
      </c>
      <c r="H63" s="11">
        <v>0.16500000000000001</v>
      </c>
      <c r="I63" s="12">
        <v>13</v>
      </c>
    </row>
    <row r="64" spans="2:25" x14ac:dyDescent="0.45">
      <c r="B64" s="9" t="s">
        <v>138</v>
      </c>
      <c r="C64" s="10" t="s">
        <v>62</v>
      </c>
      <c r="D64" s="23">
        <v>4.4999999999999998E-2</v>
      </c>
      <c r="E64" s="11">
        <v>0.55700000000000005</v>
      </c>
      <c r="F64" s="12">
        <v>10</v>
      </c>
      <c r="G64" s="11">
        <v>4.5999999999999999E-2</v>
      </c>
      <c r="H64" s="11">
        <v>0.55000000000000004</v>
      </c>
      <c r="I64" s="12">
        <v>10</v>
      </c>
    </row>
    <row r="65" spans="2:9" x14ac:dyDescent="0.45">
      <c r="B65" s="9" t="s">
        <v>139</v>
      </c>
      <c r="C65" s="10" t="s">
        <v>63</v>
      </c>
      <c r="D65" s="23">
        <v>0.17100000000000001</v>
      </c>
      <c r="E65" s="11">
        <v>7.8E-2</v>
      </c>
      <c r="F65" s="12">
        <v>19</v>
      </c>
      <c r="G65" s="11">
        <v>0.109</v>
      </c>
      <c r="H65" s="11">
        <v>0.16800000000000001</v>
      </c>
      <c r="I65" s="12">
        <v>19</v>
      </c>
    </row>
    <row r="66" spans="2:9" x14ac:dyDescent="0.45">
      <c r="B66" s="9" t="s">
        <v>140</v>
      </c>
      <c r="C66" s="10" t="s">
        <v>64</v>
      </c>
      <c r="D66" s="23">
        <v>3.9E-2</v>
      </c>
      <c r="E66" s="11">
        <v>0.41599999999999998</v>
      </c>
      <c r="F66" s="12">
        <v>19</v>
      </c>
      <c r="G66" s="11">
        <v>2E-3</v>
      </c>
      <c r="H66" s="11">
        <v>0.86799999999999999</v>
      </c>
      <c r="I66" s="12">
        <v>19</v>
      </c>
    </row>
    <row r="67" spans="2:9" x14ac:dyDescent="0.45">
      <c r="B67" s="9" t="s">
        <v>141</v>
      </c>
      <c r="C67" s="10" t="s">
        <v>65</v>
      </c>
      <c r="D67" s="23">
        <v>0</v>
      </c>
      <c r="E67" s="11">
        <v>0.98899999999999999</v>
      </c>
      <c r="F67" s="12">
        <v>4</v>
      </c>
      <c r="G67" s="11">
        <v>0</v>
      </c>
      <c r="H67" s="11">
        <v>0.99099999999999999</v>
      </c>
      <c r="I67" s="12">
        <v>4</v>
      </c>
    </row>
    <row r="68" spans="2:9" x14ac:dyDescent="0.45">
      <c r="B68" s="9" t="s">
        <v>142</v>
      </c>
      <c r="C68" s="10" t="s">
        <v>66</v>
      </c>
      <c r="D68" s="23">
        <v>8.2000000000000003E-2</v>
      </c>
      <c r="E68" s="11">
        <v>0.42199999999999999</v>
      </c>
      <c r="F68" s="12">
        <v>10</v>
      </c>
      <c r="G68" s="11">
        <v>1E-3</v>
      </c>
      <c r="H68" s="11">
        <v>0.91600000000000004</v>
      </c>
      <c r="I68" s="12">
        <v>10</v>
      </c>
    </row>
    <row r="69" spans="2:9" x14ac:dyDescent="0.45">
      <c r="B69" s="9" t="s">
        <v>143</v>
      </c>
      <c r="C69" s="10" t="s">
        <v>67</v>
      </c>
      <c r="D69" s="23">
        <v>1.4E-2</v>
      </c>
      <c r="E69" s="11">
        <v>0.63</v>
      </c>
      <c r="F69" s="12">
        <v>19</v>
      </c>
      <c r="G69" s="11">
        <v>4.0000000000000001E-3</v>
      </c>
      <c r="H69" s="11">
        <v>0.80300000000000005</v>
      </c>
      <c r="I69" s="12">
        <v>19</v>
      </c>
    </row>
    <row r="70" spans="2:9" x14ac:dyDescent="0.45">
      <c r="B70" s="9" t="s">
        <v>144</v>
      </c>
      <c r="C70" s="10" t="s">
        <v>68</v>
      </c>
      <c r="D70" s="23">
        <v>0.217</v>
      </c>
      <c r="E70" s="11" t="s">
        <v>69</v>
      </c>
      <c r="F70" s="12">
        <v>19</v>
      </c>
      <c r="G70" s="11">
        <v>0.27700000000000002</v>
      </c>
      <c r="H70" s="11" t="s">
        <v>70</v>
      </c>
      <c r="I70" s="12">
        <v>19</v>
      </c>
    </row>
    <row r="71" spans="2:9" x14ac:dyDescent="0.45">
      <c r="B71" s="9" t="s">
        <v>145</v>
      </c>
      <c r="C71" s="10" t="s">
        <v>71</v>
      </c>
      <c r="D71" s="23">
        <v>3.0000000000000001E-3</v>
      </c>
      <c r="E71" s="11">
        <v>0.84399999999999997</v>
      </c>
      <c r="F71" s="12">
        <v>14</v>
      </c>
      <c r="G71" s="11">
        <v>6.9000000000000006E-2</v>
      </c>
      <c r="H71" s="11">
        <v>0.36399999999999999</v>
      </c>
      <c r="I71" s="12">
        <v>14</v>
      </c>
    </row>
    <row r="72" spans="2:9" x14ac:dyDescent="0.45">
      <c r="B72" s="9" t="s">
        <v>146</v>
      </c>
      <c r="C72" s="10" t="s">
        <v>72</v>
      </c>
      <c r="D72" s="23">
        <v>1.2E-2</v>
      </c>
      <c r="E72" s="11">
        <v>0.65900000000000003</v>
      </c>
      <c r="F72" s="12">
        <v>19</v>
      </c>
      <c r="G72" s="11">
        <v>8.9999999999999993E-3</v>
      </c>
      <c r="H72" s="11">
        <v>0.70299999999999996</v>
      </c>
      <c r="I72" s="12">
        <v>19</v>
      </c>
    </row>
    <row r="73" spans="2:9" x14ac:dyDescent="0.45">
      <c r="B73" s="9" t="s">
        <v>147</v>
      </c>
      <c r="C73" s="10" t="s">
        <v>73</v>
      </c>
      <c r="D73" s="23">
        <v>0.88200000000000001</v>
      </c>
      <c r="E73" s="11">
        <v>6.0999999999999999E-2</v>
      </c>
      <c r="F73" s="12">
        <v>4</v>
      </c>
      <c r="G73" s="11">
        <v>0.98499999999999999</v>
      </c>
      <c r="H73" s="11" t="s">
        <v>74</v>
      </c>
      <c r="I73" s="12">
        <v>4</v>
      </c>
    </row>
    <row r="74" spans="2:9" x14ac:dyDescent="0.45">
      <c r="B74" s="9" t="s">
        <v>148</v>
      </c>
      <c r="C74" s="10" t="s">
        <v>75</v>
      </c>
      <c r="D74" s="23">
        <v>6.4000000000000001E-2</v>
      </c>
      <c r="E74" s="11">
        <v>0.29499999999999998</v>
      </c>
      <c r="F74" s="12">
        <v>19</v>
      </c>
      <c r="G74" s="11">
        <v>4.2999999999999997E-2</v>
      </c>
      <c r="H74" s="11">
        <v>0.39300000000000002</v>
      </c>
      <c r="I74" s="12">
        <v>19</v>
      </c>
    </row>
    <row r="75" spans="2:9" x14ac:dyDescent="0.45">
      <c r="B75" s="9" t="s">
        <v>149</v>
      </c>
      <c r="C75" s="10" t="s">
        <v>76</v>
      </c>
      <c r="D75" s="23">
        <v>0.20399999999999999</v>
      </c>
      <c r="E75" s="11">
        <v>0.19</v>
      </c>
      <c r="F75" s="12">
        <v>10</v>
      </c>
      <c r="G75" s="11">
        <v>0.221</v>
      </c>
      <c r="H75" s="11">
        <v>0.17</v>
      </c>
      <c r="I75" s="12">
        <v>10</v>
      </c>
    </row>
    <row r="76" spans="2:9" x14ac:dyDescent="0.45">
      <c r="B76" s="13" t="s">
        <v>150</v>
      </c>
      <c r="C76" s="14" t="s">
        <v>77</v>
      </c>
      <c r="D76" s="24">
        <v>0.09</v>
      </c>
      <c r="E76" s="15">
        <v>0.70099999999999996</v>
      </c>
      <c r="F76" s="16">
        <v>4</v>
      </c>
      <c r="G76" s="15">
        <v>0.251</v>
      </c>
      <c r="H76" s="15">
        <v>0.499</v>
      </c>
      <c r="I76" s="16">
        <v>4</v>
      </c>
    </row>
  </sheetData>
  <mergeCells count="9">
    <mergeCell ref="N34:Q34"/>
    <mergeCell ref="N35:O35"/>
    <mergeCell ref="P35:Q35"/>
    <mergeCell ref="T31:Y31"/>
    <mergeCell ref="D2:F2"/>
    <mergeCell ref="G2:I2"/>
    <mergeCell ref="M2:O2"/>
    <mergeCell ref="P2:R2"/>
    <mergeCell ref="M33:Q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704E-A272-41E5-AA33-CBEB04515776}">
  <dimension ref="B2:O25"/>
  <sheetViews>
    <sheetView workbookViewId="0">
      <selection activeCell="K7" sqref="K7:O14"/>
    </sheetView>
  </sheetViews>
  <sheetFormatPr defaultRowHeight="14.25" x14ac:dyDescent="0.45"/>
  <sheetData>
    <row r="2" spans="2:15" x14ac:dyDescent="0.45">
      <c r="C2" t="s">
        <v>166</v>
      </c>
      <c r="D2" t="s">
        <v>167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173</v>
      </c>
    </row>
    <row r="3" spans="2:15" x14ac:dyDescent="0.45">
      <c r="B3">
        <v>0</v>
      </c>
      <c r="C3" t="s">
        <v>158</v>
      </c>
      <c r="D3" t="s">
        <v>159</v>
      </c>
      <c r="E3">
        <v>2E-3</v>
      </c>
      <c r="F3">
        <v>0.106</v>
      </c>
      <c r="G3">
        <v>1051</v>
      </c>
      <c r="H3">
        <v>1E-3</v>
      </c>
      <c r="I3">
        <v>0.23699999999999999</v>
      </c>
      <c r="J3">
        <v>1051</v>
      </c>
    </row>
    <row r="4" spans="2:15" x14ac:dyDescent="0.45">
      <c r="B4" s="44" t="s">
        <v>193</v>
      </c>
      <c r="C4" s="44"/>
      <c r="D4" s="44"/>
      <c r="E4" s="44"/>
      <c r="F4" s="44"/>
      <c r="G4" s="44"/>
    </row>
    <row r="5" spans="2:15" x14ac:dyDescent="0.45">
      <c r="B5" s="45" t="s">
        <v>164</v>
      </c>
      <c r="C5" s="46" t="s">
        <v>161</v>
      </c>
      <c r="D5" s="46" t="s">
        <v>162</v>
      </c>
      <c r="E5" s="46" t="s">
        <v>192</v>
      </c>
      <c r="F5" s="46" t="s">
        <v>153</v>
      </c>
      <c r="G5" s="46" t="s">
        <v>157</v>
      </c>
    </row>
    <row r="6" spans="2:15" x14ac:dyDescent="0.45">
      <c r="B6" s="41">
        <v>2000</v>
      </c>
      <c r="C6" s="40">
        <v>43</v>
      </c>
      <c r="D6" s="40">
        <v>4.09</v>
      </c>
      <c r="E6" s="42">
        <v>25130.358296023202</v>
      </c>
      <c r="F6" s="42">
        <v>-4.7616488930232501E-2</v>
      </c>
      <c r="G6" s="42">
        <v>-0.12342979772093</v>
      </c>
    </row>
    <row r="7" spans="2:15" x14ac:dyDescent="0.45">
      <c r="B7" s="41">
        <v>2001</v>
      </c>
      <c r="C7" s="40">
        <v>43</v>
      </c>
      <c r="D7" s="40">
        <v>4.09</v>
      </c>
      <c r="E7" s="42">
        <v>25416.257788313898</v>
      </c>
      <c r="F7" s="42">
        <v>0.17270971332558099</v>
      </c>
      <c r="G7" s="42">
        <v>0.90203994195348802</v>
      </c>
      <c r="K7" s="59" t="s">
        <v>193</v>
      </c>
      <c r="L7" s="59"/>
      <c r="M7" s="59"/>
      <c r="N7" s="59"/>
      <c r="O7" s="59"/>
    </row>
    <row r="8" spans="2:15" x14ac:dyDescent="0.45">
      <c r="B8" s="41">
        <v>2002</v>
      </c>
      <c r="C8" s="40">
        <v>43</v>
      </c>
      <c r="D8" s="40">
        <v>4.09</v>
      </c>
      <c r="E8" s="42">
        <v>25758.672220797602</v>
      </c>
      <c r="F8" s="42">
        <v>5.0424798651162797E-2</v>
      </c>
      <c r="G8" s="42">
        <v>0.103498819093023</v>
      </c>
      <c r="K8" s="50"/>
      <c r="L8" s="49" t="s">
        <v>186</v>
      </c>
      <c r="M8" s="49"/>
      <c r="N8" s="49"/>
      <c r="O8" s="49"/>
    </row>
    <row r="9" spans="2:15" x14ac:dyDescent="0.45">
      <c r="B9" s="41">
        <v>2003</v>
      </c>
      <c r="C9" s="40">
        <v>43</v>
      </c>
      <c r="D9" s="40">
        <v>4.09</v>
      </c>
      <c r="E9" s="42">
        <v>26118.0381348581</v>
      </c>
      <c r="F9" s="42">
        <v>6.4321633023255798E-3</v>
      </c>
      <c r="G9" s="42">
        <v>-5.87375987674418E-2</v>
      </c>
      <c r="K9" s="50"/>
      <c r="L9" s="51" t="s">
        <v>153</v>
      </c>
      <c r="M9" s="51"/>
      <c r="N9" s="51" t="s">
        <v>157</v>
      </c>
      <c r="O9" s="51"/>
    </row>
    <row r="10" spans="2:15" x14ac:dyDescent="0.45">
      <c r="B10" s="41">
        <v>2004</v>
      </c>
      <c r="C10" s="40">
        <v>43</v>
      </c>
      <c r="D10" s="40">
        <v>4.09</v>
      </c>
      <c r="E10" s="42">
        <v>26957.708060751102</v>
      </c>
      <c r="F10" s="42">
        <v>-2.7375230139534801E-2</v>
      </c>
      <c r="G10" s="42">
        <v>-0.17636400265116201</v>
      </c>
      <c r="K10" s="45" t="s">
        <v>188</v>
      </c>
      <c r="L10" s="46" t="s">
        <v>181</v>
      </c>
      <c r="M10" s="46" t="s">
        <v>155</v>
      </c>
      <c r="N10" s="46" t="s">
        <v>181</v>
      </c>
      <c r="O10" s="46" t="s">
        <v>155</v>
      </c>
    </row>
    <row r="11" spans="2:15" x14ac:dyDescent="0.45">
      <c r="B11" s="41">
        <v>2005</v>
      </c>
      <c r="C11" s="40">
        <v>44</v>
      </c>
      <c r="D11" s="40">
        <v>4.1900000000000004</v>
      </c>
      <c r="E11" s="42">
        <v>27082.4117260477</v>
      </c>
      <c r="F11" s="42">
        <v>-6.2949771136363601E-3</v>
      </c>
      <c r="G11" s="42">
        <v>-8.9572190545454497E-2</v>
      </c>
      <c r="K11" s="50" t="s">
        <v>174</v>
      </c>
      <c r="L11" s="52">
        <v>-3.5000000000000001E-3</v>
      </c>
      <c r="M11" s="52">
        <v>0.748</v>
      </c>
      <c r="N11" s="52">
        <v>3.49E-2</v>
      </c>
      <c r="O11" s="52">
        <v>0.10199999999999999</v>
      </c>
    </row>
    <row r="12" spans="2:15" x14ac:dyDescent="0.45">
      <c r="B12" s="41">
        <v>2006</v>
      </c>
      <c r="C12" s="40">
        <v>49</v>
      </c>
      <c r="D12" s="40">
        <v>4.66</v>
      </c>
      <c r="E12" s="42">
        <v>29328.250960461199</v>
      </c>
      <c r="F12" s="42">
        <v>-7.6239871081632604E-2</v>
      </c>
      <c r="G12" s="42">
        <v>-0.36306464979591802</v>
      </c>
      <c r="K12" s="50" t="s">
        <v>192</v>
      </c>
      <c r="L12" s="52">
        <v>4.9999999999999998E-7</v>
      </c>
      <c r="M12" s="52">
        <v>0.106</v>
      </c>
      <c r="N12" s="52">
        <v>9.9999999999999995E-7</v>
      </c>
      <c r="O12" s="52">
        <v>0.23699999999999999</v>
      </c>
    </row>
    <row r="13" spans="2:15" x14ac:dyDescent="0.45">
      <c r="B13" s="41">
        <v>2007</v>
      </c>
      <c r="C13" s="40">
        <v>49</v>
      </c>
      <c r="D13" s="40">
        <v>4.66</v>
      </c>
      <c r="E13" s="42">
        <v>29955.5170826469</v>
      </c>
      <c r="F13" s="42">
        <v>7.1785317346938597E-3</v>
      </c>
      <c r="G13" s="42">
        <v>-2.8799794183673399E-2</v>
      </c>
      <c r="K13" s="53" t="s">
        <v>154</v>
      </c>
      <c r="L13" s="60">
        <v>2E-3</v>
      </c>
      <c r="M13" s="60"/>
      <c r="N13" s="60">
        <v>1E-3</v>
      </c>
      <c r="O13" s="60"/>
    </row>
    <row r="14" spans="2:15" x14ac:dyDescent="0.45">
      <c r="B14" s="41">
        <v>2008</v>
      </c>
      <c r="C14" s="40">
        <v>49</v>
      </c>
      <c r="D14" s="40">
        <v>4.66</v>
      </c>
      <c r="E14" s="42">
        <v>29796.1523488122</v>
      </c>
      <c r="F14" s="42">
        <v>8.7838910224489794E-2</v>
      </c>
      <c r="G14" s="42">
        <v>0.31932318032653001</v>
      </c>
      <c r="K14" s="56" t="s">
        <v>156</v>
      </c>
      <c r="L14" s="57">
        <v>1051</v>
      </c>
      <c r="M14" s="57"/>
      <c r="N14" s="57">
        <v>1051</v>
      </c>
      <c r="O14" s="57"/>
    </row>
    <row r="15" spans="2:15" x14ac:dyDescent="0.45">
      <c r="B15" s="41">
        <v>2009</v>
      </c>
      <c r="C15" s="40">
        <v>58</v>
      </c>
      <c r="D15" s="40">
        <v>5.52</v>
      </c>
      <c r="E15" s="42">
        <v>25352.934990027501</v>
      </c>
      <c r="F15" s="42">
        <v>-4.7803946431034403E-2</v>
      </c>
      <c r="G15" s="42">
        <v>-0.12353323253448199</v>
      </c>
      <c r="K15" s="50"/>
      <c r="L15" s="52"/>
      <c r="M15" s="52"/>
      <c r="N15" s="52"/>
      <c r="O15" s="52"/>
    </row>
    <row r="16" spans="2:15" x14ac:dyDescent="0.45">
      <c r="B16" s="41">
        <v>2010</v>
      </c>
      <c r="C16" s="40">
        <v>58</v>
      </c>
      <c r="D16" s="40">
        <v>5.52</v>
      </c>
      <c r="E16" s="42">
        <v>25845.744586794801</v>
      </c>
      <c r="F16" s="42">
        <v>-1.55897189310344E-2</v>
      </c>
      <c r="G16" s="42">
        <v>1.76634245689655E-2</v>
      </c>
      <c r="K16" s="50"/>
      <c r="L16" s="52"/>
      <c r="M16" s="52"/>
      <c r="N16" s="52"/>
      <c r="O16" s="52"/>
    </row>
    <row r="17" spans="2:15" x14ac:dyDescent="0.45">
      <c r="B17" s="41">
        <v>2011</v>
      </c>
      <c r="C17" s="40">
        <v>59</v>
      </c>
      <c r="D17" s="40">
        <v>5.61</v>
      </c>
      <c r="E17" s="42">
        <v>25929.985600272801</v>
      </c>
      <c r="F17" s="42">
        <v>6.1927767627118602E-2</v>
      </c>
      <c r="G17" s="42">
        <v>0.24164255501694901</v>
      </c>
      <c r="K17" s="50"/>
      <c r="L17" s="52"/>
      <c r="M17" s="52"/>
      <c r="N17" s="52"/>
      <c r="O17" s="52"/>
    </row>
    <row r="18" spans="2:15" x14ac:dyDescent="0.45">
      <c r="B18" s="41">
        <v>2012</v>
      </c>
      <c r="C18" s="40">
        <v>60</v>
      </c>
      <c r="D18" s="40">
        <v>5.71</v>
      </c>
      <c r="E18" s="42">
        <v>25717.621522066602</v>
      </c>
      <c r="F18" s="42">
        <v>-7.5554187166666604E-3</v>
      </c>
      <c r="G18" s="42">
        <v>-1.6558740316666602E-2</v>
      </c>
    </row>
    <row r="19" spans="2:15" x14ac:dyDescent="0.45">
      <c r="B19" s="41">
        <v>2013</v>
      </c>
      <c r="C19" s="40">
        <v>61</v>
      </c>
      <c r="D19" s="40">
        <v>5.8</v>
      </c>
      <c r="E19" s="42">
        <v>25494.342075868801</v>
      </c>
      <c r="F19" s="42">
        <v>9.8907792852459001E-2</v>
      </c>
      <c r="G19" s="42">
        <v>0.40556927495081901</v>
      </c>
    </row>
    <row r="20" spans="2:15" x14ac:dyDescent="0.45">
      <c r="B20" s="41">
        <v>2014</v>
      </c>
      <c r="C20" s="40">
        <v>61</v>
      </c>
      <c r="D20" s="40">
        <v>5.8</v>
      </c>
      <c r="E20" s="42">
        <v>25831.002787065499</v>
      </c>
      <c r="F20" s="42">
        <v>7.8434958131147495E-2</v>
      </c>
      <c r="G20" s="42">
        <v>0.42648027508196601</v>
      </c>
    </row>
    <row r="21" spans="2:15" x14ac:dyDescent="0.45">
      <c r="B21" s="41">
        <v>2015</v>
      </c>
      <c r="C21" s="40">
        <v>72</v>
      </c>
      <c r="D21" s="40">
        <v>6.85</v>
      </c>
      <c r="E21" s="42">
        <v>23336.378137666601</v>
      </c>
      <c r="F21" s="42">
        <v>-2.9065622777777699E-2</v>
      </c>
      <c r="G21" s="42">
        <v>-1.7138953013888899E-2</v>
      </c>
    </row>
    <row r="22" spans="2:15" x14ac:dyDescent="0.45">
      <c r="B22" s="41">
        <v>2016</v>
      </c>
      <c r="C22" s="40">
        <v>72</v>
      </c>
      <c r="D22" s="40">
        <v>6.85</v>
      </c>
      <c r="E22" s="42">
        <v>23641.1677211805</v>
      </c>
      <c r="F22" s="42">
        <v>-5.25074151388888E-3</v>
      </c>
      <c r="G22" s="42">
        <v>0.126629950486111</v>
      </c>
    </row>
    <row r="23" spans="2:15" x14ac:dyDescent="0.45">
      <c r="B23" s="41">
        <v>2017</v>
      </c>
      <c r="C23" s="40">
        <v>72</v>
      </c>
      <c r="D23" s="40">
        <v>6.85</v>
      </c>
      <c r="E23" s="42">
        <v>24089.426431680498</v>
      </c>
      <c r="F23" s="42">
        <v>-6.0526324902777699E-2</v>
      </c>
      <c r="G23" s="42">
        <v>-0.19581405933333301</v>
      </c>
    </row>
    <row r="24" spans="2:15" x14ac:dyDescent="0.45">
      <c r="B24" s="41">
        <v>2018</v>
      </c>
      <c r="C24" s="40">
        <v>72</v>
      </c>
      <c r="D24" s="40">
        <v>6.85</v>
      </c>
      <c r="E24" s="42">
        <v>24526.793239680501</v>
      </c>
      <c r="F24" s="42">
        <v>-1.34662598611111E-3</v>
      </c>
      <c r="G24" s="42">
        <v>8.4119593833333201E-2</v>
      </c>
    </row>
    <row r="25" spans="2:15" x14ac:dyDescent="0.45">
      <c r="B25" s="47" t="s">
        <v>163</v>
      </c>
      <c r="C25" s="45">
        <v>1051</v>
      </c>
      <c r="D25" s="45">
        <v>99.979999999999905</v>
      </c>
      <c r="E25" s="48">
        <v>26068.8823005798</v>
      </c>
      <c r="F25" s="48">
        <v>1.2588929964455301E-2</v>
      </c>
      <c r="G25" s="48">
        <v>7.5471262970959699E-2</v>
      </c>
    </row>
  </sheetData>
  <mergeCells count="5">
    <mergeCell ref="K7:O7"/>
    <mergeCell ref="L8:O8"/>
    <mergeCell ref="L9:M9"/>
    <mergeCell ref="N9:O9"/>
    <mergeCell ref="B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75A1-3EDA-49B0-A30B-9D34AB1F9133}">
  <dimension ref="C8:BA73"/>
  <sheetViews>
    <sheetView topLeftCell="A42" zoomScale="95" zoomScaleNormal="70" workbookViewId="0">
      <selection activeCell="C61" sqref="C61:G73"/>
    </sheetView>
  </sheetViews>
  <sheetFormatPr defaultRowHeight="14.25" x14ac:dyDescent="0.45"/>
  <cols>
    <col min="15" max="20" width="6.3984375" customWidth="1"/>
  </cols>
  <sheetData>
    <row r="8" spans="26:26" x14ac:dyDescent="0.45">
      <c r="Z8" s="35"/>
    </row>
    <row r="26" spans="52:52" x14ac:dyDescent="0.45">
      <c r="AZ26" s="36"/>
    </row>
    <row r="34" spans="3:26" x14ac:dyDescent="0.45">
      <c r="L34" s="44" t="s">
        <v>190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</row>
    <row r="35" spans="3:26" x14ac:dyDescent="0.45">
      <c r="L35" s="45" t="s">
        <v>164</v>
      </c>
      <c r="M35" s="46" t="s">
        <v>161</v>
      </c>
      <c r="N35" s="46" t="s">
        <v>162</v>
      </c>
      <c r="O35" s="46" t="s">
        <v>175</v>
      </c>
      <c r="P35" s="46" t="s">
        <v>176</v>
      </c>
      <c r="Q35" s="46" t="s">
        <v>177</v>
      </c>
      <c r="R35" s="46" t="s">
        <v>178</v>
      </c>
      <c r="S35" s="46" t="s">
        <v>179</v>
      </c>
      <c r="T35" s="46" t="s">
        <v>180</v>
      </c>
      <c r="U35" s="46" t="s">
        <v>153</v>
      </c>
      <c r="V35" s="46" t="s">
        <v>157</v>
      </c>
    </row>
    <row r="36" spans="3:26" x14ac:dyDescent="0.45">
      <c r="D36" s="25" t="s">
        <v>153</v>
      </c>
      <c r="E36" s="26"/>
      <c r="F36" s="27"/>
      <c r="G36" s="26" t="s">
        <v>157</v>
      </c>
      <c r="H36" s="26"/>
      <c r="I36" s="27"/>
      <c r="L36" s="41">
        <v>2000</v>
      </c>
      <c r="M36" s="40">
        <v>42</v>
      </c>
      <c r="N36" s="40">
        <v>3.81</v>
      </c>
      <c r="O36" s="42">
        <v>0.98380952380952402</v>
      </c>
      <c r="P36" s="42">
        <v>1.02651954833333</v>
      </c>
      <c r="Q36" s="42">
        <v>0.47198478247619002</v>
      </c>
      <c r="R36" s="42">
        <v>0.98166666666666602</v>
      </c>
      <c r="S36" s="42">
        <v>0.90357142857142803</v>
      </c>
      <c r="T36" s="42">
        <v>0.72522502371428499</v>
      </c>
      <c r="U36" s="42">
        <v>-5.2310853928571398E-2</v>
      </c>
      <c r="V36" s="42">
        <v>-0.13568148271428501</v>
      </c>
    </row>
    <row r="37" spans="3:26" x14ac:dyDescent="0.45">
      <c r="D37" s="8" t="s">
        <v>154</v>
      </c>
      <c r="E37" s="6" t="s">
        <v>155</v>
      </c>
      <c r="F37" s="7" t="s">
        <v>156</v>
      </c>
      <c r="G37" s="8" t="s">
        <v>154</v>
      </c>
      <c r="H37" s="6" t="s">
        <v>155</v>
      </c>
      <c r="I37" s="7" t="s">
        <v>156</v>
      </c>
      <c r="L37" s="41">
        <v>2001</v>
      </c>
      <c r="M37" s="40">
        <v>42</v>
      </c>
      <c r="N37" s="40">
        <v>3.81</v>
      </c>
      <c r="O37" s="42">
        <v>0.98380952380952402</v>
      </c>
      <c r="P37" s="42">
        <v>1.02651954833333</v>
      </c>
      <c r="Q37" s="42">
        <v>0.47198478247619002</v>
      </c>
      <c r="R37" s="42">
        <v>0.98166666666666602</v>
      </c>
      <c r="S37" s="42">
        <v>0.90357142857142803</v>
      </c>
      <c r="T37" s="42">
        <v>0.72522502371428499</v>
      </c>
      <c r="U37" s="42">
        <v>0.174586245738095</v>
      </c>
      <c r="V37" s="42">
        <v>0.91415738426190396</v>
      </c>
    </row>
    <row r="38" spans="3:26" x14ac:dyDescent="0.45">
      <c r="D38" s="20">
        <v>3.0000000000000001E-3</v>
      </c>
      <c r="E38" s="21">
        <v>6.9000000000000006E-2</v>
      </c>
      <c r="F38" s="22">
        <v>1051</v>
      </c>
      <c r="G38" s="21">
        <v>6.0000000000000001E-3</v>
      </c>
      <c r="H38" s="21" t="s">
        <v>160</v>
      </c>
      <c r="I38" s="22">
        <v>1051</v>
      </c>
      <c r="L38" s="41">
        <v>2002</v>
      </c>
      <c r="M38" s="40">
        <v>42</v>
      </c>
      <c r="N38" s="40">
        <v>3.81</v>
      </c>
      <c r="O38" s="42">
        <v>0.95999999999999897</v>
      </c>
      <c r="P38" s="42">
        <v>1.0559715028571399</v>
      </c>
      <c r="Q38" s="42">
        <v>0.51451379204761905</v>
      </c>
      <c r="R38" s="42">
        <v>0.956666666666666</v>
      </c>
      <c r="S38" s="42">
        <v>0.92690476190476101</v>
      </c>
      <c r="T38" s="42">
        <v>0.72841926716666605</v>
      </c>
      <c r="U38" s="42">
        <v>5.4354933857142802E-2</v>
      </c>
      <c r="V38" s="42">
        <v>0.122730580761904</v>
      </c>
      <c r="Z38" s="35"/>
    </row>
    <row r="39" spans="3:26" x14ac:dyDescent="0.45">
      <c r="L39" s="41">
        <v>2003</v>
      </c>
      <c r="M39" s="40">
        <v>42</v>
      </c>
      <c r="N39" s="40">
        <v>3.81</v>
      </c>
      <c r="O39" s="42">
        <v>0.99738095238095203</v>
      </c>
      <c r="P39" s="42">
        <v>1.0767906657142801</v>
      </c>
      <c r="Q39" s="42">
        <v>0.26498681707142802</v>
      </c>
      <c r="R39" s="42">
        <v>0.98619047619047595</v>
      </c>
      <c r="S39" s="42">
        <v>0.93619047619047602</v>
      </c>
      <c r="T39" s="42">
        <v>0.75173391926190403</v>
      </c>
      <c r="U39" s="42">
        <v>-2.7032536904761902E-3</v>
      </c>
      <c r="V39" s="42">
        <v>-8.2469786071428505E-2</v>
      </c>
    </row>
    <row r="40" spans="3:26" x14ac:dyDescent="0.45">
      <c r="L40" s="41">
        <v>2004</v>
      </c>
      <c r="M40" s="40">
        <v>42</v>
      </c>
      <c r="N40" s="40">
        <v>3.81</v>
      </c>
      <c r="O40" s="42">
        <v>0.94571428571428495</v>
      </c>
      <c r="P40" s="42">
        <v>1.0617123644761901</v>
      </c>
      <c r="Q40" s="42">
        <v>0.203509438761904</v>
      </c>
      <c r="R40" s="42">
        <v>0.957380952380952</v>
      </c>
      <c r="S40" s="42">
        <v>0.91</v>
      </c>
      <c r="T40" s="42">
        <v>0.82054867454761904</v>
      </c>
      <c r="U40" s="42">
        <v>-2.43216875952381E-2</v>
      </c>
      <c r="V40" s="42">
        <v>-0.158740814119047</v>
      </c>
    </row>
    <row r="41" spans="3:26" x14ac:dyDescent="0.45">
      <c r="D41" s="38" t="s">
        <v>153</v>
      </c>
      <c r="E41" s="38"/>
      <c r="F41" s="38" t="s">
        <v>157</v>
      </c>
      <c r="G41" s="38"/>
      <c r="L41" s="41">
        <v>2005</v>
      </c>
      <c r="M41" s="40">
        <v>43</v>
      </c>
      <c r="N41" s="40">
        <v>3.9</v>
      </c>
      <c r="O41" s="42">
        <v>0.89627906976744098</v>
      </c>
      <c r="P41" s="42">
        <v>0.99023513865116197</v>
      </c>
      <c r="Q41" s="42">
        <v>0.277399591604651</v>
      </c>
      <c r="R41" s="42">
        <v>0.92488372093023197</v>
      </c>
      <c r="S41" s="42">
        <v>0.87976744186046496</v>
      </c>
      <c r="T41" s="42">
        <v>0.75207434606976697</v>
      </c>
      <c r="U41" s="42">
        <v>-3.5308360232557999E-3</v>
      </c>
      <c r="V41" s="42">
        <v>-8.3159146558139496E-2</v>
      </c>
    </row>
    <row r="42" spans="3:26" x14ac:dyDescent="0.45">
      <c r="D42" s="1" t="s">
        <v>181</v>
      </c>
      <c r="E42" s="1" t="s">
        <v>155</v>
      </c>
      <c r="F42" s="1" t="s">
        <v>181</v>
      </c>
      <c r="G42" s="1" t="s">
        <v>155</v>
      </c>
      <c r="L42" s="41">
        <v>2006</v>
      </c>
      <c r="M42" s="40">
        <v>48</v>
      </c>
      <c r="N42" s="40">
        <v>4.3499999999999996</v>
      </c>
      <c r="O42" s="42">
        <v>0.88124999999999998</v>
      </c>
      <c r="P42" s="42">
        <v>0.95450822079166597</v>
      </c>
      <c r="Q42" s="42">
        <v>0.29667830847916599</v>
      </c>
      <c r="R42" s="42">
        <v>0.89520833333333305</v>
      </c>
      <c r="S42" s="42">
        <v>0.843749999999999</v>
      </c>
      <c r="T42" s="42">
        <v>0.46826114722916601</v>
      </c>
      <c r="U42" s="42">
        <v>-7.4032928416666602E-2</v>
      </c>
      <c r="V42" s="42">
        <v>-0.33889290593749999</v>
      </c>
    </row>
    <row r="43" spans="3:26" x14ac:dyDescent="0.45">
      <c r="C43" t="s">
        <v>174</v>
      </c>
      <c r="D43">
        <v>8.5000000000000006E-3</v>
      </c>
      <c r="E43">
        <v>0.52600000000000002</v>
      </c>
      <c r="F43">
        <v>8.3900000000000002E-2</v>
      </c>
      <c r="G43">
        <v>0.10199999999999999</v>
      </c>
      <c r="L43" s="41">
        <v>2007</v>
      </c>
      <c r="M43" s="40">
        <v>48</v>
      </c>
      <c r="N43" s="40">
        <v>4.3499999999999996</v>
      </c>
      <c r="O43" s="42">
        <v>0.86854166666666599</v>
      </c>
      <c r="P43" s="42">
        <v>0.96646923747916602</v>
      </c>
      <c r="Q43" s="42">
        <v>0.27276484602083301</v>
      </c>
      <c r="R43" s="42">
        <v>0.92333333333333301</v>
      </c>
      <c r="S43" s="42">
        <v>0.85312499999999902</v>
      </c>
      <c r="T43" s="42">
        <v>0.47113166318749999</v>
      </c>
      <c r="U43" s="42">
        <v>9.7370642916666493E-3</v>
      </c>
      <c r="V43" s="42">
        <v>-1.9042184291666601E-2</v>
      </c>
    </row>
    <row r="44" spans="3:26" x14ac:dyDescent="0.45">
      <c r="C44" t="s">
        <v>175</v>
      </c>
      <c r="D44">
        <v>2.5600000000000001E-2</v>
      </c>
      <c r="E44">
        <v>0.371</v>
      </c>
      <c r="F44">
        <v>5.4899999999999997E-2</v>
      </c>
      <c r="G44">
        <v>0.10199999999999999</v>
      </c>
      <c r="L44" s="41">
        <v>2008</v>
      </c>
      <c r="M44" s="40">
        <v>48</v>
      </c>
      <c r="N44" s="40">
        <v>4.3499999999999996</v>
      </c>
      <c r="O44" s="42">
        <v>0.864375</v>
      </c>
      <c r="P44" s="42">
        <v>0.94543304002083295</v>
      </c>
      <c r="Q44" s="42">
        <v>0.25267332420833299</v>
      </c>
      <c r="R44" s="42">
        <v>0.92666666666666597</v>
      </c>
      <c r="S44" s="42">
        <v>0.85666666666666602</v>
      </c>
      <c r="T44" s="42">
        <v>0.47204786899999901</v>
      </c>
      <c r="U44" s="42">
        <v>8.81871605E-2</v>
      </c>
      <c r="V44" s="42">
        <v>0.32048217222916597</v>
      </c>
    </row>
    <row r="45" spans="3:26" x14ac:dyDescent="0.45">
      <c r="C45" t="s">
        <v>176</v>
      </c>
      <c r="D45">
        <v>3.7100000000000001E-2</v>
      </c>
      <c r="E45">
        <v>0.255</v>
      </c>
      <c r="F45">
        <v>8.0699999999999994E-2</v>
      </c>
      <c r="G45">
        <v>0.61499999999999999</v>
      </c>
      <c r="L45" s="41">
        <v>2009</v>
      </c>
      <c r="M45" s="40">
        <v>57</v>
      </c>
      <c r="N45" s="40">
        <v>5.17</v>
      </c>
      <c r="O45" s="42">
        <v>0.64368421052631597</v>
      </c>
      <c r="P45" s="42">
        <v>0.77211333859649101</v>
      </c>
      <c r="Q45" s="42">
        <v>0.138033828666666</v>
      </c>
      <c r="R45" s="42">
        <v>0.77578947368421103</v>
      </c>
      <c r="S45" s="42">
        <v>0.67263157894736803</v>
      </c>
      <c r="T45" s="42">
        <v>0.37349001968420997</v>
      </c>
      <c r="U45" s="42">
        <v>-4.8704849122807002E-2</v>
      </c>
      <c r="V45" s="42">
        <v>-0.12592896836842099</v>
      </c>
    </row>
    <row r="46" spans="3:26" x14ac:dyDescent="0.45">
      <c r="C46" t="s">
        <v>177</v>
      </c>
      <c r="D46">
        <v>-3.3E-3</v>
      </c>
      <c r="E46">
        <v>0.79200000000000004</v>
      </c>
      <c r="F46">
        <v>2.2000000000000001E-3</v>
      </c>
      <c r="G46">
        <v>0.51700000000000002</v>
      </c>
      <c r="L46" s="41">
        <v>2010</v>
      </c>
      <c r="M46" s="40">
        <v>57</v>
      </c>
      <c r="N46" s="40">
        <v>5.17</v>
      </c>
      <c r="O46" s="42">
        <v>0.634210526315789</v>
      </c>
      <c r="P46" s="42">
        <v>0.78045294454385905</v>
      </c>
      <c r="Q46" s="42">
        <v>0.15061563461403499</v>
      </c>
      <c r="R46" s="42">
        <v>0.77456140350877101</v>
      </c>
      <c r="S46" s="42">
        <v>0.68140350877192901</v>
      </c>
      <c r="T46" s="42">
        <v>0.37178125815789398</v>
      </c>
      <c r="U46" s="42">
        <v>-1.51963604561403E-2</v>
      </c>
      <c r="V46" s="42">
        <v>2.3510266789473599E-2</v>
      </c>
    </row>
    <row r="47" spans="3:26" x14ac:dyDescent="0.45">
      <c r="C47" t="s">
        <v>178</v>
      </c>
      <c r="D47">
        <v>-3.73E-2</v>
      </c>
      <c r="E47">
        <v>0.183</v>
      </c>
      <c r="F47">
        <v>-0.1205</v>
      </c>
      <c r="G47">
        <v>0.96299999999999997</v>
      </c>
      <c r="L47" s="41">
        <v>2011</v>
      </c>
      <c r="M47" s="40">
        <v>58</v>
      </c>
      <c r="N47" s="40">
        <v>5.26</v>
      </c>
      <c r="O47" s="42">
        <v>0.61068965517241303</v>
      </c>
      <c r="P47" s="42">
        <v>0.75858649770689601</v>
      </c>
      <c r="Q47" s="42">
        <v>0.15013772536206901</v>
      </c>
      <c r="R47" s="42">
        <v>0.76051724137930998</v>
      </c>
      <c r="S47" s="42">
        <v>0.65431034482758599</v>
      </c>
      <c r="T47" s="42">
        <v>0.38446448993103399</v>
      </c>
      <c r="U47" s="42">
        <v>5.4419049379310303E-2</v>
      </c>
      <c r="V47" s="42">
        <v>0.209950308517241</v>
      </c>
    </row>
    <row r="48" spans="3:26" x14ac:dyDescent="0.45">
      <c r="C48" t="s">
        <v>179</v>
      </c>
      <c r="D48">
        <v>-4.2500000000000003E-2</v>
      </c>
      <c r="E48">
        <v>0.24099999999999999</v>
      </c>
      <c r="F48">
        <v>-7.5300000000000006E-2</v>
      </c>
      <c r="G48">
        <v>0.25900000000000001</v>
      </c>
      <c r="L48" s="41">
        <v>2012</v>
      </c>
      <c r="M48" s="40">
        <v>59</v>
      </c>
      <c r="N48" s="40">
        <v>5.35</v>
      </c>
      <c r="O48" s="42">
        <v>0.59677966101694901</v>
      </c>
      <c r="P48" s="42">
        <v>0.74110808564406705</v>
      </c>
      <c r="Q48" s="42">
        <v>0.132841666203389</v>
      </c>
      <c r="R48" s="42">
        <v>0.72847457627118595</v>
      </c>
      <c r="S48" s="42">
        <v>0.62779661016949095</v>
      </c>
      <c r="T48" s="42">
        <v>0.39585953325423701</v>
      </c>
      <c r="U48" s="42">
        <v>-8.7171830847457502E-3</v>
      </c>
      <c r="V48" s="42">
        <v>-1.2154485559322E-2</v>
      </c>
    </row>
    <row r="49" spans="3:53" x14ac:dyDescent="0.45">
      <c r="C49" t="s">
        <v>180</v>
      </c>
      <c r="D49">
        <v>3.2800000000000003E-2</v>
      </c>
      <c r="E49">
        <v>8.0000000000000002E-3</v>
      </c>
      <c r="F49">
        <v>9.1999999999999998E-2</v>
      </c>
      <c r="G49">
        <v>5.2999999999999999E-2</v>
      </c>
      <c r="L49" s="41">
        <v>2013</v>
      </c>
      <c r="M49" s="40">
        <v>60</v>
      </c>
      <c r="N49" s="40">
        <v>5.44</v>
      </c>
      <c r="O49" s="42">
        <v>0.57949999999999902</v>
      </c>
      <c r="P49" s="42">
        <v>0.73837644859999896</v>
      </c>
      <c r="Q49" s="42">
        <v>0.12126775333333301</v>
      </c>
      <c r="R49" s="42">
        <v>0.71883333333333299</v>
      </c>
      <c r="S49" s="42">
        <v>0.61750000000000005</v>
      </c>
      <c r="T49" s="42">
        <v>0.368287961733333</v>
      </c>
      <c r="U49" s="42">
        <v>0.102815085033333</v>
      </c>
      <c r="V49" s="42">
        <v>0.41665670704999902</v>
      </c>
    </row>
    <row r="50" spans="3:53" x14ac:dyDescent="0.45">
      <c r="C50" s="37" t="s">
        <v>154</v>
      </c>
      <c r="D50" s="37">
        <v>0.01</v>
      </c>
      <c r="F50" s="37">
        <v>5.0000000000000001E-3</v>
      </c>
      <c r="L50" s="41">
        <v>2014</v>
      </c>
      <c r="M50" s="40">
        <v>60</v>
      </c>
      <c r="N50" s="40">
        <v>5.44</v>
      </c>
      <c r="O50" s="42">
        <v>0.55116666666666603</v>
      </c>
      <c r="P50" s="42">
        <v>0.76166721208333299</v>
      </c>
      <c r="Q50" s="42">
        <v>0.14593639078333301</v>
      </c>
      <c r="R50" s="42">
        <v>0.72216666666666596</v>
      </c>
      <c r="S50" s="42">
        <v>0.682499999999999</v>
      </c>
      <c r="T50" s="42">
        <v>0.35266171631666599</v>
      </c>
      <c r="U50" s="42">
        <v>7.3042115983333294E-2</v>
      </c>
      <c r="V50" s="42">
        <v>0.41829869823333299</v>
      </c>
    </row>
    <row r="51" spans="3:53" x14ac:dyDescent="0.45">
      <c r="C51" s="37" t="s">
        <v>156</v>
      </c>
      <c r="D51" s="37">
        <v>1103</v>
      </c>
      <c r="F51" s="37">
        <v>1103</v>
      </c>
      <c r="L51" s="41">
        <v>2015</v>
      </c>
      <c r="M51" s="40">
        <v>71</v>
      </c>
      <c r="N51" s="40">
        <v>6.44</v>
      </c>
      <c r="O51" s="42">
        <v>0.45281690140844999</v>
      </c>
      <c r="P51" s="42">
        <v>0.66015151039436604</v>
      </c>
      <c r="Q51" s="42">
        <v>9.4048777239436596E-2</v>
      </c>
      <c r="R51" s="42">
        <v>0.63816901408450699</v>
      </c>
      <c r="S51" s="42">
        <v>0.56154929577464696</v>
      </c>
      <c r="T51" s="42">
        <v>0.34815646753521101</v>
      </c>
      <c r="U51" s="42">
        <v>-2.90237972535211E-2</v>
      </c>
      <c r="V51" s="42">
        <v>-1.9750590154929599E-2</v>
      </c>
    </row>
    <row r="52" spans="3:53" x14ac:dyDescent="0.45">
      <c r="L52" s="41">
        <v>2016</v>
      </c>
      <c r="M52" s="40">
        <v>71</v>
      </c>
      <c r="N52" s="40">
        <v>6.44</v>
      </c>
      <c r="O52" s="42">
        <v>0.467887323943661</v>
      </c>
      <c r="P52" s="42">
        <v>0.63862041387323898</v>
      </c>
      <c r="Q52" s="42">
        <v>8.4105280042253497E-2</v>
      </c>
      <c r="R52" s="42">
        <v>0.64</v>
      </c>
      <c r="S52" s="42">
        <v>0.55845070422535203</v>
      </c>
      <c r="T52" s="42">
        <v>0.343443261619718</v>
      </c>
      <c r="U52" s="42">
        <v>-1.45640076056338E-2</v>
      </c>
      <c r="V52" s="42">
        <v>6.3676112352112693E-2</v>
      </c>
    </row>
    <row r="53" spans="3:53" x14ac:dyDescent="0.45">
      <c r="L53" s="41">
        <v>2017</v>
      </c>
      <c r="M53" s="40">
        <v>71</v>
      </c>
      <c r="N53" s="40">
        <v>6.44</v>
      </c>
      <c r="O53" s="42">
        <v>0.42676056338028101</v>
      </c>
      <c r="P53" s="42">
        <v>0.631716264718309</v>
      </c>
      <c r="Q53" s="42">
        <v>0.111180045464788</v>
      </c>
      <c r="R53" s="42">
        <v>0.64436619718309796</v>
      </c>
      <c r="S53" s="42">
        <v>0.55267605633802797</v>
      </c>
      <c r="T53" s="42">
        <v>0.33468740716901402</v>
      </c>
      <c r="U53" s="42">
        <v>-5.9319112704225303E-2</v>
      </c>
      <c r="V53" s="42">
        <v>-0.18911269963380201</v>
      </c>
    </row>
    <row r="54" spans="3:53" x14ac:dyDescent="0.45">
      <c r="L54" s="41">
        <v>2018</v>
      </c>
      <c r="M54" s="40">
        <v>71</v>
      </c>
      <c r="N54" s="40">
        <v>6.44</v>
      </c>
      <c r="O54" s="42">
        <v>0.44394366197183099</v>
      </c>
      <c r="P54" s="42">
        <v>0.61709893430985896</v>
      </c>
      <c r="Q54" s="42">
        <v>0.121898697873239</v>
      </c>
      <c r="R54" s="42">
        <v>0.63549295774647896</v>
      </c>
      <c r="S54" s="42">
        <v>0.55056338028168905</v>
      </c>
      <c r="T54" s="42">
        <v>0.34480089892957699</v>
      </c>
      <c r="U54" s="42">
        <v>-4.0362866338028202E-3</v>
      </c>
      <c r="V54" s="42">
        <v>8.0781417873239295E-2</v>
      </c>
    </row>
    <row r="55" spans="3:53" x14ac:dyDescent="0.45">
      <c r="L55" s="41">
        <v>2019</v>
      </c>
      <c r="M55" s="40">
        <v>71</v>
      </c>
      <c r="N55" s="40">
        <v>6.44</v>
      </c>
      <c r="O55" s="42">
        <v>0.44394366197183099</v>
      </c>
      <c r="P55" s="42">
        <v>0.61709893430985896</v>
      </c>
      <c r="Q55" s="42">
        <v>0.121898697873239</v>
      </c>
      <c r="R55" s="42">
        <v>0.63549295774647896</v>
      </c>
      <c r="S55" s="42">
        <v>0.55056338028168905</v>
      </c>
      <c r="T55" s="42">
        <v>0.34480089892957699</v>
      </c>
      <c r="U55" s="42">
        <v>3.97011040422535E-2</v>
      </c>
      <c r="V55" s="42">
        <v>0.226594954323943</v>
      </c>
    </row>
    <row r="56" spans="3:53" x14ac:dyDescent="0.45">
      <c r="L56" s="47" t="s">
        <v>163</v>
      </c>
      <c r="M56" s="45">
        <v>1103</v>
      </c>
      <c r="N56" s="45">
        <v>100.02999999999901</v>
      </c>
      <c r="O56" s="48">
        <v>0.71162714272612904</v>
      </c>
      <c r="P56" s="48">
        <v>0.84105749257186901</v>
      </c>
      <c r="Q56" s="48">
        <v>0.219923009030105</v>
      </c>
      <c r="R56" s="48">
        <v>0.810376365221951</v>
      </c>
      <c r="S56" s="48">
        <v>0.73617460316914995</v>
      </c>
      <c r="T56" s="48">
        <v>0.49385504235758299</v>
      </c>
      <c r="U56" s="48">
        <v>1.3019080115502501E-2</v>
      </c>
      <c r="V56" s="48">
        <v>8.1595276949188805E-2</v>
      </c>
      <c r="BA56" s="36"/>
    </row>
    <row r="61" spans="3:53" x14ac:dyDescent="0.45">
      <c r="C61" s="59" t="s">
        <v>190</v>
      </c>
      <c r="D61" s="59"/>
      <c r="E61" s="59"/>
      <c r="F61" s="59"/>
      <c r="G61" s="59"/>
    </row>
    <row r="62" spans="3:53" x14ac:dyDescent="0.45">
      <c r="C62" s="50"/>
      <c r="D62" s="49" t="s">
        <v>186</v>
      </c>
      <c r="E62" s="49"/>
      <c r="F62" s="49"/>
      <c r="G62" s="49"/>
    </row>
    <row r="63" spans="3:53" x14ac:dyDescent="0.45">
      <c r="C63" s="50"/>
      <c r="D63" s="51" t="s">
        <v>153</v>
      </c>
      <c r="E63" s="51"/>
      <c r="F63" s="51" t="s">
        <v>157</v>
      </c>
      <c r="G63" s="51"/>
    </row>
    <row r="64" spans="3:53" x14ac:dyDescent="0.45">
      <c r="C64" s="45" t="s">
        <v>188</v>
      </c>
      <c r="D64" s="46" t="s">
        <v>181</v>
      </c>
      <c r="E64" s="46" t="s">
        <v>155</v>
      </c>
      <c r="F64" s="46" t="s">
        <v>181</v>
      </c>
      <c r="G64" s="46" t="s">
        <v>155</v>
      </c>
    </row>
    <row r="65" spans="3:7" x14ac:dyDescent="0.45">
      <c r="C65" s="50" t="s">
        <v>174</v>
      </c>
      <c r="D65" s="52">
        <v>8.5000000000000006E-3</v>
      </c>
      <c r="E65" s="52">
        <v>0.52600000000000002</v>
      </c>
      <c r="F65" s="52">
        <v>8.3900000000000002E-2</v>
      </c>
      <c r="G65" s="52">
        <v>0.10199999999999999</v>
      </c>
    </row>
    <row r="66" spans="3:7" x14ac:dyDescent="0.45">
      <c r="C66" s="50" t="s">
        <v>175</v>
      </c>
      <c r="D66" s="52">
        <v>2.5600000000000001E-2</v>
      </c>
      <c r="E66" s="52">
        <v>0.371</v>
      </c>
      <c r="F66" s="52">
        <v>5.4899999999999997E-2</v>
      </c>
      <c r="G66" s="52">
        <v>0.10199999999999999</v>
      </c>
    </row>
    <row r="67" spans="3:7" x14ac:dyDescent="0.45">
      <c r="C67" s="50" t="s">
        <v>176</v>
      </c>
      <c r="D67" s="52">
        <v>3.7100000000000001E-2</v>
      </c>
      <c r="E67" s="52">
        <v>0.255</v>
      </c>
      <c r="F67" s="52">
        <v>8.0699999999999994E-2</v>
      </c>
      <c r="G67" s="52">
        <v>0.61499999999999999</v>
      </c>
    </row>
    <row r="68" spans="3:7" x14ac:dyDescent="0.45">
      <c r="C68" s="50" t="s">
        <v>177</v>
      </c>
      <c r="D68" s="52">
        <v>-3.3E-3</v>
      </c>
      <c r="E68" s="52">
        <v>0.79200000000000004</v>
      </c>
      <c r="F68" s="52">
        <v>2.2000000000000001E-3</v>
      </c>
      <c r="G68" s="52">
        <v>0.51700000000000002</v>
      </c>
    </row>
    <row r="69" spans="3:7" x14ac:dyDescent="0.45">
      <c r="C69" s="50" t="s">
        <v>178</v>
      </c>
      <c r="D69" s="52">
        <v>-3.73E-2</v>
      </c>
      <c r="E69" s="52">
        <v>0.183</v>
      </c>
      <c r="F69" s="52">
        <v>-0.1205</v>
      </c>
      <c r="G69" s="52">
        <v>0.96299999999999997</v>
      </c>
    </row>
    <row r="70" spans="3:7" x14ac:dyDescent="0.45">
      <c r="C70" s="50" t="s">
        <v>179</v>
      </c>
      <c r="D70" s="52">
        <v>-4.2500000000000003E-2</v>
      </c>
      <c r="E70" s="52">
        <v>0.24099999999999999</v>
      </c>
      <c r="F70" s="52">
        <v>-7.5300000000000006E-2</v>
      </c>
      <c r="G70" s="52">
        <v>0.25900000000000001</v>
      </c>
    </row>
    <row r="71" spans="3:7" x14ac:dyDescent="0.45">
      <c r="C71" s="50" t="s">
        <v>180</v>
      </c>
      <c r="D71" s="52">
        <v>3.2800000000000003E-2</v>
      </c>
      <c r="E71" s="52">
        <v>8.0000000000000002E-3</v>
      </c>
      <c r="F71" s="52">
        <v>9.1999999999999998E-2</v>
      </c>
      <c r="G71" s="52">
        <v>5.2999999999999999E-2</v>
      </c>
    </row>
    <row r="72" spans="3:7" x14ac:dyDescent="0.45">
      <c r="C72" s="50" t="s">
        <v>154</v>
      </c>
      <c r="D72" s="52">
        <v>0.01</v>
      </c>
      <c r="E72" s="52"/>
      <c r="F72" s="52">
        <v>5.0000000000000001E-3</v>
      </c>
      <c r="G72" s="52"/>
    </row>
    <row r="73" spans="3:7" x14ac:dyDescent="0.45">
      <c r="C73" s="56" t="s">
        <v>156</v>
      </c>
      <c r="D73" s="57">
        <v>1103</v>
      </c>
      <c r="E73" s="57"/>
      <c r="F73" s="57">
        <v>1103</v>
      </c>
      <c r="G73" s="58"/>
    </row>
  </sheetData>
  <mergeCells count="9">
    <mergeCell ref="D63:E63"/>
    <mergeCell ref="F63:G63"/>
    <mergeCell ref="L34:V34"/>
    <mergeCell ref="D36:F36"/>
    <mergeCell ref="G36:I36"/>
    <mergeCell ref="D41:E41"/>
    <mergeCell ref="F41:G41"/>
    <mergeCell ref="C61:G61"/>
    <mergeCell ref="D62:G6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7847-9AEB-4786-A096-0A1F2FD4C313}">
  <dimension ref="B1:M43"/>
  <sheetViews>
    <sheetView topLeftCell="A20" zoomScale="140" workbookViewId="0">
      <selection activeCell="B36" sqref="B36:F43"/>
    </sheetView>
  </sheetViews>
  <sheetFormatPr defaultRowHeight="14.25" x14ac:dyDescent="0.45"/>
  <sheetData>
    <row r="1" spans="8:13" x14ac:dyDescent="0.45">
      <c r="H1" s="44" t="s">
        <v>191</v>
      </c>
      <c r="I1" s="44"/>
      <c r="J1" s="44"/>
      <c r="K1" s="44"/>
      <c r="L1" s="44"/>
      <c r="M1" s="44"/>
    </row>
    <row r="2" spans="8:13" x14ac:dyDescent="0.45">
      <c r="H2" s="45" t="s">
        <v>164</v>
      </c>
      <c r="I2" s="46" t="s">
        <v>161</v>
      </c>
      <c r="J2" s="46" t="s">
        <v>162</v>
      </c>
      <c r="K2" s="46" t="s">
        <v>182</v>
      </c>
      <c r="L2" s="46" t="s">
        <v>153</v>
      </c>
      <c r="M2" s="46" t="s">
        <v>157</v>
      </c>
    </row>
    <row r="3" spans="8:13" x14ac:dyDescent="0.45">
      <c r="H3" s="41">
        <v>2000</v>
      </c>
      <c r="I3" s="40">
        <v>40</v>
      </c>
      <c r="J3" s="40">
        <v>4.4000000000000004</v>
      </c>
      <c r="K3" s="42">
        <v>51.7</v>
      </c>
      <c r="L3" s="42">
        <v>-5.5212690724999999E-2</v>
      </c>
      <c r="M3" s="42">
        <v>-0.13488399755</v>
      </c>
    </row>
    <row r="4" spans="8:13" x14ac:dyDescent="0.45">
      <c r="H4" s="41">
        <v>2001</v>
      </c>
      <c r="I4" s="40">
        <v>40</v>
      </c>
      <c r="J4" s="40">
        <v>4.4000000000000004</v>
      </c>
      <c r="K4" s="42">
        <v>51.7</v>
      </c>
      <c r="L4" s="42">
        <v>0.18323357879999999</v>
      </c>
      <c r="M4" s="42">
        <v>0.96397951687499905</v>
      </c>
    </row>
    <row r="5" spans="8:13" x14ac:dyDescent="0.45">
      <c r="H5" s="41">
        <v>2002</v>
      </c>
      <c r="I5" s="40">
        <v>40</v>
      </c>
      <c r="J5" s="40">
        <v>4.4000000000000004</v>
      </c>
      <c r="K5" s="42">
        <v>51.7</v>
      </c>
      <c r="L5" s="42">
        <v>4.7901050775000002E-2</v>
      </c>
      <c r="M5" s="42">
        <v>9.26283105749999E-2</v>
      </c>
    </row>
    <row r="6" spans="8:13" x14ac:dyDescent="0.45">
      <c r="H6" s="41">
        <v>2003</v>
      </c>
      <c r="I6" s="40">
        <v>40</v>
      </c>
      <c r="J6" s="40">
        <v>4.4000000000000004</v>
      </c>
      <c r="K6" s="42">
        <v>51.7</v>
      </c>
      <c r="L6" s="42">
        <v>-3.1494930250000001E-3</v>
      </c>
      <c r="M6" s="42">
        <v>-7.9089804099999994E-2</v>
      </c>
    </row>
    <row r="7" spans="8:13" x14ac:dyDescent="0.45">
      <c r="H7" s="41">
        <v>2004</v>
      </c>
      <c r="I7" s="40">
        <v>40</v>
      </c>
      <c r="J7" s="40">
        <v>4.4000000000000004</v>
      </c>
      <c r="K7" s="42">
        <v>51.7</v>
      </c>
      <c r="L7" s="42">
        <v>-2.0828142149999999E-2</v>
      </c>
      <c r="M7" s="42">
        <v>-0.14450059127500001</v>
      </c>
    </row>
    <row r="8" spans="8:13" x14ac:dyDescent="0.45">
      <c r="H8" s="41">
        <v>2005</v>
      </c>
      <c r="I8" s="40">
        <v>40</v>
      </c>
      <c r="J8" s="40">
        <v>4.4000000000000004</v>
      </c>
      <c r="K8" s="42">
        <v>51.7</v>
      </c>
      <c r="L8" s="42">
        <v>1.8765615549999899E-2</v>
      </c>
      <c r="M8" s="42">
        <v>1.09335483E-2</v>
      </c>
    </row>
    <row r="9" spans="8:13" x14ac:dyDescent="0.45">
      <c r="H9" s="41">
        <v>2006</v>
      </c>
      <c r="I9" s="40">
        <v>41</v>
      </c>
      <c r="J9" s="40">
        <v>4.51</v>
      </c>
      <c r="K9" s="42">
        <v>51.048780487804798</v>
      </c>
      <c r="L9" s="42">
        <v>-4.4052041048780403E-2</v>
      </c>
      <c r="M9" s="42">
        <v>-0.16654137721951201</v>
      </c>
    </row>
    <row r="10" spans="8:13" x14ac:dyDescent="0.45">
      <c r="H10" s="41">
        <v>2007</v>
      </c>
      <c r="I10" s="40">
        <v>41</v>
      </c>
      <c r="J10" s="40">
        <v>4.51</v>
      </c>
      <c r="K10" s="42">
        <v>51.048780487804798</v>
      </c>
      <c r="L10" s="42">
        <v>5.3819040073170697E-2</v>
      </c>
      <c r="M10" s="42">
        <v>0.134502447317073</v>
      </c>
    </row>
    <row r="11" spans="8:13" x14ac:dyDescent="0.45">
      <c r="H11" s="41">
        <v>2008</v>
      </c>
      <c r="I11" s="40">
        <v>41</v>
      </c>
      <c r="J11" s="40">
        <v>4.51</v>
      </c>
      <c r="K11" s="42">
        <v>51.048780487804798</v>
      </c>
      <c r="L11" s="42">
        <v>8.2021601878048703E-2</v>
      </c>
      <c r="M11" s="42">
        <v>0.28321172441463399</v>
      </c>
    </row>
    <row r="12" spans="8:13" x14ac:dyDescent="0.45">
      <c r="H12" s="41">
        <v>2009</v>
      </c>
      <c r="I12" s="40">
        <v>46</v>
      </c>
      <c r="J12" s="40">
        <v>5.0599999999999996</v>
      </c>
      <c r="K12" s="42">
        <v>48.543478260869499</v>
      </c>
      <c r="L12" s="42">
        <v>-3.8637009239130403E-2</v>
      </c>
      <c r="M12" s="42">
        <v>-0.14475725149999999</v>
      </c>
    </row>
    <row r="13" spans="8:13" x14ac:dyDescent="0.45">
      <c r="H13" s="41">
        <v>2010</v>
      </c>
      <c r="I13" s="40">
        <v>46</v>
      </c>
      <c r="J13" s="40">
        <v>5.0599999999999996</v>
      </c>
      <c r="K13" s="42">
        <v>48.543478260869499</v>
      </c>
      <c r="L13" s="42">
        <v>2.92027700217391E-2</v>
      </c>
      <c r="M13" s="42">
        <v>0.11797851123913</v>
      </c>
    </row>
    <row r="14" spans="8:13" x14ac:dyDescent="0.45">
      <c r="H14" s="41">
        <v>2011</v>
      </c>
      <c r="I14" s="40">
        <v>47</v>
      </c>
      <c r="J14" s="40">
        <v>5.17</v>
      </c>
      <c r="K14" s="42">
        <v>48.1489361702127</v>
      </c>
      <c r="L14" s="42">
        <v>6.3806722234042504E-2</v>
      </c>
      <c r="M14" s="42">
        <v>0.18096700412765901</v>
      </c>
    </row>
    <row r="15" spans="8:13" x14ac:dyDescent="0.45">
      <c r="H15" s="41">
        <v>2012</v>
      </c>
      <c r="I15" s="40">
        <v>48</v>
      </c>
      <c r="J15" s="40">
        <v>5.28</v>
      </c>
      <c r="K15" s="42">
        <v>48.1041666666666</v>
      </c>
      <c r="L15" s="42">
        <v>-6.48649943749999E-3</v>
      </c>
      <c r="M15" s="42">
        <v>-2.0310940479166598E-2</v>
      </c>
    </row>
    <row r="16" spans="8:13" x14ac:dyDescent="0.45">
      <c r="H16" s="41">
        <v>2013</v>
      </c>
      <c r="I16" s="40">
        <v>49</v>
      </c>
      <c r="J16" s="40">
        <v>5.39</v>
      </c>
      <c r="K16" s="42">
        <v>48.061224489795897</v>
      </c>
      <c r="L16" s="42">
        <v>0.113400734959183</v>
      </c>
      <c r="M16" s="42">
        <v>0.44275447138775498</v>
      </c>
    </row>
    <row r="17" spans="2:13" x14ac:dyDescent="0.45">
      <c r="H17" s="41">
        <v>2014</v>
      </c>
      <c r="I17" s="40">
        <v>49</v>
      </c>
      <c r="J17" s="40">
        <v>5.39</v>
      </c>
      <c r="K17" s="42">
        <v>48.061224489795897</v>
      </c>
      <c r="L17" s="42">
        <v>5.1139065571428499E-2</v>
      </c>
      <c r="M17" s="42">
        <v>0.341569853979591</v>
      </c>
    </row>
    <row r="18" spans="2:13" x14ac:dyDescent="0.45">
      <c r="H18" s="41">
        <v>2015</v>
      </c>
      <c r="I18" s="40">
        <v>52</v>
      </c>
      <c r="J18" s="40">
        <v>5.72</v>
      </c>
      <c r="K18" s="42">
        <v>47.576923076923002</v>
      </c>
      <c r="L18" s="42">
        <v>-4.4380137038461498E-2</v>
      </c>
      <c r="M18" s="42">
        <v>-0.124234357307692</v>
      </c>
    </row>
    <row r="19" spans="2:13" x14ac:dyDescent="0.45">
      <c r="H19" s="41">
        <v>2016</v>
      </c>
      <c r="I19" s="40">
        <v>52</v>
      </c>
      <c r="J19" s="40">
        <v>5.72</v>
      </c>
      <c r="K19" s="42">
        <v>47.576923076923002</v>
      </c>
      <c r="L19" s="42">
        <v>-2.0817706769230698E-2</v>
      </c>
      <c r="M19" s="42">
        <v>9.3324553038461502E-2</v>
      </c>
    </row>
    <row r="20" spans="2:13" x14ac:dyDescent="0.45">
      <c r="H20" s="41">
        <v>2017</v>
      </c>
      <c r="I20" s="40">
        <v>52</v>
      </c>
      <c r="J20" s="40">
        <v>5.72</v>
      </c>
      <c r="K20" s="42">
        <v>47.576923076923002</v>
      </c>
      <c r="L20" s="42">
        <v>-3.173593375E-2</v>
      </c>
      <c r="M20" s="42">
        <v>-8.1787181788461505E-2</v>
      </c>
    </row>
    <row r="21" spans="2:13" x14ac:dyDescent="0.45">
      <c r="H21" s="41">
        <v>2018</v>
      </c>
      <c r="I21" s="40">
        <v>52</v>
      </c>
      <c r="J21" s="40">
        <v>5.72</v>
      </c>
      <c r="K21" s="42">
        <v>47.576923076923002</v>
      </c>
      <c r="L21" s="42">
        <v>2.9586587884615299E-2</v>
      </c>
      <c r="M21" s="42">
        <v>0.21757002369230699</v>
      </c>
    </row>
    <row r="22" spans="2:13" x14ac:dyDescent="0.45">
      <c r="H22" s="41">
        <v>2019</v>
      </c>
      <c r="I22" s="40">
        <v>53</v>
      </c>
      <c r="J22" s="40">
        <v>5.83</v>
      </c>
      <c r="K22" s="42">
        <v>46.943396226414997</v>
      </c>
      <c r="L22" s="42">
        <v>7.7849146867924504E-2</v>
      </c>
      <c r="M22" s="42">
        <v>0.34820461513207501</v>
      </c>
    </row>
    <row r="23" spans="2:13" x14ac:dyDescent="0.45">
      <c r="H23" s="47" t="s">
        <v>163</v>
      </c>
      <c r="I23" s="45">
        <v>909</v>
      </c>
      <c r="J23" s="45">
        <v>99.99</v>
      </c>
      <c r="K23" s="48">
        <v>49.5029969167866</v>
      </c>
      <c r="L23" s="48">
        <v>2.4271313071602501E-2</v>
      </c>
      <c r="M23" s="48">
        <v>0.116575953942942</v>
      </c>
    </row>
    <row r="27" spans="2:13" x14ac:dyDescent="0.45">
      <c r="C27" s="38" t="s">
        <v>153</v>
      </c>
      <c r="D27" s="38"/>
      <c r="E27" s="38" t="s">
        <v>157</v>
      </c>
      <c r="F27" s="38"/>
    </row>
    <row r="28" spans="2:13" x14ac:dyDescent="0.45">
      <c r="C28" s="1" t="s">
        <v>181</v>
      </c>
      <c r="D28" s="1" t="s">
        <v>155</v>
      </c>
      <c r="E28" s="1" t="s">
        <v>181</v>
      </c>
      <c r="F28" s="1" t="s">
        <v>155</v>
      </c>
    </row>
    <row r="29" spans="2:13" x14ac:dyDescent="0.45">
      <c r="B29" t="s">
        <v>174</v>
      </c>
      <c r="C29">
        <v>-2.5000000000000001E-3</v>
      </c>
      <c r="D29">
        <v>0.88200000000000001</v>
      </c>
      <c r="E29">
        <v>4.1300000000000003E-2</v>
      </c>
      <c r="F29">
        <v>0.50700000000000001</v>
      </c>
    </row>
    <row r="30" spans="2:13" x14ac:dyDescent="0.45">
      <c r="B30" t="s">
        <v>182</v>
      </c>
      <c r="C30">
        <v>5.0000000000000001E-4</v>
      </c>
      <c r="D30">
        <v>7.8E-2</v>
      </c>
      <c r="E30">
        <v>1.6000000000000001E-3</v>
      </c>
      <c r="F30">
        <v>0.17100000000000001</v>
      </c>
    </row>
    <row r="31" spans="2:13" x14ac:dyDescent="0.45">
      <c r="B31" s="37" t="s">
        <v>154</v>
      </c>
      <c r="C31" s="37">
        <v>3.0000000000000001E-3</v>
      </c>
      <c r="E31">
        <v>2E-3</v>
      </c>
    </row>
    <row r="32" spans="2:13" x14ac:dyDescent="0.45">
      <c r="B32" s="37" t="s">
        <v>156</v>
      </c>
      <c r="C32" s="37">
        <v>909</v>
      </c>
      <c r="E32">
        <v>909</v>
      </c>
    </row>
    <row r="36" spans="2:6" x14ac:dyDescent="0.45">
      <c r="B36" s="59" t="s">
        <v>191</v>
      </c>
      <c r="C36" s="59"/>
      <c r="D36" s="59"/>
      <c r="E36" s="59"/>
      <c r="F36" s="59"/>
    </row>
    <row r="37" spans="2:6" x14ac:dyDescent="0.45">
      <c r="B37" s="50"/>
      <c r="C37" s="49" t="s">
        <v>186</v>
      </c>
      <c r="D37" s="49"/>
      <c r="E37" s="49"/>
      <c r="F37" s="49"/>
    </row>
    <row r="38" spans="2:6" x14ac:dyDescent="0.45">
      <c r="B38" s="50"/>
      <c r="C38" s="51" t="s">
        <v>153</v>
      </c>
      <c r="D38" s="51"/>
      <c r="E38" s="51" t="s">
        <v>157</v>
      </c>
      <c r="F38" s="51"/>
    </row>
    <row r="39" spans="2:6" x14ac:dyDescent="0.45">
      <c r="B39" s="45" t="s">
        <v>188</v>
      </c>
      <c r="C39" s="46" t="s">
        <v>181</v>
      </c>
      <c r="D39" s="46" t="s">
        <v>155</v>
      </c>
      <c r="E39" s="46" t="s">
        <v>181</v>
      </c>
      <c r="F39" s="46" t="s">
        <v>155</v>
      </c>
    </row>
    <row r="40" spans="2:6" x14ac:dyDescent="0.45">
      <c r="B40" s="50" t="s">
        <v>174</v>
      </c>
      <c r="C40" s="52">
        <v>-2.5000000000000001E-3</v>
      </c>
      <c r="D40" s="52">
        <v>0.88200000000000001</v>
      </c>
      <c r="E40" s="52">
        <v>4.1300000000000003E-2</v>
      </c>
      <c r="F40" s="52">
        <v>0.50700000000000001</v>
      </c>
    </row>
    <row r="41" spans="2:6" x14ac:dyDescent="0.45">
      <c r="B41" s="50" t="s">
        <v>182</v>
      </c>
      <c r="C41" s="52">
        <v>5.0000000000000001E-4</v>
      </c>
      <c r="D41" s="52">
        <v>7.8E-2</v>
      </c>
      <c r="E41" s="52">
        <v>1.6000000000000001E-3</v>
      </c>
      <c r="F41" s="52">
        <v>0.17100000000000001</v>
      </c>
    </row>
    <row r="42" spans="2:6" x14ac:dyDescent="0.45">
      <c r="B42" s="50" t="s">
        <v>154</v>
      </c>
      <c r="C42" s="52">
        <v>3.0000000000000001E-3</v>
      </c>
      <c r="D42" s="52"/>
      <c r="E42" s="52">
        <v>2E-3</v>
      </c>
      <c r="F42" s="52"/>
    </row>
    <row r="43" spans="2:6" x14ac:dyDescent="0.45">
      <c r="B43" s="56" t="s">
        <v>156</v>
      </c>
      <c r="C43" s="57">
        <v>909</v>
      </c>
      <c r="D43" s="57"/>
      <c r="E43" s="57">
        <v>909</v>
      </c>
      <c r="F43" s="58"/>
    </row>
  </sheetData>
  <mergeCells count="7">
    <mergeCell ref="H1:M1"/>
    <mergeCell ref="C27:D27"/>
    <mergeCell ref="E27:F27"/>
    <mergeCell ref="B36:F36"/>
    <mergeCell ref="C37:F37"/>
    <mergeCell ref="C38:D38"/>
    <mergeCell ref="E38:F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9480-C57C-4F67-9F8E-A4DDB2917185}">
  <dimension ref="B1:M43"/>
  <sheetViews>
    <sheetView topLeftCell="A14" workbookViewId="0">
      <selection activeCell="B35" sqref="B35:F43"/>
    </sheetView>
  </sheetViews>
  <sheetFormatPr defaultRowHeight="14.25" x14ac:dyDescent="0.45"/>
  <sheetData>
    <row r="1" spans="7:13" x14ac:dyDescent="0.45">
      <c r="G1" s="44" t="s">
        <v>189</v>
      </c>
      <c r="H1" s="44"/>
      <c r="I1" s="44"/>
      <c r="J1" s="44"/>
      <c r="K1" s="44"/>
      <c r="L1" s="44"/>
      <c r="M1" s="44"/>
    </row>
    <row r="2" spans="7:13" x14ac:dyDescent="0.45">
      <c r="G2" s="45" t="s">
        <v>164</v>
      </c>
      <c r="H2" s="46" t="s">
        <v>161</v>
      </c>
      <c r="I2" s="46" t="s">
        <v>162</v>
      </c>
      <c r="J2" s="46" t="s">
        <v>183</v>
      </c>
      <c r="K2" s="46" t="s">
        <v>184</v>
      </c>
      <c r="L2" s="46" t="s">
        <v>153</v>
      </c>
      <c r="M2" s="46" t="s">
        <v>157</v>
      </c>
    </row>
    <row r="3" spans="7:13" x14ac:dyDescent="0.45">
      <c r="G3" s="41">
        <v>2000</v>
      </c>
      <c r="H3" s="40">
        <v>33</v>
      </c>
      <c r="I3" s="40">
        <v>4.88</v>
      </c>
      <c r="J3" s="42">
        <v>59.030303030303003</v>
      </c>
      <c r="K3" s="42">
        <v>42.696969696969603</v>
      </c>
      <c r="L3" s="42">
        <v>-6.9292696515151506E-2</v>
      </c>
      <c r="M3" s="42">
        <v>-0.19848598860606001</v>
      </c>
    </row>
    <row r="4" spans="7:13" x14ac:dyDescent="0.45">
      <c r="G4" s="41">
        <v>2001</v>
      </c>
      <c r="H4" s="40">
        <v>33</v>
      </c>
      <c r="I4" s="40">
        <v>4.88</v>
      </c>
      <c r="J4" s="42">
        <v>59.030303030303003</v>
      </c>
      <c r="K4" s="42">
        <v>42.696969696969603</v>
      </c>
      <c r="L4" s="42">
        <v>0.193410354575757</v>
      </c>
      <c r="M4" s="42">
        <v>1.08227131966666</v>
      </c>
    </row>
    <row r="5" spans="7:13" x14ac:dyDescent="0.45">
      <c r="G5" s="41">
        <v>2002</v>
      </c>
      <c r="H5" s="40">
        <v>33</v>
      </c>
      <c r="I5" s="40">
        <v>4.88</v>
      </c>
      <c r="J5" s="42">
        <v>59.030303030303003</v>
      </c>
      <c r="K5" s="42">
        <v>42.696969696969603</v>
      </c>
      <c r="L5" s="42">
        <v>3.98577867272727E-2</v>
      </c>
      <c r="M5" s="42">
        <v>6.3457736969696907E-2</v>
      </c>
    </row>
    <row r="6" spans="7:13" x14ac:dyDescent="0.45">
      <c r="G6" s="41">
        <v>2003</v>
      </c>
      <c r="H6" s="40">
        <v>33</v>
      </c>
      <c r="I6" s="40">
        <v>4.88</v>
      </c>
      <c r="J6" s="42">
        <v>59.030303030303003</v>
      </c>
      <c r="K6" s="42">
        <v>42.696969696969603</v>
      </c>
      <c r="L6" s="42">
        <v>3.2332611151515103E-2</v>
      </c>
      <c r="M6" s="42">
        <v>3.1251378727272697E-2</v>
      </c>
    </row>
    <row r="7" spans="7:13" x14ac:dyDescent="0.45">
      <c r="G7" s="41">
        <v>2004</v>
      </c>
      <c r="H7" s="40">
        <v>33</v>
      </c>
      <c r="I7" s="40">
        <v>4.88</v>
      </c>
      <c r="J7" s="42">
        <v>59.030303030303003</v>
      </c>
      <c r="K7" s="42">
        <v>42.696969696969603</v>
      </c>
      <c r="L7" s="42">
        <v>-3.4464964272727203E-2</v>
      </c>
      <c r="M7" s="42">
        <v>-0.194572039151515</v>
      </c>
    </row>
    <row r="8" spans="7:13" x14ac:dyDescent="0.45">
      <c r="G8" s="41">
        <v>2005</v>
      </c>
      <c r="H8" s="40">
        <v>33</v>
      </c>
      <c r="I8" s="40">
        <v>4.88</v>
      </c>
      <c r="J8" s="42">
        <v>59.030303030303003</v>
      </c>
      <c r="K8" s="42">
        <v>42.696969696969603</v>
      </c>
      <c r="L8" s="42">
        <v>2.42903635757575E-2</v>
      </c>
      <c r="M8" s="42">
        <v>6.9369455151515099E-3</v>
      </c>
    </row>
    <row r="9" spans="7:13" x14ac:dyDescent="0.45">
      <c r="G9" s="41">
        <v>2006</v>
      </c>
      <c r="H9" s="40">
        <v>33</v>
      </c>
      <c r="I9" s="40">
        <v>4.88</v>
      </c>
      <c r="J9" s="42">
        <v>59.030303030303003</v>
      </c>
      <c r="K9" s="42">
        <v>42.696969696969603</v>
      </c>
      <c r="L9" s="42">
        <v>-5.7661180606060597E-2</v>
      </c>
      <c r="M9" s="42">
        <v>-0.208921944666666</v>
      </c>
    </row>
    <row r="10" spans="7:13" x14ac:dyDescent="0.45">
      <c r="G10" s="41">
        <v>2007</v>
      </c>
      <c r="H10" s="40">
        <v>33</v>
      </c>
      <c r="I10" s="40">
        <v>4.88</v>
      </c>
      <c r="J10" s="42">
        <v>59.030303030303003</v>
      </c>
      <c r="K10" s="42">
        <v>42.696969696969603</v>
      </c>
      <c r="L10" s="42">
        <v>5.7474726606060601E-2</v>
      </c>
      <c r="M10" s="42">
        <v>0.169577455545454</v>
      </c>
    </row>
    <row r="11" spans="7:13" x14ac:dyDescent="0.45">
      <c r="G11" s="41">
        <v>2008</v>
      </c>
      <c r="H11" s="40">
        <v>33</v>
      </c>
      <c r="I11" s="40">
        <v>4.88</v>
      </c>
      <c r="J11" s="42">
        <v>59.030303030303003</v>
      </c>
      <c r="K11" s="42">
        <v>42.696969696969603</v>
      </c>
      <c r="L11" s="42">
        <v>9.5883637181818193E-2</v>
      </c>
      <c r="M11" s="42">
        <v>0.35474510575757501</v>
      </c>
    </row>
    <row r="12" spans="7:13" x14ac:dyDescent="0.45">
      <c r="G12" s="41">
        <v>2009</v>
      </c>
      <c r="H12" s="40">
        <v>34</v>
      </c>
      <c r="I12" s="40">
        <v>5.03</v>
      </c>
      <c r="J12" s="42">
        <v>58.176470588235297</v>
      </c>
      <c r="K12" s="42">
        <v>43.794117647058798</v>
      </c>
      <c r="L12" s="42">
        <v>-4.0643358411764703E-2</v>
      </c>
      <c r="M12" s="42">
        <v>-0.11943212164705801</v>
      </c>
    </row>
    <row r="13" spans="7:13" x14ac:dyDescent="0.45">
      <c r="G13" s="41">
        <v>2010</v>
      </c>
      <c r="H13" s="40">
        <v>34</v>
      </c>
      <c r="I13" s="40">
        <v>5.03</v>
      </c>
      <c r="J13" s="42">
        <v>58.176470588235297</v>
      </c>
      <c r="K13" s="42">
        <v>43.794117647058798</v>
      </c>
      <c r="L13" s="42">
        <v>3.5959433676470497E-2</v>
      </c>
      <c r="M13" s="42">
        <v>0.18902037305882299</v>
      </c>
    </row>
    <row r="14" spans="7:13" x14ac:dyDescent="0.45">
      <c r="G14" s="41">
        <v>2011</v>
      </c>
      <c r="H14" s="40">
        <v>34</v>
      </c>
      <c r="I14" s="40">
        <v>5.03</v>
      </c>
      <c r="J14" s="42">
        <v>58.176470588235297</v>
      </c>
      <c r="K14" s="42">
        <v>43.794117647058798</v>
      </c>
      <c r="L14" s="42">
        <v>6.4787950382352896E-2</v>
      </c>
      <c r="M14" s="42">
        <v>0.22387725</v>
      </c>
    </row>
    <row r="15" spans="7:13" x14ac:dyDescent="0.45">
      <c r="G15" s="41">
        <v>2012</v>
      </c>
      <c r="H15" s="40">
        <v>34</v>
      </c>
      <c r="I15" s="40">
        <v>5.03</v>
      </c>
      <c r="J15" s="42">
        <v>58.176470588235297</v>
      </c>
      <c r="K15" s="42">
        <v>43.794117647058798</v>
      </c>
      <c r="L15" s="42">
        <v>-2.80421707941176E-2</v>
      </c>
      <c r="M15" s="42">
        <v>-9.6146577852941104E-2</v>
      </c>
    </row>
    <row r="16" spans="7:13" x14ac:dyDescent="0.45">
      <c r="G16" s="41">
        <v>2013</v>
      </c>
      <c r="H16" s="40">
        <v>34</v>
      </c>
      <c r="I16" s="40">
        <v>5.03</v>
      </c>
      <c r="J16" s="42">
        <v>58.176470588235297</v>
      </c>
      <c r="K16" s="42">
        <v>43.794117647058798</v>
      </c>
      <c r="L16" s="42">
        <v>0.131964261941176</v>
      </c>
      <c r="M16" s="42">
        <v>0.53906051147058798</v>
      </c>
    </row>
    <row r="17" spans="2:13" x14ac:dyDescent="0.45">
      <c r="G17" s="41">
        <v>2014</v>
      </c>
      <c r="H17" s="40">
        <v>34</v>
      </c>
      <c r="I17" s="40">
        <v>5.03</v>
      </c>
      <c r="J17" s="42">
        <v>58.176470588235297</v>
      </c>
      <c r="K17" s="42">
        <v>43.794117647058798</v>
      </c>
      <c r="L17" s="42">
        <v>6.6003262764705903E-2</v>
      </c>
      <c r="M17" s="42">
        <v>0.41185602585294101</v>
      </c>
    </row>
    <row r="18" spans="2:13" x14ac:dyDescent="0.45">
      <c r="G18" s="41">
        <v>2015</v>
      </c>
      <c r="H18" s="40">
        <v>35</v>
      </c>
      <c r="I18" s="40">
        <v>5.18</v>
      </c>
      <c r="J18" s="42">
        <v>58.228571428571399</v>
      </c>
      <c r="K18" s="42">
        <v>43.685714285714198</v>
      </c>
      <c r="L18" s="42">
        <v>-4.4130299200000001E-2</v>
      </c>
      <c r="M18" s="42">
        <v>-0.15960079274285699</v>
      </c>
    </row>
    <row r="19" spans="2:13" x14ac:dyDescent="0.45">
      <c r="G19" s="41">
        <v>2016</v>
      </c>
      <c r="H19" s="40">
        <v>35</v>
      </c>
      <c r="I19" s="40">
        <v>5.18</v>
      </c>
      <c r="J19" s="42">
        <v>58.228571428571399</v>
      </c>
      <c r="K19" s="42">
        <v>43.685714285714198</v>
      </c>
      <c r="L19" s="42">
        <v>-1.8588290657142799E-2</v>
      </c>
      <c r="M19" s="42">
        <v>5.8431992342857099E-2</v>
      </c>
    </row>
    <row r="20" spans="2:13" x14ac:dyDescent="0.45">
      <c r="G20" s="41">
        <v>2017</v>
      </c>
      <c r="H20" s="40">
        <v>35</v>
      </c>
      <c r="I20" s="40">
        <v>5.18</v>
      </c>
      <c r="J20" s="42">
        <v>58.228571428571399</v>
      </c>
      <c r="K20" s="42">
        <v>43.685714285714198</v>
      </c>
      <c r="L20" s="42">
        <v>-2.40793924857142E-2</v>
      </c>
      <c r="M20" s="42">
        <v>-0.112479124999999</v>
      </c>
    </row>
    <row r="21" spans="2:13" x14ac:dyDescent="0.45">
      <c r="G21" s="41">
        <v>2018</v>
      </c>
      <c r="H21" s="40">
        <v>35</v>
      </c>
      <c r="I21" s="40">
        <v>5.18</v>
      </c>
      <c r="J21" s="42">
        <v>58.228571428571399</v>
      </c>
      <c r="K21" s="42">
        <v>43.685714285714198</v>
      </c>
      <c r="L21" s="42">
        <v>3.7481768342857102E-2</v>
      </c>
      <c r="M21" s="42">
        <v>0.22836729691428501</v>
      </c>
    </row>
    <row r="22" spans="2:13" x14ac:dyDescent="0.45">
      <c r="G22" s="41">
        <v>2019</v>
      </c>
      <c r="H22" s="40">
        <v>35</v>
      </c>
      <c r="I22" s="40">
        <v>5.18</v>
      </c>
      <c r="J22" s="42">
        <v>58.228571428571399</v>
      </c>
      <c r="K22" s="42">
        <v>43.685714285714198</v>
      </c>
      <c r="L22" s="42">
        <v>9.3534906342857105E-2</v>
      </c>
      <c r="M22" s="42">
        <v>0.36927969328571397</v>
      </c>
    </row>
    <row r="23" spans="2:13" x14ac:dyDescent="0.45">
      <c r="G23" s="47" t="s">
        <v>163</v>
      </c>
      <c r="H23" s="45">
        <v>676</v>
      </c>
      <c r="I23" s="45">
        <v>100</v>
      </c>
      <c r="J23" s="48">
        <v>58.573720397249801</v>
      </c>
      <c r="K23" s="48">
        <v>43.273300229182503</v>
      </c>
      <c r="L23" s="48">
        <v>2.7803935516296101E-2</v>
      </c>
      <c r="M23" s="48">
        <v>0.13192472477199599</v>
      </c>
    </row>
    <row r="26" spans="2:13" x14ac:dyDescent="0.45">
      <c r="C26" s="38"/>
      <c r="D26" s="38"/>
      <c r="E26" s="38"/>
      <c r="F26" s="38"/>
    </row>
    <row r="27" spans="2:13" x14ac:dyDescent="0.45">
      <c r="C27" s="1"/>
      <c r="D27" s="1"/>
      <c r="E27" s="1"/>
      <c r="F27" s="1"/>
    </row>
    <row r="30" spans="2:13" x14ac:dyDescent="0.45">
      <c r="C30" s="39"/>
      <c r="D30" s="39"/>
    </row>
    <row r="31" spans="2:13" x14ac:dyDescent="0.45">
      <c r="B31" s="37"/>
      <c r="C31" s="37"/>
    </row>
    <row r="32" spans="2:13" x14ac:dyDescent="0.45">
      <c r="B32" s="37"/>
      <c r="C32" s="37"/>
    </row>
    <row r="35" spans="2:6" x14ac:dyDescent="0.45">
      <c r="B35" s="59" t="s">
        <v>189</v>
      </c>
      <c r="C35" s="59"/>
      <c r="D35" s="59"/>
      <c r="E35" s="59"/>
      <c r="F35" s="59"/>
    </row>
    <row r="36" spans="2:6" x14ac:dyDescent="0.45">
      <c r="B36" s="50"/>
      <c r="C36" s="49" t="s">
        <v>186</v>
      </c>
      <c r="D36" s="49"/>
      <c r="E36" s="49"/>
      <c r="F36" s="49"/>
    </row>
    <row r="37" spans="2:6" x14ac:dyDescent="0.45">
      <c r="B37" s="50"/>
      <c r="C37" s="51" t="s">
        <v>153</v>
      </c>
      <c r="D37" s="51"/>
      <c r="E37" s="51" t="s">
        <v>157</v>
      </c>
      <c r="F37" s="51"/>
    </row>
    <row r="38" spans="2:6" x14ac:dyDescent="0.45">
      <c r="B38" s="45" t="s">
        <v>188</v>
      </c>
      <c r="C38" s="46" t="s">
        <v>181</v>
      </c>
      <c r="D38" s="46" t="s">
        <v>155</v>
      </c>
      <c r="E38" s="46" t="s">
        <v>181</v>
      </c>
      <c r="F38" s="46" t="s">
        <v>155</v>
      </c>
    </row>
    <row r="39" spans="2:6" x14ac:dyDescent="0.45">
      <c r="B39" s="50" t="s">
        <v>174</v>
      </c>
      <c r="C39" s="52">
        <v>1.5599999999999999E-2</v>
      </c>
      <c r="D39" s="52">
        <v>0.60599999999999998</v>
      </c>
      <c r="E39" s="52">
        <v>8.6800000000000002E-2</v>
      </c>
      <c r="F39" s="52">
        <v>0.45300000000000001</v>
      </c>
    </row>
    <row r="40" spans="2:6" x14ac:dyDescent="0.45">
      <c r="B40" s="50" t="s">
        <v>183</v>
      </c>
      <c r="C40" s="52">
        <v>8.0000000000000007E-5</v>
      </c>
      <c r="D40" s="52">
        <v>0.82599999999999996</v>
      </c>
      <c r="E40" s="52">
        <v>1E-3</v>
      </c>
      <c r="F40" s="52">
        <v>0.45700000000000002</v>
      </c>
    </row>
    <row r="41" spans="2:6" x14ac:dyDescent="0.45">
      <c r="B41" s="50" t="s">
        <v>184</v>
      </c>
      <c r="C41" s="52">
        <v>2.0000000000000001E-4</v>
      </c>
      <c r="D41" s="52">
        <v>0.64700000000000002</v>
      </c>
      <c r="E41" s="52">
        <v>-4.0000000000000002E-4</v>
      </c>
      <c r="F41" s="52">
        <v>0.79400000000000004</v>
      </c>
    </row>
    <row r="42" spans="2:6" x14ac:dyDescent="0.45">
      <c r="B42" s="53" t="s">
        <v>154</v>
      </c>
      <c r="C42" s="54">
        <v>0</v>
      </c>
      <c r="D42" s="54"/>
      <c r="E42" s="54">
        <v>1E-3</v>
      </c>
      <c r="F42" s="55"/>
    </row>
    <row r="43" spans="2:6" x14ac:dyDescent="0.45">
      <c r="B43" s="56" t="s">
        <v>156</v>
      </c>
      <c r="C43" s="57">
        <v>676</v>
      </c>
      <c r="D43" s="57"/>
      <c r="E43" s="57">
        <v>676</v>
      </c>
      <c r="F43" s="58"/>
    </row>
  </sheetData>
  <mergeCells count="7">
    <mergeCell ref="C37:D37"/>
    <mergeCell ref="E37:F37"/>
    <mergeCell ref="G1:M1"/>
    <mergeCell ref="C26:D26"/>
    <mergeCell ref="E26:F26"/>
    <mergeCell ref="B35:F35"/>
    <mergeCell ref="C36:F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2652-3A01-419B-9041-9A0383E40CAE}">
  <dimension ref="C24:O50"/>
  <sheetViews>
    <sheetView tabSelected="1" topLeftCell="A10" zoomScale="93" workbookViewId="0">
      <selection activeCell="C26" sqref="C26:G33"/>
    </sheetView>
  </sheetViews>
  <sheetFormatPr defaultRowHeight="14.25" x14ac:dyDescent="0.45"/>
  <sheetData>
    <row r="24" spans="3:15" x14ac:dyDescent="0.45">
      <c r="J24" s="43"/>
      <c r="K24" s="43"/>
      <c r="L24" s="43"/>
    </row>
    <row r="25" spans="3:15" x14ac:dyDescent="0.45">
      <c r="J25" s="43"/>
      <c r="K25" s="43"/>
      <c r="L25" s="43"/>
    </row>
    <row r="26" spans="3:15" x14ac:dyDescent="0.45">
      <c r="C26" s="59" t="s">
        <v>187</v>
      </c>
      <c r="D26" s="59"/>
      <c r="E26" s="59"/>
      <c r="F26" s="59"/>
      <c r="G26" s="59"/>
    </row>
    <row r="27" spans="3:15" x14ac:dyDescent="0.45">
      <c r="C27" s="50"/>
      <c r="D27" s="49" t="s">
        <v>186</v>
      </c>
      <c r="E27" s="49"/>
      <c r="F27" s="49"/>
      <c r="G27" s="49"/>
    </row>
    <row r="28" spans="3:15" x14ac:dyDescent="0.45">
      <c r="C28" s="50"/>
      <c r="D28" s="51" t="s">
        <v>153</v>
      </c>
      <c r="E28" s="51"/>
      <c r="F28" s="51" t="s">
        <v>157</v>
      </c>
      <c r="G28" s="51"/>
      <c r="J28" s="44" t="s">
        <v>187</v>
      </c>
      <c r="K28" s="44"/>
      <c r="L28" s="44"/>
      <c r="M28" s="44"/>
      <c r="N28" s="44"/>
      <c r="O28" s="44"/>
    </row>
    <row r="29" spans="3:15" x14ac:dyDescent="0.45">
      <c r="C29" s="45" t="s">
        <v>188</v>
      </c>
      <c r="D29" s="46" t="s">
        <v>181</v>
      </c>
      <c r="E29" s="46" t="s">
        <v>155</v>
      </c>
      <c r="F29" s="46" t="s">
        <v>181</v>
      </c>
      <c r="G29" s="46" t="s">
        <v>155</v>
      </c>
      <c r="J29" s="45" t="s">
        <v>164</v>
      </c>
      <c r="K29" s="46" t="s">
        <v>161</v>
      </c>
      <c r="L29" s="46" t="s">
        <v>162</v>
      </c>
      <c r="M29" s="46" t="s">
        <v>185</v>
      </c>
      <c r="N29" s="46" t="s">
        <v>153</v>
      </c>
      <c r="O29" s="46" t="s">
        <v>157</v>
      </c>
    </row>
    <row r="30" spans="3:15" x14ac:dyDescent="0.45">
      <c r="C30" s="50" t="s">
        <v>174</v>
      </c>
      <c r="D30" s="52">
        <v>2.1000000000000001E-2</v>
      </c>
      <c r="E30" s="52">
        <v>0.23100000000000001</v>
      </c>
      <c r="F30" s="52">
        <v>9.5200000000000007E-2</v>
      </c>
      <c r="G30" s="52">
        <v>0.153</v>
      </c>
      <c r="J30" s="41">
        <v>2000</v>
      </c>
      <c r="K30" s="40">
        <v>41</v>
      </c>
      <c r="L30" s="40">
        <v>4.3600000000000003</v>
      </c>
      <c r="M30" s="42">
        <v>47.902439024390198</v>
      </c>
      <c r="N30" s="42">
        <v>-4.5811081682926802E-2</v>
      </c>
      <c r="O30" s="42">
        <v>-0.11740984031707299</v>
      </c>
    </row>
    <row r="31" spans="3:15" x14ac:dyDescent="0.45">
      <c r="C31" s="50" t="s">
        <v>185</v>
      </c>
      <c r="D31" s="52">
        <v>-2.0000000000000002E-5</v>
      </c>
      <c r="E31" s="52">
        <v>0.95299999999999996</v>
      </c>
      <c r="F31" s="52">
        <v>2.0000000000000001E-4</v>
      </c>
      <c r="G31" s="52">
        <v>0.876</v>
      </c>
      <c r="J31" s="41">
        <v>2001</v>
      </c>
      <c r="K31" s="40">
        <v>41</v>
      </c>
      <c r="L31" s="40">
        <v>4.3600000000000003</v>
      </c>
      <c r="M31" s="42">
        <v>47.902439024390198</v>
      </c>
      <c r="N31" s="42">
        <v>0.18922134614634101</v>
      </c>
      <c r="O31" s="42">
        <v>0.99995980009756003</v>
      </c>
    </row>
    <row r="32" spans="3:15" x14ac:dyDescent="0.45">
      <c r="C32" s="53" t="s">
        <v>154</v>
      </c>
      <c r="D32" s="54">
        <v>0</v>
      </c>
      <c r="E32" s="54"/>
      <c r="F32" s="54">
        <v>0</v>
      </c>
      <c r="G32" s="55"/>
      <c r="J32" s="41">
        <v>2002</v>
      </c>
      <c r="K32" s="40">
        <v>41</v>
      </c>
      <c r="L32" s="40">
        <v>4.3600000000000003</v>
      </c>
      <c r="M32" s="42">
        <v>47.902439024390198</v>
      </c>
      <c r="N32" s="42">
        <v>4.9490058951219502E-2</v>
      </c>
      <c r="O32" s="42">
        <v>8.5973730048780395E-2</v>
      </c>
    </row>
    <row r="33" spans="3:15" x14ac:dyDescent="0.45">
      <c r="C33" s="56" t="s">
        <v>156</v>
      </c>
      <c r="D33" s="57">
        <v>941</v>
      </c>
      <c r="E33" s="57"/>
      <c r="F33" s="57">
        <v>941</v>
      </c>
      <c r="G33" s="58"/>
      <c r="J33" s="41">
        <v>2003</v>
      </c>
      <c r="K33" s="40">
        <v>41</v>
      </c>
      <c r="L33" s="40">
        <v>4.3600000000000003</v>
      </c>
      <c r="M33" s="42">
        <v>47.902439024390198</v>
      </c>
      <c r="N33" s="42">
        <v>1.74680682195122E-2</v>
      </c>
      <c r="O33" s="42">
        <v>-3.2543129756097501E-2</v>
      </c>
    </row>
    <row r="34" spans="3:15" x14ac:dyDescent="0.45">
      <c r="J34" s="41">
        <v>2004</v>
      </c>
      <c r="K34" s="40">
        <v>41</v>
      </c>
      <c r="L34" s="40">
        <v>4.3600000000000003</v>
      </c>
      <c r="M34" s="42">
        <v>47.902439024390198</v>
      </c>
      <c r="N34" s="42">
        <v>-3.0418623926829199E-2</v>
      </c>
      <c r="O34" s="42">
        <v>-0.18959579660975601</v>
      </c>
    </row>
    <row r="35" spans="3:15" x14ac:dyDescent="0.45">
      <c r="J35" s="41">
        <v>2005</v>
      </c>
      <c r="K35" s="40">
        <v>41</v>
      </c>
      <c r="L35" s="40">
        <v>4.3600000000000003</v>
      </c>
      <c r="M35" s="42">
        <v>47.902439024390198</v>
      </c>
      <c r="N35" s="42">
        <v>1.6775726097560902E-2</v>
      </c>
      <c r="O35" s="42">
        <v>-2.0741194439024301E-2</v>
      </c>
    </row>
    <row r="36" spans="3:15" x14ac:dyDescent="0.45">
      <c r="J36" s="41">
        <v>2006</v>
      </c>
      <c r="K36" s="40">
        <v>41</v>
      </c>
      <c r="L36" s="40">
        <v>4.3600000000000003</v>
      </c>
      <c r="M36" s="42">
        <v>47.902439024390198</v>
      </c>
      <c r="N36" s="42">
        <v>-5.0500338951219498E-2</v>
      </c>
      <c r="O36" s="42">
        <v>-0.237971663804878</v>
      </c>
    </row>
    <row r="37" spans="3:15" x14ac:dyDescent="0.45">
      <c r="J37" s="41">
        <v>2007</v>
      </c>
      <c r="K37" s="40">
        <v>41</v>
      </c>
      <c r="L37" s="40">
        <v>4.3600000000000003</v>
      </c>
      <c r="M37" s="42">
        <v>47.902439024390198</v>
      </c>
      <c r="N37" s="42">
        <v>4.5767965756097498E-2</v>
      </c>
      <c r="O37" s="42">
        <v>0.10084215202438999</v>
      </c>
    </row>
    <row r="38" spans="3:15" x14ac:dyDescent="0.45">
      <c r="J38" s="41">
        <v>2008</v>
      </c>
      <c r="K38" s="40">
        <v>41</v>
      </c>
      <c r="L38" s="40">
        <v>4.3600000000000003</v>
      </c>
      <c r="M38" s="42">
        <v>47.902439024390198</v>
      </c>
      <c r="N38" s="42">
        <v>7.6419984024390195E-2</v>
      </c>
      <c r="O38" s="42">
        <v>0.25747837939024298</v>
      </c>
    </row>
    <row r="39" spans="3:15" x14ac:dyDescent="0.45">
      <c r="J39" s="41">
        <v>2009</v>
      </c>
      <c r="K39" s="40">
        <v>47</v>
      </c>
      <c r="L39" s="40">
        <v>4.99</v>
      </c>
      <c r="M39" s="42">
        <v>46.808510638297797</v>
      </c>
      <c r="N39" s="42">
        <v>-3.4508584106382897E-2</v>
      </c>
      <c r="O39" s="42">
        <v>-8.6350389361702098E-2</v>
      </c>
    </row>
    <row r="40" spans="3:15" x14ac:dyDescent="0.45">
      <c r="J40" s="41">
        <v>2010</v>
      </c>
      <c r="K40" s="40">
        <v>47</v>
      </c>
      <c r="L40" s="40">
        <v>4.99</v>
      </c>
      <c r="M40" s="42">
        <v>46.808510638297797</v>
      </c>
      <c r="N40" s="42">
        <v>2.4879570829787201E-2</v>
      </c>
      <c r="O40" s="42">
        <v>0.12558026461702099</v>
      </c>
    </row>
    <row r="41" spans="3:15" x14ac:dyDescent="0.45">
      <c r="J41" s="41">
        <v>2011</v>
      </c>
      <c r="K41" s="40">
        <v>48</v>
      </c>
      <c r="L41" s="40">
        <v>5.0999999999999996</v>
      </c>
      <c r="M41" s="42">
        <v>47.8541666666666</v>
      </c>
      <c r="N41" s="42">
        <v>6.8237992812499995E-2</v>
      </c>
      <c r="O41" s="42">
        <v>0.21167900885416599</v>
      </c>
    </row>
    <row r="42" spans="3:15" x14ac:dyDescent="0.45">
      <c r="J42" s="41">
        <v>2012</v>
      </c>
      <c r="K42" s="40">
        <v>49</v>
      </c>
      <c r="L42" s="40">
        <v>5.21</v>
      </c>
      <c r="M42" s="42">
        <v>48.142857142857103</v>
      </c>
      <c r="N42" s="42">
        <v>-1.8538332510204002E-2</v>
      </c>
      <c r="O42" s="42">
        <v>-8.5077860387755E-2</v>
      </c>
    </row>
    <row r="43" spans="3:15" x14ac:dyDescent="0.45">
      <c r="J43" s="41">
        <v>2013</v>
      </c>
      <c r="K43" s="40">
        <v>50</v>
      </c>
      <c r="L43" s="40">
        <v>5.31</v>
      </c>
      <c r="M43" s="42">
        <v>47.68</v>
      </c>
      <c r="N43" s="42">
        <v>9.0722516359999894E-2</v>
      </c>
      <c r="O43" s="42">
        <v>0.403739749899999</v>
      </c>
    </row>
    <row r="44" spans="3:15" x14ac:dyDescent="0.45">
      <c r="J44" s="41">
        <v>2014</v>
      </c>
      <c r="K44" s="40">
        <v>50</v>
      </c>
      <c r="L44" s="40">
        <v>5.31</v>
      </c>
      <c r="M44" s="42">
        <v>47.68</v>
      </c>
      <c r="N44" s="42">
        <v>6.6447793840000005E-2</v>
      </c>
      <c r="O44" s="42">
        <v>0.38548512195999901</v>
      </c>
    </row>
    <row r="45" spans="3:15" x14ac:dyDescent="0.45">
      <c r="J45" s="41">
        <v>2015</v>
      </c>
      <c r="K45" s="40">
        <v>56</v>
      </c>
      <c r="L45" s="40">
        <v>5.95</v>
      </c>
      <c r="M45" s="42">
        <v>45.535714285714199</v>
      </c>
      <c r="N45" s="42">
        <v>-4.9190289910714301E-2</v>
      </c>
      <c r="O45" s="42">
        <v>-7.5258989232142803E-2</v>
      </c>
    </row>
    <row r="46" spans="3:15" x14ac:dyDescent="0.45">
      <c r="J46" s="41">
        <v>2016</v>
      </c>
      <c r="K46" s="40">
        <v>56</v>
      </c>
      <c r="L46" s="40">
        <v>5.95</v>
      </c>
      <c r="M46" s="42">
        <v>45.535714285714199</v>
      </c>
      <c r="N46" s="42">
        <v>-2.5344567678571399E-3</v>
      </c>
      <c r="O46" s="42">
        <v>0.14492676485714201</v>
      </c>
    </row>
    <row r="47" spans="3:15" x14ac:dyDescent="0.45">
      <c r="J47" s="41">
        <v>2017</v>
      </c>
      <c r="K47" s="40">
        <v>56</v>
      </c>
      <c r="L47" s="40">
        <v>5.95</v>
      </c>
      <c r="M47" s="42">
        <v>45.535714285714199</v>
      </c>
      <c r="N47" s="42">
        <v>-5.1956174821428502E-2</v>
      </c>
      <c r="O47" s="42">
        <v>-0.23296133099999999</v>
      </c>
    </row>
    <row r="48" spans="3:15" x14ac:dyDescent="0.45">
      <c r="J48" s="41">
        <v>2018</v>
      </c>
      <c r="K48" s="40">
        <v>56</v>
      </c>
      <c r="L48" s="40">
        <v>5.95</v>
      </c>
      <c r="M48" s="42">
        <v>45.535714285714199</v>
      </c>
      <c r="N48" s="42">
        <v>1.9284028714285702E-2</v>
      </c>
      <c r="O48" s="42">
        <v>0.17508807512499899</v>
      </c>
    </row>
    <row r="49" spans="10:15" x14ac:dyDescent="0.45">
      <c r="J49" s="41">
        <v>2019</v>
      </c>
      <c r="K49" s="40">
        <v>57</v>
      </c>
      <c r="L49" s="40">
        <v>6.06</v>
      </c>
      <c r="M49" s="42">
        <v>45.403508771929801</v>
      </c>
      <c r="N49" s="42">
        <v>5.0209712719298201E-2</v>
      </c>
      <c r="O49" s="42">
        <v>0.27863760873684201</v>
      </c>
    </row>
    <row r="50" spans="10:15" x14ac:dyDescent="0.45">
      <c r="J50" s="47" t="s">
        <v>163</v>
      </c>
      <c r="K50" s="45">
        <v>941</v>
      </c>
      <c r="L50" s="45">
        <v>100.01</v>
      </c>
      <c r="M50" s="48">
        <v>47.182118111020898</v>
      </c>
      <c r="N50" s="48">
        <v>2.1573344089671501E-2</v>
      </c>
      <c r="O50" s="48">
        <v>0.10457402303513499</v>
      </c>
    </row>
  </sheetData>
  <mergeCells count="5">
    <mergeCell ref="D28:E28"/>
    <mergeCell ref="F28:G28"/>
    <mergeCell ref="D27:G27"/>
    <mergeCell ref="J28:O28"/>
    <mergeCell ref="C26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h1</vt:lpstr>
      <vt:lpstr>h2</vt:lpstr>
      <vt:lpstr>h3</vt:lpstr>
      <vt:lpstr>h4</vt:lpstr>
      <vt:lpstr>h5</vt:lpstr>
      <vt:lpstr>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Petri</dc:creator>
  <cp:lastModifiedBy>Jason Petri</cp:lastModifiedBy>
  <dcterms:created xsi:type="dcterms:W3CDTF">2015-06-05T18:17:20Z</dcterms:created>
  <dcterms:modified xsi:type="dcterms:W3CDTF">2020-04-26T19:34:17Z</dcterms:modified>
</cp:coreProperties>
</file>