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4115" windowHeight="44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M4" i="1"/>
  <c r="I5" i="1"/>
  <c r="K5" i="1"/>
  <c r="M5" i="1"/>
  <c r="M3" i="1"/>
  <c r="G5" i="1"/>
  <c r="G4" i="1"/>
  <c r="G3" i="1"/>
  <c r="B3" i="1" l="1"/>
  <c r="B9" i="1" s="1"/>
  <c r="C8" i="1" s="1"/>
  <c r="B4" i="1"/>
  <c r="B5" i="1"/>
  <c r="B10" i="1" l="1"/>
  <c r="D8" i="1" s="1"/>
  <c r="C10" i="1"/>
  <c r="D9" i="1" s="1"/>
</calcChain>
</file>

<file path=xl/sharedStrings.xml><?xml version="1.0" encoding="utf-8"?>
<sst xmlns="http://schemas.openxmlformats.org/spreadsheetml/2006/main" count="27" uniqueCount="18">
  <si>
    <t>Optimizaciones:</t>
  </si>
  <si>
    <t>CountSort</t>
  </si>
  <si>
    <t>Basico</t>
  </si>
  <si>
    <t>RadixSort Vector</t>
  </si>
  <si>
    <t>RadixSort Lista</t>
  </si>
  <si>
    <t>Cambiado Insert por Splice</t>
  </si>
  <si>
    <t>NO</t>
  </si>
  <si>
    <t>RadixSort  Lista</t>
  </si>
  <si>
    <t>RadixSort  Vector</t>
  </si>
  <si>
    <t>/</t>
  </si>
  <si>
    <t>Cambiada instrucción i&lt; log10(max)+1 por i&lt;=log10</t>
  </si>
  <si>
    <t>NO (Ya aplicada)</t>
  </si>
  <si>
    <t>Quitado tiempo de generado aleatorio</t>
  </si>
  <si>
    <t>Cambiada base de Radix Sort a 16</t>
  </si>
  <si>
    <t>Mejores tiempos</t>
  </si>
  <si>
    <t>Ejec 1</t>
  </si>
  <si>
    <t>Ejec 2</t>
  </si>
  <si>
    <t>Ejec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</si>
</sst>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D1" workbookViewId="0">
      <selection activeCell="D3" sqref="D3"/>
    </sheetView>
  </sheetViews>
  <sheetFormatPr baseColWidth="10" defaultRowHeight="15" x14ac:dyDescent="0.25"/>
  <cols>
    <col min="1" max="1" width="15.7109375" bestFit="1" customWidth="1"/>
    <col min="2" max="3" width="15.7109375" customWidth="1"/>
    <col min="4" max="4" width="14.28515625" bestFit="1" customWidth="1"/>
    <col min="7" max="7" width="12" bestFit="1" customWidth="1"/>
    <col min="8" max="8" width="24.85546875" bestFit="1" customWidth="1"/>
    <col min="9" max="9" width="17.28515625" bestFit="1" customWidth="1"/>
    <col min="10" max="10" width="46.140625" bestFit="1" customWidth="1"/>
    <col min="11" max="11" width="17.28515625" bestFit="1" customWidth="1"/>
    <col min="12" max="12" width="38.42578125" bestFit="1" customWidth="1"/>
    <col min="13" max="13" width="17.28515625" bestFit="1" customWidth="1"/>
    <col min="14" max="14" width="30.5703125" bestFit="1" customWidth="1"/>
    <col min="16" max="16" width="13.140625" customWidth="1"/>
  </cols>
  <sheetData>
    <row r="1" spans="1:15" x14ac:dyDescent="0.25">
      <c r="A1" t="s">
        <v>0</v>
      </c>
    </row>
    <row r="2" spans="1:15" x14ac:dyDescent="0.25">
      <c r="B2" t="s">
        <v>14</v>
      </c>
      <c r="D2" t="s">
        <v>15</v>
      </c>
      <c r="E2" t="s">
        <v>16</v>
      </c>
      <c r="F2" t="s">
        <v>17</v>
      </c>
      <c r="G2" t="s">
        <v>2</v>
      </c>
      <c r="H2" t="s">
        <v>5</v>
      </c>
      <c r="J2" t="s">
        <v>10</v>
      </c>
      <c r="L2" t="s">
        <v>12</v>
      </c>
      <c r="N2" t="s">
        <v>13</v>
      </c>
    </row>
    <row r="3" spans="1:15" x14ac:dyDescent="0.25">
      <c r="A3" t="s">
        <v>1</v>
      </c>
      <c r="B3">
        <f>MIN(C3:DQ3)</f>
        <v>2.6108300000000001E-4</v>
      </c>
      <c r="D3">
        <v>3.6480200000000001E-4</v>
      </c>
      <c r="E3">
        <v>3.7114100000000002E-4</v>
      </c>
      <c r="F3">
        <v>3.5413099999999999E-4</v>
      </c>
      <c r="G3">
        <f>SUM(D3:F3)/3</f>
        <v>3.6335799999999999E-4</v>
      </c>
      <c r="H3" t="s">
        <v>6</v>
      </c>
      <c r="J3" t="s">
        <v>6</v>
      </c>
      <c r="L3">
        <v>2.6108300000000001E-4</v>
      </c>
      <c r="M3" t="str">
        <f>"Mejora del "&amp;100-ROUND(L3/G3,4)*100&amp;"%"</f>
        <v>Mejora del 28.15%</v>
      </c>
      <c r="N3" t="s">
        <v>6</v>
      </c>
    </row>
    <row r="4" spans="1:15" x14ac:dyDescent="0.25">
      <c r="A4" t="s">
        <v>3</v>
      </c>
      <c r="B4">
        <f t="shared" ref="B4:B5" si="0">MIN(C4:DQ4)</f>
        <v>2.1414200000000002E-3</v>
      </c>
      <c r="D4">
        <v>2.2417499999999998E-3</v>
      </c>
      <c r="E4">
        <v>2.2574600000000002E-3</v>
      </c>
      <c r="F4">
        <v>2.2540500000000001E-3</v>
      </c>
      <c r="G4">
        <f>SUM(D4:F4)/3</f>
        <v>2.251086666666667E-3</v>
      </c>
      <c r="H4" t="s">
        <v>6</v>
      </c>
      <c r="J4" t="s">
        <v>11</v>
      </c>
      <c r="L4">
        <v>2.1414200000000002E-3</v>
      </c>
      <c r="M4" t="str">
        <f>"Mejora del "&amp;ROUND(1-(L4/G4),4)*100&amp;"%"</f>
        <v>Mejora del 4.87%</v>
      </c>
      <c r="O4" t="str">
        <f t="shared" ref="O3:O4" si="1">"Mejora del "&amp;100-ROUND(N4/L4,4)*100&amp;"%"</f>
        <v>Mejora del 100%</v>
      </c>
    </row>
    <row r="5" spans="1:15" x14ac:dyDescent="0.25">
      <c r="A5" t="s">
        <v>4</v>
      </c>
      <c r="B5">
        <f t="shared" si="0"/>
        <v>4.8559099999999997E-3</v>
      </c>
      <c r="D5">
        <v>1.02608E-2</v>
      </c>
      <c r="E5">
        <v>1.0481799999999999E-2</v>
      </c>
      <c r="F5">
        <v>1.08375E-2</v>
      </c>
      <c r="G5">
        <f>SUM(D5:F5)/3</f>
        <v>1.05267E-2</v>
      </c>
      <c r="H5">
        <v>6.4268199999999998E-3</v>
      </c>
      <c r="I5" t="str">
        <f>"Mejora del "&amp;100-ROUND(H5/G5,4)*100&amp;"%"</f>
        <v>Mejora del 38.95%</v>
      </c>
      <c r="J5">
        <v>5.0651400000000001E-3</v>
      </c>
      <c r="K5" t="str">
        <f>"Mejora del "&amp;100-ROUND(J5/H5,4)*100&amp;"%"</f>
        <v>Mejora del 21.19%</v>
      </c>
      <c r="L5">
        <v>4.8559099999999997E-3</v>
      </c>
      <c r="M5" t="str">
        <f>"Mejora del "&amp;100-ROUND(L5/J5,4)*100&amp;"%"</f>
        <v>Mejora del 4.13%</v>
      </c>
      <c r="O5" t="str">
        <f>"Mejora del "&amp;100-ROUND(N5/L5,4)*100&amp;"%"</f>
        <v>Mejora del 100%</v>
      </c>
    </row>
    <row r="7" spans="1:15" x14ac:dyDescent="0.25">
      <c r="B7" t="s">
        <v>1</v>
      </c>
      <c r="C7" t="s">
        <v>8</v>
      </c>
      <c r="D7" t="s">
        <v>7</v>
      </c>
    </row>
    <row r="8" spans="1:15" x14ac:dyDescent="0.25">
      <c r="A8" t="s">
        <v>1</v>
      </c>
      <c r="B8" s="1" t="s">
        <v>9</v>
      </c>
      <c r="C8" s="2">
        <f>B9^(-1)</f>
        <v>8.2020660096597631</v>
      </c>
      <c r="D8" s="2">
        <f>B10^(-1)</f>
        <v>18.599104499335457</v>
      </c>
    </row>
    <row r="9" spans="1:15" x14ac:dyDescent="0.25">
      <c r="A9" t="s">
        <v>3</v>
      </c>
      <c r="B9" s="2">
        <f>B3/B4</f>
        <v>0.12192050134957177</v>
      </c>
      <c r="C9" s="1" t="s">
        <v>9</v>
      </c>
      <c r="D9" s="2">
        <f>C10^(-1)</f>
        <v>2.267612145212055</v>
      </c>
    </row>
    <row r="10" spans="1:15" x14ac:dyDescent="0.25">
      <c r="A10" t="s">
        <v>7</v>
      </c>
      <c r="B10" s="2">
        <f>B3/B5</f>
        <v>5.376602943629516E-2</v>
      </c>
      <c r="C10" s="2">
        <f>B4/B5</f>
        <v>0.44099252251380283</v>
      </c>
      <c r="D1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2017-10-19T13:57:10Z</dcterms:created>
  <dcterms:modified xsi:type="dcterms:W3CDTF">2017-10-19T20:13:33Z</dcterms:modified>
</cp:coreProperties>
</file>