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Samuel/Development/SKTools/inst/extdata/"/>
    </mc:Choice>
  </mc:AlternateContent>
  <bookViews>
    <workbookView xWindow="0" yWindow="460" windowWidth="25600" windowHeight="14240" xr2:uid="{00000000-000D-0000-FFFF-FFFF00000000}"/>
  </bookViews>
  <sheets>
    <sheet name="Sheet1" sheetId="1" r:id="rId1"/>
    <sheet name="Sheet2" sheetId="2" r:id="rId2"/>
  </sheets>
  <calcPr calcId="171027"/>
</workbook>
</file>

<file path=xl/calcChain.xml><?xml version="1.0" encoding="utf-8"?>
<calcChain xmlns="http://schemas.openxmlformats.org/spreadsheetml/2006/main">
  <c r="Y144" i="1" l="1"/>
  <c r="X144" i="1"/>
  <c r="W144" i="1"/>
  <c r="V144" i="1"/>
  <c r="U144" i="1"/>
  <c r="Y139" i="1"/>
  <c r="X139" i="1"/>
  <c r="W139" i="1"/>
  <c r="V139" i="1"/>
  <c r="U139" i="1"/>
  <c r="Y156" i="1"/>
  <c r="X156" i="1"/>
  <c r="W156" i="1"/>
  <c r="V156" i="1"/>
  <c r="U156" i="1"/>
  <c r="Y23" i="1"/>
  <c r="X23" i="1"/>
  <c r="W23" i="1"/>
  <c r="V23" i="1"/>
  <c r="U23" i="1"/>
  <c r="Y21" i="1"/>
  <c r="X21" i="1"/>
  <c r="W21" i="1"/>
  <c r="V21" i="1"/>
  <c r="U21" i="1"/>
  <c r="Y186" i="1"/>
  <c r="X186" i="1"/>
  <c r="W186" i="1"/>
  <c r="V186" i="1"/>
  <c r="U186" i="1"/>
  <c r="Y163" i="1"/>
  <c r="X163" i="1"/>
  <c r="W163" i="1"/>
  <c r="V163" i="1"/>
  <c r="U163" i="1"/>
  <c r="Y191" i="1"/>
  <c r="X191" i="1"/>
  <c r="W191" i="1"/>
  <c r="V191" i="1"/>
  <c r="U191" i="1"/>
  <c r="Y153" i="1"/>
  <c r="X153" i="1"/>
  <c r="W153" i="1"/>
  <c r="V153" i="1"/>
  <c r="U153" i="1"/>
  <c r="Y106" i="1"/>
  <c r="X106" i="1"/>
  <c r="W106" i="1"/>
  <c r="V106" i="1"/>
  <c r="U106" i="1"/>
  <c r="Y110" i="1"/>
  <c r="X110" i="1"/>
  <c r="W110" i="1"/>
  <c r="V110" i="1"/>
  <c r="U110" i="1"/>
  <c r="Y97" i="1"/>
  <c r="X97" i="1"/>
  <c r="W97" i="1"/>
  <c r="V97" i="1"/>
  <c r="U97" i="1"/>
  <c r="Y49" i="1"/>
  <c r="X49" i="1"/>
  <c r="W49" i="1"/>
  <c r="V49" i="1"/>
  <c r="U49" i="1"/>
  <c r="Y109" i="1"/>
  <c r="X109" i="1"/>
  <c r="W109" i="1"/>
  <c r="V109" i="1"/>
  <c r="U109" i="1"/>
  <c r="Y16" i="1"/>
  <c r="X16" i="1"/>
  <c r="W16" i="1"/>
  <c r="V16" i="1"/>
  <c r="U16" i="1"/>
  <c r="Y192" i="1"/>
  <c r="X192" i="1"/>
  <c r="W192" i="1"/>
  <c r="V192" i="1"/>
  <c r="U192" i="1"/>
  <c r="Y121" i="1"/>
  <c r="X121" i="1"/>
  <c r="W121" i="1"/>
  <c r="V121" i="1"/>
  <c r="U121" i="1"/>
  <c r="Y67" i="1"/>
  <c r="X67" i="1"/>
  <c r="W67" i="1"/>
  <c r="V67" i="1"/>
  <c r="U67" i="1"/>
  <c r="Y177" i="1"/>
  <c r="X177" i="1"/>
  <c r="W177" i="1"/>
  <c r="V177" i="1"/>
  <c r="U177" i="1"/>
  <c r="Y117" i="1"/>
  <c r="X117" i="1"/>
  <c r="W117" i="1"/>
  <c r="V117" i="1"/>
  <c r="U117" i="1"/>
  <c r="Y62" i="1"/>
  <c r="X62" i="1"/>
  <c r="W62" i="1"/>
  <c r="V62" i="1"/>
  <c r="U62" i="1"/>
  <c r="Y45" i="1"/>
  <c r="X45" i="1"/>
  <c r="W45" i="1"/>
  <c r="V45" i="1"/>
  <c r="U45" i="1"/>
  <c r="Y160" i="1"/>
  <c r="X160" i="1"/>
  <c r="W160" i="1"/>
  <c r="V160" i="1"/>
  <c r="U160" i="1"/>
  <c r="Y48" i="1"/>
  <c r="X48" i="1"/>
  <c r="W48" i="1"/>
  <c r="V48" i="1"/>
  <c r="U48" i="1"/>
  <c r="Y6" i="1"/>
  <c r="X6" i="1"/>
  <c r="W6" i="1"/>
  <c r="V6" i="1"/>
  <c r="U6" i="1"/>
  <c r="Y114" i="1"/>
  <c r="X114" i="1"/>
  <c r="W114" i="1"/>
  <c r="V114" i="1"/>
  <c r="U114" i="1"/>
  <c r="Y66" i="1"/>
  <c r="X66" i="1"/>
  <c r="W66" i="1"/>
  <c r="V66" i="1"/>
  <c r="U66" i="1"/>
  <c r="Y83" i="1"/>
  <c r="X83" i="1"/>
  <c r="W83" i="1"/>
  <c r="V83" i="1"/>
  <c r="U83" i="1"/>
  <c r="Y52" i="1"/>
  <c r="X52" i="1"/>
  <c r="W52" i="1"/>
  <c r="V52" i="1"/>
  <c r="U52" i="1"/>
  <c r="Y101" i="1"/>
  <c r="X101" i="1"/>
  <c r="W101" i="1"/>
  <c r="V101" i="1"/>
  <c r="U101" i="1"/>
  <c r="Y173" i="1"/>
  <c r="X173" i="1"/>
  <c r="W173" i="1"/>
  <c r="V173" i="1"/>
  <c r="U173" i="1"/>
  <c r="Y89" i="1"/>
  <c r="X89" i="1"/>
  <c r="W89" i="1"/>
  <c r="V89" i="1"/>
  <c r="U89" i="1"/>
  <c r="Y8" i="1"/>
  <c r="X8" i="1"/>
  <c r="W8" i="1"/>
  <c r="V8" i="1"/>
  <c r="U8" i="1"/>
  <c r="Y88" i="1"/>
  <c r="X88" i="1"/>
  <c r="W88" i="1"/>
  <c r="V88" i="1"/>
  <c r="U88" i="1"/>
  <c r="Y134" i="1"/>
  <c r="X134" i="1"/>
  <c r="W134" i="1"/>
  <c r="V134" i="1"/>
  <c r="U134" i="1"/>
  <c r="Y18" i="1"/>
  <c r="X18" i="1"/>
  <c r="W18" i="1"/>
  <c r="V18" i="1"/>
  <c r="U18" i="1"/>
  <c r="Y93" i="1"/>
  <c r="X93" i="1"/>
  <c r="W93" i="1"/>
  <c r="V93" i="1"/>
  <c r="U93" i="1"/>
  <c r="Y61" i="1"/>
  <c r="X61" i="1"/>
  <c r="W61" i="1"/>
  <c r="V61" i="1"/>
  <c r="U61" i="1"/>
  <c r="Y4" i="1"/>
  <c r="X4" i="1"/>
  <c r="W4" i="1"/>
  <c r="V4" i="1"/>
  <c r="U4" i="1"/>
  <c r="Y155" i="1"/>
  <c r="X155" i="1"/>
  <c r="W155" i="1"/>
  <c r="V155" i="1"/>
  <c r="U155" i="1"/>
  <c r="Y190" i="1"/>
  <c r="X190" i="1"/>
  <c r="W190" i="1"/>
  <c r="V190" i="1"/>
  <c r="U190" i="1"/>
  <c r="Y203" i="1"/>
  <c r="X203" i="1"/>
  <c r="W203" i="1"/>
  <c r="V203" i="1"/>
  <c r="U203" i="1"/>
  <c r="Y65" i="1"/>
  <c r="X65" i="1"/>
  <c r="W65" i="1"/>
  <c r="V65" i="1"/>
  <c r="U65" i="1"/>
  <c r="Y15" i="1"/>
  <c r="X15" i="1"/>
  <c r="W15" i="1"/>
  <c r="V15" i="1"/>
  <c r="U15" i="1"/>
  <c r="Y185" i="1"/>
  <c r="X185" i="1"/>
  <c r="W185" i="1"/>
  <c r="V185" i="1"/>
  <c r="U185" i="1"/>
  <c r="Y75" i="1"/>
  <c r="X75" i="1"/>
  <c r="W75" i="1"/>
  <c r="V75" i="1"/>
  <c r="U75" i="1"/>
  <c r="Y138" i="1"/>
  <c r="X138" i="1"/>
  <c r="W138" i="1"/>
  <c r="V138" i="1"/>
  <c r="U138" i="1"/>
  <c r="Y2" i="1"/>
  <c r="X2" i="1"/>
  <c r="W2" i="1"/>
  <c r="V2" i="1"/>
  <c r="U2" i="1"/>
  <c r="Y142" i="1"/>
  <c r="X142" i="1"/>
  <c r="W142" i="1"/>
  <c r="V142" i="1"/>
  <c r="U142" i="1"/>
  <c r="Y147" i="1"/>
  <c r="X147" i="1"/>
  <c r="W147" i="1"/>
  <c r="V147" i="1"/>
  <c r="U147" i="1"/>
  <c r="Y149" i="1"/>
  <c r="X149" i="1"/>
  <c r="W149" i="1"/>
  <c r="V149" i="1"/>
  <c r="U149" i="1"/>
  <c r="Y113" i="1"/>
  <c r="X113" i="1"/>
  <c r="W113" i="1"/>
  <c r="V113" i="1"/>
  <c r="U113" i="1"/>
  <c r="Y86" i="1"/>
  <c r="X86" i="1"/>
  <c r="W86" i="1"/>
  <c r="V86" i="1"/>
  <c r="U86" i="1"/>
  <c r="Y167" i="1"/>
  <c r="X167" i="1"/>
  <c r="W167" i="1"/>
  <c r="V167" i="1"/>
  <c r="U167" i="1"/>
  <c r="Y26" i="1"/>
  <c r="X26" i="1"/>
  <c r="W26" i="1"/>
  <c r="V26" i="1"/>
  <c r="U26" i="1"/>
  <c r="Y9" i="1"/>
  <c r="X9" i="1"/>
  <c r="W9" i="1"/>
  <c r="V9" i="1"/>
  <c r="U9" i="1"/>
  <c r="Y204" i="1"/>
  <c r="X204" i="1"/>
  <c r="W204" i="1"/>
  <c r="V204" i="1"/>
  <c r="U204" i="1"/>
  <c r="Y176" i="1"/>
  <c r="X176" i="1"/>
  <c r="W176" i="1"/>
  <c r="V176" i="1"/>
  <c r="U176" i="1"/>
  <c r="Y36" i="1"/>
  <c r="X36" i="1"/>
  <c r="W36" i="1"/>
  <c r="V36" i="1"/>
  <c r="U36" i="1"/>
  <c r="Y73" i="1"/>
  <c r="X73" i="1"/>
  <c r="W73" i="1"/>
  <c r="V73" i="1"/>
  <c r="U73" i="1"/>
  <c r="Y34" i="1"/>
  <c r="X34" i="1"/>
  <c r="W34" i="1"/>
  <c r="V34" i="1"/>
  <c r="U34" i="1"/>
  <c r="Y207" i="1"/>
  <c r="X207" i="1"/>
  <c r="W207" i="1"/>
  <c r="V207" i="1"/>
  <c r="U207" i="1"/>
  <c r="Y13" i="1"/>
  <c r="X13" i="1"/>
  <c r="W13" i="1"/>
  <c r="V13" i="1"/>
  <c r="U13" i="1"/>
  <c r="Y70" i="1"/>
  <c r="X70" i="1"/>
  <c r="W70" i="1"/>
  <c r="V70" i="1"/>
  <c r="U70" i="1"/>
  <c r="Y103" i="1"/>
  <c r="X103" i="1"/>
  <c r="W103" i="1"/>
  <c r="V103" i="1"/>
  <c r="U103" i="1"/>
  <c r="Y180" i="1"/>
  <c r="X180" i="1"/>
  <c r="W180" i="1"/>
  <c r="V180" i="1"/>
  <c r="U180" i="1"/>
  <c r="Y41" i="1"/>
  <c r="X41" i="1"/>
  <c r="W41" i="1"/>
  <c r="V41" i="1"/>
  <c r="U41" i="1"/>
  <c r="Y206" i="1"/>
  <c r="X206" i="1"/>
  <c r="W206" i="1"/>
  <c r="V206" i="1"/>
  <c r="U206" i="1"/>
  <c r="Y136" i="1"/>
  <c r="X136" i="1"/>
  <c r="W136" i="1"/>
  <c r="V136" i="1"/>
  <c r="U136" i="1"/>
  <c r="Y122" i="1"/>
  <c r="X122" i="1"/>
  <c r="W122" i="1"/>
  <c r="V122" i="1"/>
  <c r="U122" i="1"/>
  <c r="Y125" i="1"/>
  <c r="X125" i="1"/>
  <c r="W125" i="1"/>
  <c r="V125" i="1"/>
  <c r="U125" i="1"/>
  <c r="Y166" i="1"/>
  <c r="X166" i="1"/>
  <c r="W166" i="1"/>
  <c r="V166" i="1"/>
  <c r="U166" i="1"/>
  <c r="Y158" i="1"/>
  <c r="X158" i="1"/>
  <c r="W158" i="1"/>
  <c r="V158" i="1"/>
  <c r="U158" i="1"/>
  <c r="Y25" i="1"/>
  <c r="X25" i="1"/>
  <c r="W25" i="1"/>
  <c r="V25" i="1"/>
  <c r="U25" i="1"/>
  <c r="Y182" i="1"/>
  <c r="X182" i="1"/>
  <c r="W182" i="1"/>
  <c r="V182" i="1"/>
  <c r="U182" i="1"/>
  <c r="Y81" i="1"/>
  <c r="X81" i="1"/>
  <c r="W81" i="1"/>
  <c r="V81" i="1"/>
  <c r="U81" i="1"/>
  <c r="Y188" i="1"/>
  <c r="X188" i="1"/>
  <c r="W188" i="1"/>
  <c r="V188" i="1"/>
  <c r="U188" i="1"/>
  <c r="Y51" i="1"/>
  <c r="X51" i="1"/>
  <c r="W51" i="1"/>
  <c r="V51" i="1"/>
  <c r="U51" i="1"/>
  <c r="Y171" i="1"/>
  <c r="X171" i="1"/>
  <c r="W171" i="1"/>
  <c r="V171" i="1"/>
  <c r="U171" i="1"/>
  <c r="Y87" i="1"/>
  <c r="X87" i="1"/>
  <c r="W87" i="1"/>
  <c r="V87" i="1"/>
  <c r="U87" i="1"/>
  <c r="Y27" i="1"/>
  <c r="X27" i="1"/>
  <c r="W27" i="1"/>
  <c r="V27" i="1"/>
  <c r="U27" i="1"/>
  <c r="Y84" i="1"/>
  <c r="X84" i="1"/>
  <c r="W84" i="1"/>
  <c r="V84" i="1"/>
  <c r="U84" i="1"/>
  <c r="Y120" i="1"/>
  <c r="X120" i="1"/>
  <c r="W120" i="1"/>
  <c r="V120" i="1"/>
  <c r="U120" i="1"/>
  <c r="Y202" i="1"/>
  <c r="X202" i="1"/>
  <c r="W202" i="1"/>
  <c r="V202" i="1"/>
  <c r="U202" i="1"/>
  <c r="Y50" i="1"/>
  <c r="X50" i="1"/>
  <c r="W50" i="1"/>
  <c r="V50" i="1"/>
  <c r="U50" i="1"/>
  <c r="Y99" i="1"/>
  <c r="X99" i="1"/>
  <c r="W99" i="1"/>
  <c r="V99" i="1"/>
  <c r="U99" i="1"/>
  <c r="Y108" i="1"/>
  <c r="X108" i="1"/>
  <c r="W108" i="1"/>
  <c r="V108" i="1"/>
  <c r="U108" i="1"/>
  <c r="Y47" i="1"/>
  <c r="X47" i="1"/>
  <c r="W47" i="1"/>
  <c r="V47" i="1"/>
  <c r="U47" i="1"/>
  <c r="Y69" i="1"/>
  <c r="X69" i="1"/>
  <c r="W69" i="1"/>
  <c r="V69" i="1"/>
  <c r="U69" i="1"/>
  <c r="Y96" i="1"/>
  <c r="X96" i="1"/>
  <c r="W96" i="1"/>
  <c r="V96" i="1"/>
  <c r="U96" i="1"/>
  <c r="Y98" i="1"/>
  <c r="X98" i="1"/>
  <c r="W98" i="1"/>
  <c r="V98" i="1"/>
  <c r="U98" i="1"/>
  <c r="Y64" i="1"/>
  <c r="X64" i="1"/>
  <c r="W64" i="1"/>
  <c r="V64" i="1"/>
  <c r="U64" i="1"/>
  <c r="Y179" i="1"/>
  <c r="X179" i="1"/>
  <c r="W179" i="1"/>
  <c r="V179" i="1"/>
  <c r="U179" i="1"/>
  <c r="Y33" i="1"/>
  <c r="X33" i="1"/>
  <c r="W33" i="1"/>
  <c r="V33" i="1"/>
  <c r="U33" i="1"/>
  <c r="Y111" i="1"/>
  <c r="X111" i="1"/>
  <c r="W111" i="1"/>
  <c r="V111" i="1"/>
  <c r="U111" i="1"/>
  <c r="Y165" i="1"/>
  <c r="X165" i="1"/>
  <c r="W165" i="1"/>
  <c r="V165" i="1"/>
  <c r="U165" i="1"/>
  <c r="Y116" i="1"/>
  <c r="X116" i="1"/>
  <c r="W116" i="1"/>
  <c r="V116" i="1"/>
  <c r="U116" i="1"/>
  <c r="Y80" i="1"/>
  <c r="X80" i="1"/>
  <c r="W80" i="1"/>
  <c r="V80" i="1"/>
  <c r="U80" i="1"/>
  <c r="Y123" i="1"/>
  <c r="X123" i="1"/>
  <c r="W123" i="1"/>
  <c r="V123" i="1"/>
  <c r="U123" i="1"/>
  <c r="Y12" i="1"/>
  <c r="X12" i="1"/>
  <c r="W12" i="1"/>
  <c r="V12" i="1"/>
  <c r="U12" i="1"/>
  <c r="Y63" i="1"/>
  <c r="X63" i="1"/>
  <c r="W63" i="1"/>
  <c r="V63" i="1"/>
  <c r="U63" i="1"/>
  <c r="Y132" i="1"/>
  <c r="X132" i="1"/>
  <c r="W132" i="1"/>
  <c r="V132" i="1"/>
  <c r="U132" i="1"/>
  <c r="Y32" i="1"/>
  <c r="X32" i="1"/>
  <c r="W32" i="1"/>
  <c r="V32" i="1"/>
  <c r="U32" i="1"/>
  <c r="Y29" i="1"/>
  <c r="X29" i="1"/>
  <c r="W29" i="1"/>
  <c r="V29" i="1"/>
  <c r="U29" i="1"/>
  <c r="Y107" i="1"/>
  <c r="X107" i="1"/>
  <c r="W107" i="1"/>
  <c r="V107" i="1"/>
  <c r="U107" i="1"/>
  <c r="Y40" i="1"/>
  <c r="X40" i="1"/>
  <c r="W40" i="1"/>
  <c r="V40" i="1"/>
  <c r="U40" i="1"/>
  <c r="Y37" i="1"/>
  <c r="X37" i="1"/>
  <c r="W37" i="1"/>
  <c r="V37" i="1"/>
  <c r="U37" i="1"/>
  <c r="Y38" i="1"/>
  <c r="X38" i="1"/>
  <c r="W38" i="1"/>
  <c r="V38" i="1"/>
  <c r="U38" i="1"/>
  <c r="Y79" i="1"/>
  <c r="X79" i="1"/>
  <c r="W79" i="1"/>
  <c r="V79" i="1"/>
  <c r="U79" i="1"/>
  <c r="Y196" i="1"/>
  <c r="X196" i="1"/>
  <c r="W196" i="1"/>
  <c r="V196" i="1"/>
  <c r="U196" i="1"/>
  <c r="Y157" i="1"/>
  <c r="X157" i="1"/>
  <c r="W157" i="1"/>
  <c r="V157" i="1"/>
  <c r="U157" i="1"/>
  <c r="Y72" i="1"/>
  <c r="X72" i="1"/>
  <c r="W72" i="1"/>
  <c r="V72" i="1"/>
  <c r="U72" i="1"/>
  <c r="Y119" i="1"/>
  <c r="X119" i="1"/>
  <c r="W119" i="1"/>
  <c r="V119" i="1"/>
  <c r="U119" i="1"/>
  <c r="Y42" i="1"/>
  <c r="X42" i="1"/>
  <c r="W42" i="1"/>
  <c r="V42" i="1"/>
  <c r="U42" i="1"/>
  <c r="Y68" i="1"/>
  <c r="X68" i="1"/>
  <c r="W68" i="1"/>
  <c r="V68" i="1"/>
  <c r="U68" i="1"/>
  <c r="V24" i="1"/>
  <c r="Y148" i="1"/>
  <c r="X148" i="1"/>
  <c r="W148" i="1"/>
  <c r="V148" i="1"/>
  <c r="U148" i="1"/>
  <c r="Y28" i="1"/>
  <c r="X28" i="1"/>
  <c r="W28" i="1"/>
  <c r="V28" i="1"/>
  <c r="U28" i="1"/>
  <c r="Y115" i="1"/>
  <c r="X115" i="1"/>
  <c r="W115" i="1"/>
  <c r="V115" i="1"/>
  <c r="U115" i="1"/>
  <c r="Y193" i="1"/>
  <c r="X193" i="1"/>
  <c r="W193" i="1"/>
  <c r="V193" i="1"/>
  <c r="U193" i="1"/>
  <c r="Y95" i="1"/>
  <c r="X95" i="1"/>
  <c r="W95" i="1"/>
  <c r="V95" i="1"/>
  <c r="U95" i="1"/>
  <c r="Y100" i="1"/>
  <c r="X100" i="1"/>
  <c r="W100" i="1"/>
  <c r="V100" i="1"/>
  <c r="U100" i="1"/>
  <c r="Y82" i="1"/>
  <c r="X82" i="1"/>
  <c r="W82" i="1"/>
  <c r="V82" i="1"/>
  <c r="U82" i="1"/>
  <c r="Y199" i="1"/>
  <c r="X199" i="1"/>
  <c r="W199" i="1"/>
  <c r="V199" i="1"/>
  <c r="U199" i="1"/>
  <c r="Y91" i="1"/>
  <c r="X91" i="1"/>
  <c r="W91" i="1"/>
  <c r="V91" i="1"/>
  <c r="U91" i="1"/>
  <c r="Y161" i="1"/>
  <c r="X161" i="1"/>
  <c r="W161" i="1"/>
  <c r="V161" i="1"/>
  <c r="U161" i="1"/>
  <c r="Y102" i="1"/>
  <c r="X102" i="1"/>
  <c r="W102" i="1"/>
  <c r="V102" i="1"/>
  <c r="U102" i="1"/>
  <c r="Y76" i="1"/>
  <c r="X76" i="1"/>
  <c r="W76" i="1"/>
  <c r="V76" i="1"/>
  <c r="U76" i="1"/>
  <c r="Y54" i="1"/>
  <c r="X54" i="1"/>
  <c r="W54" i="1"/>
  <c r="V54" i="1"/>
  <c r="U54" i="1"/>
  <c r="Y53" i="1"/>
  <c r="X53" i="1"/>
  <c r="W53" i="1"/>
  <c r="V53" i="1"/>
  <c r="U53" i="1"/>
  <c r="Y55" i="1"/>
  <c r="X55" i="1"/>
  <c r="W55" i="1"/>
  <c r="V55" i="1"/>
  <c r="U55" i="1"/>
  <c r="Y131" i="1"/>
  <c r="X131" i="1"/>
  <c r="W131" i="1"/>
  <c r="V131" i="1"/>
  <c r="U131" i="1"/>
  <c r="Y194" i="1"/>
  <c r="X194" i="1"/>
  <c r="W194" i="1"/>
  <c r="V194" i="1"/>
  <c r="U194" i="1"/>
  <c r="Y146" i="1"/>
  <c r="X146" i="1"/>
  <c r="W146" i="1"/>
  <c r="V146" i="1"/>
  <c r="U146" i="1"/>
  <c r="X189" i="1" l="1"/>
  <c r="V135" i="1"/>
  <c r="V140" i="1"/>
  <c r="Y3" i="1"/>
  <c r="V195" i="1"/>
  <c r="V46" i="1"/>
  <c r="V154" i="1"/>
  <c r="W85" i="1"/>
  <c r="X118" i="1"/>
  <c r="Y141" i="1"/>
  <c r="X92" i="1"/>
  <c r="V59" i="1"/>
  <c r="V183" i="1"/>
  <c r="V78" i="1"/>
  <c r="V172" i="1"/>
  <c r="Z144" i="1"/>
  <c r="Y104" i="1"/>
  <c r="Y129" i="1"/>
  <c r="Y22" i="1"/>
  <c r="Y151" i="1"/>
  <c r="Y90" i="1"/>
  <c r="V201" i="1"/>
  <c r="W58" i="1"/>
  <c r="X164" i="1"/>
  <c r="V10" i="1"/>
  <c r="U92" i="1"/>
  <c r="V94" i="1"/>
  <c r="W181" i="1"/>
  <c r="V92" i="1"/>
  <c r="V145" i="1"/>
  <c r="Z72" i="1"/>
  <c r="Y143" i="1"/>
  <c r="Y11" i="1"/>
  <c r="V169" i="1"/>
  <c r="V198" i="1"/>
  <c r="V128" i="1"/>
  <c r="Y127" i="1"/>
  <c r="Y44" i="1"/>
  <c r="V170" i="1"/>
  <c r="V168" i="1"/>
  <c r="W74" i="1"/>
  <c r="U118" i="1"/>
  <c r="Z163" i="1"/>
  <c r="Z156" i="1"/>
  <c r="Y175" i="1"/>
  <c r="V187" i="1"/>
  <c r="Z53" i="1"/>
  <c r="V20" i="1"/>
  <c r="V56" i="1"/>
  <c r="X201" i="1"/>
  <c r="Y105" i="1"/>
  <c r="Y5" i="1"/>
  <c r="X94" i="1"/>
  <c r="Z107" i="1"/>
  <c r="Z116" i="1"/>
  <c r="V7" i="1"/>
  <c r="U145" i="1"/>
  <c r="Y205" i="1"/>
  <c r="Z100" i="1"/>
  <c r="X44" i="1"/>
  <c r="Z96" i="1"/>
  <c r="Z167" i="1"/>
  <c r="Z65" i="1"/>
  <c r="V130" i="1"/>
  <c r="W164" i="1"/>
  <c r="Y19" i="1"/>
  <c r="Y78" i="1"/>
  <c r="Z91" i="1"/>
  <c r="Y17" i="1"/>
  <c r="Y183" i="1"/>
  <c r="Y124" i="1"/>
  <c r="Y184" i="1"/>
  <c r="Y152" i="1"/>
  <c r="Z47" i="1"/>
  <c r="X145" i="1"/>
  <c r="U201" i="1"/>
  <c r="Z136" i="1"/>
  <c r="Z34" i="1"/>
  <c r="Y112" i="1"/>
  <c r="Z75" i="1"/>
  <c r="Y10" i="1"/>
  <c r="V57" i="1"/>
  <c r="V118" i="1"/>
  <c r="Z114" i="1"/>
  <c r="Z153" i="1"/>
  <c r="Y126" i="1"/>
  <c r="Z88" i="1"/>
  <c r="V150" i="1"/>
  <c r="Z83" i="1"/>
  <c r="Y197" i="1"/>
  <c r="Z48" i="1"/>
  <c r="V137" i="1"/>
  <c r="Z190" i="1"/>
  <c r="Y162" i="1"/>
  <c r="Z101" i="1"/>
  <c r="X35" i="1"/>
  <c r="Y43" i="1"/>
  <c r="V174" i="1"/>
  <c r="V133" i="1"/>
  <c r="V178" i="1"/>
  <c r="X128" i="1"/>
  <c r="U154" i="1"/>
  <c r="Z131" i="1"/>
  <c r="U20" i="1"/>
  <c r="Z102" i="1"/>
  <c r="Z95" i="1"/>
  <c r="U24" i="1"/>
  <c r="U44" i="1"/>
  <c r="W60" i="1"/>
  <c r="V90" i="1"/>
  <c r="Z194" i="1"/>
  <c r="Y59" i="1"/>
  <c r="W205" i="1"/>
  <c r="V19" i="1"/>
  <c r="Z76" i="1"/>
  <c r="Z193" i="1"/>
  <c r="Z115" i="1"/>
  <c r="Z40" i="1"/>
  <c r="Z146" i="1"/>
  <c r="V31" i="1"/>
  <c r="X20" i="1"/>
  <c r="Y20" i="1"/>
  <c r="Z199" i="1"/>
  <c r="X24" i="1"/>
  <c r="Y24" i="1"/>
  <c r="Z119" i="1"/>
  <c r="W44" i="1"/>
  <c r="Z196" i="1"/>
  <c r="Z123" i="1"/>
  <c r="Z132" i="1"/>
  <c r="Z80" i="1"/>
  <c r="Z33" i="1"/>
  <c r="U56" i="1"/>
  <c r="Z99" i="1"/>
  <c r="Z27" i="1"/>
  <c r="Z171" i="1"/>
  <c r="Y145" i="1"/>
  <c r="Y201" i="1"/>
  <c r="Z4" i="1"/>
  <c r="Y118" i="1"/>
  <c r="Z192" i="1"/>
  <c r="Z109" i="1"/>
  <c r="Z191" i="1"/>
  <c r="Z21" i="1"/>
  <c r="Z23" i="1"/>
  <c r="Y94" i="1"/>
  <c r="Y128" i="1"/>
  <c r="Z63" i="1"/>
  <c r="Z165" i="1"/>
  <c r="W17" i="1"/>
  <c r="Z64" i="1"/>
  <c r="V39" i="1"/>
  <c r="Z202" i="1"/>
  <c r="Z188" i="1"/>
  <c r="Y168" i="1"/>
  <c r="V105" i="1"/>
  <c r="Z180" i="1"/>
  <c r="Z13" i="1"/>
  <c r="Z36" i="1"/>
  <c r="V112" i="1"/>
  <c r="Z204" i="1"/>
  <c r="Z15" i="1"/>
  <c r="W143" i="1"/>
  <c r="W11" i="1"/>
  <c r="Z155" i="1"/>
  <c r="Z61" i="1"/>
  <c r="Z134" i="1"/>
  <c r="Y169" i="1"/>
  <c r="Z173" i="1"/>
  <c r="W92" i="1"/>
  <c r="Y92" i="1"/>
  <c r="Z6" i="1"/>
  <c r="Z160" i="1"/>
  <c r="Z117" i="1"/>
  <c r="Z16" i="1"/>
  <c r="Z97" i="1"/>
  <c r="Z106" i="1"/>
  <c r="Y187" i="1"/>
  <c r="Y58" i="1"/>
  <c r="V30" i="1"/>
  <c r="Z139" i="1"/>
  <c r="Z111" i="1"/>
  <c r="Z179" i="1"/>
  <c r="Z98" i="1"/>
  <c r="X56" i="1"/>
  <c r="Y56" i="1"/>
  <c r="W124" i="1"/>
  <c r="W184" i="1"/>
  <c r="W152" i="1"/>
  <c r="Z50" i="1"/>
  <c r="Z84" i="1"/>
  <c r="W7" i="1"/>
  <c r="W130" i="1"/>
  <c r="Z51" i="1"/>
  <c r="Z182" i="1"/>
  <c r="Z158" i="1"/>
  <c r="Z122" i="1"/>
  <c r="Z149" i="1"/>
  <c r="Y57" i="1"/>
  <c r="Z18" i="1"/>
  <c r="W141" i="1"/>
  <c r="W126" i="1"/>
  <c r="V162" i="1"/>
  <c r="Z89" i="1"/>
  <c r="V3" i="1"/>
  <c r="W197" i="1"/>
  <c r="Z45" i="1"/>
  <c r="Z177" i="1"/>
  <c r="Z67" i="1"/>
  <c r="Z110" i="1"/>
  <c r="Y14" i="1"/>
  <c r="V175" i="1"/>
  <c r="Y137" i="1"/>
  <c r="U94" i="1"/>
  <c r="Y172" i="1"/>
  <c r="U128" i="1"/>
  <c r="W104" i="1"/>
  <c r="W129" i="1"/>
  <c r="V127" i="1"/>
  <c r="X154" i="1"/>
  <c r="Y154" i="1"/>
  <c r="W22" i="1"/>
  <c r="W151" i="1"/>
  <c r="X205" i="1"/>
  <c r="V77" i="1"/>
  <c r="Y77" i="1"/>
  <c r="X77" i="1"/>
  <c r="Z68" i="1"/>
  <c r="V159" i="1"/>
  <c r="Y159" i="1"/>
  <c r="U159" i="1"/>
  <c r="W31" i="1"/>
  <c r="X31" i="1"/>
  <c r="Z55" i="1"/>
  <c r="W59" i="1"/>
  <c r="U205" i="1"/>
  <c r="Z54" i="1"/>
  <c r="W19" i="1"/>
  <c r="W78" i="1"/>
  <c r="Z161" i="1"/>
  <c r="Z82" i="1"/>
  <c r="Z28" i="1"/>
  <c r="Z148" i="1"/>
  <c r="Z79" i="1"/>
  <c r="X159" i="1"/>
  <c r="W90" i="1"/>
  <c r="U31" i="1"/>
  <c r="Y31" i="1"/>
  <c r="X90" i="1"/>
  <c r="X59" i="1"/>
  <c r="V205" i="1"/>
  <c r="X19" i="1"/>
  <c r="X78" i="1"/>
  <c r="W20" i="1"/>
  <c r="U77" i="1"/>
  <c r="Z42" i="1"/>
  <c r="V60" i="1"/>
  <c r="Y60" i="1"/>
  <c r="U60" i="1"/>
  <c r="Z32" i="1"/>
  <c r="U90" i="1"/>
  <c r="U59" i="1"/>
  <c r="U19" i="1"/>
  <c r="U78" i="1"/>
  <c r="W77" i="1"/>
  <c r="Z157" i="1"/>
  <c r="Z38" i="1"/>
  <c r="Z37" i="1"/>
  <c r="Z29" i="1"/>
  <c r="X60" i="1"/>
  <c r="W159" i="1"/>
  <c r="W24" i="1"/>
  <c r="V44" i="1"/>
  <c r="X17" i="1"/>
  <c r="W39" i="1"/>
  <c r="X124" i="1"/>
  <c r="X184" i="1"/>
  <c r="X152" i="1"/>
  <c r="X7" i="1"/>
  <c r="X130" i="1"/>
  <c r="W170" i="1"/>
  <c r="Z25" i="1"/>
  <c r="Z166" i="1"/>
  <c r="Z206" i="1"/>
  <c r="Z103" i="1"/>
  <c r="Z26" i="1"/>
  <c r="Z86" i="1"/>
  <c r="Z147" i="1"/>
  <c r="V71" i="1"/>
  <c r="Y71" i="1"/>
  <c r="U71" i="1"/>
  <c r="X71" i="1"/>
  <c r="W71" i="1"/>
  <c r="Z12" i="1"/>
  <c r="U17" i="1"/>
  <c r="X39" i="1"/>
  <c r="Z69" i="1"/>
  <c r="W183" i="1"/>
  <c r="U124" i="1"/>
  <c r="U184" i="1"/>
  <c r="U152" i="1"/>
  <c r="Z108" i="1"/>
  <c r="Z120" i="1"/>
  <c r="U7" i="1"/>
  <c r="Y7" i="1"/>
  <c r="U130" i="1"/>
  <c r="Y130" i="1"/>
  <c r="X170" i="1"/>
  <c r="Z87" i="1"/>
  <c r="Z81" i="1"/>
  <c r="W168" i="1"/>
  <c r="Z125" i="1"/>
  <c r="Z41" i="1"/>
  <c r="W105" i="1"/>
  <c r="Z70" i="1"/>
  <c r="V74" i="1"/>
  <c r="Y74" i="1"/>
  <c r="U74" i="1"/>
  <c r="Z138" i="1"/>
  <c r="V17" i="1"/>
  <c r="U39" i="1"/>
  <c r="Y39" i="1"/>
  <c r="X183" i="1"/>
  <c r="W56" i="1"/>
  <c r="V124" i="1"/>
  <c r="V184" i="1"/>
  <c r="V152" i="1"/>
  <c r="U170" i="1"/>
  <c r="Y170" i="1"/>
  <c r="X168" i="1"/>
  <c r="W145" i="1"/>
  <c r="W201" i="1"/>
  <c r="X105" i="1"/>
  <c r="Z207" i="1"/>
  <c r="V164" i="1"/>
  <c r="Y164" i="1"/>
  <c r="U164" i="1"/>
  <c r="Z73" i="1"/>
  <c r="X74" i="1"/>
  <c r="Z113" i="1"/>
  <c r="Z2" i="1"/>
  <c r="V85" i="1"/>
  <c r="Y85" i="1"/>
  <c r="U85" i="1"/>
  <c r="X85" i="1"/>
  <c r="U183" i="1"/>
  <c r="U168" i="1"/>
  <c r="U105" i="1"/>
  <c r="Z176" i="1"/>
  <c r="Z9" i="1"/>
  <c r="Z142" i="1"/>
  <c r="V181" i="1"/>
  <c r="Y181" i="1"/>
  <c r="U181" i="1"/>
  <c r="X181" i="1"/>
  <c r="X143" i="1"/>
  <c r="X11" i="1"/>
  <c r="X141" i="1"/>
  <c r="X126" i="1"/>
  <c r="W150" i="1"/>
  <c r="X197" i="1"/>
  <c r="V200" i="1"/>
  <c r="Y200" i="1"/>
  <c r="U200" i="1"/>
  <c r="W112" i="1"/>
  <c r="Z185" i="1"/>
  <c r="W10" i="1"/>
  <c r="U143" i="1"/>
  <c r="U11" i="1"/>
  <c r="Z203" i="1"/>
  <c r="W57" i="1"/>
  <c r="Z93" i="1"/>
  <c r="U141" i="1"/>
  <c r="U126" i="1"/>
  <c r="X150" i="1"/>
  <c r="Z8" i="1"/>
  <c r="W162" i="1"/>
  <c r="W169" i="1"/>
  <c r="Z52" i="1"/>
  <c r="W3" i="1"/>
  <c r="Z66" i="1"/>
  <c r="U197" i="1"/>
  <c r="Z62" i="1"/>
  <c r="V189" i="1"/>
  <c r="Y189" i="1"/>
  <c r="U189" i="1"/>
  <c r="V35" i="1"/>
  <c r="Y35" i="1"/>
  <c r="U35" i="1"/>
  <c r="X112" i="1"/>
  <c r="X10" i="1"/>
  <c r="V143" i="1"/>
  <c r="V11" i="1"/>
  <c r="X57" i="1"/>
  <c r="W118" i="1"/>
  <c r="V141" i="1"/>
  <c r="V126" i="1"/>
  <c r="U150" i="1"/>
  <c r="Y150" i="1"/>
  <c r="X162" i="1"/>
  <c r="X169" i="1"/>
  <c r="X3" i="1"/>
  <c r="V197" i="1"/>
  <c r="W200" i="1"/>
  <c r="U112" i="1"/>
  <c r="U10" i="1"/>
  <c r="U57" i="1"/>
  <c r="U162" i="1"/>
  <c r="U169" i="1"/>
  <c r="U3" i="1"/>
  <c r="W189" i="1"/>
  <c r="X200" i="1"/>
  <c r="W35" i="1"/>
  <c r="W198" i="1"/>
  <c r="V43" i="1"/>
  <c r="V5" i="1"/>
  <c r="V14" i="1"/>
  <c r="W174" i="1"/>
  <c r="W133" i="1"/>
  <c r="W178" i="1"/>
  <c r="X58" i="1"/>
  <c r="W30" i="1"/>
  <c r="X104" i="1"/>
  <c r="X129" i="1"/>
  <c r="W135" i="1"/>
  <c r="W195" i="1"/>
  <c r="W140" i="1"/>
  <c r="W46" i="1"/>
  <c r="X22" i="1"/>
  <c r="X151" i="1"/>
  <c r="X198" i="1"/>
  <c r="Z121" i="1"/>
  <c r="W43" i="1"/>
  <c r="Z49" i="1"/>
  <c r="Z186" i="1"/>
  <c r="W5" i="1"/>
  <c r="W14" i="1"/>
  <c r="X174" i="1"/>
  <c r="X133" i="1"/>
  <c r="X178" i="1"/>
  <c r="W175" i="1"/>
  <c r="W187" i="1"/>
  <c r="W137" i="1"/>
  <c r="U58" i="1"/>
  <c r="X30" i="1"/>
  <c r="W172" i="1"/>
  <c r="U104" i="1"/>
  <c r="U129" i="1"/>
  <c r="X135" i="1"/>
  <c r="X195" i="1"/>
  <c r="X140" i="1"/>
  <c r="X46" i="1"/>
  <c r="W127" i="1"/>
  <c r="U22" i="1"/>
  <c r="U151" i="1"/>
  <c r="U198" i="1"/>
  <c r="Y198" i="1"/>
  <c r="X43" i="1"/>
  <c r="X5" i="1"/>
  <c r="X14" i="1"/>
  <c r="U174" i="1"/>
  <c r="Y174" i="1"/>
  <c r="U133" i="1"/>
  <c r="Y133" i="1"/>
  <c r="U178" i="1"/>
  <c r="Y178" i="1"/>
  <c r="X175" i="1"/>
  <c r="X187" i="1"/>
  <c r="X137" i="1"/>
  <c r="W94" i="1"/>
  <c r="V58" i="1"/>
  <c r="U30" i="1"/>
  <c r="Y30" i="1"/>
  <c r="X172" i="1"/>
  <c r="W128" i="1"/>
  <c r="V104" i="1"/>
  <c r="V129" i="1"/>
  <c r="U135" i="1"/>
  <c r="Y135" i="1"/>
  <c r="U195" i="1"/>
  <c r="Y195" i="1"/>
  <c r="U140" i="1"/>
  <c r="Y140" i="1"/>
  <c r="U46" i="1"/>
  <c r="Y46" i="1"/>
  <c r="X127" i="1"/>
  <c r="W154" i="1"/>
  <c r="V22" i="1"/>
  <c r="V151" i="1"/>
  <c r="U43" i="1"/>
  <c r="U5" i="1"/>
  <c r="U14" i="1"/>
  <c r="U175" i="1"/>
  <c r="U187" i="1"/>
  <c r="U137" i="1"/>
  <c r="U172" i="1"/>
  <c r="U127" i="1"/>
  <c r="Z118" i="1" l="1"/>
  <c r="Z94" i="1"/>
  <c r="Z201" i="1"/>
  <c r="Z56" i="1"/>
  <c r="Z20" i="1"/>
  <c r="Z128" i="1"/>
  <c r="Z154" i="1"/>
  <c r="Z145" i="1"/>
  <c r="Z24" i="1"/>
  <c r="Z92" i="1"/>
  <c r="Z44" i="1"/>
  <c r="Z137" i="1"/>
  <c r="Z5" i="1"/>
  <c r="Z140" i="1"/>
  <c r="Z135" i="1"/>
  <c r="Z198" i="1"/>
  <c r="Z3" i="1"/>
  <c r="Z10" i="1"/>
  <c r="Z35" i="1"/>
  <c r="Z105" i="1"/>
  <c r="Z183" i="1"/>
  <c r="Z39" i="1"/>
  <c r="Z152" i="1"/>
  <c r="Z17" i="1"/>
  <c r="Z78" i="1"/>
  <c r="Z60" i="1"/>
  <c r="Z187" i="1"/>
  <c r="Z178" i="1"/>
  <c r="Z174" i="1"/>
  <c r="Z150" i="1"/>
  <c r="Z85" i="1"/>
  <c r="Z164" i="1"/>
  <c r="Z74" i="1"/>
  <c r="Z130" i="1"/>
  <c r="Z184" i="1"/>
  <c r="Z19" i="1"/>
  <c r="Z90" i="1"/>
  <c r="Z31" i="1"/>
  <c r="Z159" i="1"/>
  <c r="Z127" i="1"/>
  <c r="Z175" i="1"/>
  <c r="Z46" i="1"/>
  <c r="Z195" i="1"/>
  <c r="Z30" i="1"/>
  <c r="Z151" i="1"/>
  <c r="Z129" i="1"/>
  <c r="Z169" i="1"/>
  <c r="Z57" i="1"/>
  <c r="Z112" i="1"/>
  <c r="Z126" i="1"/>
  <c r="Z11" i="1"/>
  <c r="Z170" i="1"/>
  <c r="Z124" i="1"/>
  <c r="Z71" i="1"/>
  <c r="Z77" i="1"/>
  <c r="Z205" i="1"/>
  <c r="Z172" i="1"/>
  <c r="Z14" i="1"/>
  <c r="Z43" i="1"/>
  <c r="Z133" i="1"/>
  <c r="Z22" i="1"/>
  <c r="Z104" i="1"/>
  <c r="Z58" i="1"/>
  <c r="Z162" i="1"/>
  <c r="Z189" i="1"/>
  <c r="Z197" i="1"/>
  <c r="Z141" i="1"/>
  <c r="Z143" i="1"/>
  <c r="Z200" i="1"/>
  <c r="Z181" i="1"/>
  <c r="Z168" i="1"/>
  <c r="Z7" i="1"/>
  <c r="Z59" i="1"/>
</calcChain>
</file>

<file path=xl/sharedStrings.xml><?xml version="1.0" encoding="utf-8"?>
<sst xmlns="http://schemas.openxmlformats.org/spreadsheetml/2006/main" count="3196" uniqueCount="870">
  <si>
    <t>ID</t>
  </si>
  <si>
    <t>Red</t>
  </si>
  <si>
    <t>Orange</t>
  </si>
  <si>
    <t>Yellow</t>
  </si>
  <si>
    <t>Blue</t>
  </si>
  <si>
    <t>Green</t>
  </si>
  <si>
    <t>FAST</t>
  </si>
  <si>
    <t>Interviewer</t>
  </si>
  <si>
    <t>hensarling</t>
  </si>
  <si>
    <t>james</t>
  </si>
  <si>
    <t>Nicole Lembo</t>
  </si>
  <si>
    <t xml:space="preserve"> </t>
  </si>
  <si>
    <t>brand</t>
  </si>
  <si>
    <t>michael</t>
  </si>
  <si>
    <t>Draper</t>
  </si>
  <si>
    <t>Razia Mohammed</t>
  </si>
  <si>
    <t>faucher</t>
  </si>
  <si>
    <t>steven</t>
  </si>
  <si>
    <t>heenan</t>
  </si>
  <si>
    <t>thomas</t>
  </si>
  <si>
    <t>Dinorah Silverio</t>
  </si>
  <si>
    <t>fisher</t>
  </si>
  <si>
    <t>brendan</t>
  </si>
  <si>
    <t>Paul Savary</t>
  </si>
  <si>
    <t>I had low impact from my conversation with Brendan. As stated in the communication portion, I do not feel that he is a culture fit for JetBlue. While he seems to be a very capable individual with military experience, I do not think he would be a fit for the GWS program. His interest specifically in JetBlue and GWS was not notable, and I did not get any enthusiasm from him.</t>
  </si>
  <si>
    <t>grazier</t>
  </si>
  <si>
    <t>robert</t>
  </si>
  <si>
    <t>Victoria Lemay</t>
  </si>
  <si>
    <t>juba</t>
  </si>
  <si>
    <t>brandon</t>
  </si>
  <si>
    <t>Debra Cartagena</t>
  </si>
  <si>
    <t>piderman</t>
  </si>
  <si>
    <t>lucas</t>
  </si>
  <si>
    <t>schellenberg</t>
  </si>
  <si>
    <t>ian</t>
  </si>
  <si>
    <t>simms</t>
  </si>
  <si>
    <t>trevor</t>
  </si>
  <si>
    <t>thompson</t>
  </si>
  <si>
    <t>julian</t>
  </si>
  <si>
    <t>tieman</t>
  </si>
  <si>
    <t>daniel</t>
  </si>
  <si>
    <t>underdal</t>
  </si>
  <si>
    <t>olav</t>
  </si>
  <si>
    <t>Fatima Tam</t>
  </si>
  <si>
    <t>wiseman</t>
  </si>
  <si>
    <t>mitchell</t>
  </si>
  <si>
    <t>franco</t>
  </si>
  <si>
    <t>alexis</t>
  </si>
  <si>
    <t>freeberg</t>
  </si>
  <si>
    <t>khemlani</t>
  </si>
  <si>
    <t>shashi</t>
  </si>
  <si>
    <t>kornegay</t>
  </si>
  <si>
    <t>richard</t>
  </si>
  <si>
    <t>3: Stepping back and putting himself in foreigners' shoes, trying to communicate as best he can, learning popular phrases. Could not be specific when prompted and given all three questions.; Richard spoke professionally, but did not seem excited about the program.</t>
  </si>
  <si>
    <t>lavin</t>
  </si>
  <si>
    <t>nicholas</t>
  </si>
  <si>
    <t>mccabe</t>
  </si>
  <si>
    <t>matthew</t>
  </si>
  <si>
    <t>Preston Pearson</t>
  </si>
  <si>
    <t>okonsky</t>
  </si>
  <si>
    <t>mearon</t>
  </si>
  <si>
    <t>polanco, jr</t>
  </si>
  <si>
    <t>yanko</t>
  </si>
  <si>
    <t>May Lynn Wong</t>
  </si>
  <si>
    <t>roszell</t>
  </si>
  <si>
    <t>andrew</t>
  </si>
  <si>
    <t>walker</t>
  </si>
  <si>
    <t>swymer</t>
  </si>
  <si>
    <t>william</t>
  </si>
  <si>
    <t>hsiao</t>
  </si>
  <si>
    <t>kuang-heng</t>
  </si>
  <si>
    <t>codner</t>
  </si>
  <si>
    <t>c'andre</t>
  </si>
  <si>
    <t>Safety: Why a 2? Met key actions; Cust: Was there more? Did he share he wowed them, or went above and beyond anything someone would have done for another Customer? Are you sure this wasn't just his job?</t>
  </si>
  <si>
    <t>combs</t>
  </si>
  <si>
    <t>stuart</t>
  </si>
  <si>
    <t>hanley</t>
  </si>
  <si>
    <t>tayler</t>
  </si>
  <si>
    <t>Kevin La Salle</t>
  </si>
  <si>
    <t>hoo</t>
  </si>
  <si>
    <t>wayne</t>
  </si>
  <si>
    <t>blomberg</t>
  </si>
  <si>
    <t>zachary</t>
  </si>
  <si>
    <t>cleverly</t>
  </si>
  <si>
    <t>cody</t>
  </si>
  <si>
    <t>colley</t>
  </si>
  <si>
    <t>john</t>
  </si>
  <si>
    <t>Angela Arriola</t>
  </si>
  <si>
    <t>draper</t>
  </si>
  <si>
    <t>east</t>
  </si>
  <si>
    <t>Cindy Jang</t>
  </si>
  <si>
    <t>figueroa</t>
  </si>
  <si>
    <t>ricardo</t>
  </si>
  <si>
    <t>fox</t>
  </si>
  <si>
    <t>haley</t>
  </si>
  <si>
    <t>harper</t>
  </si>
  <si>
    <t>terry</t>
  </si>
  <si>
    <t>hewette</t>
  </si>
  <si>
    <t>roman</t>
  </si>
  <si>
    <t>Lucas Lauber</t>
  </si>
  <si>
    <t>horner</t>
  </si>
  <si>
    <t>aaron</t>
  </si>
  <si>
    <t>lendvay</t>
  </si>
  <si>
    <t>jamnik</t>
  </si>
  <si>
    <t>johnston</t>
  </si>
  <si>
    <t>lin</t>
  </si>
  <si>
    <t>holden</t>
  </si>
  <si>
    <t>loeffler</t>
  </si>
  <si>
    <t>kevin</t>
  </si>
  <si>
    <t>long</t>
  </si>
  <si>
    <t>jordan</t>
  </si>
  <si>
    <t>maio</t>
  </si>
  <si>
    <t>sean</t>
  </si>
  <si>
    <t>mendez</t>
  </si>
  <si>
    <t>jose</t>
  </si>
  <si>
    <t>miller</t>
  </si>
  <si>
    <t>jeremy</t>
  </si>
  <si>
    <t>1. In college, was in the wrong major, struggled with the courses, had to buckle down and get through. Passed well enough to keep his scholarship.; Looked into ATP program and GS. Saw pictures of the Lodge and OSC, thought the sims looked cool, intimidating, but is sure if they start slowly and build up to it that it'll be fine.</t>
  </si>
  <si>
    <t>peters</t>
  </si>
  <si>
    <t>pires</t>
  </si>
  <si>
    <t>luis</t>
  </si>
  <si>
    <t>prentice</t>
  </si>
  <si>
    <t>quirk</t>
  </si>
  <si>
    <t>timothy</t>
  </si>
  <si>
    <t>ramos</t>
  </si>
  <si>
    <t>rommel</t>
  </si>
  <si>
    <t>reyes</t>
  </si>
  <si>
    <t>rory</t>
  </si>
  <si>
    <t>rodriguez</t>
  </si>
  <si>
    <t>joshua</t>
  </si>
  <si>
    <t>speirs</t>
  </si>
  <si>
    <t>cassandra</t>
  </si>
  <si>
    <t>strayhorn</t>
  </si>
  <si>
    <t>cory</t>
  </si>
  <si>
    <t>taveira</t>
  </si>
  <si>
    <t>nelson</t>
  </si>
  <si>
    <t>whipkey</t>
  </si>
  <si>
    <t>ryan</t>
  </si>
  <si>
    <t>yazgulian</t>
  </si>
  <si>
    <t>kathryn</t>
  </si>
  <si>
    <t>alonzo</t>
  </si>
  <si>
    <t>eugene ryan</t>
  </si>
  <si>
    <t>baudry</t>
  </si>
  <si>
    <t>theo</t>
  </si>
  <si>
    <t>benavides</t>
  </si>
  <si>
    <t>joseph</t>
  </si>
  <si>
    <t>berry</t>
  </si>
  <si>
    <t>fouad</t>
  </si>
  <si>
    <t>bramhall</t>
  </si>
  <si>
    <t>brennan</t>
  </si>
  <si>
    <t>edward</t>
  </si>
  <si>
    <t>cain</t>
  </si>
  <si>
    <t>christina</t>
  </si>
  <si>
    <t>Safety: Why a 2? What would have made it a 3 or 4?; Motiv - is this just bc he said he just wants to change career? Did he not share that this was the right one?; No impact notes</t>
  </si>
  <si>
    <t>casey</t>
  </si>
  <si>
    <t>alexander</t>
  </si>
  <si>
    <t>chaplin</t>
  </si>
  <si>
    <t>venice</t>
  </si>
  <si>
    <t>chen</t>
  </si>
  <si>
    <t>mei-guang</t>
  </si>
  <si>
    <t>cicerone</t>
  </si>
  <si>
    <t>dominic</t>
  </si>
  <si>
    <t>davis</t>
  </si>
  <si>
    <t>kenneth</t>
  </si>
  <si>
    <t>disney</t>
  </si>
  <si>
    <t>ferguson</t>
  </si>
  <si>
    <t>nickolas</t>
  </si>
  <si>
    <t>gonzalez</t>
  </si>
  <si>
    <t>david</t>
  </si>
  <si>
    <t>Safety: Sounds like it lead to a wide impact; might be an example of a "5"</t>
  </si>
  <si>
    <t>gronquist</t>
  </si>
  <si>
    <t>Austin</t>
  </si>
  <si>
    <t>highsmith</t>
  </si>
  <si>
    <t>shaun</t>
  </si>
  <si>
    <t>jandreau</t>
  </si>
  <si>
    <t>ethan</t>
  </si>
  <si>
    <t>kays</t>
  </si>
  <si>
    <t>adrian</t>
  </si>
  <si>
    <t>liston</t>
  </si>
  <si>
    <t>macaluso</t>
  </si>
  <si>
    <t>mcbride</t>
  </si>
  <si>
    <t>kirsten</t>
  </si>
  <si>
    <t>morgante</t>
  </si>
  <si>
    <t>mark</t>
  </si>
  <si>
    <t>orangio</t>
  </si>
  <si>
    <t>kyle</t>
  </si>
  <si>
    <t>rotzler</t>
  </si>
  <si>
    <t>paul</t>
  </si>
  <si>
    <t>soebagyo</t>
  </si>
  <si>
    <t>vincent</t>
  </si>
  <si>
    <t>tavarez</t>
  </si>
  <si>
    <t>george</t>
  </si>
  <si>
    <t>stephanie</t>
  </si>
  <si>
    <t>khan</t>
  </si>
  <si>
    <t>afsin</t>
  </si>
  <si>
    <t>kobz</t>
  </si>
  <si>
    <t>jonathan</t>
  </si>
  <si>
    <t>trisvan</t>
  </si>
  <si>
    <t>khalil</t>
  </si>
  <si>
    <t>valentin</t>
  </si>
  <si>
    <t>juan</t>
  </si>
  <si>
    <t>vermeire</t>
  </si>
  <si>
    <t>wesley</t>
  </si>
  <si>
    <t>jan-phillip</t>
  </si>
  <si>
    <t>wilson</t>
  </si>
  <si>
    <t>deundra</t>
  </si>
  <si>
    <t>wolfred</t>
  </si>
  <si>
    <t>york</t>
  </si>
  <si>
    <t>marvin</t>
  </si>
  <si>
    <t>poppert</t>
  </si>
  <si>
    <t>eric</t>
  </si>
  <si>
    <t>remedios</t>
  </si>
  <si>
    <t>adamez</t>
  </si>
  <si>
    <t>jordi</t>
  </si>
  <si>
    <t>almeida</t>
  </si>
  <si>
    <t>alexandre</t>
  </si>
  <si>
    <t>binet</t>
  </si>
  <si>
    <t>arthur</t>
  </si>
  <si>
    <t>cramsey</t>
  </si>
  <si>
    <t>de silva</t>
  </si>
  <si>
    <t>chaminda</t>
  </si>
  <si>
    <t>fanjoy</t>
  </si>
  <si>
    <t>benjamin</t>
  </si>
  <si>
    <t>fratus</t>
  </si>
  <si>
    <t>christopher</t>
  </si>
  <si>
    <t>Christopher was nervous, and lacked confidence.  Personally, I feel that he views being a pilot as exciting, but isn't overly passionate about it--"who doesn't want to get paid for travelling?". Maybe realizing that being a doctor isn't what he wanted, and is trying to fall back on what is in his blood, so to speak. He did express that if he didn't make it in this round he would like to apply again next year.</t>
  </si>
  <si>
    <t>gray</t>
  </si>
  <si>
    <t>marcus</t>
  </si>
  <si>
    <t>hernandez</t>
  </si>
  <si>
    <t>ares</t>
  </si>
  <si>
    <t>johnson</t>
  </si>
  <si>
    <t>kronenbitter</t>
  </si>
  <si>
    <t>Comm: Ryan did a decent job organizing his communication, but he was pretty long winded. His tone throughout the interview was pretty disinterested and unenthusiastic. It was difficult to engage with him and while he spoke about interest in the program, I did not hear any of that motivation in his tone and demeanor throughout the interview. Most examples, I had to ask multiple follow up questions to get a specific answer, at which point he would make them slightly more specific, but still a weak STAR.; Impact:Ryan, while respectful, did not engage me at all during this interview. It seems that he definitely wants to be a Pilot, but the GWS program is just a means of getting there rather than being an actual program he wants to be a part of. He had a bunch of questions pertaining to the basic structure of the program, so I feel he is not fully aware of what the program actually entails. None of Ryan's stories were particularly interesting or notable, each seemed to be a very routine part of his current position. I do not see him as being a culture fit and his enthusiasm for the program is lacking.</t>
  </si>
  <si>
    <t>larmena jr.</t>
  </si>
  <si>
    <t>lopez</t>
  </si>
  <si>
    <t>alberto</t>
  </si>
  <si>
    <t>love</t>
  </si>
  <si>
    <t>auston</t>
  </si>
  <si>
    <t>meekins</t>
  </si>
  <si>
    <t>damon</t>
  </si>
  <si>
    <t>mendoza</t>
  </si>
  <si>
    <t>erick</t>
  </si>
  <si>
    <t>neff</t>
  </si>
  <si>
    <t>dylan</t>
  </si>
  <si>
    <t>neilson ii</t>
  </si>
  <si>
    <t>todd</t>
  </si>
  <si>
    <t>ortiz</t>
  </si>
  <si>
    <t>bradley</t>
  </si>
  <si>
    <t>ramirez</t>
  </si>
  <si>
    <t>rivera</t>
  </si>
  <si>
    <t>wilfred</t>
  </si>
  <si>
    <t>rojas</t>
  </si>
  <si>
    <t>gabriel</t>
  </si>
  <si>
    <t>smith</t>
  </si>
  <si>
    <t>jason</t>
  </si>
  <si>
    <t>teng</t>
  </si>
  <si>
    <t>andy</t>
  </si>
  <si>
    <t>wang</t>
  </si>
  <si>
    <t>tyler</t>
  </si>
  <si>
    <t>whitsel</t>
  </si>
  <si>
    <t>anderson</t>
  </si>
  <si>
    <t>avignone</t>
  </si>
  <si>
    <t>beck</t>
  </si>
  <si>
    <t>jeremiah</t>
  </si>
  <si>
    <t>bhojwani</t>
  </si>
  <si>
    <t>sunil</t>
  </si>
  <si>
    <t>bolz</t>
  </si>
  <si>
    <t>austin</t>
  </si>
  <si>
    <t>bown</t>
  </si>
  <si>
    <t>craig</t>
  </si>
  <si>
    <t>cline</t>
  </si>
  <si>
    <t>sarah</t>
  </si>
  <si>
    <t>cooney</t>
  </si>
  <si>
    <t>coulombe</t>
  </si>
  <si>
    <t>nathan</t>
  </si>
  <si>
    <t>dawson</t>
  </si>
  <si>
    <t>zebulen</t>
  </si>
  <si>
    <t>demart</t>
  </si>
  <si>
    <t>deneve</t>
  </si>
  <si>
    <t>desalles</t>
  </si>
  <si>
    <t>doruelo</t>
  </si>
  <si>
    <t>lawrence</t>
  </si>
  <si>
    <t>feng</t>
  </si>
  <si>
    <t>garbett</t>
  </si>
  <si>
    <t>rick</t>
  </si>
  <si>
    <t>ghizzoni</t>
  </si>
  <si>
    <t>dante</t>
  </si>
  <si>
    <t>hart</t>
  </si>
  <si>
    <t>hashimoto</t>
  </si>
  <si>
    <t>nainoa</t>
  </si>
  <si>
    <t>hill</t>
  </si>
  <si>
    <t>brian</t>
  </si>
  <si>
    <t>ho</t>
  </si>
  <si>
    <t>wailam</t>
  </si>
  <si>
    <t>hyatt</t>
  </si>
  <si>
    <t>megan</t>
  </si>
  <si>
    <t>jacobs</t>
  </si>
  <si>
    <t>jorgensen</t>
  </si>
  <si>
    <t>shawn</t>
  </si>
  <si>
    <t>jousset</t>
  </si>
  <si>
    <t>krzywonos</t>
  </si>
  <si>
    <t>lee</t>
  </si>
  <si>
    <t>won</t>
  </si>
  <si>
    <t>manskar</t>
  </si>
  <si>
    <t>martin</t>
  </si>
  <si>
    <t>chase</t>
  </si>
  <si>
    <t>mastracchio</t>
  </si>
  <si>
    <t>mcgann</t>
  </si>
  <si>
    <t>mcgrath</t>
  </si>
  <si>
    <t>fernando</t>
  </si>
  <si>
    <t>mentore</t>
  </si>
  <si>
    <t>iordan</t>
  </si>
  <si>
    <t>justin</t>
  </si>
  <si>
    <t>nicols</t>
  </si>
  <si>
    <t>oliver</t>
  </si>
  <si>
    <t>powell</t>
  </si>
  <si>
    <t>ryann</t>
  </si>
  <si>
    <t>schweitzer</t>
  </si>
  <si>
    <t>cherol</t>
  </si>
  <si>
    <t>d'alauro</t>
  </si>
  <si>
    <t>samuel</t>
  </si>
  <si>
    <t>fahad</t>
  </si>
  <si>
    <t>ayman</t>
  </si>
  <si>
    <t>im</t>
  </si>
  <si>
    <t>joonho</t>
  </si>
  <si>
    <t>taylor</t>
  </si>
  <si>
    <t>keith</t>
  </si>
  <si>
    <t>tidwell</t>
  </si>
  <si>
    <t>neil</t>
  </si>
  <si>
    <t>toth</t>
  </si>
  <si>
    <t>tourt</t>
  </si>
  <si>
    <t>truong</t>
  </si>
  <si>
    <t>hoang</t>
  </si>
  <si>
    <t>werstler</t>
  </si>
  <si>
    <t>yazzie</t>
  </si>
  <si>
    <t>jermaine</t>
  </si>
  <si>
    <t>young</t>
  </si>
  <si>
    <t>blake</t>
  </si>
  <si>
    <t>alvarez</t>
  </si>
  <si>
    <t>pablo</t>
  </si>
  <si>
    <t>appold</t>
  </si>
  <si>
    <t>dinh</t>
  </si>
  <si>
    <t>gelfand</t>
  </si>
  <si>
    <t>glenn</t>
  </si>
  <si>
    <t>koball</t>
  </si>
  <si>
    <t>brittain</t>
  </si>
  <si>
    <t>wood</t>
  </si>
  <si>
    <t>logan</t>
  </si>
  <si>
    <t>becker</t>
  </si>
  <si>
    <t>casterlin</t>
  </si>
  <si>
    <t>gary</t>
  </si>
  <si>
    <t>chattman</t>
  </si>
  <si>
    <t>colby</t>
  </si>
  <si>
    <t>chung</t>
  </si>
  <si>
    <t>farris</t>
  </si>
  <si>
    <t>gonzales</t>
  </si>
  <si>
    <t>dalton</t>
  </si>
  <si>
    <t>gotbeter</t>
  </si>
  <si>
    <t>sergio</t>
  </si>
  <si>
    <t>greenwald</t>
  </si>
  <si>
    <t>henry</t>
  </si>
  <si>
    <t>dalen</t>
  </si>
  <si>
    <t>jackson</t>
  </si>
  <si>
    <t>brent</t>
  </si>
  <si>
    <t>keenan</t>
  </si>
  <si>
    <t>lindsay</t>
  </si>
  <si>
    <t>mccallman</t>
  </si>
  <si>
    <t>marilyn</t>
  </si>
  <si>
    <t>morrison</t>
  </si>
  <si>
    <t>newell</t>
  </si>
  <si>
    <t>oates</t>
  </si>
  <si>
    <t>shane</t>
  </si>
  <si>
    <t>radmall</t>
  </si>
  <si>
    <t>clint</t>
  </si>
  <si>
    <t>sharp</t>
  </si>
  <si>
    <t>shih</t>
  </si>
  <si>
    <t>singh</t>
  </si>
  <si>
    <t>parth</t>
  </si>
  <si>
    <t>snyder</t>
  </si>
  <si>
    <t>evan</t>
  </si>
  <si>
    <t>stone</t>
  </si>
  <si>
    <t>tracy</t>
  </si>
  <si>
    <t>ollen-smith</t>
  </si>
  <si>
    <t>maria</t>
  </si>
  <si>
    <t>torres</t>
  </si>
  <si>
    <t>tuisavura</t>
  </si>
  <si>
    <t>lusiana</t>
  </si>
  <si>
    <t>ulibas</t>
  </si>
  <si>
    <t>jonathan wayne</t>
  </si>
  <si>
    <t>vogel</t>
  </si>
  <si>
    <t>wilkerson</t>
  </si>
  <si>
    <t>williamson</t>
  </si>
  <si>
    <t>trebion</t>
  </si>
  <si>
    <t>dentreyl</t>
  </si>
  <si>
    <t>amrhein</t>
  </si>
  <si>
    <t>bratton</t>
  </si>
  <si>
    <t>harris</t>
  </si>
  <si>
    <t>quinten</t>
  </si>
  <si>
    <t>licona ortiz</t>
  </si>
  <si>
    <t>angello</t>
  </si>
  <si>
    <t>marion</t>
  </si>
  <si>
    <t>ta'erielle</t>
  </si>
  <si>
    <t>mutanda</t>
  </si>
  <si>
    <t>emmanuel</t>
  </si>
  <si>
    <t>sugai</t>
  </si>
  <si>
    <t>yasutatsu</t>
  </si>
  <si>
    <t>szmyt</t>
  </si>
  <si>
    <t>victoria</t>
  </si>
  <si>
    <t>sum</t>
  </si>
  <si>
    <t>yearwood</t>
  </si>
  <si>
    <t>louis</t>
  </si>
  <si>
    <t>ross</t>
  </si>
  <si>
    <t>baez</t>
  </si>
  <si>
    <t>comerford</t>
  </si>
  <si>
    <t>hammond</t>
  </si>
  <si>
    <t>lacey</t>
  </si>
  <si>
    <t>jerome</t>
  </si>
  <si>
    <t>zhu</t>
  </si>
  <si>
    <t>boyd</t>
  </si>
  <si>
    <t>dennison</t>
  </si>
  <si>
    <t>clifton</t>
  </si>
  <si>
    <t>mayordeleon</t>
  </si>
  <si>
    <t>yancey</t>
  </si>
  <si>
    <t>christensen</t>
  </si>
  <si>
    <t>fernandez</t>
  </si>
  <si>
    <t>garcia ortega</t>
  </si>
  <si>
    <t>felix</t>
  </si>
  <si>
    <t>gottwald</t>
  </si>
  <si>
    <t>kurt</t>
  </si>
  <si>
    <t>law</t>
  </si>
  <si>
    <t>mesa</t>
  </si>
  <si>
    <t>jasson</t>
  </si>
  <si>
    <t>remington</t>
  </si>
  <si>
    <t>thayer</t>
  </si>
  <si>
    <t>zaetz</t>
  </si>
  <si>
    <t>yaakov</t>
  </si>
  <si>
    <t>jones-betters</t>
  </si>
  <si>
    <t>mcdavid</t>
  </si>
  <si>
    <t>risz</t>
  </si>
  <si>
    <t>sedona</t>
  </si>
  <si>
    <t>schwaigert</t>
  </si>
  <si>
    <t>shenika</t>
  </si>
  <si>
    <t>unal</t>
  </si>
  <si>
    <t>alper</t>
  </si>
  <si>
    <t>wulff</t>
  </si>
  <si>
    <t>francis</t>
  </si>
  <si>
    <t>biscardi</t>
  </si>
  <si>
    <t>pasquale</t>
  </si>
  <si>
    <t>cruz</t>
  </si>
  <si>
    <t>jorgeann</t>
  </si>
  <si>
    <t>delotto</t>
  </si>
  <si>
    <t>gerald</t>
  </si>
  <si>
    <t>alissa</t>
  </si>
  <si>
    <t>brown</t>
  </si>
  <si>
    <t>sharon</t>
  </si>
  <si>
    <t>burton</t>
  </si>
  <si>
    <t>marqes</t>
  </si>
  <si>
    <t>frame</t>
  </si>
  <si>
    <t>greschler</t>
  </si>
  <si>
    <t>mcclanahan</t>
  </si>
  <si>
    <t>javaughn</t>
  </si>
  <si>
    <t>pagano</t>
  </si>
  <si>
    <t>palmeri</t>
  </si>
  <si>
    <t>dominick</t>
  </si>
  <si>
    <t>burian</t>
  </si>
  <si>
    <t>hayden</t>
  </si>
  <si>
    <t>jones</t>
  </si>
  <si>
    <t>janaya</t>
  </si>
  <si>
    <t>marcos</t>
  </si>
  <si>
    <t>jorge</t>
  </si>
  <si>
    <t>richards</t>
  </si>
  <si>
    <t>testino</t>
  </si>
  <si>
    <t>baptiste</t>
  </si>
  <si>
    <t>naica</t>
  </si>
  <si>
    <t>fernandes</t>
  </si>
  <si>
    <t>lenny</t>
  </si>
  <si>
    <t>gellos</t>
  </si>
  <si>
    <t>humphreys</t>
  </si>
  <si>
    <t>meister</t>
  </si>
  <si>
    <t>sanders</t>
  </si>
  <si>
    <t>tristan</t>
  </si>
  <si>
    <t>bell</t>
  </si>
  <si>
    <t>connor</t>
  </si>
  <si>
    <t>bodenstedt</t>
  </si>
  <si>
    <t>scott</t>
  </si>
  <si>
    <t>de los rios</t>
  </si>
  <si>
    <t>jeffry</t>
  </si>
  <si>
    <t>farhod</t>
  </si>
  <si>
    <t>nawres</t>
  </si>
  <si>
    <t>pierce</t>
  </si>
  <si>
    <t>camille</t>
  </si>
  <si>
    <t>triston</t>
  </si>
  <si>
    <t>kovacs</t>
  </si>
  <si>
    <t>kornel</t>
  </si>
  <si>
    <t>din</t>
  </si>
  <si>
    <t>shahid</t>
  </si>
  <si>
    <t>coble</t>
  </si>
  <si>
    <t>mills</t>
  </si>
  <si>
    <t>musa</t>
  </si>
  <si>
    <t>frank</t>
  </si>
  <si>
    <t>amente</t>
  </si>
  <si>
    <t>ismail</t>
  </si>
  <si>
    <t>javier</t>
  </si>
  <si>
    <t>horton</t>
  </si>
  <si>
    <t>clifford</t>
  </si>
  <si>
    <t>jimenez</t>
  </si>
  <si>
    <t>Comment</t>
  </si>
  <si>
    <t>Y</t>
  </si>
  <si>
    <t>First</t>
  </si>
  <si>
    <t>Last</t>
  </si>
  <si>
    <t>Pers</t>
  </si>
  <si>
    <t>CRM</t>
  </si>
  <si>
    <t>Cog</t>
  </si>
  <si>
    <t>Math</t>
  </si>
  <si>
    <t>Fixed
Wing</t>
  </si>
  <si>
    <t>Ball
Game</t>
  </si>
  <si>
    <t>AC2</t>
  </si>
  <si>
    <t>AC3</t>
  </si>
  <si>
    <t>G</t>
  </si>
  <si>
    <t>B</t>
  </si>
  <si>
    <t>O</t>
  </si>
  <si>
    <t>R</t>
  </si>
  <si>
    <t>Points</t>
  </si>
  <si>
    <t>Cristian</t>
  </si>
  <si>
    <t>Jacobo</t>
  </si>
  <si>
    <t>Steven</t>
  </si>
  <si>
    <t>Faucher</t>
  </si>
  <si>
    <t>Michael</t>
  </si>
  <si>
    <t>Brand</t>
  </si>
  <si>
    <t>Mason</t>
  </si>
  <si>
    <t>Murray</t>
  </si>
  <si>
    <t>Charles</t>
  </si>
  <si>
    <t>Fink</t>
  </si>
  <si>
    <t>Raymond</t>
  </si>
  <si>
    <t>Tsai</t>
  </si>
  <si>
    <t>Stuart</t>
  </si>
  <si>
    <t>Combs</t>
  </si>
  <si>
    <t>Sagun</t>
  </si>
  <si>
    <t>Brandon</t>
  </si>
  <si>
    <t>Juba</t>
  </si>
  <si>
    <t>Daniel</t>
  </si>
  <si>
    <t>Ferguson</t>
  </si>
  <si>
    <t>Engels</t>
  </si>
  <si>
    <t>Sambois</t>
  </si>
  <si>
    <t>David</t>
  </si>
  <si>
    <t>Gonzalez</t>
  </si>
  <si>
    <t>Sean</t>
  </si>
  <si>
    <t>Maio</t>
  </si>
  <si>
    <t>Matthew</t>
  </si>
  <si>
    <t>Kanzig</t>
  </si>
  <si>
    <t>Rodolfo</t>
  </si>
  <si>
    <t>Maldonado</t>
  </si>
  <si>
    <t>Theo</t>
  </si>
  <si>
    <t>Baudry</t>
  </si>
  <si>
    <t>Bradley</t>
  </si>
  <si>
    <t>Aldous</t>
  </si>
  <si>
    <t>Alex</t>
  </si>
  <si>
    <t>Schrupp</t>
  </si>
  <si>
    <t>Lisanne</t>
  </si>
  <si>
    <t>Kippenberg</t>
  </si>
  <si>
    <t>Freeberg</t>
  </si>
  <si>
    <t>Alexander</t>
  </si>
  <si>
    <t>Funke</t>
  </si>
  <si>
    <t>Joshua</t>
  </si>
  <si>
    <t>Griffes</t>
  </si>
  <si>
    <t>Andrew</t>
  </si>
  <si>
    <t>Ketler</t>
  </si>
  <si>
    <t>Cayman</t>
  </si>
  <si>
    <t>Howard</t>
  </si>
  <si>
    <t>East</t>
  </si>
  <si>
    <t>Taylor</t>
  </si>
  <si>
    <t>O'Loughlin</t>
  </si>
  <si>
    <t>Kuang-Heng</t>
  </si>
  <si>
    <t>Hsiao</t>
  </si>
  <si>
    <t>Philip</t>
  </si>
  <si>
    <t>Carroll</t>
  </si>
  <si>
    <t>Povse</t>
  </si>
  <si>
    <t>Kendall</t>
  </si>
  <si>
    <t>Devon</t>
  </si>
  <si>
    <t>Giles</t>
  </si>
  <si>
    <t>Cody</t>
  </si>
  <si>
    <t>Cleverly</t>
  </si>
  <si>
    <t>James</t>
  </si>
  <si>
    <t>Wong</t>
  </si>
  <si>
    <t>Bret</t>
  </si>
  <si>
    <t>Peterson</t>
  </si>
  <si>
    <t>Justin</t>
  </si>
  <si>
    <t>Stevenson</t>
  </si>
  <si>
    <t>Anthony</t>
  </si>
  <si>
    <t>Diaz</t>
  </si>
  <si>
    <t>William</t>
  </si>
  <si>
    <t>Zucker</t>
  </si>
  <si>
    <t>Brooks</t>
  </si>
  <si>
    <t>Lennon</t>
  </si>
  <si>
    <t>Aaron</t>
  </si>
  <si>
    <t>Oxley</t>
  </si>
  <si>
    <t>Mccabe</t>
  </si>
  <si>
    <t>Thomas</t>
  </si>
  <si>
    <t>Heenan</t>
  </si>
  <si>
    <t>Brendan</t>
  </si>
  <si>
    <t>Fisher</t>
  </si>
  <si>
    <t>Ryuga</t>
  </si>
  <si>
    <t>Hatano</t>
  </si>
  <si>
    <t>Rotwitt</t>
  </si>
  <si>
    <t>Christopher</t>
  </si>
  <si>
    <t>Cooper</t>
  </si>
  <si>
    <t>Terence</t>
  </si>
  <si>
    <t>Harris</t>
  </si>
  <si>
    <t>Sherwin</t>
  </si>
  <si>
    <t>Dastranj</t>
  </si>
  <si>
    <t>Mautino</t>
  </si>
  <si>
    <t>Edward</t>
  </si>
  <si>
    <t>Henderson</t>
  </si>
  <si>
    <t>Disney</t>
  </si>
  <si>
    <t>Adriana</t>
  </si>
  <si>
    <t>Rodriguez</t>
  </si>
  <si>
    <t>Frank</t>
  </si>
  <si>
    <t>Longino</t>
  </si>
  <si>
    <t>John</t>
  </si>
  <si>
    <t>Bringer</t>
  </si>
  <si>
    <t>Tiletnick</t>
  </si>
  <si>
    <t>Adrian</t>
  </si>
  <si>
    <t>Kays</t>
  </si>
  <si>
    <t>Craig</t>
  </si>
  <si>
    <t>Sossi</t>
  </si>
  <si>
    <t>Harper</t>
  </si>
  <si>
    <t>Kamantae</t>
  </si>
  <si>
    <t>Williams</t>
  </si>
  <si>
    <t>Wayne</t>
  </si>
  <si>
    <t>Hoo</t>
  </si>
  <si>
    <t>Cassandra</t>
  </si>
  <si>
    <t>Speirs</t>
  </si>
  <si>
    <t>Haley</t>
  </si>
  <si>
    <t>Fox</t>
  </si>
  <si>
    <t>Benjamin</t>
  </si>
  <si>
    <t>Fanjoy</t>
  </si>
  <si>
    <t>Horner</t>
  </si>
  <si>
    <t>Gianpaul</t>
  </si>
  <si>
    <t>Rachiele</t>
  </si>
  <si>
    <t>Nicholas</t>
  </si>
  <si>
    <t>Landauer</t>
  </si>
  <si>
    <t>Niklas</t>
  </si>
  <si>
    <t>Zauner</t>
  </si>
  <si>
    <t>Erick</t>
  </si>
  <si>
    <t>Guzman</t>
  </si>
  <si>
    <t>Monk</t>
  </si>
  <si>
    <t>Katz</t>
  </si>
  <si>
    <t>Werstler</t>
  </si>
  <si>
    <t>Gaurav</t>
  </si>
  <si>
    <t>Tavatia</t>
  </si>
  <si>
    <t>Johnston</t>
  </si>
  <si>
    <t>Roszell</t>
  </si>
  <si>
    <t>Peters</t>
  </si>
  <si>
    <t>Travis</t>
  </si>
  <si>
    <t>Benford</t>
  </si>
  <si>
    <t>Jordan</t>
  </si>
  <si>
    <t>Sepsey</t>
  </si>
  <si>
    <t>Richard</t>
  </si>
  <si>
    <t>Robards</t>
  </si>
  <si>
    <t>Murawinski</t>
  </si>
  <si>
    <t>Schweiker</t>
  </si>
  <si>
    <t>Ryan Lee</t>
  </si>
  <si>
    <t>Whipkey</t>
  </si>
  <si>
    <t>Long</t>
  </si>
  <si>
    <t>Eric</t>
  </si>
  <si>
    <t>Poppert</t>
  </si>
  <si>
    <t>Imran</t>
  </si>
  <si>
    <t>Patel</t>
  </si>
  <si>
    <t>Larmena Jr.</t>
  </si>
  <si>
    <t>DARIN</t>
  </si>
  <si>
    <t>STEPHENS</t>
  </si>
  <si>
    <t>Luke</t>
  </si>
  <si>
    <t>Mark</t>
  </si>
  <si>
    <t>Scott</t>
  </si>
  <si>
    <t>Trevor</t>
  </si>
  <si>
    <t>Simms</t>
  </si>
  <si>
    <t>Rust</t>
  </si>
  <si>
    <t>Ronald</t>
  </si>
  <si>
    <t>Rooker</t>
  </si>
  <si>
    <t>Stanfill</t>
  </si>
  <si>
    <t>Olav</t>
  </si>
  <si>
    <t>Underdal</t>
  </si>
  <si>
    <t>Natalie</t>
  </si>
  <si>
    <t>Prasobratana</t>
  </si>
  <si>
    <t>Kayla</t>
  </si>
  <si>
    <t>Brunal</t>
  </si>
  <si>
    <t>Jared</t>
  </si>
  <si>
    <t>Melendez</t>
  </si>
  <si>
    <t>Timothy</t>
  </si>
  <si>
    <t>Milkwick</t>
  </si>
  <si>
    <t>Stephen</t>
  </si>
  <si>
    <t>Gates</t>
  </si>
  <si>
    <t>Arthur</t>
  </si>
  <si>
    <t>Binet</t>
  </si>
  <si>
    <t>ZACHARY</t>
  </si>
  <si>
    <t>Carter</t>
  </si>
  <si>
    <t>Vladimir</t>
  </si>
  <si>
    <t>Galasa</t>
  </si>
  <si>
    <t>Mearon</t>
  </si>
  <si>
    <t>Okonsky</t>
  </si>
  <si>
    <t>Dion</t>
  </si>
  <si>
    <t>Vincent</t>
  </si>
  <si>
    <t>Soebagyo</t>
  </si>
  <si>
    <t>ANDREW</t>
  </si>
  <si>
    <t>TANNER</t>
  </si>
  <si>
    <t>Kyle</t>
  </si>
  <si>
    <t>Eckam</t>
  </si>
  <si>
    <t>Castillo</t>
  </si>
  <si>
    <t>Fratus</t>
  </si>
  <si>
    <t>Walid</t>
  </si>
  <si>
    <t>Netfa</t>
  </si>
  <si>
    <t>Jonathan</t>
  </si>
  <si>
    <t>Lee</t>
  </si>
  <si>
    <t>Linh</t>
  </si>
  <si>
    <t>Tran</t>
  </si>
  <si>
    <t>Kristoffy</t>
  </si>
  <si>
    <t>Jeffrey</t>
  </si>
  <si>
    <t>Greene</t>
  </si>
  <si>
    <t>Charlie</t>
  </si>
  <si>
    <t>Abraham</t>
  </si>
  <si>
    <t>Johnson</t>
  </si>
  <si>
    <t>Ryan</t>
  </si>
  <si>
    <t>Gronquist</t>
  </si>
  <si>
    <t>Damon</t>
  </si>
  <si>
    <t>Meekins</t>
  </si>
  <si>
    <t>Julian</t>
  </si>
  <si>
    <t>Thompson</t>
  </si>
  <si>
    <t>Keegan</t>
  </si>
  <si>
    <t>Mikessell</t>
  </si>
  <si>
    <t>Afsin</t>
  </si>
  <si>
    <t>Khan</t>
  </si>
  <si>
    <t>Chadwick</t>
  </si>
  <si>
    <t>Sanitato</t>
  </si>
  <si>
    <t>Kobz</t>
  </si>
  <si>
    <t>Yanko</t>
  </si>
  <si>
    <t>Polanco, Jr</t>
  </si>
  <si>
    <t>Iordan</t>
  </si>
  <si>
    <t>Mentore</t>
  </si>
  <si>
    <t>Stipsits</t>
  </si>
  <si>
    <t>Hamza</t>
  </si>
  <si>
    <t>Salman</t>
  </si>
  <si>
    <t>Rum</t>
  </si>
  <si>
    <t>Dominic</t>
  </si>
  <si>
    <t>Cicerone</t>
  </si>
  <si>
    <t>Terry</t>
  </si>
  <si>
    <t>NATHAN</t>
  </si>
  <si>
    <t>RANNEY</t>
  </si>
  <si>
    <t>Catherine</t>
  </si>
  <si>
    <t>Bassett</t>
  </si>
  <si>
    <t>Fatuzzo</t>
  </si>
  <si>
    <t>Marcus</t>
  </si>
  <si>
    <t>Gray</t>
  </si>
  <si>
    <t>yellow</t>
  </si>
  <si>
    <t>orange</t>
  </si>
  <si>
    <t>Joseph</t>
  </si>
  <si>
    <t>Benavides</t>
  </si>
  <si>
    <t>Tatiana</t>
  </si>
  <si>
    <t>Hernandez</t>
  </si>
  <si>
    <t>Dana-Renae</t>
  </si>
  <si>
    <t>Jones</t>
  </si>
  <si>
    <t>Gabriel</t>
  </si>
  <si>
    <t>Rojas</t>
  </si>
  <si>
    <t>Todd</t>
  </si>
  <si>
    <t>Neilson Ii</t>
  </si>
  <si>
    <t>Tania</t>
  </si>
  <si>
    <t>Duplessis</t>
  </si>
  <si>
    <t>St. Pierre</t>
  </si>
  <si>
    <t>Stack</t>
  </si>
  <si>
    <t>Daggett</t>
  </si>
  <si>
    <t>Morgante</t>
  </si>
  <si>
    <t>IlMoon</t>
  </si>
  <si>
    <t>Kim</t>
  </si>
  <si>
    <t>Robert</t>
  </si>
  <si>
    <t>Spinks</t>
  </si>
  <si>
    <t>Khalil</t>
  </si>
  <si>
    <t>Trisvan</t>
  </si>
  <si>
    <t>Douglas</t>
  </si>
  <si>
    <t>Reynolds</t>
  </si>
  <si>
    <t>Shashi</t>
  </si>
  <si>
    <t>Khemlani</t>
  </si>
  <si>
    <t>Ka Lung</t>
  </si>
  <si>
    <t>Chan</t>
  </si>
  <si>
    <t>Jacob</t>
  </si>
  <si>
    <t>Seed</t>
  </si>
  <si>
    <t>LaLone</t>
  </si>
  <si>
    <t>George</t>
  </si>
  <si>
    <t>Tayler</t>
  </si>
  <si>
    <t>Hanley</t>
  </si>
  <si>
    <t>Tieman</t>
  </si>
  <si>
    <t>DERICK</t>
  </si>
  <si>
    <t>MOORE</t>
  </si>
  <si>
    <t>Amrhein</t>
  </si>
  <si>
    <t>Samuel</t>
  </si>
  <si>
    <t>Han</t>
  </si>
  <si>
    <t>Lendvay</t>
  </si>
  <si>
    <t>Chaminda</t>
  </si>
  <si>
    <t>De Silva</t>
  </si>
  <si>
    <t>red</t>
  </si>
  <si>
    <t>Hortemiller</t>
  </si>
  <si>
    <t>Jordi</t>
  </si>
  <si>
    <t>Adamez</t>
  </si>
  <si>
    <t>Walcott</t>
  </si>
  <si>
    <t>Jason</t>
  </si>
  <si>
    <t>Roche</t>
  </si>
  <si>
    <t>Isaiah</t>
  </si>
  <si>
    <t>Bryant</t>
  </si>
  <si>
    <t>HermieJohn</t>
  </si>
  <si>
    <t>Ancheta</t>
  </si>
  <si>
    <t>Griswold</t>
  </si>
  <si>
    <t>Aguilar</t>
  </si>
  <si>
    <t>Stephanie</t>
  </si>
  <si>
    <t>Ruben</t>
  </si>
  <si>
    <t>Caban</t>
  </si>
  <si>
    <t>Coticchio</t>
  </si>
  <si>
    <t>VanEssen</t>
  </si>
  <si>
    <t>Kevin</t>
  </si>
  <si>
    <t>Vena</t>
  </si>
  <si>
    <t>Roman</t>
  </si>
  <si>
    <t>Hewette</t>
  </si>
  <si>
    <t>Ballard</t>
  </si>
  <si>
    <t>Fawn</t>
  </si>
  <si>
    <t>Marable</t>
  </si>
  <si>
    <t>Alexandre</t>
  </si>
  <si>
    <t>Almeida</t>
  </si>
  <si>
    <t>Eugene Ryan</t>
  </si>
  <si>
    <t>Alonzo</t>
  </si>
  <si>
    <t>Tyler</t>
  </si>
  <si>
    <t>Wang</t>
  </si>
  <si>
    <t>Jose</t>
  </si>
  <si>
    <t>Mendez</t>
  </si>
  <si>
    <t>Casey</t>
  </si>
  <si>
    <t>Ares</t>
  </si>
  <si>
    <t>Kirsten</t>
  </si>
  <si>
    <t>Mcbride</t>
  </si>
  <si>
    <t>Dylan</t>
  </si>
  <si>
    <t>Neff</t>
  </si>
  <si>
    <t>Macaluso</t>
  </si>
  <si>
    <t>Kenneth</t>
  </si>
  <si>
    <t>Davis</t>
  </si>
  <si>
    <t>Venice</t>
  </si>
  <si>
    <t>Chaplin</t>
  </si>
  <si>
    <t>Hensarling</t>
  </si>
  <si>
    <t>Rory</t>
  </si>
  <si>
    <t>Reyes</t>
  </si>
  <si>
    <t>Brian</t>
  </si>
  <si>
    <t>Bernfeld</t>
  </si>
  <si>
    <t>Jon</t>
  </si>
  <si>
    <t>Dirker</t>
  </si>
  <si>
    <t>Wolfred</t>
  </si>
  <si>
    <t>Kathryn</t>
  </si>
  <si>
    <t>Yazgulian</t>
  </si>
  <si>
    <t>Swymer</t>
  </si>
  <si>
    <t>Lavin</t>
  </si>
  <si>
    <t>Rommel</t>
  </si>
  <si>
    <t>Ramos</t>
  </si>
  <si>
    <t>Nelson</t>
  </si>
  <si>
    <t>Taveira</t>
  </si>
  <si>
    <t>Remedios</t>
  </si>
  <si>
    <t>Ricardo</t>
  </si>
  <si>
    <t>Figueroa</t>
  </si>
  <si>
    <t>Wilfred</t>
  </si>
  <si>
    <t>Rivera</t>
  </si>
  <si>
    <t>Smith</t>
  </si>
  <si>
    <t>Interview Score1</t>
  </si>
  <si>
    <t>Interview Score2</t>
  </si>
  <si>
    <t>Interview Score3</t>
  </si>
  <si>
    <t>Interview Score4</t>
  </si>
  <si>
    <t>Interview Score5</t>
  </si>
  <si>
    <t>Interview Score6</t>
  </si>
  <si>
    <t>Home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</si>
</sst>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33">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1">
    <xf numFmtId="0" fontId="0" fillId="0" borderId="0" xfId="0"/>
    <xf numFmtId="0" fontId="1" fillId="0" borderId="0" xfId="0" applyFont="1" applyAlignment="1">
      <alignment horizontal="center"/>
    </xf>
    <xf numFmtId="0" fontId="0" fillId="0" borderId="0" xfId="0" applyAlignment="1"/>
    <xf numFmtId="0" fontId="0" fillId="0" borderId="0" xfId="0" applyFill="1"/>
    <xf numFmtId="0" fontId="0" fillId="0" borderId="0" xfId="0" applyBorder="1" applyAlignment="1">
      <alignment horizontal="center" vertical="center"/>
    </xf>
    <xf numFmtId="0" fontId="0" fillId="0" borderId="0" xfId="0" applyBorder="1"/>
    <xf numFmtId="0" fontId="0" fillId="0" borderId="4" xfId="0" applyFill="1" applyBorder="1"/>
    <xf numFmtId="0" fontId="0" fillId="0" borderId="0" xfId="0" applyFill="1" applyBorder="1"/>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2" borderId="8"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3" xfId="0"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4" xfId="0" applyBorder="1"/>
    <xf numFmtId="0" fontId="0" fillId="0" borderId="13" xfId="0" applyBorder="1" applyAlignment="1">
      <alignment horizontal="center"/>
    </xf>
    <xf numFmtId="0" fontId="0" fillId="0" borderId="14" xfId="0" applyFill="1" applyBorder="1" applyAlignment="1">
      <alignment horizontal="center"/>
    </xf>
    <xf numFmtId="0" fontId="0" fillId="0" borderId="15" xfId="0" applyBorder="1" applyAlignment="1">
      <alignment horizontal="center"/>
    </xf>
    <xf numFmtId="0" fontId="0" fillId="0" borderId="13" xfId="0" applyFill="1" applyBorder="1" applyAlignment="1">
      <alignment horizontal="center"/>
    </xf>
    <xf numFmtId="0" fontId="0" fillId="0" borderId="15" xfId="0" applyFill="1" applyBorder="1" applyAlignment="1">
      <alignment horizontal="center"/>
    </xf>
    <xf numFmtId="0" fontId="0" fillId="0" borderId="8"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9" xfId="0" applyBorder="1" applyAlignment="1">
      <alignment horizontal="center"/>
    </xf>
    <xf numFmtId="0" fontId="0" fillId="0" borderId="4" xfId="0" applyFill="1" applyBorder="1" applyAlignment="1">
      <alignment horizontal="center"/>
    </xf>
    <xf numFmtId="0" fontId="0" fillId="0" borderId="20" xfId="0" applyBorder="1" applyAlignment="1">
      <alignment horizontal="center"/>
    </xf>
    <xf numFmtId="0" fontId="0" fillId="0" borderId="19" xfId="0" applyFill="1" applyBorder="1" applyAlignment="1">
      <alignment horizontal="center"/>
    </xf>
    <xf numFmtId="0" fontId="0" fillId="0" borderId="2" xfId="0" applyFill="1" applyBorder="1" applyAlignment="1">
      <alignment horizontal="center"/>
    </xf>
    <xf numFmtId="0" fontId="0" fillId="0" borderId="4" xfId="0" applyBorder="1" applyAlignment="1">
      <alignment horizontal="center"/>
    </xf>
    <xf numFmtId="0" fontId="0" fillId="0" borderId="20" xfId="0" applyFill="1" applyBorder="1" applyAlignment="1">
      <alignment horizontal="center"/>
    </xf>
    <xf numFmtId="0" fontId="0" fillId="0" borderId="20" xfId="0" applyBorder="1"/>
    <xf numFmtId="0" fontId="0" fillId="0" borderId="21" xfId="0" applyFill="1" applyBorder="1" applyAlignment="1">
      <alignment horizontal="center" vertical="center"/>
    </xf>
    <xf numFmtId="0" fontId="0" fillId="0" borderId="22" xfId="0"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0" fillId="0" borderId="26" xfId="0" applyFill="1" applyBorder="1" applyAlignment="1">
      <alignment horizontal="center" vertical="center"/>
    </xf>
    <xf numFmtId="0" fontId="0" fillId="0" borderId="18" xfId="0" applyFill="1" applyBorder="1" applyAlignment="1">
      <alignment horizontal="center" vertical="center"/>
    </xf>
    <xf numFmtId="0" fontId="0" fillId="0" borderId="25" xfId="0" applyFill="1" applyBorder="1" applyAlignment="1">
      <alignment horizontal="center" vertical="center"/>
    </xf>
    <xf numFmtId="0" fontId="0" fillId="0" borderId="14" xfId="0" applyBorder="1" applyAlignment="1">
      <alignment horizontal="center"/>
    </xf>
    <xf numFmtId="0" fontId="0" fillId="0" borderId="2" xfId="0" applyBorder="1"/>
    <xf numFmtId="0" fontId="0" fillId="0" borderId="17" xfId="0" applyFill="1" applyBorder="1"/>
    <xf numFmtId="0" fontId="0" fillId="0" borderId="8" xfId="0" applyFill="1" applyBorder="1"/>
    <xf numFmtId="0" fontId="0" fillId="0" borderId="10" xfId="0" applyFill="1" applyBorder="1"/>
    <xf numFmtId="0" fontId="0" fillId="0" borderId="27" xfId="0" applyFill="1" applyBorder="1"/>
    <xf numFmtId="0" fontId="0" fillId="0" borderId="26" xfId="0" applyFill="1" applyBorder="1"/>
    <xf numFmtId="0" fontId="0" fillId="0" borderId="28" xfId="0" applyFill="1" applyBorder="1"/>
    <xf numFmtId="0" fontId="0" fillId="0" borderId="29" xfId="0" applyFill="1" applyBorder="1"/>
    <xf numFmtId="0" fontId="0" fillId="0" borderId="5" xfId="0" applyBorder="1" applyAlignment="1">
      <alignment horizontal="center"/>
    </xf>
    <xf numFmtId="0" fontId="0" fillId="0" borderId="0" xfId="0" applyFill="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7" xfId="0" applyFill="1" applyBorder="1" applyAlignment="1">
      <alignment horizontal="center"/>
    </xf>
    <xf numFmtId="0" fontId="0" fillId="0" borderId="0" xfId="0" applyBorder="1" applyAlignment="1">
      <alignment horizontal="center"/>
    </xf>
    <xf numFmtId="0" fontId="0" fillId="0" borderId="7" xfId="0" applyBorder="1"/>
    <xf numFmtId="0" fontId="0" fillId="0" borderId="5" xfId="0" applyFill="1" applyBorder="1" applyAlignment="1">
      <alignment horizontal="center"/>
    </xf>
    <xf numFmtId="0" fontId="0" fillId="0" borderId="2" xfId="0" applyFill="1" applyBorder="1"/>
    <xf numFmtId="0" fontId="0" fillId="0" borderId="3" xfId="0" applyFill="1" applyBorder="1"/>
    <xf numFmtId="0" fontId="0" fillId="0" borderId="12" xfId="0" applyFill="1" applyBorder="1"/>
    <xf numFmtId="0" fontId="0" fillId="0" borderId="13" xfId="0" applyFill="1" applyBorder="1"/>
    <xf numFmtId="0" fontId="0" fillId="0" borderId="15" xfId="0" applyFill="1" applyBorder="1"/>
    <xf numFmtId="0" fontId="0" fillId="0" borderId="19" xfId="0" applyFill="1" applyBorder="1"/>
    <xf numFmtId="0" fontId="0" fillId="0" borderId="20" xfId="0" applyFill="1" applyBorder="1"/>
    <xf numFmtId="0" fontId="0" fillId="0" borderId="22" xfId="0" applyFill="1" applyBorder="1"/>
    <xf numFmtId="0" fontId="0" fillId="0" borderId="23" xfId="0" applyFill="1" applyBorder="1"/>
    <xf numFmtId="0" fontId="0" fillId="0" borderId="16" xfId="0" applyFill="1" applyBorder="1"/>
    <xf numFmtId="0" fontId="0" fillId="0" borderId="30" xfId="0" applyFill="1" applyBorder="1"/>
    <xf numFmtId="0" fontId="0" fillId="0" borderId="31" xfId="0" applyFill="1" applyBorder="1"/>
    <xf numFmtId="0" fontId="0" fillId="0" borderId="32" xfId="0" applyFill="1" applyBorder="1"/>
    <xf numFmtId="0" fontId="0" fillId="0" borderId="1" xfId="0" applyBorder="1" applyAlignment="1">
      <alignment horizontal="center"/>
    </xf>
    <xf numFmtId="0" fontId="0" fillId="0" borderId="6" xfId="0" applyFill="1" applyBorder="1" applyAlignment="1">
      <alignment horizontal="center"/>
    </xf>
  </cellXfs>
  <cellStyles count="1">
    <cellStyle name="Normal" xfId="0" builtinId="0"/>
  </cellStyles>
  <dxfs count="89">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ont>
        <color rgb="FF9C0006"/>
      </font>
      <fill>
        <patternFill>
          <bgColor rgb="FFFFC7CE"/>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ont>
        <color rgb="FF9C0006"/>
      </font>
      <fill>
        <patternFill>
          <bgColor rgb="FFFFC7CE"/>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ont>
        <color rgb="FF9C0006"/>
      </font>
      <fill>
        <patternFill>
          <bgColor rgb="FFFFC7CE"/>
        </patternFill>
      </fill>
    </dxf>
    <dxf>
      <fill>
        <patternFill>
          <bgColor rgb="FFC00000"/>
        </patternFill>
      </fill>
    </dxf>
    <dxf>
      <fill>
        <patternFill>
          <bgColor rgb="FFFFFF00"/>
        </patternFill>
      </fill>
    </dxf>
    <dxf>
      <fill>
        <patternFill>
          <bgColor rgb="FFFFC000"/>
        </patternFill>
      </fill>
    </dxf>
    <dxf>
      <fill>
        <patternFill>
          <bgColor rgb="FF0070C0"/>
        </patternFill>
      </fill>
    </dxf>
    <dxf>
      <fill>
        <patternFill>
          <bgColor rgb="FF92D05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7"/>
  <sheetViews>
    <sheetView tabSelected="1" topLeftCell="H1" workbookViewId="0">
      <selection activeCell="F12" sqref="F12"/>
    </sheetView>
  </sheetViews>
  <sheetFormatPr baseColWidth="10" defaultColWidth="8.83203125" defaultRowHeight="15" x14ac:dyDescent="0.2"/>
  <cols>
    <col min="1" max="4" width="8.83203125" style="3"/>
    <col min="12" max="12" width="14.5" style="2" bestFit="1" customWidth="1"/>
    <col min="14" max="14" width="14.5" bestFit="1" customWidth="1"/>
    <col min="15" max="15" width="12.83203125" bestFit="1" customWidth="1"/>
    <col min="16" max="20" width="12.83203125" customWidth="1"/>
    <col min="27" max="27" width="49.1640625" customWidth="1"/>
    <col min="28" max="28" width="14" bestFit="1" customWidth="1"/>
  </cols>
  <sheetData>
    <row r="1" spans="1:27" ht="31" thickBot="1" x14ac:dyDescent="0.25">
      <c r="A1" s="6" t="s">
        <v>508</v>
      </c>
      <c r="B1" s="6" t="s">
        <v>509</v>
      </c>
      <c r="C1" s="3" t="s">
        <v>0</v>
      </c>
      <c r="D1" s="7" t="s">
        <v>869</v>
      </c>
      <c r="E1" s="8" t="s">
        <v>510</v>
      </c>
      <c r="F1" s="4" t="s">
        <v>511</v>
      </c>
      <c r="G1" s="4" t="s">
        <v>6</v>
      </c>
      <c r="H1" s="9" t="s">
        <v>512</v>
      </c>
      <c r="I1" s="4" t="s">
        <v>513</v>
      </c>
      <c r="J1" s="10" t="s">
        <v>514</v>
      </c>
      <c r="K1" s="11" t="s">
        <v>515</v>
      </c>
      <c r="L1" s="4" t="s">
        <v>516</v>
      </c>
      <c r="M1" s="4" t="s">
        <v>517</v>
      </c>
      <c r="N1" s="4" t="s">
        <v>7</v>
      </c>
      <c r="O1" s="4" t="s">
        <v>863</v>
      </c>
      <c r="P1" s="4" t="s">
        <v>864</v>
      </c>
      <c r="Q1" s="4" t="s">
        <v>865</v>
      </c>
      <c r="R1" s="4" t="s">
        <v>866</v>
      </c>
      <c r="S1" s="4" t="s">
        <v>867</v>
      </c>
      <c r="T1" s="4" t="s">
        <v>868</v>
      </c>
      <c r="U1" s="12" t="s">
        <v>518</v>
      </c>
      <c r="V1" s="13" t="s">
        <v>519</v>
      </c>
      <c r="W1" s="14" t="s">
        <v>507</v>
      </c>
      <c r="X1" s="15" t="s">
        <v>520</v>
      </c>
      <c r="Y1" s="16" t="s">
        <v>521</v>
      </c>
      <c r="Z1" s="17" t="s">
        <v>522</v>
      </c>
      <c r="AA1" t="s">
        <v>506</v>
      </c>
    </row>
    <row r="2" spans="1:27" ht="16" thickBot="1" x14ac:dyDescent="0.25">
      <c r="A2" s="66" t="s">
        <v>718</v>
      </c>
      <c r="B2" s="67" t="s">
        <v>719</v>
      </c>
      <c r="C2" s="68">
        <v>20911</v>
      </c>
      <c r="D2" s="7" t="s">
        <v>11</v>
      </c>
      <c r="E2" s="18" t="s">
        <v>5</v>
      </c>
      <c r="F2" s="19" t="s">
        <v>5</v>
      </c>
      <c r="G2" s="19" t="s">
        <v>2</v>
      </c>
      <c r="H2" s="20" t="s">
        <v>3</v>
      </c>
      <c r="I2" s="18" t="s">
        <v>2</v>
      </c>
      <c r="J2" s="19" t="s">
        <v>3</v>
      </c>
      <c r="K2" s="20" t="s">
        <v>4</v>
      </c>
      <c r="L2" s="50" t="s">
        <v>4</v>
      </c>
      <c r="M2" s="50" t="s">
        <v>4</v>
      </c>
      <c r="N2" s="79" t="s">
        <v>87</v>
      </c>
      <c r="O2" s="79">
        <v>4</v>
      </c>
      <c r="P2" s="79">
        <v>3</v>
      </c>
      <c r="Q2" s="79">
        <v>5</v>
      </c>
      <c r="R2" s="79">
        <v>4</v>
      </c>
      <c r="S2" s="79">
        <v>5</v>
      </c>
      <c r="T2" s="79">
        <v>3</v>
      </c>
      <c r="U2" s="21">
        <f>COUNTIF(E2:M2, "Green")</f>
        <v>2</v>
      </c>
      <c r="V2" s="22">
        <f>COUNTIF(E2:M2, "Blue")</f>
        <v>3</v>
      </c>
      <c r="W2" s="22">
        <f>COUNTIF(E2:M2, "Yellow")</f>
        <v>2</v>
      </c>
      <c r="X2" s="22">
        <f>COUNTIF(E2:M2, "Orange")</f>
        <v>2</v>
      </c>
      <c r="Y2" s="23">
        <f>COUNTIF(E2:M2, "Red")</f>
        <v>0</v>
      </c>
      <c r="Z2" s="24">
        <f>U2*5+V2*4+W2*3+X2*2+Y2*1</f>
        <v>32</v>
      </c>
    </row>
    <row r="3" spans="1:27" ht="16" thickBot="1" x14ac:dyDescent="0.25">
      <c r="A3" s="69" t="s">
        <v>672</v>
      </c>
      <c r="B3" s="70" t="s">
        <v>769</v>
      </c>
      <c r="C3" s="68">
        <v>50870</v>
      </c>
      <c r="D3" s="7"/>
      <c r="E3" s="26" t="s">
        <v>4</v>
      </c>
      <c r="F3" s="27" t="s">
        <v>4</v>
      </c>
      <c r="G3" s="27" t="s">
        <v>4</v>
      </c>
      <c r="H3" s="28" t="s">
        <v>3</v>
      </c>
      <c r="I3" s="29" t="s">
        <v>1</v>
      </c>
      <c r="J3" s="27" t="s">
        <v>3</v>
      </c>
      <c r="K3" s="28" t="s">
        <v>3</v>
      </c>
      <c r="L3" s="27" t="s">
        <v>3</v>
      </c>
      <c r="M3" s="30" t="s">
        <v>1</v>
      </c>
      <c r="N3" s="79" t="s">
        <v>87</v>
      </c>
      <c r="O3" s="79">
        <v>4</v>
      </c>
      <c r="P3" s="79">
        <v>4</v>
      </c>
      <c r="Q3" s="79">
        <v>4</v>
      </c>
      <c r="R3" s="79">
        <v>4</v>
      </c>
      <c r="S3" s="79">
        <v>3</v>
      </c>
      <c r="T3" s="79">
        <v>5</v>
      </c>
      <c r="U3" s="31">
        <f>COUNTIF(E3:M3, "Green")</f>
        <v>0</v>
      </c>
      <c r="V3" s="32">
        <f>COUNTIF(E3:M3, "Blue")</f>
        <v>3</v>
      </c>
      <c r="W3" s="32">
        <f>COUNTIF(E3:M3, "Yellow")</f>
        <v>4</v>
      </c>
      <c r="X3" s="32">
        <f>COUNTIF(E3:M3, "Orange")</f>
        <v>0</v>
      </c>
      <c r="Y3" s="33">
        <f>COUNTIF(E3:M3, "Red")</f>
        <v>2</v>
      </c>
      <c r="Z3" s="33">
        <f>U3*5+V3*4+W3*3+X3*2+Y3*1</f>
        <v>26</v>
      </c>
    </row>
    <row r="4" spans="1:27" ht="16" thickBot="1" x14ac:dyDescent="0.25">
      <c r="A4" s="71" t="s">
        <v>588</v>
      </c>
      <c r="B4" s="72" t="s">
        <v>741</v>
      </c>
      <c r="C4" s="68">
        <v>66668</v>
      </c>
      <c r="D4" s="7"/>
      <c r="E4" s="34" t="s">
        <v>3</v>
      </c>
      <c r="F4" s="39" t="s">
        <v>4</v>
      </c>
      <c r="G4" s="39" t="s">
        <v>4</v>
      </c>
      <c r="H4" s="36" t="s">
        <v>4</v>
      </c>
      <c r="I4" s="34" t="s">
        <v>3</v>
      </c>
      <c r="J4" s="39" t="s">
        <v>2</v>
      </c>
      <c r="K4" s="36" t="s">
        <v>3</v>
      </c>
      <c r="L4" s="50" t="s">
        <v>3</v>
      </c>
      <c r="M4" s="50" t="s">
        <v>5</v>
      </c>
      <c r="N4" s="79" t="s">
        <v>87</v>
      </c>
      <c r="O4" s="79">
        <v>5</v>
      </c>
      <c r="P4" s="79">
        <v>4</v>
      </c>
      <c r="Q4" s="79">
        <v>5</v>
      </c>
      <c r="R4" s="79">
        <v>3</v>
      </c>
      <c r="S4" s="79">
        <v>3</v>
      </c>
      <c r="T4" s="79">
        <v>3</v>
      </c>
      <c r="U4" s="31">
        <f>COUNTIF(E4:M4, "Green")</f>
        <v>1</v>
      </c>
      <c r="V4" s="32">
        <f>COUNTIF(E4:M4, "Blue")</f>
        <v>3</v>
      </c>
      <c r="W4" s="32">
        <f>COUNTIF(E4:M4, "Yellow")</f>
        <v>4</v>
      </c>
      <c r="X4" s="32">
        <f>COUNTIF(E4:M4, "Orange")</f>
        <v>1</v>
      </c>
      <c r="Y4" s="33">
        <f>COUNTIF(E4:M4, "Red")</f>
        <v>0</v>
      </c>
      <c r="Z4" s="33">
        <f>U4*5+V4*4+W4*3+X4*2+Y4*1</f>
        <v>31</v>
      </c>
    </row>
    <row r="5" spans="1:27" ht="14" customHeight="1" thickBot="1" x14ac:dyDescent="0.25">
      <c r="A5" s="71" t="s">
        <v>817</v>
      </c>
      <c r="B5" s="72" t="s">
        <v>818</v>
      </c>
      <c r="C5" s="68">
        <v>33414</v>
      </c>
      <c r="D5" s="7"/>
      <c r="E5" s="34" t="s">
        <v>3</v>
      </c>
      <c r="F5" s="39" t="s">
        <v>4</v>
      </c>
      <c r="G5" s="39" t="s">
        <v>4</v>
      </c>
      <c r="H5" s="36" t="s">
        <v>5</v>
      </c>
      <c r="I5" s="34" t="s">
        <v>4</v>
      </c>
      <c r="J5" s="39" t="s">
        <v>3</v>
      </c>
      <c r="K5" s="36" t="s">
        <v>797</v>
      </c>
      <c r="L5" s="38" t="s">
        <v>3</v>
      </c>
      <c r="M5" s="38" t="s">
        <v>3</v>
      </c>
      <c r="N5" s="79" t="s">
        <v>87</v>
      </c>
      <c r="O5" s="79">
        <v>3</v>
      </c>
      <c r="P5" s="79">
        <v>4</v>
      </c>
      <c r="Q5" s="79">
        <v>4</v>
      </c>
      <c r="R5" s="79">
        <v>3</v>
      </c>
      <c r="S5" s="79">
        <v>5</v>
      </c>
      <c r="T5" s="79">
        <v>4</v>
      </c>
      <c r="U5" s="31">
        <f>COUNTIF(E5:M5, "Green")</f>
        <v>1</v>
      </c>
      <c r="V5" s="32">
        <f>COUNTIF(E5:M5, "Blue")</f>
        <v>3</v>
      </c>
      <c r="W5" s="32">
        <f>COUNTIF(E5:M5, "Yellow")</f>
        <v>4</v>
      </c>
      <c r="X5" s="32">
        <f>COUNTIF(E5:M5, "Orange")</f>
        <v>0</v>
      </c>
      <c r="Y5" s="33">
        <f>COUNTIF(E5:M5, "Red")</f>
        <v>1</v>
      </c>
      <c r="Z5" s="33">
        <f>U5*5+V5*4+W5*3+X5*2+Y5*1</f>
        <v>30</v>
      </c>
    </row>
    <row r="6" spans="1:27" ht="16" thickBot="1" x14ac:dyDescent="0.25">
      <c r="A6" s="71" t="s">
        <v>776</v>
      </c>
      <c r="B6" s="72" t="s">
        <v>777</v>
      </c>
      <c r="C6" s="68">
        <v>31613</v>
      </c>
      <c r="D6" s="7"/>
      <c r="E6" s="34" t="s">
        <v>3</v>
      </c>
      <c r="F6" s="39" t="s">
        <v>4</v>
      </c>
      <c r="G6" s="39" t="s">
        <v>4</v>
      </c>
      <c r="H6" s="36" t="s">
        <v>5</v>
      </c>
      <c r="I6" s="34" t="s">
        <v>5</v>
      </c>
      <c r="J6" s="39" t="s">
        <v>2</v>
      </c>
      <c r="K6" s="36" t="s">
        <v>3</v>
      </c>
      <c r="L6" s="39" t="s">
        <v>3</v>
      </c>
      <c r="M6" s="36" t="s">
        <v>4</v>
      </c>
      <c r="N6" s="79" t="s">
        <v>87</v>
      </c>
      <c r="O6" s="79">
        <v>5</v>
      </c>
      <c r="P6" s="79">
        <v>3</v>
      </c>
      <c r="Q6" s="79">
        <v>3</v>
      </c>
      <c r="R6" s="79">
        <v>3</v>
      </c>
      <c r="S6" s="79">
        <v>5</v>
      </c>
      <c r="T6" s="79">
        <v>4</v>
      </c>
      <c r="U6" s="31">
        <f>COUNTIF(E6:M6, "Green")</f>
        <v>2</v>
      </c>
      <c r="V6" s="32">
        <f>COUNTIF(E6:M6, "Blue")</f>
        <v>3</v>
      </c>
      <c r="W6" s="32">
        <f>COUNTIF(E6:M6, "Yellow")</f>
        <v>3</v>
      </c>
      <c r="X6" s="32">
        <f>COUNTIF(E6:M6, "Orange")</f>
        <v>1</v>
      </c>
      <c r="Y6" s="33">
        <f>COUNTIF(E6:M6, "Red")</f>
        <v>0</v>
      </c>
      <c r="Z6" s="33">
        <f>U6*5+V6*4+W6*3+X6*2+Y6*1</f>
        <v>33</v>
      </c>
    </row>
    <row r="7" spans="1:27" ht="16" thickBot="1" x14ac:dyDescent="0.25">
      <c r="A7" s="71" t="s">
        <v>597</v>
      </c>
      <c r="B7" s="72" t="s">
        <v>650</v>
      </c>
      <c r="C7" s="68">
        <v>63913</v>
      </c>
      <c r="D7" s="7"/>
      <c r="E7" s="34" t="s">
        <v>3</v>
      </c>
      <c r="F7" s="35" t="s">
        <v>5</v>
      </c>
      <c r="G7" s="35" t="s">
        <v>4</v>
      </c>
      <c r="H7" s="36" t="s">
        <v>4</v>
      </c>
      <c r="I7" s="37" t="s">
        <v>4</v>
      </c>
      <c r="J7" s="35" t="s">
        <v>3</v>
      </c>
      <c r="K7" s="36" t="s">
        <v>4</v>
      </c>
      <c r="L7" s="35" t="s">
        <v>4</v>
      </c>
      <c r="M7" s="40" t="s">
        <v>3</v>
      </c>
      <c r="N7" s="79" t="s">
        <v>87</v>
      </c>
      <c r="O7" s="79">
        <v>5</v>
      </c>
      <c r="P7" s="79">
        <v>5</v>
      </c>
      <c r="Q7" s="79">
        <v>3</v>
      </c>
      <c r="R7" s="79">
        <v>5</v>
      </c>
      <c r="S7" s="79">
        <v>3</v>
      </c>
      <c r="T7" s="79">
        <v>3</v>
      </c>
      <c r="U7" s="31">
        <f>COUNTIF(E7:M7, "Green")</f>
        <v>1</v>
      </c>
      <c r="V7" s="32">
        <f>COUNTIF(E7:M7, "Blue")</f>
        <v>5</v>
      </c>
      <c r="W7" s="32">
        <f>COUNTIF(E7:M7, "Yellow")</f>
        <v>3</v>
      </c>
      <c r="X7" s="32">
        <f>COUNTIF(E7:M7, "Orange")</f>
        <v>0</v>
      </c>
      <c r="Y7" s="33">
        <f>COUNTIF(E7:M7, "Red")</f>
        <v>0</v>
      </c>
      <c r="Z7" s="33">
        <f>U7*5+V7*4+W7*3+X7*2+Y7*1</f>
        <v>34</v>
      </c>
      <c r="AA7" s="2" t="s">
        <v>11</v>
      </c>
    </row>
    <row r="8" spans="1:27" ht="16" thickBot="1" x14ac:dyDescent="0.25">
      <c r="A8" s="71" t="s">
        <v>758</v>
      </c>
      <c r="B8" s="72" t="s">
        <v>759</v>
      </c>
      <c r="C8" s="68">
        <v>84205</v>
      </c>
      <c r="D8" s="7"/>
      <c r="E8" s="34" t="s">
        <v>4</v>
      </c>
      <c r="F8" s="39" t="s">
        <v>5</v>
      </c>
      <c r="G8" s="39" t="s">
        <v>4</v>
      </c>
      <c r="H8" s="36" t="s">
        <v>3</v>
      </c>
      <c r="I8" s="34" t="s">
        <v>3</v>
      </c>
      <c r="J8" s="39" t="s">
        <v>1</v>
      </c>
      <c r="K8" s="36" t="s">
        <v>1</v>
      </c>
      <c r="L8" s="39" t="s">
        <v>4</v>
      </c>
      <c r="M8" s="36" t="s">
        <v>5</v>
      </c>
      <c r="N8" s="79" t="s">
        <v>87</v>
      </c>
      <c r="O8" s="79">
        <v>3</v>
      </c>
      <c r="P8" s="79">
        <v>4</v>
      </c>
      <c r="Q8" s="79">
        <v>5</v>
      </c>
      <c r="R8" s="79">
        <v>3</v>
      </c>
      <c r="S8" s="79">
        <v>4</v>
      </c>
      <c r="T8" s="79">
        <v>4</v>
      </c>
      <c r="U8" s="31">
        <f>COUNTIF(E8:M8, "Green")</f>
        <v>2</v>
      </c>
      <c r="V8" s="32">
        <f>COUNTIF(E8:M8, "Blue")</f>
        <v>3</v>
      </c>
      <c r="W8" s="32">
        <f>COUNTIF(E8:M8, "Yellow")</f>
        <v>2</v>
      </c>
      <c r="X8" s="32">
        <f>COUNTIF(E8:M8, "Orange")</f>
        <v>0</v>
      </c>
      <c r="Y8" s="33">
        <f>COUNTIF(E8:M8, "Red")</f>
        <v>2</v>
      </c>
      <c r="Z8" s="33">
        <f>U8*5+V8*4+W8*3+X8*2+Y8*1</f>
        <v>30</v>
      </c>
    </row>
    <row r="9" spans="1:27" ht="16" thickBot="1" x14ac:dyDescent="0.25">
      <c r="A9" s="71" t="s">
        <v>705</v>
      </c>
      <c r="B9" s="72" t="s">
        <v>706</v>
      </c>
      <c r="C9" s="68">
        <v>38659</v>
      </c>
      <c r="D9" s="7"/>
      <c r="E9" s="34" t="s">
        <v>3</v>
      </c>
      <c r="F9" s="39" t="s">
        <v>5</v>
      </c>
      <c r="G9" s="39" t="s">
        <v>4</v>
      </c>
      <c r="H9" s="36" t="s">
        <v>4</v>
      </c>
      <c r="I9" s="34" t="s">
        <v>3</v>
      </c>
      <c r="J9" s="39" t="s">
        <v>2</v>
      </c>
      <c r="K9" s="36" t="s">
        <v>3</v>
      </c>
      <c r="L9" s="19" t="s">
        <v>1</v>
      </c>
      <c r="M9" s="19" t="s">
        <v>1</v>
      </c>
      <c r="N9" s="79" t="s">
        <v>87</v>
      </c>
      <c r="O9" s="79">
        <v>3</v>
      </c>
      <c r="P9" s="79">
        <v>5</v>
      </c>
      <c r="Q9" s="79">
        <v>4</v>
      </c>
      <c r="R9" s="79">
        <v>3</v>
      </c>
      <c r="S9" s="79">
        <v>3</v>
      </c>
      <c r="T9" s="79">
        <v>4</v>
      </c>
      <c r="U9" s="31">
        <f>COUNTIF(E9:M9, "Green")</f>
        <v>1</v>
      </c>
      <c r="V9" s="32">
        <f>COUNTIF(E9:M9, "Blue")</f>
        <v>2</v>
      </c>
      <c r="W9" s="32">
        <f>COUNTIF(E9:M9, "Yellow")</f>
        <v>3</v>
      </c>
      <c r="X9" s="32">
        <f>COUNTIF(E9:M9, "Orange")</f>
        <v>1</v>
      </c>
      <c r="Y9" s="33">
        <f>COUNTIF(E9:M9, "Red")</f>
        <v>2</v>
      </c>
      <c r="Z9" s="33">
        <f>U9*5+V9*4+W9*3+X9*2+Y9*1</f>
        <v>26</v>
      </c>
    </row>
    <row r="10" spans="1:27" ht="16" thickBot="1" x14ac:dyDescent="0.25">
      <c r="A10" s="71" t="s">
        <v>729</v>
      </c>
      <c r="B10" s="72" t="s">
        <v>730</v>
      </c>
      <c r="C10" s="68">
        <v>61448</v>
      </c>
      <c r="D10" s="7"/>
      <c r="E10" s="34" t="s">
        <v>3</v>
      </c>
      <c r="F10" s="39" t="s">
        <v>4</v>
      </c>
      <c r="G10" s="39" t="s">
        <v>4</v>
      </c>
      <c r="H10" s="36" t="s">
        <v>4</v>
      </c>
      <c r="I10" s="34" t="s">
        <v>4</v>
      </c>
      <c r="J10" s="39" t="s">
        <v>3</v>
      </c>
      <c r="K10" s="36" t="s">
        <v>3</v>
      </c>
      <c r="L10" s="35" t="s">
        <v>2</v>
      </c>
      <c r="M10" s="40" t="s">
        <v>4</v>
      </c>
      <c r="N10" s="79" t="s">
        <v>87</v>
      </c>
      <c r="O10" s="79">
        <v>5</v>
      </c>
      <c r="P10" s="79">
        <v>5</v>
      </c>
      <c r="Q10" s="79">
        <v>5</v>
      </c>
      <c r="R10" s="79">
        <v>4</v>
      </c>
      <c r="S10" s="79">
        <v>3</v>
      </c>
      <c r="T10" s="79">
        <v>4</v>
      </c>
      <c r="U10" s="31">
        <f>COUNTIF(E10:M10, "Green")</f>
        <v>0</v>
      </c>
      <c r="V10" s="32">
        <f>COUNTIF(E10:M10, "Blue")</f>
        <v>5</v>
      </c>
      <c r="W10" s="32">
        <f>COUNTIF(E10:M10, "Yellow")</f>
        <v>3</v>
      </c>
      <c r="X10" s="32">
        <f>COUNTIF(E10:M10, "Orange")</f>
        <v>1</v>
      </c>
      <c r="Y10" s="33">
        <f>COUNTIF(E10:M10, "Red")</f>
        <v>0</v>
      </c>
      <c r="Z10" s="33">
        <f>U10*5+V10*4+W10*3+X10*2+Y10*1</f>
        <v>31</v>
      </c>
    </row>
    <row r="11" spans="1:27" ht="16" thickBot="1" x14ac:dyDescent="0.25">
      <c r="A11" s="71" t="s">
        <v>734</v>
      </c>
      <c r="B11" s="72" t="s">
        <v>735</v>
      </c>
      <c r="C11" s="68">
        <v>28943</v>
      </c>
      <c r="D11" s="7"/>
      <c r="E11" s="34" t="s">
        <v>4</v>
      </c>
      <c r="F11" s="35" t="s">
        <v>4</v>
      </c>
      <c r="G11" s="35" t="s">
        <v>4</v>
      </c>
      <c r="H11" s="36" t="s">
        <v>4</v>
      </c>
      <c r="I11" s="37" t="s">
        <v>3</v>
      </c>
      <c r="J11" s="35" t="s">
        <v>2</v>
      </c>
      <c r="K11" s="36" t="s">
        <v>3</v>
      </c>
      <c r="L11" s="38" t="s">
        <v>4</v>
      </c>
      <c r="M11" s="38" t="s">
        <v>3</v>
      </c>
      <c r="N11" s="79" t="s">
        <v>87</v>
      </c>
      <c r="O11" s="79">
        <v>3</v>
      </c>
      <c r="P11" s="79">
        <v>3</v>
      </c>
      <c r="Q11" s="79">
        <v>3</v>
      </c>
      <c r="R11" s="79">
        <v>5</v>
      </c>
      <c r="S11" s="79">
        <v>5</v>
      </c>
      <c r="T11" s="79">
        <v>3</v>
      </c>
      <c r="U11" s="31">
        <f>COUNTIF(E11:M11, "Green")</f>
        <v>0</v>
      </c>
      <c r="V11" s="32">
        <f>COUNTIF(E11:M11, "Blue")</f>
        <v>5</v>
      </c>
      <c r="W11" s="32">
        <f>COUNTIF(E11:M11, "Yellow")</f>
        <v>3</v>
      </c>
      <c r="X11" s="32">
        <f>COUNTIF(E11:M11, "Orange")</f>
        <v>1</v>
      </c>
      <c r="Y11" s="33">
        <f>COUNTIF(E11:M11, "Red")</f>
        <v>0</v>
      </c>
      <c r="Z11" s="33">
        <f>U11*5+V11*4+W11*3+X11*2+Y11*1</f>
        <v>31</v>
      </c>
    </row>
    <row r="12" spans="1:27" ht="16" thickBot="1" x14ac:dyDescent="0.25">
      <c r="A12" s="71" t="s">
        <v>604</v>
      </c>
      <c r="B12" s="72" t="s">
        <v>605</v>
      </c>
      <c r="C12" s="68">
        <v>63786</v>
      </c>
      <c r="D12" s="7"/>
      <c r="E12" s="34" t="s">
        <v>4</v>
      </c>
      <c r="F12" s="39" t="s">
        <v>4</v>
      </c>
      <c r="G12" s="39" t="s">
        <v>4</v>
      </c>
      <c r="H12" s="36" t="s">
        <v>4</v>
      </c>
      <c r="I12" s="34" t="s">
        <v>4</v>
      </c>
      <c r="J12" s="39" t="s">
        <v>4</v>
      </c>
      <c r="K12" s="36" t="s">
        <v>5</v>
      </c>
      <c r="L12" s="39" t="s">
        <v>3</v>
      </c>
      <c r="M12" s="36" t="s">
        <v>2</v>
      </c>
      <c r="N12" s="79" t="s">
        <v>90</v>
      </c>
      <c r="O12" s="79">
        <v>4</v>
      </c>
      <c r="P12" s="79">
        <v>3</v>
      </c>
      <c r="Q12" s="79">
        <v>5</v>
      </c>
      <c r="R12" s="79">
        <v>4</v>
      </c>
      <c r="S12" s="79">
        <v>3</v>
      </c>
      <c r="T12" s="79">
        <v>4</v>
      </c>
      <c r="U12" s="31">
        <f>COUNTIF(E12:M12, "Green")</f>
        <v>1</v>
      </c>
      <c r="V12" s="32">
        <f>COUNTIF(E12:M12, "Blue")</f>
        <v>6</v>
      </c>
      <c r="W12" s="32">
        <f>COUNTIF(E12:M12, "Yellow")</f>
        <v>1</v>
      </c>
      <c r="X12" s="32">
        <f>COUNTIF(E12:M12, "Orange")</f>
        <v>1</v>
      </c>
      <c r="Y12" s="33">
        <f>COUNTIF(E12:M12, "Red")</f>
        <v>0</v>
      </c>
      <c r="Z12" s="33">
        <f>U12*5+V12*4+W12*3+X12*2+Y12*1</f>
        <v>34</v>
      </c>
      <c r="AA12" s="2" t="s">
        <v>11</v>
      </c>
    </row>
    <row r="13" spans="1:27" ht="16" thickBot="1" x14ac:dyDescent="0.25">
      <c r="A13" s="71" t="s">
        <v>688</v>
      </c>
      <c r="B13" s="72" t="s">
        <v>689</v>
      </c>
      <c r="C13" s="68">
        <v>35829</v>
      </c>
      <c r="D13" s="7"/>
      <c r="E13" s="34" t="s">
        <v>3</v>
      </c>
      <c r="F13" s="39" t="s">
        <v>5</v>
      </c>
      <c r="G13" s="39" t="s">
        <v>4</v>
      </c>
      <c r="H13" s="36" t="s">
        <v>5</v>
      </c>
      <c r="I13" s="34" t="s">
        <v>3</v>
      </c>
      <c r="J13" s="39" t="s">
        <v>4</v>
      </c>
      <c r="K13" s="36" t="s">
        <v>3</v>
      </c>
      <c r="L13" s="19" t="s">
        <v>1</v>
      </c>
      <c r="M13" s="19" t="s">
        <v>1</v>
      </c>
      <c r="N13" s="79" t="s">
        <v>90</v>
      </c>
      <c r="O13" s="79">
        <v>5</v>
      </c>
      <c r="P13" s="79">
        <v>5</v>
      </c>
      <c r="Q13" s="79">
        <v>5</v>
      </c>
      <c r="R13" s="79">
        <v>3</v>
      </c>
      <c r="S13" s="79">
        <v>4</v>
      </c>
      <c r="T13" s="79">
        <v>5</v>
      </c>
      <c r="U13" s="31">
        <f>COUNTIF(E13:M13, "Green")</f>
        <v>2</v>
      </c>
      <c r="V13" s="32">
        <f>COUNTIF(E13:M13, "Blue")</f>
        <v>2</v>
      </c>
      <c r="W13" s="32">
        <f>COUNTIF(E13:M13, "Yellow")</f>
        <v>3</v>
      </c>
      <c r="X13" s="32">
        <f>COUNTIF(E13:M13, "Orange")</f>
        <v>0</v>
      </c>
      <c r="Y13" s="33">
        <f>COUNTIF(E13:M13, "Red")</f>
        <v>2</v>
      </c>
      <c r="Z13" s="33">
        <f>U13*5+V13*4+W13*3+X13*2+Y13*1</f>
        <v>29</v>
      </c>
      <c r="AA13" s="2" t="s">
        <v>11</v>
      </c>
    </row>
    <row r="14" spans="1:27" ht="16" thickBot="1" x14ac:dyDescent="0.25">
      <c r="A14" s="71" t="s">
        <v>822</v>
      </c>
      <c r="B14" s="72" t="s">
        <v>823</v>
      </c>
      <c r="C14" s="68">
        <v>31786</v>
      </c>
      <c r="D14" s="7"/>
      <c r="E14" s="34" t="s">
        <v>4</v>
      </c>
      <c r="F14" s="35" t="s">
        <v>5</v>
      </c>
      <c r="G14" s="35" t="s">
        <v>3</v>
      </c>
      <c r="H14" s="36" t="s">
        <v>3</v>
      </c>
      <c r="I14" s="37" t="s">
        <v>3</v>
      </c>
      <c r="J14" s="35" t="s">
        <v>1</v>
      </c>
      <c r="K14" s="36" t="s">
        <v>2</v>
      </c>
      <c r="L14" s="35" t="s">
        <v>4</v>
      </c>
      <c r="M14" s="40" t="s">
        <v>4</v>
      </c>
      <c r="N14" s="79" t="s">
        <v>90</v>
      </c>
      <c r="O14" s="79">
        <v>3</v>
      </c>
      <c r="P14" s="79">
        <v>4</v>
      </c>
      <c r="Q14" s="79">
        <v>3</v>
      </c>
      <c r="R14" s="79">
        <v>5</v>
      </c>
      <c r="S14" s="79">
        <v>5</v>
      </c>
      <c r="T14" s="79">
        <v>4</v>
      </c>
      <c r="U14" s="31">
        <f>COUNTIF(E14:M14, "Green")</f>
        <v>1</v>
      </c>
      <c r="V14" s="32">
        <f>COUNTIF(E14:M14, "Blue")</f>
        <v>3</v>
      </c>
      <c r="W14" s="32">
        <f>COUNTIF(E14:M14, "Yellow")</f>
        <v>3</v>
      </c>
      <c r="X14" s="32">
        <f>COUNTIF(E14:M14, "Orange")</f>
        <v>1</v>
      </c>
      <c r="Y14" s="33">
        <f>COUNTIF(E14:M14, "Red")</f>
        <v>1</v>
      </c>
      <c r="Z14" s="33">
        <f>U14*5+V14*4+W14*3+X14*2+Y14*1</f>
        <v>29</v>
      </c>
    </row>
    <row r="15" spans="1:27" ht="16" thickBot="1" x14ac:dyDescent="0.25">
      <c r="A15" s="71" t="s">
        <v>705</v>
      </c>
      <c r="B15" s="72" t="s">
        <v>731</v>
      </c>
      <c r="C15" s="68">
        <v>92859</v>
      </c>
      <c r="D15" s="7"/>
      <c r="E15" s="34" t="s">
        <v>3</v>
      </c>
      <c r="F15" s="39" t="s">
        <v>4</v>
      </c>
      <c r="G15" s="39" t="s">
        <v>4</v>
      </c>
      <c r="H15" s="36" t="s">
        <v>5</v>
      </c>
      <c r="I15" s="34" t="s">
        <v>5</v>
      </c>
      <c r="J15" s="39" t="s">
        <v>1</v>
      </c>
      <c r="K15" s="36" t="s">
        <v>3</v>
      </c>
      <c r="L15" s="19" t="s">
        <v>3</v>
      </c>
      <c r="M15" s="19" t="s">
        <v>1</v>
      </c>
      <c r="N15" s="79" t="s">
        <v>90</v>
      </c>
      <c r="O15" s="79">
        <v>3</v>
      </c>
      <c r="P15" s="79">
        <v>5</v>
      </c>
      <c r="Q15" s="79">
        <v>4</v>
      </c>
      <c r="R15" s="79">
        <v>4</v>
      </c>
      <c r="S15" s="79">
        <v>5</v>
      </c>
      <c r="T15" s="79">
        <v>3</v>
      </c>
      <c r="U15" s="31">
        <f>COUNTIF(E15:M15, "Green")</f>
        <v>2</v>
      </c>
      <c r="V15" s="32">
        <f>COUNTIF(E15:M15, "Blue")</f>
        <v>2</v>
      </c>
      <c r="W15" s="32">
        <f>COUNTIF(E15:M15, "Yellow")</f>
        <v>3</v>
      </c>
      <c r="X15" s="32">
        <f>COUNTIF(E15:M15, "Orange")</f>
        <v>0</v>
      </c>
      <c r="Y15" s="33">
        <f>COUNTIF(E15:M15, "Red")</f>
        <v>2</v>
      </c>
      <c r="Z15" s="33">
        <f>U15*5+V15*4+W15*3+X15*2+Y15*1</f>
        <v>29</v>
      </c>
    </row>
    <row r="16" spans="1:27" ht="16" thickBot="1" x14ac:dyDescent="0.25">
      <c r="A16" s="71" t="s">
        <v>802</v>
      </c>
      <c r="B16" s="72" t="s">
        <v>803</v>
      </c>
      <c r="C16" s="68">
        <v>92842</v>
      </c>
      <c r="D16" s="7"/>
      <c r="E16" s="34" t="s">
        <v>4</v>
      </c>
      <c r="F16" s="39" t="s">
        <v>5</v>
      </c>
      <c r="G16" s="39" t="s">
        <v>4</v>
      </c>
      <c r="H16" s="36" t="s">
        <v>3</v>
      </c>
      <c r="I16" s="34" t="s">
        <v>3</v>
      </c>
      <c r="J16" s="39" t="s">
        <v>1</v>
      </c>
      <c r="K16" s="36" t="s">
        <v>4</v>
      </c>
      <c r="L16" s="39" t="s">
        <v>4</v>
      </c>
      <c r="M16" s="36" t="s">
        <v>5</v>
      </c>
      <c r="N16" s="79" t="s">
        <v>90</v>
      </c>
      <c r="O16" s="79">
        <v>4</v>
      </c>
      <c r="P16" s="79">
        <v>4</v>
      </c>
      <c r="Q16" s="79">
        <v>5</v>
      </c>
      <c r="R16" s="79">
        <v>5</v>
      </c>
      <c r="S16" s="79">
        <v>3</v>
      </c>
      <c r="T16" s="79">
        <v>5</v>
      </c>
      <c r="U16" s="31">
        <f>COUNTIF(E16:M16, "Green")</f>
        <v>2</v>
      </c>
      <c r="V16" s="32">
        <f>COUNTIF(E16:M16, "Blue")</f>
        <v>4</v>
      </c>
      <c r="W16" s="32">
        <f>COUNTIF(E16:M16, "Yellow")</f>
        <v>2</v>
      </c>
      <c r="X16" s="32">
        <f>COUNTIF(E16:M16, "Orange")</f>
        <v>0</v>
      </c>
      <c r="Y16" s="33">
        <f>COUNTIF(E16:M16, "Red")</f>
        <v>1</v>
      </c>
      <c r="Z16" s="33">
        <f>U16*5+V16*4+W16*3+X16*2+Y16*1</f>
        <v>33</v>
      </c>
    </row>
    <row r="17" spans="1:27" ht="16" thickBot="1" x14ac:dyDescent="0.25">
      <c r="A17" s="71" t="s">
        <v>561</v>
      </c>
      <c r="B17" s="72" t="s">
        <v>613</v>
      </c>
      <c r="C17" s="68">
        <v>55108</v>
      </c>
      <c r="D17" s="7"/>
      <c r="E17" s="34" t="s">
        <v>3</v>
      </c>
      <c r="F17" s="35" t="s">
        <v>4</v>
      </c>
      <c r="G17" s="35" t="s">
        <v>4</v>
      </c>
      <c r="H17" s="36" t="s">
        <v>4</v>
      </c>
      <c r="I17" s="37" t="s">
        <v>5</v>
      </c>
      <c r="J17" s="35" t="s">
        <v>5</v>
      </c>
      <c r="K17" s="36" t="s">
        <v>5</v>
      </c>
      <c r="L17" s="35" t="s">
        <v>3</v>
      </c>
      <c r="M17" s="40" t="s">
        <v>3</v>
      </c>
      <c r="N17" s="79" t="s">
        <v>90</v>
      </c>
      <c r="O17" s="79">
        <v>3</v>
      </c>
      <c r="P17" s="79">
        <v>4</v>
      </c>
      <c r="Q17" s="79">
        <v>3</v>
      </c>
      <c r="R17" s="79">
        <v>3</v>
      </c>
      <c r="S17" s="79">
        <v>4</v>
      </c>
      <c r="T17" s="79">
        <v>5</v>
      </c>
      <c r="U17" s="31">
        <f>COUNTIF(E17:M17, "Green")</f>
        <v>3</v>
      </c>
      <c r="V17" s="32">
        <f>COUNTIF(E17:M17, "Blue")</f>
        <v>3</v>
      </c>
      <c r="W17" s="32">
        <f>COUNTIF(E17:M17, "Yellow")</f>
        <v>3</v>
      </c>
      <c r="X17" s="32">
        <f>COUNTIF(E17:M17, "Orange")</f>
        <v>0</v>
      </c>
      <c r="Y17" s="33">
        <f>COUNTIF(E17:M17, "Red")</f>
        <v>0</v>
      </c>
      <c r="Z17" s="33">
        <f>U17*5+V17*4+W17*3+X17*2+Y17*1</f>
        <v>36</v>
      </c>
      <c r="AA17" s="2" t="s">
        <v>11</v>
      </c>
    </row>
    <row r="18" spans="1:27" ht="16" thickBot="1" x14ac:dyDescent="0.25">
      <c r="A18" s="71" t="s">
        <v>597</v>
      </c>
      <c r="B18" s="72" t="s">
        <v>14</v>
      </c>
      <c r="C18" s="68">
        <v>15053</v>
      </c>
      <c r="D18" s="7"/>
      <c r="E18" s="34" t="s">
        <v>3</v>
      </c>
      <c r="F18" s="39" t="s">
        <v>5</v>
      </c>
      <c r="G18" s="39" t="s">
        <v>4</v>
      </c>
      <c r="H18" s="36" t="s">
        <v>4</v>
      </c>
      <c r="I18" s="34" t="s">
        <v>4</v>
      </c>
      <c r="J18" s="39" t="s">
        <v>1</v>
      </c>
      <c r="K18" s="36" t="s">
        <v>2</v>
      </c>
      <c r="L18" s="19" t="s">
        <v>2</v>
      </c>
      <c r="M18" s="19" t="s">
        <v>1</v>
      </c>
      <c r="N18" s="79" t="s">
        <v>90</v>
      </c>
      <c r="O18" s="79">
        <v>4</v>
      </c>
      <c r="P18" s="79">
        <v>3</v>
      </c>
      <c r="Q18" s="79">
        <v>3</v>
      </c>
      <c r="R18" s="79">
        <v>4</v>
      </c>
      <c r="S18" s="79">
        <v>4</v>
      </c>
      <c r="T18" s="79">
        <v>5</v>
      </c>
      <c r="U18" s="31">
        <f>COUNTIF(E18:M18, "Green")</f>
        <v>1</v>
      </c>
      <c r="V18" s="32">
        <f>COUNTIF(E18:M18, "Blue")</f>
        <v>3</v>
      </c>
      <c r="W18" s="32">
        <f>COUNTIF(E18:M18, "Yellow")</f>
        <v>1</v>
      </c>
      <c r="X18" s="32">
        <f>COUNTIF(E18:M18, "Orange")</f>
        <v>2</v>
      </c>
      <c r="Y18" s="33">
        <f>COUNTIF(E18:M18, "Red")</f>
        <v>2</v>
      </c>
      <c r="Z18" s="33">
        <f>U18*5+V18*4+W18*3+X18*2+Y18*1</f>
        <v>26</v>
      </c>
    </row>
    <row r="19" spans="1:27" ht="16" thickBot="1" x14ac:dyDescent="0.25">
      <c r="A19" s="71" t="s">
        <v>542</v>
      </c>
      <c r="B19" s="72" t="s">
        <v>543</v>
      </c>
      <c r="C19" s="68">
        <v>34598</v>
      </c>
      <c r="D19" s="7"/>
      <c r="E19" s="34" t="s">
        <v>4</v>
      </c>
      <c r="F19" s="39" t="s">
        <v>5</v>
      </c>
      <c r="G19" s="39" t="s">
        <v>4</v>
      </c>
      <c r="H19" s="36" t="s">
        <v>3</v>
      </c>
      <c r="I19" s="34" t="s">
        <v>5</v>
      </c>
      <c r="J19" s="39" t="s">
        <v>4</v>
      </c>
      <c r="K19" s="36" t="s">
        <v>5</v>
      </c>
      <c r="L19" s="38" t="s">
        <v>4</v>
      </c>
      <c r="M19" s="38" t="s">
        <v>4</v>
      </c>
      <c r="N19" s="79" t="s">
        <v>90</v>
      </c>
      <c r="O19" s="79">
        <v>4</v>
      </c>
      <c r="P19" s="79">
        <v>4</v>
      </c>
      <c r="Q19" s="79">
        <v>5</v>
      </c>
      <c r="R19" s="79">
        <v>5</v>
      </c>
      <c r="S19" s="79">
        <v>5</v>
      </c>
      <c r="T19" s="79">
        <v>3</v>
      </c>
      <c r="U19" s="31">
        <f>COUNTIF(E19:M19, "Green")</f>
        <v>3</v>
      </c>
      <c r="V19" s="32">
        <f>COUNTIF(E19:M19, "Blue")</f>
        <v>5</v>
      </c>
      <c r="W19" s="32">
        <f>COUNTIF(E19:M19, "Yellow")</f>
        <v>1</v>
      </c>
      <c r="X19" s="32">
        <f>COUNTIF(E19:M19, "Orange")</f>
        <v>0</v>
      </c>
      <c r="Y19" s="33">
        <f>COUNTIF(E19:M19, "Red")</f>
        <v>0</v>
      </c>
      <c r="Z19" s="33">
        <f>U19*5+V19*4+W19*3+X19*2+Y19*1</f>
        <v>38</v>
      </c>
      <c r="AA19" s="2" t="s">
        <v>11</v>
      </c>
    </row>
    <row r="20" spans="1:27" ht="16" thickBot="1" x14ac:dyDescent="0.25">
      <c r="A20" s="71" t="s">
        <v>546</v>
      </c>
      <c r="B20" s="72" t="s">
        <v>547</v>
      </c>
      <c r="C20" s="68">
        <v>31663</v>
      </c>
      <c r="D20" s="7"/>
      <c r="E20" s="34" t="s">
        <v>3</v>
      </c>
      <c r="F20" s="39" t="s">
        <v>4</v>
      </c>
      <c r="G20" s="39" t="s">
        <v>5</v>
      </c>
      <c r="H20" s="36" t="s">
        <v>4</v>
      </c>
      <c r="I20" s="34" t="s">
        <v>5</v>
      </c>
      <c r="J20" s="39" t="s">
        <v>4</v>
      </c>
      <c r="K20" s="36" t="s">
        <v>5</v>
      </c>
      <c r="L20" s="38" t="s">
        <v>4</v>
      </c>
      <c r="M20" s="38" t="s">
        <v>4</v>
      </c>
      <c r="N20" s="79" t="s">
        <v>90</v>
      </c>
      <c r="O20" s="79">
        <v>5</v>
      </c>
      <c r="P20" s="79">
        <v>4</v>
      </c>
      <c r="Q20" s="79">
        <v>4</v>
      </c>
      <c r="R20" s="79">
        <v>5</v>
      </c>
      <c r="S20" s="79">
        <v>4</v>
      </c>
      <c r="T20" s="79">
        <v>4</v>
      </c>
      <c r="U20" s="31">
        <f>COUNTIF(E20:M20, "Green")</f>
        <v>3</v>
      </c>
      <c r="V20" s="32">
        <f>COUNTIF(E20:M20, "Blue")</f>
        <v>5</v>
      </c>
      <c r="W20" s="32">
        <f>COUNTIF(E20:M20, "Yellow")</f>
        <v>1</v>
      </c>
      <c r="X20" s="32">
        <f>COUNTIF(E20:M20, "Orange")</f>
        <v>0</v>
      </c>
      <c r="Y20" s="33">
        <f>COUNTIF(E20:M20, "Red")</f>
        <v>0</v>
      </c>
      <c r="Z20" s="33">
        <f>U20*5+V20*4+W20*3+X20*2+Y20*1</f>
        <v>38</v>
      </c>
      <c r="AA20" s="2" t="s">
        <v>11</v>
      </c>
    </row>
    <row r="21" spans="1:27" ht="16" thickBot="1" x14ac:dyDescent="0.25">
      <c r="A21" s="71" t="s">
        <v>804</v>
      </c>
      <c r="B21" s="72" t="s">
        <v>819</v>
      </c>
      <c r="C21" s="68">
        <v>94973</v>
      </c>
      <c r="D21" s="7"/>
      <c r="E21" s="34" t="s">
        <v>4</v>
      </c>
      <c r="F21" s="39" t="s">
        <v>4</v>
      </c>
      <c r="G21" s="39" t="s">
        <v>4</v>
      </c>
      <c r="H21" s="36" t="s">
        <v>3</v>
      </c>
      <c r="I21" s="34" t="s">
        <v>4</v>
      </c>
      <c r="J21" s="39" t="s">
        <v>1</v>
      </c>
      <c r="K21" s="36" t="s">
        <v>4</v>
      </c>
      <c r="L21" s="25" t="s">
        <v>2</v>
      </c>
      <c r="M21" s="41" t="s">
        <v>3</v>
      </c>
      <c r="N21" s="79" t="s">
        <v>90</v>
      </c>
      <c r="O21" s="79">
        <v>5</v>
      </c>
      <c r="P21" s="79">
        <v>3</v>
      </c>
      <c r="Q21" s="79">
        <v>4</v>
      </c>
      <c r="R21" s="79">
        <v>5</v>
      </c>
      <c r="S21" s="79">
        <v>3</v>
      </c>
      <c r="T21" s="79">
        <v>3</v>
      </c>
      <c r="U21" s="31">
        <f>COUNTIF(E21:M21, "Green")</f>
        <v>0</v>
      </c>
      <c r="V21" s="32">
        <f>COUNTIF(E21:M21, "Blue")</f>
        <v>5</v>
      </c>
      <c r="W21" s="32">
        <f>COUNTIF(E21:M21, "Yellow")</f>
        <v>2</v>
      </c>
      <c r="X21" s="32">
        <f>COUNTIF(E21:M21, "Orange")</f>
        <v>1</v>
      </c>
      <c r="Y21" s="33">
        <f>COUNTIF(E21:M21, "Red")</f>
        <v>1</v>
      </c>
      <c r="Z21" s="33">
        <f>U21*5+V21*4+W21*3+X21*2+Y21*1</f>
        <v>29</v>
      </c>
    </row>
    <row r="22" spans="1:27" ht="16" thickBot="1" x14ac:dyDescent="0.25">
      <c r="A22" s="71" t="s">
        <v>860</v>
      </c>
      <c r="B22" s="72" t="s">
        <v>861</v>
      </c>
      <c r="C22" s="68">
        <v>61416</v>
      </c>
      <c r="D22" s="7"/>
      <c r="E22" s="34" t="s">
        <v>3</v>
      </c>
      <c r="F22" s="39" t="s">
        <v>4</v>
      </c>
      <c r="G22" s="39" t="s">
        <v>3</v>
      </c>
      <c r="H22" s="36" t="s">
        <v>5</v>
      </c>
      <c r="I22" s="34" t="s">
        <v>3</v>
      </c>
      <c r="J22" s="39" t="s">
        <v>3</v>
      </c>
      <c r="K22" s="36" t="s">
        <v>3</v>
      </c>
      <c r="L22" s="35" t="s">
        <v>2</v>
      </c>
      <c r="M22" s="40" t="s">
        <v>2</v>
      </c>
      <c r="N22" s="79" t="s">
        <v>90</v>
      </c>
      <c r="O22" s="79">
        <v>5</v>
      </c>
      <c r="P22" s="79">
        <v>3</v>
      </c>
      <c r="Q22" s="79">
        <v>3</v>
      </c>
      <c r="R22" s="79">
        <v>5</v>
      </c>
      <c r="S22" s="79">
        <v>5</v>
      </c>
      <c r="T22" s="79">
        <v>5</v>
      </c>
      <c r="U22" s="31">
        <f>COUNTIF(E22:M22, "Green")</f>
        <v>1</v>
      </c>
      <c r="V22" s="32">
        <f>COUNTIF(E22:M22, "Blue")</f>
        <v>1</v>
      </c>
      <c r="W22" s="32">
        <f>COUNTIF(E22:M22, "Yellow")</f>
        <v>5</v>
      </c>
      <c r="X22" s="32">
        <f>COUNTIF(E22:M22, "Orange")</f>
        <v>2</v>
      </c>
      <c r="Y22" s="33">
        <f>COUNTIF(E22:M22, "Red")</f>
        <v>0</v>
      </c>
      <c r="Z22" s="33">
        <f>U22*5+V22*4+W22*3+X22*2+Y22*1</f>
        <v>28</v>
      </c>
    </row>
    <row r="23" spans="1:27" ht="16" thickBot="1" x14ac:dyDescent="0.25">
      <c r="A23" s="71" t="s">
        <v>820</v>
      </c>
      <c r="B23" s="72" t="s">
        <v>821</v>
      </c>
      <c r="C23" s="68">
        <v>20470</v>
      </c>
      <c r="D23" s="7"/>
      <c r="E23" s="34" t="s">
        <v>3</v>
      </c>
      <c r="F23" s="39" t="s">
        <v>5</v>
      </c>
      <c r="G23" s="39" t="s">
        <v>4</v>
      </c>
      <c r="H23" s="36" t="s">
        <v>3</v>
      </c>
      <c r="I23" s="34" t="s">
        <v>1</v>
      </c>
      <c r="J23" s="39" t="s">
        <v>3</v>
      </c>
      <c r="K23" s="36" t="s">
        <v>1</v>
      </c>
      <c r="L23" s="25" t="s">
        <v>5</v>
      </c>
      <c r="M23" s="41" t="s">
        <v>4</v>
      </c>
      <c r="N23" s="79" t="s">
        <v>90</v>
      </c>
      <c r="O23" s="79">
        <v>5</v>
      </c>
      <c r="P23" s="79">
        <v>5</v>
      </c>
      <c r="Q23" s="79">
        <v>4</v>
      </c>
      <c r="R23" s="79">
        <v>5</v>
      </c>
      <c r="S23" s="79">
        <v>5</v>
      </c>
      <c r="T23" s="79">
        <v>3</v>
      </c>
      <c r="U23" s="31">
        <f>COUNTIF(E23:M23, "Green")</f>
        <v>2</v>
      </c>
      <c r="V23" s="32">
        <f>COUNTIF(E23:M23, "Blue")</f>
        <v>2</v>
      </c>
      <c r="W23" s="32">
        <f>COUNTIF(E23:M23, "Yellow")</f>
        <v>3</v>
      </c>
      <c r="X23" s="32">
        <f>COUNTIF(E23:M23, "Orange")</f>
        <v>0</v>
      </c>
      <c r="Y23" s="33">
        <f>COUNTIF(E23:M23, "Red")</f>
        <v>2</v>
      </c>
      <c r="Z23" s="33">
        <f>U23*5+V23*4+W23*3+X23*2+Y23*1</f>
        <v>29</v>
      </c>
    </row>
    <row r="24" spans="1:27" ht="16" thickBot="1" x14ac:dyDescent="0.25">
      <c r="A24" s="71" t="s">
        <v>572</v>
      </c>
      <c r="B24" s="72" t="s">
        <v>573</v>
      </c>
      <c r="C24" s="68">
        <v>19848</v>
      </c>
      <c r="D24" s="7"/>
      <c r="E24" s="34" t="s">
        <v>3</v>
      </c>
      <c r="F24" s="35" t="s">
        <v>5</v>
      </c>
      <c r="G24" s="35" t="s">
        <v>5</v>
      </c>
      <c r="H24" s="36" t="s">
        <v>5</v>
      </c>
      <c r="I24" s="37" t="s">
        <v>5</v>
      </c>
      <c r="J24" s="35" t="s">
        <v>3</v>
      </c>
      <c r="K24" s="36" t="s">
        <v>3</v>
      </c>
      <c r="L24" s="35" t="s">
        <v>4</v>
      </c>
      <c r="M24" s="40" t="s">
        <v>4</v>
      </c>
      <c r="N24" s="79" t="s">
        <v>30</v>
      </c>
      <c r="O24" s="79">
        <v>5</v>
      </c>
      <c r="P24" s="79">
        <v>5</v>
      </c>
      <c r="Q24" s="79">
        <v>4</v>
      </c>
      <c r="R24" s="79">
        <v>3</v>
      </c>
      <c r="S24" s="79">
        <v>3</v>
      </c>
      <c r="T24" s="79">
        <v>3</v>
      </c>
      <c r="U24" s="31">
        <f>COUNTIF(E24:M24, "Green")</f>
        <v>4</v>
      </c>
      <c r="V24" s="32">
        <f>COUNTIF(E24:M24, "Blue")</f>
        <v>2</v>
      </c>
      <c r="W24" s="32">
        <f>COUNTIF(E24:M24, "Yellow")</f>
        <v>3</v>
      </c>
      <c r="X24" s="32">
        <f>COUNTIF(E24:M24, "Orange")</f>
        <v>0</v>
      </c>
      <c r="Y24" s="33">
        <f>COUNTIF(E24:M24, "Red")</f>
        <v>0</v>
      </c>
      <c r="Z24" s="33">
        <f>U24*5+V24*4+W24*3+X24*2+Y24*1</f>
        <v>37</v>
      </c>
      <c r="AA24" s="2" t="s">
        <v>11</v>
      </c>
    </row>
    <row r="25" spans="1:27" ht="16" thickBot="1" x14ac:dyDescent="0.25">
      <c r="A25" s="71" t="s">
        <v>655</v>
      </c>
      <c r="B25" s="72" t="s">
        <v>663</v>
      </c>
      <c r="C25" s="68">
        <v>87026</v>
      </c>
      <c r="D25" s="7"/>
      <c r="E25" s="34" t="s">
        <v>3</v>
      </c>
      <c r="F25" s="39" t="s">
        <v>4</v>
      </c>
      <c r="G25" s="39" t="s">
        <v>4</v>
      </c>
      <c r="H25" s="36" t="s">
        <v>5</v>
      </c>
      <c r="I25" s="34" t="s">
        <v>3</v>
      </c>
      <c r="J25" s="39" t="s">
        <v>3</v>
      </c>
      <c r="K25" s="36" t="s">
        <v>4</v>
      </c>
      <c r="L25" s="50" t="s">
        <v>4</v>
      </c>
      <c r="M25" s="50" t="s">
        <v>4</v>
      </c>
      <c r="N25" s="79" t="s">
        <v>30</v>
      </c>
      <c r="O25" s="79">
        <v>5</v>
      </c>
      <c r="P25" s="79">
        <v>3</v>
      </c>
      <c r="Q25" s="79">
        <v>3</v>
      </c>
      <c r="R25" s="79">
        <v>4</v>
      </c>
      <c r="S25" s="79">
        <v>3</v>
      </c>
      <c r="T25" s="79">
        <v>4</v>
      </c>
      <c r="U25" s="31">
        <f>COUNTIF(E25:M25, "Green")</f>
        <v>1</v>
      </c>
      <c r="V25" s="32">
        <f>COUNTIF(E25:M25, "Blue")</f>
        <v>5</v>
      </c>
      <c r="W25" s="32">
        <f>COUNTIF(E25:M25, "Yellow")</f>
        <v>3</v>
      </c>
      <c r="X25" s="32">
        <f>COUNTIF(E25:M25, "Orange")</f>
        <v>0</v>
      </c>
      <c r="Y25" s="33">
        <f>COUNTIF(E25:M25, "Red")</f>
        <v>0</v>
      </c>
      <c r="Z25" s="33">
        <f>U25*5+V25*4+W25*3+X25*2+Y25*1</f>
        <v>34</v>
      </c>
      <c r="AA25" s="2" t="s">
        <v>11</v>
      </c>
    </row>
    <row r="26" spans="1:27" ht="16" thickBot="1" x14ac:dyDescent="0.25">
      <c r="A26" s="71" t="s">
        <v>590</v>
      </c>
      <c r="B26" s="72" t="s">
        <v>707</v>
      </c>
      <c r="C26" s="68">
        <v>35403</v>
      </c>
      <c r="D26" s="7"/>
      <c r="E26" s="34" t="s">
        <v>4</v>
      </c>
      <c r="F26" s="39" t="s">
        <v>4</v>
      </c>
      <c r="G26" s="39" t="s">
        <v>4</v>
      </c>
      <c r="H26" s="36" t="s">
        <v>3</v>
      </c>
      <c r="I26" s="34" t="s">
        <v>4</v>
      </c>
      <c r="J26" s="39" t="s">
        <v>3</v>
      </c>
      <c r="K26" s="36" t="s">
        <v>3</v>
      </c>
      <c r="L26" s="25" t="s">
        <v>4</v>
      </c>
      <c r="M26" s="25" t="s">
        <v>4</v>
      </c>
      <c r="N26" s="79" t="s">
        <v>30</v>
      </c>
      <c r="O26" s="79">
        <v>4</v>
      </c>
      <c r="P26" s="79">
        <v>4</v>
      </c>
      <c r="Q26" s="79">
        <v>3</v>
      </c>
      <c r="R26" s="79">
        <v>5</v>
      </c>
      <c r="S26" s="79">
        <v>3</v>
      </c>
      <c r="T26" s="79">
        <v>3</v>
      </c>
      <c r="U26" s="31">
        <f>COUNTIF(E26:M26, "Green")</f>
        <v>0</v>
      </c>
      <c r="V26" s="32">
        <f>COUNTIF(E26:M26, "Blue")</f>
        <v>6</v>
      </c>
      <c r="W26" s="32">
        <f>COUNTIF(E26:M26, "Yellow")</f>
        <v>3</v>
      </c>
      <c r="X26" s="32">
        <f>COUNTIF(E26:M26, "Orange")</f>
        <v>0</v>
      </c>
      <c r="Y26" s="33">
        <f>COUNTIF(E26:M26, "Red")</f>
        <v>0</v>
      </c>
      <c r="Z26" s="42">
        <f>U26*5+V26*4+W26*3+X26*2+Y26*1</f>
        <v>33</v>
      </c>
    </row>
    <row r="27" spans="1:27" ht="16" thickBot="1" x14ac:dyDescent="0.25">
      <c r="A27" s="73" t="s">
        <v>648</v>
      </c>
      <c r="B27" s="74" t="s">
        <v>649</v>
      </c>
      <c r="C27" s="68">
        <v>19926</v>
      </c>
      <c r="D27" s="7"/>
      <c r="E27" s="43" t="s">
        <v>3</v>
      </c>
      <c r="F27" s="44" t="s">
        <v>5</v>
      </c>
      <c r="G27" s="44" t="s">
        <v>4</v>
      </c>
      <c r="H27" s="45" t="s">
        <v>4</v>
      </c>
      <c r="I27" s="43" t="s">
        <v>5</v>
      </c>
      <c r="J27" s="44" t="s">
        <v>4</v>
      </c>
      <c r="K27" s="45" t="s">
        <v>3</v>
      </c>
      <c r="L27" s="44" t="s">
        <v>2</v>
      </c>
      <c r="M27" s="45" t="s">
        <v>2</v>
      </c>
      <c r="N27" s="79" t="s">
        <v>30</v>
      </c>
      <c r="O27" s="79">
        <v>3</v>
      </c>
      <c r="P27" s="79">
        <v>3</v>
      </c>
      <c r="Q27" s="79">
        <v>3</v>
      </c>
      <c r="R27" s="79">
        <v>4</v>
      </c>
      <c r="S27" s="79">
        <v>5</v>
      </c>
      <c r="T27" s="79">
        <v>5</v>
      </c>
      <c r="U27" s="31">
        <f>COUNTIF(E27:M27, "Green")</f>
        <v>2</v>
      </c>
      <c r="V27" s="32">
        <f>COUNTIF(E27:M27, "Blue")</f>
        <v>3</v>
      </c>
      <c r="W27" s="32">
        <f>COUNTIF(E27:M27, "Yellow")</f>
        <v>2</v>
      </c>
      <c r="X27" s="32">
        <f>COUNTIF(E27:M27, "Orange")</f>
        <v>2</v>
      </c>
      <c r="Y27" s="33">
        <f>COUNTIF(E27:M27, "Red")</f>
        <v>0</v>
      </c>
      <c r="Z27" s="46">
        <f>U27*5+V27*4+W27*3+X27*2+Y27*1</f>
        <v>32</v>
      </c>
      <c r="AA27" s="2" t="s">
        <v>11</v>
      </c>
    </row>
    <row r="28" spans="1:27" ht="16" thickBot="1" x14ac:dyDescent="0.25">
      <c r="A28" s="69" t="s">
        <v>567</v>
      </c>
      <c r="B28" s="70" t="s">
        <v>568</v>
      </c>
      <c r="C28" s="68">
        <v>72117</v>
      </c>
      <c r="D28" s="7"/>
      <c r="E28" s="26" t="s">
        <v>4</v>
      </c>
      <c r="F28" s="49" t="s">
        <v>4</v>
      </c>
      <c r="G28" s="49" t="s">
        <v>4</v>
      </c>
      <c r="H28" s="28" t="s">
        <v>3</v>
      </c>
      <c r="I28" s="26" t="s">
        <v>3</v>
      </c>
      <c r="J28" s="49" t="s">
        <v>4</v>
      </c>
      <c r="K28" s="28" t="s">
        <v>5</v>
      </c>
      <c r="L28" s="49" t="s">
        <v>5</v>
      </c>
      <c r="M28" s="49" t="s">
        <v>4</v>
      </c>
      <c r="N28" s="79" t="s">
        <v>30</v>
      </c>
      <c r="O28" s="79">
        <v>5</v>
      </c>
      <c r="P28" s="79">
        <v>3</v>
      </c>
      <c r="Q28" s="79">
        <v>4</v>
      </c>
      <c r="R28" s="79">
        <v>5</v>
      </c>
      <c r="S28" s="79">
        <v>3</v>
      </c>
      <c r="T28" s="79">
        <v>5</v>
      </c>
      <c r="U28" s="31">
        <f>COUNTIF(E28:M28, "Green")</f>
        <v>2</v>
      </c>
      <c r="V28" s="32">
        <f>COUNTIF(E28:M28, "Blue")</f>
        <v>5</v>
      </c>
      <c r="W28" s="32">
        <f>COUNTIF(E28:M28, "Yellow")</f>
        <v>2</v>
      </c>
      <c r="X28" s="32">
        <f>COUNTIF(E28:M28, "Orange")</f>
        <v>0</v>
      </c>
      <c r="Y28" s="33">
        <f>COUNTIF(E28:M28, "Red")</f>
        <v>0</v>
      </c>
      <c r="Z28" s="47">
        <f>U28*5+V28*4+W28*3+X28*2+Y28*1</f>
        <v>36</v>
      </c>
      <c r="AA28" s="2" t="s">
        <v>11</v>
      </c>
    </row>
    <row r="29" spans="1:27" ht="16" thickBot="1" x14ac:dyDescent="0.25">
      <c r="A29" s="71" t="s">
        <v>594</v>
      </c>
      <c r="B29" s="72" t="s">
        <v>595</v>
      </c>
      <c r="C29" s="68">
        <v>65660</v>
      </c>
      <c r="D29" s="7"/>
      <c r="E29" s="34" t="s">
        <v>4</v>
      </c>
      <c r="F29" s="39" t="s">
        <v>3</v>
      </c>
      <c r="G29" s="39" t="s">
        <v>5</v>
      </c>
      <c r="H29" s="36" t="s">
        <v>4</v>
      </c>
      <c r="I29" s="34" t="s">
        <v>5</v>
      </c>
      <c r="J29" s="39" t="s">
        <v>4</v>
      </c>
      <c r="K29" s="36" t="s">
        <v>4</v>
      </c>
      <c r="L29" s="19" t="s">
        <v>3</v>
      </c>
      <c r="M29" s="19" t="s">
        <v>3</v>
      </c>
      <c r="N29" s="79" t="s">
        <v>30</v>
      </c>
      <c r="O29" s="79">
        <v>4</v>
      </c>
      <c r="P29" s="79">
        <v>4</v>
      </c>
      <c r="Q29" s="79">
        <v>5</v>
      </c>
      <c r="R29" s="79">
        <v>4</v>
      </c>
      <c r="S29" s="79">
        <v>4</v>
      </c>
      <c r="T29" s="79">
        <v>3</v>
      </c>
      <c r="U29" s="31">
        <f>COUNTIF(E29:M29, "Green")</f>
        <v>2</v>
      </c>
      <c r="V29" s="32">
        <f>COUNTIF(E29:M29, "Blue")</f>
        <v>4</v>
      </c>
      <c r="W29" s="32">
        <f>COUNTIF(E29:M29, "Yellow")</f>
        <v>3</v>
      </c>
      <c r="X29" s="32">
        <f>COUNTIF(E29:M29, "Orange")</f>
        <v>0</v>
      </c>
      <c r="Y29" s="33">
        <f>COUNTIF(E29:M29, "Red")</f>
        <v>0</v>
      </c>
      <c r="Z29" s="42">
        <f>U29*5+V29*4+W29*3+X29*2+Y29*1</f>
        <v>35</v>
      </c>
      <c r="AA29" s="2" t="s">
        <v>11</v>
      </c>
    </row>
    <row r="30" spans="1:27" ht="16" thickBot="1" x14ac:dyDescent="0.25">
      <c r="A30" s="71" t="s">
        <v>839</v>
      </c>
      <c r="B30" s="72" t="s">
        <v>840</v>
      </c>
      <c r="C30" s="68">
        <v>30353</v>
      </c>
      <c r="D30" s="7"/>
      <c r="E30" s="34" t="s">
        <v>4</v>
      </c>
      <c r="F30" s="35" t="s">
        <v>4</v>
      </c>
      <c r="G30" s="35" t="s">
        <v>3</v>
      </c>
      <c r="H30" s="36" t="s">
        <v>4</v>
      </c>
      <c r="I30" s="37" t="s">
        <v>2</v>
      </c>
      <c r="J30" s="35" t="s">
        <v>1</v>
      </c>
      <c r="K30" s="36" t="s">
        <v>1</v>
      </c>
      <c r="L30" s="35" t="s">
        <v>4</v>
      </c>
      <c r="M30" s="35" t="s">
        <v>4</v>
      </c>
      <c r="N30" s="79" t="s">
        <v>30</v>
      </c>
      <c r="O30" s="79">
        <v>4</v>
      </c>
      <c r="P30" s="79">
        <v>3</v>
      </c>
      <c r="Q30" s="79">
        <v>3</v>
      </c>
      <c r="R30" s="79">
        <v>5</v>
      </c>
      <c r="S30" s="79">
        <v>4</v>
      </c>
      <c r="T30" s="79">
        <v>3</v>
      </c>
      <c r="U30" s="31">
        <f>COUNTIF(E30:M30, "Green")</f>
        <v>0</v>
      </c>
      <c r="V30" s="32">
        <f>COUNTIF(E30:M30, "Blue")</f>
        <v>5</v>
      </c>
      <c r="W30" s="32">
        <f>COUNTIF(E30:M30, "Yellow")</f>
        <v>1</v>
      </c>
      <c r="X30" s="32">
        <f>COUNTIF(E30:M30, "Orange")</f>
        <v>1</v>
      </c>
      <c r="Y30" s="33">
        <f>COUNTIF(E30:M30, "Red")</f>
        <v>2</v>
      </c>
      <c r="Z30" s="42">
        <f>U30*5+V30*4+W30*3+X30*2+Y30*1</f>
        <v>27</v>
      </c>
    </row>
    <row r="31" spans="1:27" ht="16" thickBot="1" x14ac:dyDescent="0.25">
      <c r="A31" s="71" t="s">
        <v>525</v>
      </c>
      <c r="B31" s="72" t="s">
        <v>526</v>
      </c>
      <c r="C31" s="68">
        <v>28665</v>
      </c>
      <c r="D31" s="7"/>
      <c r="E31" s="34" t="s">
        <v>4</v>
      </c>
      <c r="F31" s="35" t="s">
        <v>4</v>
      </c>
      <c r="G31" s="35" t="s">
        <v>5</v>
      </c>
      <c r="H31" s="36" t="s">
        <v>5</v>
      </c>
      <c r="I31" s="37" t="s">
        <v>5</v>
      </c>
      <c r="J31" s="35" t="s">
        <v>4</v>
      </c>
      <c r="K31" s="36" t="s">
        <v>5</v>
      </c>
      <c r="L31" s="35" t="s">
        <v>4</v>
      </c>
      <c r="M31" s="35" t="s">
        <v>4</v>
      </c>
      <c r="N31" s="79" t="s">
        <v>30</v>
      </c>
      <c r="O31" s="79">
        <v>4</v>
      </c>
      <c r="P31" s="79">
        <v>3</v>
      </c>
      <c r="Q31" s="79">
        <v>3</v>
      </c>
      <c r="R31" s="79">
        <v>3</v>
      </c>
      <c r="S31" s="79">
        <v>5</v>
      </c>
      <c r="T31" s="79">
        <v>5</v>
      </c>
      <c r="U31" s="31">
        <f>COUNTIF(E31:M31, "Green")</f>
        <v>4</v>
      </c>
      <c r="V31" s="32">
        <f>COUNTIF(E31:M31, "Blue")</f>
        <v>5</v>
      </c>
      <c r="W31" s="32">
        <f>COUNTIF(E31:M31, "Yellow")</f>
        <v>0</v>
      </c>
      <c r="X31" s="32">
        <f>COUNTIF(E31:M31, "Orange")</f>
        <v>0</v>
      </c>
      <c r="Y31" s="33">
        <f>COUNTIF(E31:M31, "Red")</f>
        <v>0</v>
      </c>
      <c r="Z31" s="42">
        <f>U31*5+V31*4+W31*3+X31*2+Y31*1</f>
        <v>40</v>
      </c>
      <c r="AA31" s="2" t="s">
        <v>73</v>
      </c>
    </row>
    <row r="32" spans="1:27" ht="16" thickBot="1" x14ac:dyDescent="0.25">
      <c r="A32" s="71" t="s">
        <v>599</v>
      </c>
      <c r="B32" s="72" t="s">
        <v>600</v>
      </c>
      <c r="C32" s="68">
        <v>73632</v>
      </c>
      <c r="D32" s="7"/>
      <c r="E32" s="34" t="s">
        <v>4</v>
      </c>
      <c r="F32" s="39" t="s">
        <v>5</v>
      </c>
      <c r="G32" s="39" t="s">
        <v>4</v>
      </c>
      <c r="H32" s="36" t="s">
        <v>4</v>
      </c>
      <c r="I32" s="34" t="s">
        <v>4</v>
      </c>
      <c r="J32" s="39" t="s">
        <v>3</v>
      </c>
      <c r="K32" s="36" t="s">
        <v>5</v>
      </c>
      <c r="L32" s="50" t="s">
        <v>4</v>
      </c>
      <c r="M32" s="50" t="s">
        <v>3</v>
      </c>
      <c r="N32" s="79" t="s">
        <v>30</v>
      </c>
      <c r="O32" s="79">
        <v>5</v>
      </c>
      <c r="P32" s="79">
        <v>4</v>
      </c>
      <c r="Q32" s="79">
        <v>5</v>
      </c>
      <c r="R32" s="79">
        <v>5</v>
      </c>
      <c r="S32" s="79">
        <v>4</v>
      </c>
      <c r="T32" s="79">
        <v>4</v>
      </c>
      <c r="U32" s="31">
        <f>COUNTIF(E32:M32, "Green")</f>
        <v>2</v>
      </c>
      <c r="V32" s="32">
        <f>COUNTIF(E32:M32, "Blue")</f>
        <v>5</v>
      </c>
      <c r="W32" s="32">
        <f>COUNTIF(E32:M32, "Yellow")</f>
        <v>2</v>
      </c>
      <c r="X32" s="32">
        <f>COUNTIF(E32:M32, "Orange")</f>
        <v>0</v>
      </c>
      <c r="Y32" s="33">
        <f>COUNTIF(E32:M32, "Red")</f>
        <v>0</v>
      </c>
      <c r="Z32" s="42">
        <f>U32*5+V32*4+W32*3+X32*2+Y32*1</f>
        <v>36</v>
      </c>
      <c r="AA32" s="2" t="s">
        <v>11</v>
      </c>
    </row>
    <row r="33" spans="1:27" ht="16" thickBot="1" x14ac:dyDescent="0.25">
      <c r="A33" s="71" t="s">
        <v>616</v>
      </c>
      <c r="B33" s="72" t="s">
        <v>617</v>
      </c>
      <c r="C33" s="68">
        <v>71706</v>
      </c>
      <c r="D33" s="7"/>
      <c r="E33" s="34" t="s">
        <v>3</v>
      </c>
      <c r="F33" s="39" t="s">
        <v>5</v>
      </c>
      <c r="G33" s="39" t="s">
        <v>4</v>
      </c>
      <c r="H33" s="36" t="s">
        <v>5</v>
      </c>
      <c r="I33" s="34" t="s">
        <v>5</v>
      </c>
      <c r="J33" s="39" t="s">
        <v>3</v>
      </c>
      <c r="K33" s="36" t="s">
        <v>5</v>
      </c>
      <c r="L33" s="39" t="s">
        <v>2</v>
      </c>
      <c r="M33" s="39" t="s">
        <v>2</v>
      </c>
      <c r="N33" s="79" t="s">
        <v>30</v>
      </c>
      <c r="O33" s="79">
        <v>5</v>
      </c>
      <c r="P33" s="79">
        <v>3</v>
      </c>
      <c r="Q33" s="79">
        <v>5</v>
      </c>
      <c r="R33" s="79">
        <v>5</v>
      </c>
      <c r="S33" s="79">
        <v>5</v>
      </c>
      <c r="T33" s="79">
        <v>4</v>
      </c>
      <c r="U33" s="31">
        <f>COUNTIF(E33:M33, "Green")</f>
        <v>4</v>
      </c>
      <c r="V33" s="32">
        <f>COUNTIF(E33:M33, "Blue")</f>
        <v>1</v>
      </c>
      <c r="W33" s="32">
        <f>COUNTIF(E33:M33, "Yellow")</f>
        <v>2</v>
      </c>
      <c r="X33" s="32">
        <f>COUNTIF(E33:M33, "Orange")</f>
        <v>2</v>
      </c>
      <c r="Y33" s="33">
        <f>COUNTIF(E33:M33, "Red")</f>
        <v>0</v>
      </c>
      <c r="Z33" s="42">
        <f>U33*5+V33*4+W33*3+X33*2+Y33*1</f>
        <v>34</v>
      </c>
      <c r="AA33" s="2" t="s">
        <v>11</v>
      </c>
    </row>
    <row r="34" spans="1:27" ht="16" thickBot="1" x14ac:dyDescent="0.25">
      <c r="A34" s="71" t="s">
        <v>690</v>
      </c>
      <c r="B34" s="72" t="s">
        <v>691</v>
      </c>
      <c r="C34" s="68">
        <v>68313</v>
      </c>
      <c r="D34" s="7"/>
      <c r="E34" s="34" t="s">
        <v>3</v>
      </c>
      <c r="F34" s="39" t="s">
        <v>4</v>
      </c>
      <c r="G34" s="39" t="s">
        <v>5</v>
      </c>
      <c r="H34" s="36" t="s">
        <v>4</v>
      </c>
      <c r="I34" s="34" t="s">
        <v>3</v>
      </c>
      <c r="J34" s="39" t="s">
        <v>3</v>
      </c>
      <c r="K34" s="36" t="s">
        <v>4</v>
      </c>
      <c r="L34" s="39" t="s">
        <v>2</v>
      </c>
      <c r="M34" s="39" t="s">
        <v>1</v>
      </c>
      <c r="N34" s="79" t="s">
        <v>30</v>
      </c>
      <c r="O34" s="79">
        <v>4</v>
      </c>
      <c r="P34" s="79">
        <v>5</v>
      </c>
      <c r="Q34" s="79">
        <v>3</v>
      </c>
      <c r="R34" s="79">
        <v>5</v>
      </c>
      <c r="S34" s="79">
        <v>3</v>
      </c>
      <c r="T34" s="79">
        <v>3</v>
      </c>
      <c r="U34" s="31">
        <f>COUNTIF(E34:M34, "Green")</f>
        <v>1</v>
      </c>
      <c r="V34" s="32">
        <f>COUNTIF(E34:M34, "Blue")</f>
        <v>3</v>
      </c>
      <c r="W34" s="32">
        <f>COUNTIF(E34:M34, "Yellow")</f>
        <v>3</v>
      </c>
      <c r="X34" s="32">
        <f>COUNTIF(E34:M34, "Orange")</f>
        <v>1</v>
      </c>
      <c r="Y34" s="33">
        <f>COUNTIF(E34:M34, "Red")</f>
        <v>1</v>
      </c>
      <c r="Z34" s="42">
        <f>U34*5+V34*4+W34*3+X34*2+Y34*1</f>
        <v>29</v>
      </c>
    </row>
    <row r="35" spans="1:27" ht="16" thickBot="1" x14ac:dyDescent="0.25">
      <c r="A35" s="71" t="s">
        <v>582</v>
      </c>
      <c r="B35" s="72" t="s">
        <v>794</v>
      </c>
      <c r="C35" s="68">
        <v>50962</v>
      </c>
      <c r="D35" s="7"/>
      <c r="E35" s="34" t="s">
        <v>5</v>
      </c>
      <c r="F35" s="35" t="s">
        <v>5</v>
      </c>
      <c r="G35" s="35" t="s">
        <v>4</v>
      </c>
      <c r="H35" s="36" t="s">
        <v>3</v>
      </c>
      <c r="I35" s="37" t="s">
        <v>2</v>
      </c>
      <c r="J35" s="35" t="s">
        <v>1</v>
      </c>
      <c r="K35" s="36" t="s">
        <v>2</v>
      </c>
      <c r="L35" s="35" t="s">
        <v>5</v>
      </c>
      <c r="M35" s="35" t="s">
        <v>5</v>
      </c>
      <c r="N35" s="79" t="s">
        <v>30</v>
      </c>
      <c r="O35" s="79">
        <v>3</v>
      </c>
      <c r="P35" s="79">
        <v>4</v>
      </c>
      <c r="Q35" s="79">
        <v>4</v>
      </c>
      <c r="R35" s="79">
        <v>3</v>
      </c>
      <c r="S35" s="79">
        <v>4</v>
      </c>
      <c r="T35" s="79">
        <v>4</v>
      </c>
      <c r="U35" s="31">
        <f>COUNTIF(E35:M35, "Green")</f>
        <v>4</v>
      </c>
      <c r="V35" s="32">
        <f>COUNTIF(E35:M35, "Blue")</f>
        <v>1</v>
      </c>
      <c r="W35" s="32">
        <f>COUNTIF(E35:M35, "Yellow")</f>
        <v>1</v>
      </c>
      <c r="X35" s="32">
        <f>COUNTIF(E35:M35, "Orange")</f>
        <v>2</v>
      </c>
      <c r="Y35" s="33">
        <f>COUNTIF(E35:M35, "Red")</f>
        <v>1</v>
      </c>
      <c r="Z35" s="42">
        <f>U35*5+V35*4+W35*3+X35*2+Y35*1</f>
        <v>32</v>
      </c>
    </row>
    <row r="36" spans="1:27" ht="16" thickBot="1" x14ac:dyDescent="0.25">
      <c r="A36" s="71" t="s">
        <v>696</v>
      </c>
      <c r="B36" s="72" t="s">
        <v>697</v>
      </c>
      <c r="C36" s="68">
        <v>56655</v>
      </c>
      <c r="D36" s="7"/>
      <c r="E36" s="34" t="s">
        <v>3</v>
      </c>
      <c r="F36" s="39" t="s">
        <v>5</v>
      </c>
      <c r="G36" s="39" t="s">
        <v>4</v>
      </c>
      <c r="H36" s="36" t="s">
        <v>4</v>
      </c>
      <c r="I36" s="34" t="s">
        <v>3</v>
      </c>
      <c r="J36" s="39" t="s">
        <v>4</v>
      </c>
      <c r="K36" s="36" t="s">
        <v>2</v>
      </c>
      <c r="L36" s="25" t="s">
        <v>4</v>
      </c>
      <c r="M36" s="25" t="s">
        <v>4</v>
      </c>
      <c r="N36" s="79" t="s">
        <v>30</v>
      </c>
      <c r="O36" s="79">
        <v>5</v>
      </c>
      <c r="P36" s="79">
        <v>4</v>
      </c>
      <c r="Q36" s="79">
        <v>5</v>
      </c>
      <c r="R36" s="79">
        <v>3</v>
      </c>
      <c r="S36" s="79">
        <v>5</v>
      </c>
      <c r="T36" s="79">
        <v>4</v>
      </c>
      <c r="U36" s="31">
        <f>COUNTIF(E36:M36, "Green")</f>
        <v>1</v>
      </c>
      <c r="V36" s="32">
        <f>COUNTIF(E36:M36, "Blue")</f>
        <v>5</v>
      </c>
      <c r="W36" s="32">
        <f>COUNTIF(E36:M36, "Yellow")</f>
        <v>2</v>
      </c>
      <c r="X36" s="32">
        <f>COUNTIF(E36:M36, "Orange")</f>
        <v>1</v>
      </c>
      <c r="Y36" s="33">
        <f>COUNTIF(E36:M36, "Red")</f>
        <v>0</v>
      </c>
      <c r="Z36" s="42">
        <f>U36*5+V36*4+W36*3+X36*2+Y36*1</f>
        <v>33</v>
      </c>
    </row>
    <row r="37" spans="1:27" ht="16" thickBot="1" x14ac:dyDescent="0.25">
      <c r="A37" s="71" t="s">
        <v>588</v>
      </c>
      <c r="B37" s="72" t="s">
        <v>589</v>
      </c>
      <c r="C37" s="68">
        <v>40661</v>
      </c>
      <c r="D37" s="7"/>
      <c r="E37" s="34" t="s">
        <v>4</v>
      </c>
      <c r="F37" s="39" t="s">
        <v>5</v>
      </c>
      <c r="G37" s="39" t="s">
        <v>4</v>
      </c>
      <c r="H37" s="36" t="s">
        <v>3</v>
      </c>
      <c r="I37" s="34" t="s">
        <v>4</v>
      </c>
      <c r="J37" s="39" t="s">
        <v>4</v>
      </c>
      <c r="K37" s="36" t="s">
        <v>4</v>
      </c>
      <c r="L37" s="39" t="s">
        <v>5</v>
      </c>
      <c r="M37" s="39" t="s">
        <v>2</v>
      </c>
      <c r="N37" s="79" t="s">
        <v>30</v>
      </c>
      <c r="O37" s="79">
        <v>5</v>
      </c>
      <c r="P37" s="79">
        <v>3</v>
      </c>
      <c r="Q37" s="79">
        <v>3</v>
      </c>
      <c r="R37" s="79">
        <v>3</v>
      </c>
      <c r="S37" s="79">
        <v>4</v>
      </c>
      <c r="T37" s="79">
        <v>3</v>
      </c>
      <c r="U37" s="31">
        <f>COUNTIF(E37:M37, "Green")</f>
        <v>2</v>
      </c>
      <c r="V37" s="32">
        <f>COUNTIF(E37:M37, "Blue")</f>
        <v>5</v>
      </c>
      <c r="W37" s="32">
        <f>COUNTIF(E37:M37, "Yellow")</f>
        <v>1</v>
      </c>
      <c r="X37" s="32">
        <f>COUNTIF(E37:M37, "Orange")</f>
        <v>1</v>
      </c>
      <c r="Y37" s="33">
        <f>COUNTIF(E37:M37, "Red")</f>
        <v>0</v>
      </c>
      <c r="Z37" s="42">
        <f>U37*5+V37*4+W37*3+X37*2+Y37*1</f>
        <v>35</v>
      </c>
      <c r="AA37" s="2" t="s">
        <v>11</v>
      </c>
    </row>
    <row r="38" spans="1:27" ht="16" thickBot="1" x14ac:dyDescent="0.25">
      <c r="A38" s="73" t="s">
        <v>586</v>
      </c>
      <c r="B38" s="74" t="s">
        <v>587</v>
      </c>
      <c r="C38" s="68">
        <v>86125</v>
      </c>
      <c r="D38" s="7"/>
      <c r="E38" s="43" t="s">
        <v>4</v>
      </c>
      <c r="F38" s="44" t="s">
        <v>4</v>
      </c>
      <c r="G38" s="44" t="s">
        <v>3</v>
      </c>
      <c r="H38" s="45" t="s">
        <v>5</v>
      </c>
      <c r="I38" s="43" t="s">
        <v>4</v>
      </c>
      <c r="J38" s="44" t="s">
        <v>2</v>
      </c>
      <c r="K38" s="45" t="s">
        <v>4</v>
      </c>
      <c r="L38" s="44" t="s">
        <v>5</v>
      </c>
      <c r="M38" s="44" t="s">
        <v>4</v>
      </c>
      <c r="N38" s="79" t="s">
        <v>30</v>
      </c>
      <c r="O38" s="79">
        <v>3</v>
      </c>
      <c r="P38" s="79">
        <v>5</v>
      </c>
      <c r="Q38" s="79">
        <v>5</v>
      </c>
      <c r="R38" s="79">
        <v>4</v>
      </c>
      <c r="S38" s="79">
        <v>3</v>
      </c>
      <c r="T38" s="79">
        <v>3</v>
      </c>
      <c r="U38" s="31">
        <f>COUNTIF(E38:M38, "Green")</f>
        <v>2</v>
      </c>
      <c r="V38" s="32">
        <f>COUNTIF(E38:M38, "Blue")</f>
        <v>5</v>
      </c>
      <c r="W38" s="32">
        <f>COUNTIF(E38:M38, "Yellow")</f>
        <v>1</v>
      </c>
      <c r="X38" s="32">
        <f>COUNTIF(E38:M38, "Orange")</f>
        <v>1</v>
      </c>
      <c r="Y38" s="33">
        <f>COUNTIF(E38:M38, "Red")</f>
        <v>0</v>
      </c>
      <c r="Z38" s="48">
        <f>U38*5+V38*4+W38*3+X38*2+Y38*1</f>
        <v>35</v>
      </c>
      <c r="AA38" s="2" t="s">
        <v>11</v>
      </c>
    </row>
    <row r="39" spans="1:27" ht="16" thickBot="1" x14ac:dyDescent="0.25">
      <c r="A39" s="51" t="s">
        <v>621</v>
      </c>
      <c r="B39" s="75" t="s">
        <v>622</v>
      </c>
      <c r="C39" s="68">
        <v>30680</v>
      </c>
      <c r="D39" s="7"/>
      <c r="E39" s="26" t="s">
        <v>3</v>
      </c>
      <c r="F39" s="27" t="s">
        <v>4</v>
      </c>
      <c r="G39" s="27" t="s">
        <v>4</v>
      </c>
      <c r="H39" s="28" t="s">
        <v>4</v>
      </c>
      <c r="I39" s="29" t="s">
        <v>5</v>
      </c>
      <c r="J39" s="27" t="s">
        <v>3</v>
      </c>
      <c r="K39" s="28" t="s">
        <v>4</v>
      </c>
      <c r="L39" s="27" t="s">
        <v>4</v>
      </c>
      <c r="M39" s="30" t="s">
        <v>4</v>
      </c>
      <c r="N39" s="79" t="s">
        <v>30</v>
      </c>
      <c r="O39" s="79">
        <v>4</v>
      </c>
      <c r="P39" s="79">
        <v>4</v>
      </c>
      <c r="Q39" s="79">
        <v>4</v>
      </c>
      <c r="R39" s="79">
        <v>5</v>
      </c>
      <c r="S39" s="79">
        <v>4</v>
      </c>
      <c r="T39" s="79">
        <v>3</v>
      </c>
      <c r="U39" s="31">
        <f>COUNTIF(E39:M39, "Green")</f>
        <v>1</v>
      </c>
      <c r="V39" s="32">
        <f>COUNTIF(E39:M39, "Blue")</f>
        <v>6</v>
      </c>
      <c r="W39" s="32">
        <f>COUNTIF(E39:M39, "Yellow")</f>
        <v>2</v>
      </c>
      <c r="X39" s="32">
        <f>COUNTIF(E39:M39, "Orange")</f>
        <v>0</v>
      </c>
      <c r="Y39" s="33">
        <f>COUNTIF(E39:M39, "Red")</f>
        <v>0</v>
      </c>
      <c r="Z39" s="47">
        <f>U39*5+V39*4+W39*3+X39*2+Y39*1</f>
        <v>35</v>
      </c>
      <c r="AA39" s="2" t="s">
        <v>11</v>
      </c>
    </row>
    <row r="40" spans="1:27" ht="16" thickBot="1" x14ac:dyDescent="0.25">
      <c r="A40" s="52" t="s">
        <v>590</v>
      </c>
      <c r="B40" s="53" t="s">
        <v>591</v>
      </c>
      <c r="C40" s="68">
        <v>41699</v>
      </c>
      <c r="D40" s="7"/>
      <c r="E40" s="34" t="s">
        <v>4</v>
      </c>
      <c r="F40" s="39" t="s">
        <v>5</v>
      </c>
      <c r="G40" s="39" t="s">
        <v>4</v>
      </c>
      <c r="H40" s="36" t="s">
        <v>3</v>
      </c>
      <c r="I40" s="34" t="s">
        <v>5</v>
      </c>
      <c r="J40" s="39" t="s">
        <v>2</v>
      </c>
      <c r="K40" s="36" t="s">
        <v>4</v>
      </c>
      <c r="L40" s="25" t="s">
        <v>5</v>
      </c>
      <c r="M40" s="41" t="s">
        <v>4</v>
      </c>
      <c r="N40" s="79" t="s">
        <v>30</v>
      </c>
      <c r="O40" s="79">
        <v>3</v>
      </c>
      <c r="P40" s="79">
        <v>5</v>
      </c>
      <c r="Q40" s="79">
        <v>5</v>
      </c>
      <c r="R40" s="79">
        <v>3</v>
      </c>
      <c r="S40" s="79">
        <v>3</v>
      </c>
      <c r="T40" s="79">
        <v>5</v>
      </c>
      <c r="U40" s="31">
        <f>COUNTIF(E40:M40, "Green")</f>
        <v>3</v>
      </c>
      <c r="V40" s="32">
        <f>COUNTIF(E40:M40, "Blue")</f>
        <v>4</v>
      </c>
      <c r="W40" s="32">
        <f>COUNTIF(E40:M40, "Yellow")</f>
        <v>1</v>
      </c>
      <c r="X40" s="32">
        <f>COUNTIF(E40:M40, "Orange")</f>
        <v>1</v>
      </c>
      <c r="Y40" s="33">
        <f>COUNTIF(E40:M40, "Red")</f>
        <v>0</v>
      </c>
      <c r="Z40" s="42">
        <f>U40*5+V40*4+W40*3+X40*2+Y40*1</f>
        <v>36</v>
      </c>
      <c r="AA40" s="2" t="s">
        <v>11</v>
      </c>
    </row>
    <row r="41" spans="1:27" ht="16" thickBot="1" x14ac:dyDescent="0.25">
      <c r="A41" s="52" t="s">
        <v>673</v>
      </c>
      <c r="B41" s="53" t="s">
        <v>679</v>
      </c>
      <c r="C41" s="68">
        <v>36875</v>
      </c>
      <c r="D41" s="7"/>
      <c r="E41" s="34" t="s">
        <v>3</v>
      </c>
      <c r="F41" s="39" t="s">
        <v>4</v>
      </c>
      <c r="G41" s="39" t="s">
        <v>4</v>
      </c>
      <c r="H41" s="36" t="s">
        <v>5</v>
      </c>
      <c r="I41" s="34" t="s">
        <v>4</v>
      </c>
      <c r="J41" s="39" t="s">
        <v>3</v>
      </c>
      <c r="K41" s="36" t="s">
        <v>3</v>
      </c>
      <c r="L41" s="39" t="s">
        <v>3</v>
      </c>
      <c r="M41" s="36" t="s">
        <v>1</v>
      </c>
      <c r="N41" s="79" t="s">
        <v>30</v>
      </c>
      <c r="O41" s="79">
        <v>3</v>
      </c>
      <c r="P41" s="79">
        <v>5</v>
      </c>
      <c r="Q41" s="79">
        <v>3</v>
      </c>
      <c r="R41" s="79">
        <v>5</v>
      </c>
      <c r="S41" s="79">
        <v>4</v>
      </c>
      <c r="T41" s="79">
        <v>4</v>
      </c>
      <c r="U41" s="31">
        <f>COUNTIF(E41:M41, "Green")</f>
        <v>1</v>
      </c>
      <c r="V41" s="32">
        <f>COUNTIF(E41:M41, "Blue")</f>
        <v>3</v>
      </c>
      <c r="W41" s="32">
        <f>COUNTIF(E41:M41, "Yellow")</f>
        <v>4</v>
      </c>
      <c r="X41" s="32">
        <f>COUNTIF(E41:M41, "Orange")</f>
        <v>0</v>
      </c>
      <c r="Y41" s="33">
        <f>COUNTIF(E41:M41, "Red")</f>
        <v>1</v>
      </c>
      <c r="Z41" s="42">
        <f>U41*5+V41*4+W41*3+X41*2+Y41*1</f>
        <v>30</v>
      </c>
      <c r="AA41" s="2" t="s">
        <v>11</v>
      </c>
    </row>
    <row r="42" spans="1:27" ht="16" thickBot="1" x14ac:dyDescent="0.25">
      <c r="A42" s="52" t="s">
        <v>540</v>
      </c>
      <c r="B42" s="53" t="s">
        <v>576</v>
      </c>
      <c r="C42" s="68">
        <v>56730</v>
      </c>
      <c r="D42" s="7"/>
      <c r="E42" s="34" t="s">
        <v>3</v>
      </c>
      <c r="F42" s="39" t="s">
        <v>5</v>
      </c>
      <c r="G42" s="39" t="s">
        <v>4</v>
      </c>
      <c r="H42" s="36" t="s">
        <v>5</v>
      </c>
      <c r="I42" s="34" t="s">
        <v>4</v>
      </c>
      <c r="J42" s="39" t="s">
        <v>3</v>
      </c>
      <c r="K42" s="36" t="s">
        <v>3</v>
      </c>
      <c r="L42" s="19" t="s">
        <v>5</v>
      </c>
      <c r="M42" s="19" t="s">
        <v>4</v>
      </c>
      <c r="N42" s="79" t="s">
        <v>30</v>
      </c>
      <c r="O42" s="79">
        <v>5</v>
      </c>
      <c r="P42" s="79">
        <v>3</v>
      </c>
      <c r="Q42" s="79">
        <v>3</v>
      </c>
      <c r="R42" s="79">
        <v>5</v>
      </c>
      <c r="S42" s="79">
        <v>5</v>
      </c>
      <c r="T42" s="79">
        <v>4</v>
      </c>
      <c r="U42" s="31">
        <f>COUNTIF(E42:M42, "Green")</f>
        <v>3</v>
      </c>
      <c r="V42" s="32">
        <f>COUNTIF(E42:M42, "Blue")</f>
        <v>3</v>
      </c>
      <c r="W42" s="32">
        <f>COUNTIF(E42:M42, "Yellow")</f>
        <v>3</v>
      </c>
      <c r="X42" s="32">
        <f>COUNTIF(E42:M42, "Orange")</f>
        <v>0</v>
      </c>
      <c r="Y42" s="33">
        <f>COUNTIF(E42:M42, "Red")</f>
        <v>0</v>
      </c>
      <c r="Z42" s="42">
        <f>U42*5+V42*4+W42*3+X42*2+Y42*1</f>
        <v>36</v>
      </c>
      <c r="AA42" s="2" t="s">
        <v>11</v>
      </c>
    </row>
    <row r="43" spans="1:27" ht="16" thickBot="1" x14ac:dyDescent="0.25">
      <c r="A43" s="52" t="s">
        <v>799</v>
      </c>
      <c r="B43" s="53" t="s">
        <v>800</v>
      </c>
      <c r="C43" s="68">
        <v>17048</v>
      </c>
      <c r="D43" s="7"/>
      <c r="E43" s="34" t="s">
        <v>3</v>
      </c>
      <c r="F43" s="39" t="s">
        <v>3</v>
      </c>
      <c r="G43" s="39" t="s">
        <v>4</v>
      </c>
      <c r="H43" s="36" t="s">
        <v>5</v>
      </c>
      <c r="I43" s="34" t="s">
        <v>3</v>
      </c>
      <c r="J43" s="39" t="s">
        <v>1</v>
      </c>
      <c r="K43" s="36" t="s">
        <v>3</v>
      </c>
      <c r="L43" s="38" t="s">
        <v>5</v>
      </c>
      <c r="M43" s="38" t="s">
        <v>4</v>
      </c>
      <c r="N43" s="79" t="s">
        <v>30</v>
      </c>
      <c r="O43" s="79">
        <v>5</v>
      </c>
      <c r="P43" s="79">
        <v>3</v>
      </c>
      <c r="Q43" s="79">
        <v>4</v>
      </c>
      <c r="R43" s="79">
        <v>4</v>
      </c>
      <c r="S43" s="79">
        <v>3</v>
      </c>
      <c r="T43" s="79">
        <v>5</v>
      </c>
      <c r="U43" s="31">
        <f>COUNTIF(E43:M43, "Green")</f>
        <v>2</v>
      </c>
      <c r="V43" s="32">
        <f>COUNTIF(E43:M43, "Blue")</f>
        <v>2</v>
      </c>
      <c r="W43" s="32">
        <f>COUNTIF(E43:M43, "Yellow")</f>
        <v>4</v>
      </c>
      <c r="X43" s="32">
        <f>COUNTIF(E43:M43, "Orange")</f>
        <v>0</v>
      </c>
      <c r="Y43" s="33">
        <f>COUNTIF(E43:M43, "Red")</f>
        <v>1</v>
      </c>
      <c r="Z43" s="42">
        <f>U43*5+V43*4+W43*3+X43*2+Y43*1</f>
        <v>31</v>
      </c>
    </row>
    <row r="44" spans="1:27" ht="16" thickBot="1" x14ac:dyDescent="0.25">
      <c r="A44" s="52" t="s">
        <v>580</v>
      </c>
      <c r="B44" s="53" t="s">
        <v>581</v>
      </c>
      <c r="C44" s="68">
        <v>20036</v>
      </c>
      <c r="D44" s="7"/>
      <c r="E44" s="34" t="s">
        <v>4</v>
      </c>
      <c r="F44" s="35" t="s">
        <v>5</v>
      </c>
      <c r="G44" s="35" t="s">
        <v>3</v>
      </c>
      <c r="H44" s="36" t="s">
        <v>4</v>
      </c>
      <c r="I44" s="34" t="s">
        <v>4</v>
      </c>
      <c r="J44" s="35" t="s">
        <v>2</v>
      </c>
      <c r="K44" s="36" t="s">
        <v>4</v>
      </c>
      <c r="L44" s="38" t="s">
        <v>5</v>
      </c>
      <c r="M44" s="38" t="s">
        <v>5</v>
      </c>
      <c r="N44" s="79" t="s">
        <v>30</v>
      </c>
      <c r="O44" s="79">
        <v>3</v>
      </c>
      <c r="P44" s="79">
        <v>3</v>
      </c>
      <c r="Q44" s="79">
        <v>5</v>
      </c>
      <c r="R44" s="79">
        <v>5</v>
      </c>
      <c r="S44" s="79">
        <v>3</v>
      </c>
      <c r="T44" s="79">
        <v>3</v>
      </c>
      <c r="U44" s="31">
        <f>COUNTIF(E44:M44, "Green")</f>
        <v>3</v>
      </c>
      <c r="V44" s="32">
        <f>COUNTIF(E44:M44, "Blue")</f>
        <v>4</v>
      </c>
      <c r="W44" s="32">
        <f>COUNTIF(E44:M44, "Yellow")</f>
        <v>1</v>
      </c>
      <c r="X44" s="32">
        <f>COUNTIF(E44:M44, "Orange")</f>
        <v>1</v>
      </c>
      <c r="Y44" s="33">
        <f>COUNTIF(E44:M44, "Red")</f>
        <v>0</v>
      </c>
      <c r="Z44" s="42">
        <f>U44*5+V44*4+W44*3+X44*2+Y44*1</f>
        <v>36</v>
      </c>
      <c r="AA44" s="2" t="s">
        <v>11</v>
      </c>
    </row>
    <row r="45" spans="1:27" ht="16" thickBot="1" x14ac:dyDescent="0.25">
      <c r="A45" s="52" t="s">
        <v>561</v>
      </c>
      <c r="B45" s="53" t="s">
        <v>784</v>
      </c>
      <c r="C45" s="68">
        <v>78173</v>
      </c>
      <c r="D45" s="7"/>
      <c r="E45" s="34" t="s">
        <v>3</v>
      </c>
      <c r="F45" s="39" t="s">
        <v>4</v>
      </c>
      <c r="G45" s="39" t="s">
        <v>5</v>
      </c>
      <c r="H45" s="36" t="s">
        <v>5</v>
      </c>
      <c r="I45" s="34" t="s">
        <v>4</v>
      </c>
      <c r="J45" s="39" t="s">
        <v>4</v>
      </c>
      <c r="K45" s="36" t="s">
        <v>4</v>
      </c>
      <c r="L45" s="19" t="s">
        <v>1</v>
      </c>
      <c r="M45" s="19" t="s">
        <v>1</v>
      </c>
      <c r="N45" s="79" t="s">
        <v>30</v>
      </c>
      <c r="O45" s="79">
        <v>5</v>
      </c>
      <c r="P45" s="79">
        <v>4</v>
      </c>
      <c r="Q45" s="79">
        <v>5</v>
      </c>
      <c r="R45" s="79">
        <v>5</v>
      </c>
      <c r="S45" s="79">
        <v>5</v>
      </c>
      <c r="T45" s="79">
        <v>4</v>
      </c>
      <c r="U45" s="31">
        <f>COUNTIF(E45:M45, "Green")</f>
        <v>2</v>
      </c>
      <c r="V45" s="32">
        <f>COUNTIF(E45:M45, "Blue")</f>
        <v>4</v>
      </c>
      <c r="W45" s="32">
        <f>COUNTIF(E45:M45, "Yellow")</f>
        <v>1</v>
      </c>
      <c r="X45" s="32">
        <f>COUNTIF(E45:M45, "Orange")</f>
        <v>0</v>
      </c>
      <c r="Y45" s="33">
        <f>COUNTIF(E45:M45, "Red")</f>
        <v>2</v>
      </c>
      <c r="Z45" s="42">
        <f>U45*5+V45*4+W45*3+X45*2+Y45*1</f>
        <v>31</v>
      </c>
    </row>
    <row r="46" spans="1:27" ht="16" thickBot="1" x14ac:dyDescent="0.25">
      <c r="A46" s="52" t="s">
        <v>855</v>
      </c>
      <c r="B46" s="53" t="s">
        <v>856</v>
      </c>
      <c r="C46" s="68">
        <v>34768</v>
      </c>
      <c r="D46" s="7"/>
      <c r="E46" s="34" t="s">
        <v>4</v>
      </c>
      <c r="F46" s="35" t="s">
        <v>5</v>
      </c>
      <c r="G46" s="35" t="s">
        <v>3</v>
      </c>
      <c r="H46" s="36" t="s">
        <v>4</v>
      </c>
      <c r="I46" s="37" t="s">
        <v>3</v>
      </c>
      <c r="J46" s="35" t="s">
        <v>4</v>
      </c>
      <c r="K46" s="36" t="s">
        <v>2</v>
      </c>
      <c r="L46" s="35" t="s">
        <v>3</v>
      </c>
      <c r="M46" s="40" t="s">
        <v>3</v>
      </c>
      <c r="N46" s="79" t="s">
        <v>30</v>
      </c>
      <c r="O46" s="79">
        <v>4</v>
      </c>
      <c r="P46" s="79">
        <v>5</v>
      </c>
      <c r="Q46" s="79">
        <v>4</v>
      </c>
      <c r="R46" s="79">
        <v>4</v>
      </c>
      <c r="S46" s="79">
        <v>3</v>
      </c>
      <c r="T46" s="79">
        <v>4</v>
      </c>
      <c r="U46" s="31">
        <f>COUNTIF(E46:M46, "Green")</f>
        <v>1</v>
      </c>
      <c r="V46" s="32">
        <f>COUNTIF(E46:M46, "Blue")</f>
        <v>3</v>
      </c>
      <c r="W46" s="32">
        <f>COUNTIF(E46:M46, "Yellow")</f>
        <v>4</v>
      </c>
      <c r="X46" s="32">
        <f>COUNTIF(E46:M46, "Orange")</f>
        <v>1</v>
      </c>
      <c r="Y46" s="33">
        <f>COUNTIF(E46:M46, "Red")</f>
        <v>0</v>
      </c>
      <c r="Z46" s="42">
        <f>U46*5+V46*4+W46*3+X46*2+Y46*1</f>
        <v>31</v>
      </c>
    </row>
    <row r="47" spans="1:27" ht="16" thickBot="1" x14ac:dyDescent="0.25">
      <c r="A47" s="52" t="s">
        <v>637</v>
      </c>
      <c r="B47" s="53" t="s">
        <v>638</v>
      </c>
      <c r="C47" s="68">
        <v>19477</v>
      </c>
      <c r="D47" s="7"/>
      <c r="E47" s="34" t="s">
        <v>3</v>
      </c>
      <c r="F47" s="39" t="s">
        <v>4</v>
      </c>
      <c r="G47" s="39" t="s">
        <v>5</v>
      </c>
      <c r="H47" s="36" t="s">
        <v>5</v>
      </c>
      <c r="I47" s="34" t="s">
        <v>5</v>
      </c>
      <c r="J47" s="39" t="s">
        <v>3</v>
      </c>
      <c r="K47" s="36" t="s">
        <v>4</v>
      </c>
      <c r="L47" s="39" t="s">
        <v>1</v>
      </c>
      <c r="M47" s="36" t="s">
        <v>3</v>
      </c>
      <c r="N47" s="79" t="s">
        <v>30</v>
      </c>
      <c r="O47" s="79">
        <v>4</v>
      </c>
      <c r="P47" s="79">
        <v>5</v>
      </c>
      <c r="Q47" s="79">
        <v>4</v>
      </c>
      <c r="R47" s="79">
        <v>3</v>
      </c>
      <c r="S47" s="79">
        <v>4</v>
      </c>
      <c r="T47" s="79">
        <v>4</v>
      </c>
      <c r="U47" s="31">
        <f>COUNTIF(E47:M47, "Green")</f>
        <v>3</v>
      </c>
      <c r="V47" s="32">
        <f>COUNTIF(E47:M47, "Blue")</f>
        <v>2</v>
      </c>
      <c r="W47" s="32">
        <f>COUNTIF(E47:M47, "Yellow")</f>
        <v>3</v>
      </c>
      <c r="X47" s="32">
        <f>COUNTIF(E47:M47, "Orange")</f>
        <v>0</v>
      </c>
      <c r="Y47" s="33">
        <f>COUNTIF(E47:M47, "Red")</f>
        <v>1</v>
      </c>
      <c r="Z47" s="42">
        <f>U47*5+V47*4+W47*3+X47*2+Y47*1</f>
        <v>33</v>
      </c>
      <c r="AA47" s="2" t="s">
        <v>11</v>
      </c>
    </row>
    <row r="48" spans="1:27" ht="16" thickBot="1" x14ac:dyDescent="0.25">
      <c r="A48" s="52" t="s">
        <v>780</v>
      </c>
      <c r="B48" s="53" t="s">
        <v>781</v>
      </c>
      <c r="C48" s="68">
        <v>58184</v>
      </c>
      <c r="D48" s="7"/>
      <c r="E48" s="34" t="s">
        <v>3</v>
      </c>
      <c r="F48" s="39" t="s">
        <v>4</v>
      </c>
      <c r="G48" s="39" t="s">
        <v>4</v>
      </c>
      <c r="H48" s="36" t="s">
        <v>5</v>
      </c>
      <c r="I48" s="34" t="s">
        <v>5</v>
      </c>
      <c r="J48" s="39" t="s">
        <v>1</v>
      </c>
      <c r="K48" s="36" t="s">
        <v>3</v>
      </c>
      <c r="L48" s="25" t="s">
        <v>4</v>
      </c>
      <c r="M48" s="41" t="s">
        <v>4</v>
      </c>
      <c r="N48" s="79" t="s">
        <v>30</v>
      </c>
      <c r="O48" s="79">
        <v>4</v>
      </c>
      <c r="P48" s="79">
        <v>4</v>
      </c>
      <c r="Q48" s="79">
        <v>4</v>
      </c>
      <c r="R48" s="79">
        <v>4</v>
      </c>
      <c r="S48" s="79">
        <v>3</v>
      </c>
      <c r="T48" s="79">
        <v>5</v>
      </c>
      <c r="U48" s="31">
        <f>COUNTIF(E48:M48, "Green")</f>
        <v>2</v>
      </c>
      <c r="V48" s="32">
        <f>COUNTIF(E48:M48, "Blue")</f>
        <v>4</v>
      </c>
      <c r="W48" s="32">
        <f>COUNTIF(E48:M48, "Yellow")</f>
        <v>2</v>
      </c>
      <c r="X48" s="32">
        <f>COUNTIF(E48:M48, "Orange")</f>
        <v>0</v>
      </c>
      <c r="Y48" s="33">
        <f>COUNTIF(E48:M48, "Red")</f>
        <v>1</v>
      </c>
      <c r="Z48" s="42">
        <f>U48*5+V48*4+W48*3+X48*2+Y48*1</f>
        <v>33</v>
      </c>
    </row>
    <row r="49" spans="1:27" ht="16" thickBot="1" x14ac:dyDescent="0.25">
      <c r="A49" s="52" t="s">
        <v>806</v>
      </c>
      <c r="B49" s="53" t="s">
        <v>807</v>
      </c>
      <c r="C49" s="68">
        <v>22312</v>
      </c>
      <c r="D49" s="7"/>
      <c r="E49" s="34" t="s">
        <v>3</v>
      </c>
      <c r="F49" s="39" t="s">
        <v>4</v>
      </c>
      <c r="G49" s="39" t="s">
        <v>4</v>
      </c>
      <c r="H49" s="36" t="s">
        <v>4</v>
      </c>
      <c r="I49" s="34" t="s">
        <v>3</v>
      </c>
      <c r="J49" s="39" t="s">
        <v>1</v>
      </c>
      <c r="K49" s="36" t="s">
        <v>3</v>
      </c>
      <c r="L49" s="39" t="s">
        <v>4</v>
      </c>
      <c r="M49" s="36" t="s">
        <v>4</v>
      </c>
      <c r="N49" s="79" t="s">
        <v>30</v>
      </c>
      <c r="O49" s="79">
        <v>5</v>
      </c>
      <c r="P49" s="79">
        <v>5</v>
      </c>
      <c r="Q49" s="79">
        <v>3</v>
      </c>
      <c r="R49" s="79">
        <v>5</v>
      </c>
      <c r="S49" s="79">
        <v>3</v>
      </c>
      <c r="T49" s="79">
        <v>4</v>
      </c>
      <c r="U49" s="31">
        <f>COUNTIF(E49:M49, "Green")</f>
        <v>0</v>
      </c>
      <c r="V49" s="32">
        <f>COUNTIF(E49:M49, "Blue")</f>
        <v>5</v>
      </c>
      <c r="W49" s="32">
        <f>COUNTIF(E49:M49, "Yellow")</f>
        <v>3</v>
      </c>
      <c r="X49" s="32">
        <f>COUNTIF(E49:M49, "Orange")</f>
        <v>0</v>
      </c>
      <c r="Y49" s="33">
        <f>COUNTIF(E49:M49, "Red")</f>
        <v>1</v>
      </c>
      <c r="Z49" s="42">
        <f>U49*5+V49*4+W49*3+X49*2+Y49*1</f>
        <v>30</v>
      </c>
    </row>
    <row r="50" spans="1:27" ht="16" thickBot="1" x14ac:dyDescent="0.25">
      <c r="A50" s="52" t="s">
        <v>643</v>
      </c>
      <c r="B50" s="53" t="s">
        <v>644</v>
      </c>
      <c r="C50" s="68">
        <v>88331</v>
      </c>
      <c r="D50" s="7"/>
      <c r="E50" s="34" t="s">
        <v>3</v>
      </c>
      <c r="F50" s="39" t="s">
        <v>4</v>
      </c>
      <c r="G50" s="39" t="s">
        <v>4</v>
      </c>
      <c r="H50" s="36" t="s">
        <v>5</v>
      </c>
      <c r="I50" s="34" t="s">
        <v>5</v>
      </c>
      <c r="J50" s="39" t="s">
        <v>4</v>
      </c>
      <c r="K50" s="36" t="s">
        <v>4</v>
      </c>
      <c r="L50" s="19" t="s">
        <v>1</v>
      </c>
      <c r="M50" s="19" t="s">
        <v>2</v>
      </c>
      <c r="N50" s="79" t="s">
        <v>30</v>
      </c>
      <c r="O50" s="79">
        <v>5</v>
      </c>
      <c r="P50" s="79">
        <v>4</v>
      </c>
      <c r="Q50" s="79">
        <v>4</v>
      </c>
      <c r="R50" s="79">
        <v>5</v>
      </c>
      <c r="S50" s="79">
        <v>5</v>
      </c>
      <c r="T50" s="79">
        <v>4</v>
      </c>
      <c r="U50" s="31">
        <f>COUNTIF(E50:M50, "Green")</f>
        <v>2</v>
      </c>
      <c r="V50" s="32">
        <f>COUNTIF(E50:M50, "Blue")</f>
        <v>4</v>
      </c>
      <c r="W50" s="32">
        <f>COUNTIF(E50:M50, "Yellow")</f>
        <v>1</v>
      </c>
      <c r="X50" s="32">
        <f>COUNTIF(E50:M50, "Orange")</f>
        <v>1</v>
      </c>
      <c r="Y50" s="33">
        <f>COUNTIF(E50:M50, "Red")</f>
        <v>1</v>
      </c>
      <c r="Z50" s="42">
        <f>U50*5+V50*4+W50*3+X50*2+Y50*1</f>
        <v>32</v>
      </c>
      <c r="AA50" s="2" t="s">
        <v>11</v>
      </c>
    </row>
    <row r="51" spans="1:27" ht="16" thickBot="1" x14ac:dyDescent="0.25">
      <c r="A51" s="52" t="s">
        <v>657</v>
      </c>
      <c r="B51" s="53" t="s">
        <v>658</v>
      </c>
      <c r="C51" s="68">
        <v>50714</v>
      </c>
      <c r="D51" s="7"/>
      <c r="E51" s="34" t="s">
        <v>4</v>
      </c>
      <c r="F51" s="39" t="s">
        <v>4</v>
      </c>
      <c r="G51" s="39" t="s">
        <v>4</v>
      </c>
      <c r="H51" s="36" t="s">
        <v>4</v>
      </c>
      <c r="I51" s="34" t="s">
        <v>3</v>
      </c>
      <c r="J51" s="39" t="s">
        <v>4</v>
      </c>
      <c r="K51" s="36" t="s">
        <v>4</v>
      </c>
      <c r="L51" s="19" t="s">
        <v>2</v>
      </c>
      <c r="M51" s="19" t="s">
        <v>2</v>
      </c>
      <c r="N51" s="79" t="s">
        <v>30</v>
      </c>
      <c r="O51" s="79">
        <v>4</v>
      </c>
      <c r="P51" s="79">
        <v>4</v>
      </c>
      <c r="Q51" s="79">
        <v>5</v>
      </c>
      <c r="R51" s="79">
        <v>5</v>
      </c>
      <c r="S51" s="79">
        <v>5</v>
      </c>
      <c r="T51" s="79">
        <v>5</v>
      </c>
      <c r="U51" s="31">
        <f>COUNTIF(E51:M51, "Green")</f>
        <v>0</v>
      </c>
      <c r="V51" s="32">
        <f>COUNTIF(E51:M51, "Blue")</f>
        <v>6</v>
      </c>
      <c r="W51" s="32">
        <f>COUNTIF(E51:M51, "Yellow")</f>
        <v>1</v>
      </c>
      <c r="X51" s="32">
        <f>COUNTIF(E51:M51, "Orange")</f>
        <v>2</v>
      </c>
      <c r="Y51" s="33">
        <f>COUNTIF(E51:M51, "Red")</f>
        <v>0</v>
      </c>
      <c r="Z51" s="42">
        <f>U51*5+V51*4+W51*3+X51*2+Y51*1</f>
        <v>31</v>
      </c>
      <c r="AA51" s="2" t="s">
        <v>11</v>
      </c>
    </row>
    <row r="52" spans="1:27" ht="16" thickBot="1" x14ac:dyDescent="0.25">
      <c r="A52" s="52" t="s">
        <v>618</v>
      </c>
      <c r="B52" s="53" t="s">
        <v>768</v>
      </c>
      <c r="C52" s="68">
        <v>35425</v>
      </c>
      <c r="D52" s="7"/>
      <c r="E52" s="34" t="s">
        <v>4</v>
      </c>
      <c r="F52" s="39" t="s">
        <v>5</v>
      </c>
      <c r="G52" s="39" t="s">
        <v>4</v>
      </c>
      <c r="H52" s="36" t="s">
        <v>5</v>
      </c>
      <c r="I52" s="34" t="s">
        <v>5</v>
      </c>
      <c r="J52" s="39" t="s">
        <v>2</v>
      </c>
      <c r="K52" s="36" t="s">
        <v>3</v>
      </c>
      <c r="L52" s="39" t="s">
        <v>3</v>
      </c>
      <c r="M52" s="36" t="s">
        <v>4</v>
      </c>
      <c r="N52" s="79" t="s">
        <v>30</v>
      </c>
      <c r="O52" s="79">
        <v>5</v>
      </c>
      <c r="P52" s="79">
        <v>3</v>
      </c>
      <c r="Q52" s="79">
        <v>5</v>
      </c>
      <c r="R52" s="79">
        <v>4</v>
      </c>
      <c r="S52" s="79">
        <v>5</v>
      </c>
      <c r="T52" s="79">
        <v>4</v>
      </c>
      <c r="U52" s="31">
        <f>COUNTIF(E52:M52, "Green")</f>
        <v>3</v>
      </c>
      <c r="V52" s="32">
        <f>COUNTIF(E52:M52, "Blue")</f>
        <v>3</v>
      </c>
      <c r="W52" s="32">
        <f>COUNTIF(E52:M52, "Yellow")</f>
        <v>2</v>
      </c>
      <c r="X52" s="32">
        <f>COUNTIF(E52:M52, "Orange")</f>
        <v>1</v>
      </c>
      <c r="Y52" s="33">
        <f>COUNTIF(E52:M52, "Red")</f>
        <v>0</v>
      </c>
      <c r="Z52" s="42">
        <f>U52*5+V52*4+W52*3+X52*2+Y52*1</f>
        <v>35</v>
      </c>
    </row>
    <row r="53" spans="1:27" ht="16" thickBot="1" x14ac:dyDescent="0.25">
      <c r="A53" s="52" t="s">
        <v>527</v>
      </c>
      <c r="B53" s="53" t="s">
        <v>537</v>
      </c>
      <c r="C53" s="68">
        <v>12330</v>
      </c>
      <c r="D53" s="7"/>
      <c r="E53" s="34" t="s">
        <v>4</v>
      </c>
      <c r="F53" s="39" t="s">
        <v>4</v>
      </c>
      <c r="G53" s="39" t="s">
        <v>4</v>
      </c>
      <c r="H53" s="36" t="s">
        <v>5</v>
      </c>
      <c r="I53" s="34" t="s">
        <v>4</v>
      </c>
      <c r="J53" s="39" t="s">
        <v>4</v>
      </c>
      <c r="K53" s="36" t="s">
        <v>5</v>
      </c>
      <c r="L53" s="39" t="s">
        <v>4</v>
      </c>
      <c r="M53" s="36" t="s">
        <v>4</v>
      </c>
      <c r="N53" s="79" t="s">
        <v>30</v>
      </c>
      <c r="O53" s="79">
        <v>5</v>
      </c>
      <c r="P53" s="79">
        <v>4</v>
      </c>
      <c r="Q53" s="79">
        <v>4</v>
      </c>
      <c r="R53" s="79">
        <v>5</v>
      </c>
      <c r="S53" s="79">
        <v>5</v>
      </c>
      <c r="T53" s="79">
        <v>5</v>
      </c>
      <c r="U53" s="31">
        <f>COUNTIF(E53:M53, "Green")</f>
        <v>2</v>
      </c>
      <c r="V53" s="32">
        <f>COUNTIF(E53:M53, "Blue")</f>
        <v>7</v>
      </c>
      <c r="W53" s="32">
        <f>COUNTIF(E53:M53, "Yellow")</f>
        <v>0</v>
      </c>
      <c r="X53" s="32">
        <f>COUNTIF(E53:M53, "Orange")</f>
        <v>0</v>
      </c>
      <c r="Y53" s="33">
        <f>COUNTIF(E53:M53, "Red")</f>
        <v>0</v>
      </c>
      <c r="Z53" s="42">
        <f>U53*5+V53*4+W53*3+X53*2+Y53*1</f>
        <v>38</v>
      </c>
      <c r="AA53" s="2" t="s">
        <v>117</v>
      </c>
    </row>
    <row r="54" spans="1:27" ht="16" thickBot="1" x14ac:dyDescent="0.25">
      <c r="A54" s="52" t="s">
        <v>540</v>
      </c>
      <c r="B54" s="53" t="s">
        <v>541</v>
      </c>
      <c r="C54" s="68">
        <v>57967</v>
      </c>
      <c r="D54" s="7"/>
      <c r="E54" s="34" t="s">
        <v>3</v>
      </c>
      <c r="F54" s="39" t="s">
        <v>5</v>
      </c>
      <c r="G54" s="39" t="s">
        <v>4</v>
      </c>
      <c r="H54" s="36" t="s">
        <v>4</v>
      </c>
      <c r="I54" s="34" t="s">
        <v>4</v>
      </c>
      <c r="J54" s="39" t="s">
        <v>4</v>
      </c>
      <c r="K54" s="36" t="s">
        <v>5</v>
      </c>
      <c r="L54" s="19" t="s">
        <v>4</v>
      </c>
      <c r="M54" s="19" t="s">
        <v>5</v>
      </c>
      <c r="N54" s="79" t="s">
        <v>30</v>
      </c>
      <c r="O54" s="79">
        <v>4</v>
      </c>
      <c r="P54" s="79">
        <v>4</v>
      </c>
      <c r="Q54" s="79">
        <v>3</v>
      </c>
      <c r="R54" s="79">
        <v>4</v>
      </c>
      <c r="S54" s="79">
        <v>3</v>
      </c>
      <c r="T54" s="79">
        <v>3</v>
      </c>
      <c r="U54" s="31">
        <f>COUNTIF(E54:M54, "Green")</f>
        <v>3</v>
      </c>
      <c r="V54" s="32">
        <f>COUNTIF(E54:M54, "Blue")</f>
        <v>5</v>
      </c>
      <c r="W54" s="32">
        <f>COUNTIF(E54:M54, "Yellow")</f>
        <v>1</v>
      </c>
      <c r="X54" s="32">
        <f>COUNTIF(E54:M54, "Orange")</f>
        <v>0</v>
      </c>
      <c r="Y54" s="33">
        <f>COUNTIF(E54:M54, "Red")</f>
        <v>0</v>
      </c>
      <c r="Z54" s="42">
        <f>U54*5+V54*4+W54*3+X54*2+Y54*1</f>
        <v>38</v>
      </c>
      <c r="AA54" s="2" t="s">
        <v>11</v>
      </c>
    </row>
    <row r="55" spans="1:27" ht="16" thickBot="1" x14ac:dyDescent="0.25">
      <c r="A55" s="52" t="s">
        <v>533</v>
      </c>
      <c r="B55" s="53" t="s">
        <v>534</v>
      </c>
      <c r="C55" s="68">
        <v>91105</v>
      </c>
      <c r="D55" s="7"/>
      <c r="E55" s="34" t="s">
        <v>3</v>
      </c>
      <c r="F55" s="39" t="s">
        <v>4</v>
      </c>
      <c r="G55" s="39" t="s">
        <v>5</v>
      </c>
      <c r="H55" s="36" t="s">
        <v>5</v>
      </c>
      <c r="I55" s="34" t="s">
        <v>4</v>
      </c>
      <c r="J55" s="39" t="s">
        <v>4</v>
      </c>
      <c r="K55" s="36" t="s">
        <v>5</v>
      </c>
      <c r="L55" s="39" t="s">
        <v>4</v>
      </c>
      <c r="M55" s="36" t="s">
        <v>5</v>
      </c>
      <c r="N55" s="79" t="s">
        <v>30</v>
      </c>
      <c r="O55" s="79">
        <v>5</v>
      </c>
      <c r="P55" s="79">
        <v>4</v>
      </c>
      <c r="Q55" s="79">
        <v>5</v>
      </c>
      <c r="R55" s="79">
        <v>3</v>
      </c>
      <c r="S55" s="79">
        <v>3</v>
      </c>
      <c r="T55" s="79">
        <v>5</v>
      </c>
      <c r="U55" s="31">
        <f>COUNTIF(E55:M55, "Green")</f>
        <v>4</v>
      </c>
      <c r="V55" s="32">
        <f>COUNTIF(E55:M55, "Blue")</f>
        <v>4</v>
      </c>
      <c r="W55" s="32">
        <f>COUNTIF(E55:M55, "Yellow")</f>
        <v>1</v>
      </c>
      <c r="X55" s="32">
        <f>COUNTIF(E55:M55, "Orange")</f>
        <v>0</v>
      </c>
      <c r="Y55" s="33">
        <f>COUNTIF(E55:M55, "Red")</f>
        <v>0</v>
      </c>
      <c r="Z55" s="42">
        <f>U55*5+V55*4+W55*3+X55*2+Y55*1</f>
        <v>39</v>
      </c>
      <c r="AA55" s="2" t="s">
        <v>225</v>
      </c>
    </row>
    <row r="56" spans="1:27" ht="16" thickBot="1" x14ac:dyDescent="0.25">
      <c r="A56" s="52" t="s">
        <v>630</v>
      </c>
      <c r="B56" s="53" t="s">
        <v>631</v>
      </c>
      <c r="C56" s="68">
        <v>16729</v>
      </c>
      <c r="D56" s="7"/>
      <c r="E56" s="34" t="s">
        <v>3</v>
      </c>
      <c r="F56" s="35" t="s">
        <v>5</v>
      </c>
      <c r="G56" s="35" t="s">
        <v>4</v>
      </c>
      <c r="H56" s="36" t="s">
        <v>4</v>
      </c>
      <c r="I56" s="37" t="s">
        <v>5</v>
      </c>
      <c r="J56" s="35" t="s">
        <v>2</v>
      </c>
      <c r="K56" s="36" t="s">
        <v>3</v>
      </c>
      <c r="L56" s="35" t="s">
        <v>5</v>
      </c>
      <c r="M56" s="40" t="s">
        <v>4</v>
      </c>
      <c r="N56" s="79" t="s">
        <v>30</v>
      </c>
      <c r="O56" s="79">
        <v>4</v>
      </c>
      <c r="P56" s="79">
        <v>3</v>
      </c>
      <c r="Q56" s="79">
        <v>4</v>
      </c>
      <c r="R56" s="79">
        <v>3</v>
      </c>
      <c r="S56" s="79">
        <v>5</v>
      </c>
      <c r="T56" s="79">
        <v>5</v>
      </c>
      <c r="U56" s="31">
        <f>COUNTIF(E56:M56, "Green")</f>
        <v>3</v>
      </c>
      <c r="V56" s="32">
        <f>COUNTIF(E56:M56, "Blue")</f>
        <v>3</v>
      </c>
      <c r="W56" s="32">
        <f>COUNTIF(E56:M56, "Yellow")</f>
        <v>2</v>
      </c>
      <c r="X56" s="32">
        <f>COUNTIF(E56:M56, "Orange")</f>
        <v>1</v>
      </c>
      <c r="Y56" s="33">
        <f>COUNTIF(E56:M56, "Red")</f>
        <v>0</v>
      </c>
      <c r="Z56" s="42">
        <f>U56*5+V56*4+W56*3+X56*2+Y56*1</f>
        <v>35</v>
      </c>
      <c r="AA56" s="2" t="s">
        <v>11</v>
      </c>
    </row>
    <row r="57" spans="1:27" ht="16" thickBot="1" x14ac:dyDescent="0.25">
      <c r="A57" s="52" t="s">
        <v>742</v>
      </c>
      <c r="B57" s="53" t="s">
        <v>743</v>
      </c>
      <c r="C57" s="68">
        <v>48249</v>
      </c>
      <c r="D57" s="7"/>
      <c r="E57" s="34" t="s">
        <v>4</v>
      </c>
      <c r="F57" s="39" t="s">
        <v>4</v>
      </c>
      <c r="G57" s="39" t="s">
        <v>4</v>
      </c>
      <c r="H57" s="36" t="s">
        <v>3</v>
      </c>
      <c r="I57" s="37" t="s">
        <v>3</v>
      </c>
      <c r="J57" s="35" t="s">
        <v>3</v>
      </c>
      <c r="K57" s="36" t="s">
        <v>3</v>
      </c>
      <c r="L57" s="35" t="s">
        <v>4</v>
      </c>
      <c r="M57" s="40" t="s">
        <v>3</v>
      </c>
      <c r="N57" s="79" t="s">
        <v>30</v>
      </c>
      <c r="O57" s="79">
        <v>5</v>
      </c>
      <c r="P57" s="79">
        <v>5</v>
      </c>
      <c r="Q57" s="79">
        <v>5</v>
      </c>
      <c r="R57" s="79">
        <v>4</v>
      </c>
      <c r="S57" s="79">
        <v>3</v>
      </c>
      <c r="T57" s="79">
        <v>3</v>
      </c>
      <c r="U57" s="31">
        <f>COUNTIF(E57:M57, "Green")</f>
        <v>0</v>
      </c>
      <c r="V57" s="32">
        <f>COUNTIF(E57:M57, "Blue")</f>
        <v>4</v>
      </c>
      <c r="W57" s="32">
        <f>COUNTIF(E57:M57, "Yellow")</f>
        <v>5</v>
      </c>
      <c r="X57" s="32">
        <f>COUNTIF(E57:M57, "Orange")</f>
        <v>0</v>
      </c>
      <c r="Y57" s="33">
        <f>COUNTIF(E57:M57, "Red")</f>
        <v>0</v>
      </c>
      <c r="Z57" s="42">
        <f>U57*5+V57*4+W57*3+X57*2+Y57*1</f>
        <v>31</v>
      </c>
    </row>
    <row r="58" spans="1:27" ht="16" thickBot="1" x14ac:dyDescent="0.25">
      <c r="A58" s="52" t="s">
        <v>837</v>
      </c>
      <c r="B58" s="53" t="s">
        <v>838</v>
      </c>
      <c r="C58" s="68">
        <v>69186</v>
      </c>
      <c r="D58" s="7"/>
      <c r="E58" s="34" t="s">
        <v>3</v>
      </c>
      <c r="F58" s="35" t="s">
        <v>4</v>
      </c>
      <c r="G58" s="35" t="s">
        <v>4</v>
      </c>
      <c r="H58" s="36" t="s">
        <v>4</v>
      </c>
      <c r="I58" s="37" t="s">
        <v>3</v>
      </c>
      <c r="J58" s="35" t="s">
        <v>1</v>
      </c>
      <c r="K58" s="36" t="s">
        <v>1</v>
      </c>
      <c r="L58" s="38" t="s">
        <v>5</v>
      </c>
      <c r="M58" s="38" t="s">
        <v>4</v>
      </c>
      <c r="N58" s="79" t="s">
        <v>30</v>
      </c>
      <c r="O58" s="79">
        <v>4</v>
      </c>
      <c r="P58" s="79">
        <v>4</v>
      </c>
      <c r="Q58" s="79">
        <v>4</v>
      </c>
      <c r="R58" s="79">
        <v>5</v>
      </c>
      <c r="S58" s="79">
        <v>3</v>
      </c>
      <c r="T58" s="79">
        <v>4</v>
      </c>
      <c r="U58" s="31">
        <f>COUNTIF(E58:M58, "Green")</f>
        <v>1</v>
      </c>
      <c r="V58" s="32">
        <f>COUNTIF(E58:M58, "Blue")</f>
        <v>4</v>
      </c>
      <c r="W58" s="32">
        <f>COUNTIF(E58:M58, "Yellow")</f>
        <v>2</v>
      </c>
      <c r="X58" s="32">
        <f>COUNTIF(E58:M58, "Orange")</f>
        <v>0</v>
      </c>
      <c r="Y58" s="33">
        <f>COUNTIF(E58:M58, "Red")</f>
        <v>2</v>
      </c>
      <c r="Z58" s="42">
        <f>U58*5+V58*4+W58*3+X58*2+Y58*1</f>
        <v>29</v>
      </c>
    </row>
    <row r="59" spans="1:27" ht="16" thickBot="1" x14ac:dyDescent="0.25">
      <c r="A59" s="52" t="s">
        <v>535</v>
      </c>
      <c r="B59" s="53" t="s">
        <v>536</v>
      </c>
      <c r="C59" s="68">
        <v>54070</v>
      </c>
      <c r="D59" s="7"/>
      <c r="E59" s="34" t="s">
        <v>3</v>
      </c>
      <c r="F59" s="39" t="s">
        <v>5</v>
      </c>
      <c r="G59" s="39" t="s">
        <v>4</v>
      </c>
      <c r="H59" s="36" t="s">
        <v>5</v>
      </c>
      <c r="I59" s="34" t="s">
        <v>5</v>
      </c>
      <c r="J59" s="39" t="s">
        <v>3</v>
      </c>
      <c r="K59" s="36" t="s">
        <v>5</v>
      </c>
      <c r="L59" s="38" t="s">
        <v>5</v>
      </c>
      <c r="M59" s="38" t="s">
        <v>4</v>
      </c>
      <c r="N59" s="79" t="s">
        <v>30</v>
      </c>
      <c r="O59" s="79">
        <v>5</v>
      </c>
      <c r="P59" s="79">
        <v>3</v>
      </c>
      <c r="Q59" s="79">
        <v>4</v>
      </c>
      <c r="R59" s="79">
        <v>5</v>
      </c>
      <c r="S59" s="79">
        <v>5</v>
      </c>
      <c r="T59" s="79">
        <v>4</v>
      </c>
      <c r="U59" s="31">
        <f>COUNTIF(E59:M59, "Green")</f>
        <v>5</v>
      </c>
      <c r="V59" s="32">
        <f>COUNTIF(E59:M59, "Blue")</f>
        <v>2</v>
      </c>
      <c r="W59" s="32">
        <f>COUNTIF(E59:M59, "Yellow")</f>
        <v>2</v>
      </c>
      <c r="X59" s="32">
        <f>COUNTIF(E59:M59, "Orange")</f>
        <v>0</v>
      </c>
      <c r="Y59" s="33">
        <f>COUNTIF(E59:M59, "Red")</f>
        <v>0</v>
      </c>
      <c r="Z59" s="42">
        <f>U59*5+V59*4+W59*3+X59*2+Y59*1</f>
        <v>39</v>
      </c>
      <c r="AA59" s="2" t="s">
        <v>53</v>
      </c>
    </row>
    <row r="60" spans="1:27" ht="16" thickBot="1" x14ac:dyDescent="0.25">
      <c r="A60" s="52" t="s">
        <v>548</v>
      </c>
      <c r="B60" s="53" t="s">
        <v>596</v>
      </c>
      <c r="C60" s="68">
        <v>14408</v>
      </c>
      <c r="D60" s="7"/>
      <c r="E60" s="34" t="s">
        <v>4</v>
      </c>
      <c r="F60" s="39" t="s">
        <v>4</v>
      </c>
      <c r="G60" s="39" t="s">
        <v>4</v>
      </c>
      <c r="H60" s="36" t="s">
        <v>4</v>
      </c>
      <c r="I60" s="34" t="s">
        <v>4</v>
      </c>
      <c r="J60" s="39" t="s">
        <v>3</v>
      </c>
      <c r="K60" s="36" t="s">
        <v>3</v>
      </c>
      <c r="L60" s="38" t="s">
        <v>5</v>
      </c>
      <c r="M60" s="38" t="s">
        <v>5</v>
      </c>
      <c r="N60" s="79" t="s">
        <v>30</v>
      </c>
      <c r="O60" s="79">
        <v>5</v>
      </c>
      <c r="P60" s="79">
        <v>5</v>
      </c>
      <c r="Q60" s="79">
        <v>4</v>
      </c>
      <c r="R60" s="79">
        <v>5</v>
      </c>
      <c r="S60" s="79">
        <v>4</v>
      </c>
      <c r="T60" s="79">
        <v>5</v>
      </c>
      <c r="U60" s="31">
        <f>COUNTIF(E60:M60, "Green")</f>
        <v>2</v>
      </c>
      <c r="V60" s="32">
        <f>COUNTIF(E60:M60, "Blue")</f>
        <v>5</v>
      </c>
      <c r="W60" s="32">
        <f>COUNTIF(E60:M60, "Yellow")</f>
        <v>2</v>
      </c>
      <c r="X60" s="32">
        <f>COUNTIF(E60:M60, "Orange")</f>
        <v>0</v>
      </c>
      <c r="Y60" s="33">
        <f>COUNTIF(E60:M60, "Red")</f>
        <v>0</v>
      </c>
      <c r="Z60" s="42">
        <f>U60*5+V60*4+W60*3+X60*2+Y60*1</f>
        <v>36</v>
      </c>
      <c r="AA60" s="2" t="s">
        <v>11</v>
      </c>
    </row>
    <row r="61" spans="1:27" ht="16" thickBot="1" x14ac:dyDescent="0.25">
      <c r="A61" s="52" t="s">
        <v>745</v>
      </c>
      <c r="B61" s="53" t="s">
        <v>746</v>
      </c>
      <c r="C61" s="68">
        <v>38505</v>
      </c>
      <c r="D61" s="7"/>
      <c r="E61" s="34" t="s">
        <v>4</v>
      </c>
      <c r="F61" s="39" t="s">
        <v>5</v>
      </c>
      <c r="G61" s="39" t="s">
        <v>4</v>
      </c>
      <c r="H61" s="36" t="s">
        <v>3</v>
      </c>
      <c r="I61" s="34" t="s">
        <v>3</v>
      </c>
      <c r="J61" s="39" t="s">
        <v>1</v>
      </c>
      <c r="K61" s="36" t="s">
        <v>4</v>
      </c>
      <c r="L61" s="39" t="s">
        <v>1</v>
      </c>
      <c r="M61" s="36" t="s">
        <v>1</v>
      </c>
      <c r="N61" s="79" t="s">
        <v>30</v>
      </c>
      <c r="O61" s="79">
        <v>3</v>
      </c>
      <c r="P61" s="79">
        <v>3</v>
      </c>
      <c r="Q61" s="79">
        <v>4</v>
      </c>
      <c r="R61" s="79">
        <v>4</v>
      </c>
      <c r="S61" s="79">
        <v>5</v>
      </c>
      <c r="T61" s="79">
        <v>5</v>
      </c>
      <c r="U61" s="31">
        <f>COUNTIF(E61:M61, "Green")</f>
        <v>1</v>
      </c>
      <c r="V61" s="32">
        <f>COUNTIF(E61:M61, "Blue")</f>
        <v>3</v>
      </c>
      <c r="W61" s="32">
        <f>COUNTIF(E61:M61, "Yellow")</f>
        <v>2</v>
      </c>
      <c r="X61" s="32">
        <f>COUNTIF(E61:M61, "Orange")</f>
        <v>0</v>
      </c>
      <c r="Y61" s="33">
        <f>COUNTIF(E61:M61, "Red")</f>
        <v>3</v>
      </c>
      <c r="Z61" s="42">
        <f>U61*5+V61*4+W61*3+X61*2+Y61*1</f>
        <v>26</v>
      </c>
    </row>
    <row r="62" spans="1:27" ht="16" thickBot="1" x14ac:dyDescent="0.25">
      <c r="A62" s="52" t="s">
        <v>785</v>
      </c>
      <c r="B62" s="53" t="s">
        <v>589</v>
      </c>
      <c r="C62" s="68">
        <v>52967</v>
      </c>
      <c r="D62" s="7"/>
      <c r="E62" s="34" t="s">
        <v>3</v>
      </c>
      <c r="F62" s="39" t="s">
        <v>4</v>
      </c>
      <c r="G62" s="39" t="s">
        <v>4</v>
      </c>
      <c r="H62" s="36" t="s">
        <v>5</v>
      </c>
      <c r="I62" s="34" t="s">
        <v>4</v>
      </c>
      <c r="J62" s="39" t="s">
        <v>4</v>
      </c>
      <c r="K62" s="36" t="s">
        <v>2</v>
      </c>
      <c r="L62" s="39" t="s">
        <v>2</v>
      </c>
      <c r="M62" s="36" t="s">
        <v>3</v>
      </c>
      <c r="N62" s="79" t="s">
        <v>30</v>
      </c>
      <c r="O62" s="79">
        <v>5</v>
      </c>
      <c r="P62" s="79">
        <v>3</v>
      </c>
      <c r="Q62" s="79">
        <v>4</v>
      </c>
      <c r="R62" s="79">
        <v>3</v>
      </c>
      <c r="S62" s="79">
        <v>4</v>
      </c>
      <c r="T62" s="79">
        <v>3</v>
      </c>
      <c r="U62" s="31">
        <f>COUNTIF(E62:M62, "Green")</f>
        <v>1</v>
      </c>
      <c r="V62" s="32">
        <f>COUNTIF(E62:M62, "Blue")</f>
        <v>4</v>
      </c>
      <c r="W62" s="32">
        <f>COUNTIF(E62:M62, "Yellow")</f>
        <v>2</v>
      </c>
      <c r="X62" s="32">
        <f>COUNTIF(E62:M62, "Orange")</f>
        <v>2</v>
      </c>
      <c r="Y62" s="33">
        <f>COUNTIF(E62:M62, "Red")</f>
        <v>0</v>
      </c>
      <c r="Z62" s="42">
        <f>U62*5+V62*4+W62*3+X62*2+Y62*1</f>
        <v>31</v>
      </c>
    </row>
    <row r="63" spans="1:27" ht="16" thickBot="1" x14ac:dyDescent="0.25">
      <c r="A63" s="52" t="s">
        <v>548</v>
      </c>
      <c r="B63" s="53" t="s">
        <v>603</v>
      </c>
      <c r="C63" s="68">
        <v>93686</v>
      </c>
      <c r="D63" s="7"/>
      <c r="E63" s="34" t="s">
        <v>4</v>
      </c>
      <c r="F63" s="39" t="s">
        <v>4</v>
      </c>
      <c r="G63" s="39" t="s">
        <v>4</v>
      </c>
      <c r="H63" s="36" t="s">
        <v>4</v>
      </c>
      <c r="I63" s="34" t="s">
        <v>5</v>
      </c>
      <c r="J63" s="39" t="s">
        <v>2</v>
      </c>
      <c r="K63" s="36" t="s">
        <v>4</v>
      </c>
      <c r="L63" s="19" t="s">
        <v>3</v>
      </c>
      <c r="M63" s="19" t="s">
        <v>4</v>
      </c>
      <c r="N63" s="79" t="s">
        <v>30</v>
      </c>
      <c r="O63" s="79">
        <v>4</v>
      </c>
      <c r="P63" s="79">
        <v>3</v>
      </c>
      <c r="Q63" s="79">
        <v>5</v>
      </c>
      <c r="R63" s="79">
        <v>5</v>
      </c>
      <c r="S63" s="79">
        <v>3</v>
      </c>
      <c r="T63" s="79">
        <v>4</v>
      </c>
      <c r="U63" s="31">
        <f>COUNTIF(E63:M63, "Green")</f>
        <v>1</v>
      </c>
      <c r="V63" s="32">
        <f>COUNTIF(E63:M63, "Blue")</f>
        <v>6</v>
      </c>
      <c r="W63" s="32">
        <f>COUNTIF(E63:M63, "Yellow")</f>
        <v>1</v>
      </c>
      <c r="X63" s="32">
        <f>COUNTIF(E63:M63, "Orange")</f>
        <v>1</v>
      </c>
      <c r="Y63" s="33">
        <f>COUNTIF(E63:M63, "Red")</f>
        <v>0</v>
      </c>
      <c r="Z63" s="42">
        <f>U63*5+V63*4+W63*3+X63*2+Y63*1</f>
        <v>34</v>
      </c>
      <c r="AA63" s="2" t="s">
        <v>11</v>
      </c>
    </row>
    <row r="64" spans="1:27" ht="16" thickBot="1" x14ac:dyDescent="0.25">
      <c r="A64" s="52" t="s">
        <v>588</v>
      </c>
      <c r="B64" s="53" t="s">
        <v>620</v>
      </c>
      <c r="C64" s="68">
        <v>37856</v>
      </c>
      <c r="D64" s="7"/>
      <c r="E64" s="34" t="s">
        <v>3</v>
      </c>
      <c r="F64" s="39" t="s">
        <v>4</v>
      </c>
      <c r="G64" s="39" t="s">
        <v>4</v>
      </c>
      <c r="H64" s="36" t="s">
        <v>5</v>
      </c>
      <c r="I64" s="34" t="s">
        <v>3</v>
      </c>
      <c r="J64" s="39" t="s">
        <v>4</v>
      </c>
      <c r="K64" s="36" t="s">
        <v>5</v>
      </c>
      <c r="L64" s="39" t="s">
        <v>3</v>
      </c>
      <c r="M64" s="36" t="s">
        <v>3</v>
      </c>
      <c r="N64" s="79" t="s">
        <v>30</v>
      </c>
      <c r="O64" s="79">
        <v>3</v>
      </c>
      <c r="P64" s="79">
        <v>4</v>
      </c>
      <c r="Q64" s="79">
        <v>3</v>
      </c>
      <c r="R64" s="79">
        <v>4</v>
      </c>
      <c r="S64" s="79">
        <v>3</v>
      </c>
      <c r="T64" s="79">
        <v>5</v>
      </c>
      <c r="U64" s="31">
        <f>COUNTIF(E64:M64, "Green")</f>
        <v>2</v>
      </c>
      <c r="V64" s="32">
        <f>COUNTIF(E64:M64, "Blue")</f>
        <v>3</v>
      </c>
      <c r="W64" s="32">
        <f>COUNTIF(E64:M64, "Yellow")</f>
        <v>4</v>
      </c>
      <c r="X64" s="32">
        <f>COUNTIF(E64:M64, "Orange")</f>
        <v>0</v>
      </c>
      <c r="Y64" s="33">
        <f>COUNTIF(E64:M64, "Red")</f>
        <v>0</v>
      </c>
      <c r="Z64" s="42">
        <f>U64*5+V64*4+W64*3+X64*2+Y64*1</f>
        <v>34</v>
      </c>
      <c r="AA64" s="2" t="s">
        <v>11</v>
      </c>
    </row>
    <row r="65" spans="1:27" ht="16" thickBot="1" x14ac:dyDescent="0.25">
      <c r="A65" s="52" t="s">
        <v>588</v>
      </c>
      <c r="B65" s="53" t="s">
        <v>732</v>
      </c>
      <c r="C65" s="68">
        <v>38464</v>
      </c>
      <c r="D65" s="7"/>
      <c r="E65" s="34" t="s">
        <v>4</v>
      </c>
      <c r="F65" s="39" t="s">
        <v>5</v>
      </c>
      <c r="G65" s="39" t="s">
        <v>3</v>
      </c>
      <c r="H65" s="36" t="s">
        <v>4</v>
      </c>
      <c r="I65" s="34" t="s">
        <v>3</v>
      </c>
      <c r="J65" s="39" t="s">
        <v>1</v>
      </c>
      <c r="K65" s="36" t="s">
        <v>2</v>
      </c>
      <c r="L65" s="39" t="s">
        <v>4</v>
      </c>
      <c r="M65" s="36" t="s">
        <v>3</v>
      </c>
      <c r="N65" s="79" t="s">
        <v>30</v>
      </c>
      <c r="O65" s="79">
        <v>5</v>
      </c>
      <c r="P65" s="79">
        <v>5</v>
      </c>
      <c r="Q65" s="79">
        <v>3</v>
      </c>
      <c r="R65" s="79">
        <v>5</v>
      </c>
      <c r="S65" s="79">
        <v>4</v>
      </c>
      <c r="T65" s="79">
        <v>5</v>
      </c>
      <c r="U65" s="31">
        <f>COUNTIF(E65:M65, "Green")</f>
        <v>1</v>
      </c>
      <c r="V65" s="32">
        <f>COUNTIF(E65:M65, "Blue")</f>
        <v>3</v>
      </c>
      <c r="W65" s="32">
        <f>COUNTIF(E65:M65, "Yellow")</f>
        <v>3</v>
      </c>
      <c r="X65" s="32">
        <f>COUNTIF(E65:M65, "Orange")</f>
        <v>1</v>
      </c>
      <c r="Y65" s="33">
        <f>COUNTIF(E65:M65, "Red")</f>
        <v>1</v>
      </c>
      <c r="Z65" s="42">
        <f>U65*5+V65*4+W65*3+X65*2+Y65*1</f>
        <v>29</v>
      </c>
    </row>
    <row r="66" spans="1:27" ht="16" thickBot="1" x14ac:dyDescent="0.25">
      <c r="A66" s="52" t="s">
        <v>770</v>
      </c>
      <c r="B66" s="53" t="s">
        <v>771</v>
      </c>
      <c r="C66" s="68">
        <v>77299</v>
      </c>
      <c r="D66" s="7"/>
      <c r="E66" s="34" t="s">
        <v>4</v>
      </c>
      <c r="F66" s="39" t="s">
        <v>4</v>
      </c>
      <c r="G66" s="39" t="s">
        <v>4</v>
      </c>
      <c r="H66" s="36" t="s">
        <v>4</v>
      </c>
      <c r="I66" s="34" t="s">
        <v>3</v>
      </c>
      <c r="J66" s="39" t="s">
        <v>2</v>
      </c>
      <c r="K66" s="36" t="s">
        <v>2</v>
      </c>
      <c r="L66" s="19" t="s">
        <v>5</v>
      </c>
      <c r="M66" s="19" t="s">
        <v>5</v>
      </c>
      <c r="N66" s="79" t="s">
        <v>30</v>
      </c>
      <c r="O66" s="79">
        <v>3</v>
      </c>
      <c r="P66" s="79">
        <v>3</v>
      </c>
      <c r="Q66" s="79">
        <v>4</v>
      </c>
      <c r="R66" s="79">
        <v>4</v>
      </c>
      <c r="S66" s="79">
        <v>4</v>
      </c>
      <c r="T66" s="79">
        <v>3</v>
      </c>
      <c r="U66" s="31">
        <f>COUNTIF(E66:M66, "Green")</f>
        <v>2</v>
      </c>
      <c r="V66" s="32">
        <f>COUNTIF(E66:M66, "Blue")</f>
        <v>4</v>
      </c>
      <c r="W66" s="32">
        <f>COUNTIF(E66:M66, "Yellow")</f>
        <v>1</v>
      </c>
      <c r="X66" s="32">
        <f>COUNTIF(E66:M66, "Orange")</f>
        <v>2</v>
      </c>
      <c r="Y66" s="33">
        <f>COUNTIF(E66:M66, "Red")</f>
        <v>0</v>
      </c>
      <c r="Z66" s="42">
        <f>U66*5+V66*4+W66*3+X66*2+Y66*1</f>
        <v>33</v>
      </c>
    </row>
    <row r="67" spans="1:27" ht="16" thickBot="1" x14ac:dyDescent="0.25">
      <c r="A67" s="52" t="s">
        <v>792</v>
      </c>
      <c r="B67" s="53" t="s">
        <v>793</v>
      </c>
      <c r="C67" s="68">
        <v>49382</v>
      </c>
      <c r="D67" s="7"/>
      <c r="E67" s="34" t="s">
        <v>3</v>
      </c>
      <c r="F67" s="39" t="s">
        <v>5</v>
      </c>
      <c r="G67" s="39" t="s">
        <v>4</v>
      </c>
      <c r="H67" s="36" t="s">
        <v>5</v>
      </c>
      <c r="I67" s="34" t="s">
        <v>4</v>
      </c>
      <c r="J67" s="39" t="s">
        <v>3</v>
      </c>
      <c r="K67" s="36" t="s">
        <v>3</v>
      </c>
      <c r="L67" s="19" t="s">
        <v>2</v>
      </c>
      <c r="M67" s="19" t="s">
        <v>1</v>
      </c>
      <c r="N67" s="79" t="s">
        <v>30</v>
      </c>
      <c r="O67" s="79">
        <v>3</v>
      </c>
      <c r="P67" s="79">
        <v>5</v>
      </c>
      <c r="Q67" s="79">
        <v>5</v>
      </c>
      <c r="R67" s="79">
        <v>3</v>
      </c>
      <c r="S67" s="79">
        <v>5</v>
      </c>
      <c r="T67" s="79">
        <v>4</v>
      </c>
      <c r="U67" s="31">
        <f>COUNTIF(E67:M67, "Green")</f>
        <v>2</v>
      </c>
      <c r="V67" s="32">
        <f>COUNTIF(E67:M67, "Blue")</f>
        <v>2</v>
      </c>
      <c r="W67" s="32">
        <f>COUNTIF(E67:M67, "Yellow")</f>
        <v>3</v>
      </c>
      <c r="X67" s="32">
        <f>COUNTIF(E67:M67, "Orange")</f>
        <v>1</v>
      </c>
      <c r="Y67" s="33">
        <f>COUNTIF(E67:M67, "Red")</f>
        <v>1</v>
      </c>
      <c r="Z67" s="42">
        <f>U67*5+V67*4+W67*3+X67*2+Y67*1</f>
        <v>30</v>
      </c>
    </row>
    <row r="68" spans="1:27" ht="16" thickBot="1" x14ac:dyDescent="0.25">
      <c r="A68" s="54" t="s">
        <v>574</v>
      </c>
      <c r="B68" s="55" t="s">
        <v>575</v>
      </c>
      <c r="C68" s="68">
        <v>40383</v>
      </c>
      <c r="D68" s="7"/>
      <c r="E68" s="43" t="s">
        <v>3</v>
      </c>
      <c r="F68" s="44" t="s">
        <v>4</v>
      </c>
      <c r="G68" s="44" t="s">
        <v>5</v>
      </c>
      <c r="H68" s="45" t="s">
        <v>5</v>
      </c>
      <c r="I68" s="43" t="s">
        <v>4</v>
      </c>
      <c r="J68" s="44" t="s">
        <v>3</v>
      </c>
      <c r="K68" s="45" t="s">
        <v>3</v>
      </c>
      <c r="L68" s="19" t="s">
        <v>5</v>
      </c>
      <c r="M68" s="19" t="s">
        <v>4</v>
      </c>
      <c r="N68" s="79" t="s">
        <v>43</v>
      </c>
      <c r="O68" s="79">
        <v>4</v>
      </c>
      <c r="P68" s="79">
        <v>5</v>
      </c>
      <c r="Q68" s="79">
        <v>5</v>
      </c>
      <c r="R68" s="79">
        <v>4</v>
      </c>
      <c r="S68" s="79">
        <v>4</v>
      </c>
      <c r="T68" s="79">
        <v>5</v>
      </c>
      <c r="U68" s="31">
        <f>COUNTIF(E68:M68, "Green")</f>
        <v>3</v>
      </c>
      <c r="V68" s="32">
        <f>COUNTIF(E68:M68, "Blue")</f>
        <v>3</v>
      </c>
      <c r="W68" s="32">
        <f>COUNTIF(E68:M68, "Yellow")</f>
        <v>3</v>
      </c>
      <c r="X68" s="32">
        <f>COUNTIF(E68:M68, "Orange")</f>
        <v>0</v>
      </c>
      <c r="Y68" s="33">
        <f>COUNTIF(E68:M68, "Red")</f>
        <v>0</v>
      </c>
      <c r="Z68" s="48">
        <f>U68*5+V68*4+W68*3+X68*2+Y68*1</f>
        <v>36</v>
      </c>
      <c r="AA68" s="2" t="s">
        <v>11</v>
      </c>
    </row>
    <row r="69" spans="1:27" ht="16" thickBot="1" x14ac:dyDescent="0.25">
      <c r="A69" s="56" t="s">
        <v>626</v>
      </c>
      <c r="B69" s="57" t="s">
        <v>627</v>
      </c>
      <c r="C69" s="68">
        <v>12175</v>
      </c>
      <c r="D69" s="7"/>
      <c r="E69" s="26" t="s">
        <v>4</v>
      </c>
      <c r="F69" s="49" t="s">
        <v>4</v>
      </c>
      <c r="G69" s="49" t="s">
        <v>4</v>
      </c>
      <c r="H69" s="28" t="s">
        <v>4</v>
      </c>
      <c r="I69" s="26" t="s">
        <v>4</v>
      </c>
      <c r="J69" s="49" t="s">
        <v>3</v>
      </c>
      <c r="K69" s="28" t="s">
        <v>3</v>
      </c>
      <c r="L69" s="19" t="s">
        <v>5</v>
      </c>
      <c r="M69" s="19" t="s">
        <v>2</v>
      </c>
      <c r="N69" s="79" t="s">
        <v>43</v>
      </c>
      <c r="O69" s="79">
        <v>3</v>
      </c>
      <c r="P69" s="79">
        <v>3</v>
      </c>
      <c r="Q69" s="79">
        <v>5</v>
      </c>
      <c r="R69" s="79">
        <v>3</v>
      </c>
      <c r="S69" s="79">
        <v>4</v>
      </c>
      <c r="T69" s="79">
        <v>5</v>
      </c>
      <c r="U69" s="31">
        <f>COUNTIF(E69:M69, "Green")</f>
        <v>1</v>
      </c>
      <c r="V69" s="32">
        <f>COUNTIF(E69:M69, "Blue")</f>
        <v>5</v>
      </c>
      <c r="W69" s="32">
        <f>COUNTIF(E69:M69, "Yellow")</f>
        <v>2</v>
      </c>
      <c r="X69" s="32">
        <f>COUNTIF(E69:M69, "Orange")</f>
        <v>1</v>
      </c>
      <c r="Y69" s="33">
        <f>COUNTIF(E69:M69, "Red")</f>
        <v>0</v>
      </c>
      <c r="Z69" s="47">
        <f>U69*5+V69*4+W69*3+X69*2+Y69*1</f>
        <v>33</v>
      </c>
      <c r="AA69" s="2" t="s">
        <v>11</v>
      </c>
    </row>
    <row r="70" spans="1:27" ht="16" thickBot="1" x14ac:dyDescent="0.25">
      <c r="A70" s="52" t="s">
        <v>686</v>
      </c>
      <c r="B70" s="53" t="s">
        <v>687</v>
      </c>
      <c r="C70" s="68">
        <v>56461</v>
      </c>
      <c r="D70" s="7"/>
      <c r="E70" s="34" t="s">
        <v>4</v>
      </c>
      <c r="F70" s="39" t="s">
        <v>4</v>
      </c>
      <c r="G70" s="39" t="s">
        <v>4</v>
      </c>
      <c r="H70" s="36" t="s">
        <v>4</v>
      </c>
      <c r="I70" s="34" t="s">
        <v>4</v>
      </c>
      <c r="J70" s="39" t="s">
        <v>3</v>
      </c>
      <c r="K70" s="36" t="s">
        <v>3</v>
      </c>
      <c r="L70" s="39" t="s">
        <v>1</v>
      </c>
      <c r="M70" s="36" t="s">
        <v>2</v>
      </c>
      <c r="N70" s="79" t="s">
        <v>43</v>
      </c>
      <c r="O70" s="79">
        <v>5</v>
      </c>
      <c r="P70" s="79">
        <v>4</v>
      </c>
      <c r="Q70" s="79">
        <v>4</v>
      </c>
      <c r="R70" s="79">
        <v>4</v>
      </c>
      <c r="S70" s="79">
        <v>4</v>
      </c>
      <c r="T70" s="79">
        <v>3</v>
      </c>
      <c r="U70" s="31">
        <f>COUNTIF(E70:M70, "Green")</f>
        <v>0</v>
      </c>
      <c r="V70" s="32">
        <f>COUNTIF(E70:M70, "Blue")</f>
        <v>5</v>
      </c>
      <c r="W70" s="32">
        <f>COUNTIF(E70:M70, "Yellow")</f>
        <v>2</v>
      </c>
      <c r="X70" s="32">
        <f>COUNTIF(E70:M70, "Orange")</f>
        <v>1</v>
      </c>
      <c r="Y70" s="33">
        <f>COUNTIF(E70:M70, "Red")</f>
        <v>1</v>
      </c>
      <c r="Z70" s="42">
        <f>U70*5+V70*4+W70*3+X70*2+Y70*1</f>
        <v>29</v>
      </c>
      <c r="AA70" s="2" t="s">
        <v>11</v>
      </c>
    </row>
    <row r="71" spans="1:27" ht="16" thickBot="1" x14ac:dyDescent="0.25">
      <c r="A71" s="52" t="s">
        <v>725</v>
      </c>
      <c r="B71" s="53" t="s">
        <v>726</v>
      </c>
      <c r="C71" s="68">
        <v>85046</v>
      </c>
      <c r="D71" s="7"/>
      <c r="E71" s="34" t="s">
        <v>4</v>
      </c>
      <c r="F71" s="39" t="s">
        <v>5</v>
      </c>
      <c r="G71" s="39" t="s">
        <v>4</v>
      </c>
      <c r="H71" s="36" t="s">
        <v>4</v>
      </c>
      <c r="I71" s="34" t="s">
        <v>3</v>
      </c>
      <c r="J71" s="39" t="s">
        <v>3</v>
      </c>
      <c r="K71" s="36" t="s">
        <v>3</v>
      </c>
      <c r="L71" s="35" t="s">
        <v>3</v>
      </c>
      <c r="M71" s="40" t="s">
        <v>3</v>
      </c>
      <c r="N71" s="79" t="s">
        <v>43</v>
      </c>
      <c r="O71" s="79">
        <v>3</v>
      </c>
      <c r="P71" s="79">
        <v>4</v>
      </c>
      <c r="Q71" s="79">
        <v>4</v>
      </c>
      <c r="R71" s="79">
        <v>5</v>
      </c>
      <c r="S71" s="79">
        <v>5</v>
      </c>
      <c r="T71" s="79">
        <v>5</v>
      </c>
      <c r="U71" s="31">
        <f>COUNTIF(E71:M71, "Green")</f>
        <v>1</v>
      </c>
      <c r="V71" s="32">
        <f>COUNTIF(E71:M71, "Blue")</f>
        <v>3</v>
      </c>
      <c r="W71" s="32">
        <f>COUNTIF(E71:M71, "Yellow")</f>
        <v>5</v>
      </c>
      <c r="X71" s="32">
        <f>COUNTIF(E71:M71, "Orange")</f>
        <v>0</v>
      </c>
      <c r="Y71" s="33">
        <f>COUNTIF(E71:M71, "Red")</f>
        <v>0</v>
      </c>
      <c r="Z71" s="42">
        <f>U71*5+V71*4+W71*3+X71*2+Y71*1</f>
        <v>32</v>
      </c>
    </row>
    <row r="72" spans="1:27" ht="16" thickBot="1" x14ac:dyDescent="0.25">
      <c r="A72" s="52" t="s">
        <v>578</v>
      </c>
      <c r="B72" s="53" t="s">
        <v>579</v>
      </c>
      <c r="C72" s="68">
        <v>94451</v>
      </c>
      <c r="D72" s="7"/>
      <c r="E72" s="34" t="s">
        <v>3</v>
      </c>
      <c r="F72" s="39" t="s">
        <v>5</v>
      </c>
      <c r="G72" s="39" t="s">
        <v>4</v>
      </c>
      <c r="H72" s="36" t="s">
        <v>5</v>
      </c>
      <c r="I72" s="34" t="s">
        <v>4</v>
      </c>
      <c r="J72" s="39" t="s">
        <v>3</v>
      </c>
      <c r="K72" s="36" t="s">
        <v>5</v>
      </c>
      <c r="L72" s="39" t="s">
        <v>4</v>
      </c>
      <c r="M72" s="36" t="s">
        <v>3</v>
      </c>
      <c r="N72" s="79" t="s">
        <v>43</v>
      </c>
      <c r="O72" s="79">
        <v>4</v>
      </c>
      <c r="P72" s="79">
        <v>3</v>
      </c>
      <c r="Q72" s="79">
        <v>5</v>
      </c>
      <c r="R72" s="79">
        <v>5</v>
      </c>
      <c r="S72" s="79">
        <v>4</v>
      </c>
      <c r="T72" s="79">
        <v>4</v>
      </c>
      <c r="U72" s="31">
        <f>COUNTIF(E72:M72, "Green")</f>
        <v>3</v>
      </c>
      <c r="V72" s="32">
        <f>COUNTIF(E72:M72, "Blue")</f>
        <v>3</v>
      </c>
      <c r="W72" s="32">
        <f>COUNTIF(E72:M72, "Yellow")</f>
        <v>3</v>
      </c>
      <c r="X72" s="32">
        <f>COUNTIF(E72:M72, "Orange")</f>
        <v>0</v>
      </c>
      <c r="Y72" s="33">
        <f>COUNTIF(E72:M72, "Red")</f>
        <v>0</v>
      </c>
      <c r="Z72" s="42">
        <f>U72*5+V72*4+W72*3+X72*2+Y72*1</f>
        <v>36</v>
      </c>
      <c r="AA72" s="2" t="s">
        <v>11</v>
      </c>
    </row>
    <row r="73" spans="1:27" ht="16" thickBot="1" x14ac:dyDescent="0.25">
      <c r="A73" s="52" t="s">
        <v>694</v>
      </c>
      <c r="B73" s="53" t="s">
        <v>695</v>
      </c>
      <c r="C73" s="68">
        <v>17832</v>
      </c>
      <c r="D73" s="7"/>
      <c r="E73" s="34" t="s">
        <v>3</v>
      </c>
      <c r="F73" s="39" t="s">
        <v>4</v>
      </c>
      <c r="G73" s="39" t="s">
        <v>4</v>
      </c>
      <c r="H73" s="36" t="s">
        <v>3</v>
      </c>
      <c r="I73" s="34" t="s">
        <v>2</v>
      </c>
      <c r="J73" s="39" t="s">
        <v>3</v>
      </c>
      <c r="K73" s="36" t="s">
        <v>5</v>
      </c>
      <c r="L73" s="19" t="s">
        <v>2</v>
      </c>
      <c r="M73" s="19" t="s">
        <v>2</v>
      </c>
      <c r="N73" s="79" t="s">
        <v>43</v>
      </c>
      <c r="O73" s="79">
        <v>4</v>
      </c>
      <c r="P73" s="79">
        <v>3</v>
      </c>
      <c r="Q73" s="79">
        <v>4</v>
      </c>
      <c r="R73" s="79">
        <v>4</v>
      </c>
      <c r="S73" s="79">
        <v>3</v>
      </c>
      <c r="T73" s="79">
        <v>5</v>
      </c>
      <c r="U73" s="31">
        <f>COUNTIF(E73:M73, "Green")</f>
        <v>1</v>
      </c>
      <c r="V73" s="32">
        <f>COUNTIF(E73:M73, "Blue")</f>
        <v>2</v>
      </c>
      <c r="W73" s="32">
        <f>COUNTIF(E73:M73, "Yellow")</f>
        <v>3</v>
      </c>
      <c r="X73" s="32">
        <f>COUNTIF(E73:M73, "Orange")</f>
        <v>3</v>
      </c>
      <c r="Y73" s="33">
        <f>COUNTIF(E73:M73, "Red")</f>
        <v>0</v>
      </c>
      <c r="Z73" s="42">
        <f>U73*5+V73*4+W73*3+X73*2+Y73*1</f>
        <v>28</v>
      </c>
    </row>
    <row r="74" spans="1:27" ht="16" thickBot="1" x14ac:dyDescent="0.25">
      <c r="A74" s="52" t="s">
        <v>698</v>
      </c>
      <c r="B74" s="53" t="s">
        <v>699</v>
      </c>
      <c r="C74" s="68">
        <v>54795</v>
      </c>
      <c r="D74" s="7"/>
      <c r="E74" s="34" t="s">
        <v>4</v>
      </c>
      <c r="F74" s="35" t="s">
        <v>4</v>
      </c>
      <c r="G74" s="35" t="s">
        <v>4</v>
      </c>
      <c r="H74" s="36" t="s">
        <v>4</v>
      </c>
      <c r="I74" s="37" t="s">
        <v>3</v>
      </c>
      <c r="J74" s="35" t="s">
        <v>4</v>
      </c>
      <c r="K74" s="36" t="s">
        <v>3</v>
      </c>
      <c r="L74" s="35" t="s">
        <v>4</v>
      </c>
      <c r="M74" s="40" t="s">
        <v>3</v>
      </c>
      <c r="N74" s="79" t="s">
        <v>43</v>
      </c>
      <c r="O74" s="79">
        <v>4</v>
      </c>
      <c r="P74" s="79">
        <v>4</v>
      </c>
      <c r="Q74" s="79">
        <v>4</v>
      </c>
      <c r="R74" s="79">
        <v>5</v>
      </c>
      <c r="S74" s="79">
        <v>3</v>
      </c>
      <c r="T74" s="79">
        <v>5</v>
      </c>
      <c r="U74" s="31">
        <f>COUNTIF(E74:M74, "Green")</f>
        <v>0</v>
      </c>
      <c r="V74" s="32">
        <f>COUNTIF(E74:M74, "Blue")</f>
        <v>6</v>
      </c>
      <c r="W74" s="32">
        <f>COUNTIF(E74:M74, "Yellow")</f>
        <v>3</v>
      </c>
      <c r="X74" s="32">
        <f>COUNTIF(E74:M74, "Orange")</f>
        <v>0</v>
      </c>
      <c r="Y74" s="33">
        <f>COUNTIF(E74:M74, "Red")</f>
        <v>0</v>
      </c>
      <c r="Z74" s="42">
        <f>U74*5+V74*4+W74*3+X74*2+Y74*1</f>
        <v>33</v>
      </c>
    </row>
    <row r="75" spans="1:27" ht="16" thickBot="1" x14ac:dyDescent="0.25">
      <c r="A75" s="52" t="s">
        <v>723</v>
      </c>
      <c r="B75" s="53" t="s">
        <v>724</v>
      </c>
      <c r="C75" s="68">
        <v>29517</v>
      </c>
      <c r="D75" s="7"/>
      <c r="E75" s="34" t="s">
        <v>4</v>
      </c>
      <c r="F75" s="39" t="s">
        <v>5</v>
      </c>
      <c r="G75" s="39" t="s">
        <v>3</v>
      </c>
      <c r="H75" s="36" t="s">
        <v>3</v>
      </c>
      <c r="I75" s="34" t="s">
        <v>3</v>
      </c>
      <c r="J75" s="39" t="s">
        <v>2</v>
      </c>
      <c r="K75" s="36" t="s">
        <v>3</v>
      </c>
      <c r="L75" s="25" t="s">
        <v>4</v>
      </c>
      <c r="M75" s="41" t="s">
        <v>5</v>
      </c>
      <c r="N75" s="79" t="s">
        <v>43</v>
      </c>
      <c r="O75" s="79">
        <v>3</v>
      </c>
      <c r="P75" s="79">
        <v>3</v>
      </c>
      <c r="Q75" s="79">
        <v>5</v>
      </c>
      <c r="R75" s="79">
        <v>5</v>
      </c>
      <c r="S75" s="79">
        <v>3</v>
      </c>
      <c r="T75" s="79">
        <v>5</v>
      </c>
      <c r="U75" s="31">
        <f>COUNTIF(E75:M75, "Green")</f>
        <v>2</v>
      </c>
      <c r="V75" s="32">
        <f>COUNTIF(E75:M75, "Blue")</f>
        <v>2</v>
      </c>
      <c r="W75" s="32">
        <f>COUNTIF(E75:M75, "Yellow")</f>
        <v>4</v>
      </c>
      <c r="X75" s="32">
        <f>COUNTIF(E75:M75, "Orange")</f>
        <v>1</v>
      </c>
      <c r="Y75" s="33">
        <f>COUNTIF(E75:M75, "Red")</f>
        <v>0</v>
      </c>
      <c r="Z75" s="42">
        <f>U75*5+V75*4+W75*3+X75*2+Y75*1</f>
        <v>32</v>
      </c>
    </row>
    <row r="76" spans="1:27" ht="16" thickBot="1" x14ac:dyDescent="0.25">
      <c r="A76" s="52" t="s">
        <v>548</v>
      </c>
      <c r="B76" s="53" t="s">
        <v>549</v>
      </c>
      <c r="C76" s="68">
        <v>77518</v>
      </c>
      <c r="D76" s="7"/>
      <c r="E76" s="34" t="s">
        <v>3</v>
      </c>
      <c r="F76" s="39" t="s">
        <v>4</v>
      </c>
      <c r="G76" s="39" t="s">
        <v>5</v>
      </c>
      <c r="H76" s="36" t="s">
        <v>5</v>
      </c>
      <c r="I76" s="34" t="s">
        <v>5</v>
      </c>
      <c r="J76" s="39" t="s">
        <v>4</v>
      </c>
      <c r="K76" s="36" t="s">
        <v>3</v>
      </c>
      <c r="L76" s="39" t="s">
        <v>5</v>
      </c>
      <c r="M76" s="36" t="s">
        <v>4</v>
      </c>
      <c r="N76" s="79" t="s">
        <v>43</v>
      </c>
      <c r="O76" s="79">
        <v>4</v>
      </c>
      <c r="P76" s="79">
        <v>5</v>
      </c>
      <c r="Q76" s="79">
        <v>3</v>
      </c>
      <c r="R76" s="79">
        <v>4</v>
      </c>
      <c r="S76" s="79">
        <v>5</v>
      </c>
      <c r="T76" s="79">
        <v>5</v>
      </c>
      <c r="U76" s="31">
        <f>COUNTIF(E76:M76, "Green")</f>
        <v>4</v>
      </c>
      <c r="V76" s="32">
        <f>COUNTIF(E76:M76, "Blue")</f>
        <v>3</v>
      </c>
      <c r="W76" s="32">
        <f>COUNTIF(E76:M76, "Yellow")</f>
        <v>2</v>
      </c>
      <c r="X76" s="32">
        <f>COUNTIF(E76:M76, "Orange")</f>
        <v>0</v>
      </c>
      <c r="Y76" s="33">
        <f>COUNTIF(E76:M76, "Red")</f>
        <v>0</v>
      </c>
      <c r="Z76" s="42">
        <f>U76*5+V76*4+W76*3+X76*2+Y76*1</f>
        <v>38</v>
      </c>
      <c r="AA76" s="2" t="s">
        <v>11</v>
      </c>
    </row>
    <row r="77" spans="1:27" ht="16" thickBot="1" x14ac:dyDescent="0.25">
      <c r="A77" s="52" t="s">
        <v>527</v>
      </c>
      <c r="B77" s="53" t="s">
        <v>569</v>
      </c>
      <c r="C77" s="68">
        <v>13442</v>
      </c>
      <c r="D77" s="7"/>
      <c r="E77" s="34" t="s">
        <v>3</v>
      </c>
      <c r="F77" s="39" t="s">
        <v>4</v>
      </c>
      <c r="G77" s="39" t="s">
        <v>5</v>
      </c>
      <c r="H77" s="36" t="s">
        <v>4</v>
      </c>
      <c r="I77" s="34" t="s">
        <v>4</v>
      </c>
      <c r="J77" s="39" t="s">
        <v>4</v>
      </c>
      <c r="K77" s="36" t="s">
        <v>5</v>
      </c>
      <c r="L77" s="35" t="s">
        <v>4</v>
      </c>
      <c r="M77" s="40" t="s">
        <v>4</v>
      </c>
      <c r="N77" s="79" t="s">
        <v>43</v>
      </c>
      <c r="O77" s="79">
        <v>5</v>
      </c>
      <c r="P77" s="79">
        <v>3</v>
      </c>
      <c r="Q77" s="79">
        <v>4</v>
      </c>
      <c r="R77" s="79">
        <v>5</v>
      </c>
      <c r="S77" s="79">
        <v>3</v>
      </c>
      <c r="T77" s="79">
        <v>3</v>
      </c>
      <c r="U77" s="31">
        <f>COUNTIF(E77:M77, "Green")</f>
        <v>2</v>
      </c>
      <c r="V77" s="32">
        <f>COUNTIF(E77:M77, "Blue")</f>
        <v>6</v>
      </c>
      <c r="W77" s="32">
        <f>COUNTIF(E77:M77, "Yellow")</f>
        <v>1</v>
      </c>
      <c r="X77" s="32">
        <f>COUNTIF(E77:M77, "Orange")</f>
        <v>0</v>
      </c>
      <c r="Y77" s="33">
        <f>COUNTIF(E77:M77, "Red")</f>
        <v>0</v>
      </c>
      <c r="Z77" s="42">
        <f>U77*5+V77*4+W77*3+X77*2+Y77*1</f>
        <v>37</v>
      </c>
      <c r="AA77" s="2" t="s">
        <v>11</v>
      </c>
    </row>
    <row r="78" spans="1:27" ht="16" thickBot="1" x14ac:dyDescent="0.25">
      <c r="A78" s="52" t="s">
        <v>544</v>
      </c>
      <c r="B78" s="53" t="s">
        <v>545</v>
      </c>
      <c r="C78" s="68">
        <v>29280</v>
      </c>
      <c r="D78" s="7"/>
      <c r="E78" s="34" t="s">
        <v>4</v>
      </c>
      <c r="F78" s="35" t="s">
        <v>3</v>
      </c>
      <c r="G78" s="35" t="s">
        <v>4</v>
      </c>
      <c r="H78" s="36" t="s">
        <v>4</v>
      </c>
      <c r="I78" s="37" t="s">
        <v>5</v>
      </c>
      <c r="J78" s="35" t="s">
        <v>4</v>
      </c>
      <c r="K78" s="36" t="s">
        <v>5</v>
      </c>
      <c r="L78" s="38" t="s">
        <v>4</v>
      </c>
      <c r="M78" s="38" t="s">
        <v>5</v>
      </c>
      <c r="N78" s="79" t="s">
        <v>43</v>
      </c>
      <c r="O78" s="79">
        <v>3</v>
      </c>
      <c r="P78" s="79">
        <v>4</v>
      </c>
      <c r="Q78" s="79">
        <v>5</v>
      </c>
      <c r="R78" s="79">
        <v>4</v>
      </c>
      <c r="S78" s="79">
        <v>3</v>
      </c>
      <c r="T78" s="79">
        <v>3</v>
      </c>
      <c r="U78" s="31">
        <f>COUNTIF(E78:M78, "Green")</f>
        <v>3</v>
      </c>
      <c r="V78" s="32">
        <f>COUNTIF(E78:M78, "Blue")</f>
        <v>5</v>
      </c>
      <c r="W78" s="32">
        <f>COUNTIF(E78:M78, "Yellow")</f>
        <v>1</v>
      </c>
      <c r="X78" s="32">
        <f>COUNTIF(E78:M78, "Orange")</f>
        <v>0</v>
      </c>
      <c r="Y78" s="33">
        <f>COUNTIF(E78:M78, "Red")</f>
        <v>0</v>
      </c>
      <c r="Z78" s="42">
        <f>U78*5+V78*4+W78*3+X78*2+Y78*1</f>
        <v>38</v>
      </c>
      <c r="AA78" s="2" t="s">
        <v>11</v>
      </c>
    </row>
    <row r="79" spans="1:27" ht="16" thickBot="1" x14ac:dyDescent="0.25">
      <c r="A79" s="52" t="s">
        <v>584</v>
      </c>
      <c r="B79" s="53" t="s">
        <v>585</v>
      </c>
      <c r="C79" s="68">
        <v>24997</v>
      </c>
      <c r="D79" s="7"/>
      <c r="E79" s="34" t="s">
        <v>3</v>
      </c>
      <c r="F79" s="39" t="s">
        <v>4</v>
      </c>
      <c r="G79" s="39" t="s">
        <v>4</v>
      </c>
      <c r="H79" s="36" t="s">
        <v>5</v>
      </c>
      <c r="I79" s="34" t="s">
        <v>1</v>
      </c>
      <c r="J79" s="39" t="s">
        <v>4</v>
      </c>
      <c r="K79" s="36" t="s">
        <v>5</v>
      </c>
      <c r="L79" s="39" t="s">
        <v>5</v>
      </c>
      <c r="M79" s="36" t="s">
        <v>4</v>
      </c>
      <c r="N79" s="79" t="s">
        <v>43</v>
      </c>
      <c r="O79" s="79">
        <v>3</v>
      </c>
      <c r="P79" s="79">
        <v>3</v>
      </c>
      <c r="Q79" s="79">
        <v>3</v>
      </c>
      <c r="R79" s="79">
        <v>3</v>
      </c>
      <c r="S79" s="79">
        <v>3</v>
      </c>
      <c r="T79" s="79">
        <v>3</v>
      </c>
      <c r="U79" s="31">
        <f>COUNTIF(E79:M79, "Green")</f>
        <v>3</v>
      </c>
      <c r="V79" s="32">
        <f>COUNTIF(E79:M79, "Blue")</f>
        <v>4</v>
      </c>
      <c r="W79" s="32">
        <f>COUNTIF(E79:M79, "Yellow")</f>
        <v>1</v>
      </c>
      <c r="X79" s="32">
        <f>COUNTIF(E79:M79, "Orange")</f>
        <v>0</v>
      </c>
      <c r="Y79" s="33">
        <f>COUNTIF(E79:M79, "Red")</f>
        <v>1</v>
      </c>
      <c r="Z79" s="42">
        <f>U79*5+V79*4+W79*3+X79*2+Y79*1</f>
        <v>35</v>
      </c>
      <c r="AA79" s="2" t="s">
        <v>11</v>
      </c>
    </row>
    <row r="80" spans="1:27" ht="16" thickBot="1" x14ac:dyDescent="0.25">
      <c r="A80" s="52" t="s">
        <v>608</v>
      </c>
      <c r="B80" s="53" t="s">
        <v>609</v>
      </c>
      <c r="C80" s="68">
        <v>52433</v>
      </c>
      <c r="D80" s="7"/>
      <c r="E80" s="34" t="s">
        <v>3</v>
      </c>
      <c r="F80" s="39" t="s">
        <v>4</v>
      </c>
      <c r="G80" s="39" t="s">
        <v>4</v>
      </c>
      <c r="H80" s="36" t="s">
        <v>5</v>
      </c>
      <c r="I80" s="34" t="s">
        <v>4</v>
      </c>
      <c r="J80" s="39" t="s">
        <v>3</v>
      </c>
      <c r="K80" s="36" t="s">
        <v>5</v>
      </c>
      <c r="L80" s="39" t="s">
        <v>2</v>
      </c>
      <c r="M80" s="36" t="s">
        <v>4</v>
      </c>
      <c r="N80" s="79" t="s">
        <v>43</v>
      </c>
      <c r="O80" s="79">
        <v>3</v>
      </c>
      <c r="P80" s="79">
        <v>5</v>
      </c>
      <c r="Q80" s="79">
        <v>3</v>
      </c>
      <c r="R80" s="79">
        <v>4</v>
      </c>
      <c r="S80" s="79">
        <v>5</v>
      </c>
      <c r="T80" s="79">
        <v>3</v>
      </c>
      <c r="U80" s="31">
        <f>COUNTIF(E80:M80, "Green")</f>
        <v>2</v>
      </c>
      <c r="V80" s="32">
        <f>COUNTIF(E80:M80, "Blue")</f>
        <v>4</v>
      </c>
      <c r="W80" s="32">
        <f>COUNTIF(E80:M80, "Yellow")</f>
        <v>2</v>
      </c>
      <c r="X80" s="32">
        <f>COUNTIF(E80:M80, "Orange")</f>
        <v>1</v>
      </c>
      <c r="Y80" s="33">
        <f>COUNTIF(E80:M80, "Red")</f>
        <v>0</v>
      </c>
      <c r="Z80" s="42">
        <f>U80*5+V80*4+W80*3+X80*2+Y80*1</f>
        <v>34</v>
      </c>
      <c r="AA80" s="2" t="s">
        <v>11</v>
      </c>
    </row>
    <row r="81" spans="1:27" ht="16" thickBot="1" x14ac:dyDescent="0.25">
      <c r="A81" s="52" t="s">
        <v>639</v>
      </c>
      <c r="B81" s="53" t="s">
        <v>660</v>
      </c>
      <c r="C81" s="68">
        <v>23116</v>
      </c>
      <c r="D81" s="7"/>
      <c r="E81" s="34" t="s">
        <v>3</v>
      </c>
      <c r="F81" s="39" t="s">
        <v>4</v>
      </c>
      <c r="G81" s="39" t="s">
        <v>5</v>
      </c>
      <c r="H81" s="36" t="s">
        <v>4</v>
      </c>
      <c r="I81" s="34" t="s">
        <v>5</v>
      </c>
      <c r="J81" s="39" t="s">
        <v>3</v>
      </c>
      <c r="K81" s="36" t="s">
        <v>5</v>
      </c>
      <c r="L81" s="19" t="s">
        <v>1</v>
      </c>
      <c r="M81" s="19" t="s">
        <v>1</v>
      </c>
      <c r="N81" s="79" t="s">
        <v>43</v>
      </c>
      <c r="O81" s="79">
        <v>3</v>
      </c>
      <c r="P81" s="79">
        <v>4</v>
      </c>
      <c r="Q81" s="79">
        <v>3</v>
      </c>
      <c r="R81" s="79">
        <v>3</v>
      </c>
      <c r="S81" s="79">
        <v>3</v>
      </c>
      <c r="T81" s="79">
        <v>3</v>
      </c>
      <c r="U81" s="31">
        <f>COUNTIF(E81:M81, "Green")</f>
        <v>3</v>
      </c>
      <c r="V81" s="32">
        <f>COUNTIF(E81:M81, "Blue")</f>
        <v>2</v>
      </c>
      <c r="W81" s="32">
        <f>COUNTIF(E81:M81, "Yellow")</f>
        <v>2</v>
      </c>
      <c r="X81" s="32">
        <f>COUNTIF(E81:M81, "Orange")</f>
        <v>0</v>
      </c>
      <c r="Y81" s="33">
        <f>COUNTIF(E81:M81, "Red")</f>
        <v>2</v>
      </c>
      <c r="Z81" s="17">
        <f>U81*5+V81*4+W81*3+X81*2+Y81*1</f>
        <v>31</v>
      </c>
      <c r="AA81" s="2" t="s">
        <v>11</v>
      </c>
    </row>
    <row r="82" spans="1:27" ht="16" thickBot="1" x14ac:dyDescent="0.25">
      <c r="A82" s="52" t="s">
        <v>558</v>
      </c>
      <c r="B82" s="53" t="s">
        <v>559</v>
      </c>
      <c r="C82" s="68">
        <v>69639</v>
      </c>
      <c r="D82" s="7"/>
      <c r="E82" s="34" t="s">
        <v>3</v>
      </c>
      <c r="F82" s="39" t="s">
        <v>5</v>
      </c>
      <c r="G82" s="39" t="s">
        <v>5</v>
      </c>
      <c r="H82" s="36" t="s">
        <v>5</v>
      </c>
      <c r="I82" s="34" t="s">
        <v>5</v>
      </c>
      <c r="J82" s="39" t="s">
        <v>3</v>
      </c>
      <c r="K82" s="36" t="s">
        <v>2</v>
      </c>
      <c r="L82" s="19" t="s">
        <v>4</v>
      </c>
      <c r="M82" s="19" t="s">
        <v>5</v>
      </c>
      <c r="N82" s="79" t="s">
        <v>43</v>
      </c>
      <c r="O82" s="79">
        <v>5</v>
      </c>
      <c r="P82" s="79">
        <v>4</v>
      </c>
      <c r="Q82" s="79">
        <v>5</v>
      </c>
      <c r="R82" s="79">
        <v>5</v>
      </c>
      <c r="S82" s="79">
        <v>4</v>
      </c>
      <c r="T82" s="79">
        <v>5</v>
      </c>
      <c r="U82" s="31">
        <f>COUNTIF(E82:M82, "Green")</f>
        <v>5</v>
      </c>
      <c r="V82" s="32">
        <f>COUNTIF(E82:M82, "Blue")</f>
        <v>1</v>
      </c>
      <c r="W82" s="32">
        <f>COUNTIF(E82:M82, "Yellow")</f>
        <v>2</v>
      </c>
      <c r="X82" s="32">
        <f>COUNTIF(E82:M82, "Orange")</f>
        <v>1</v>
      </c>
      <c r="Y82" s="33">
        <f>COUNTIF(E82:M82, "Red")</f>
        <v>0</v>
      </c>
      <c r="Z82" s="17">
        <f>U82*5+V82*4+W82*3+X82*2+Y82*1</f>
        <v>37</v>
      </c>
      <c r="AA82" s="2" t="s">
        <v>11</v>
      </c>
    </row>
    <row r="83" spans="1:27" ht="16" thickBot="1" x14ac:dyDescent="0.25">
      <c r="A83" s="52" t="s">
        <v>756</v>
      </c>
      <c r="B83" s="53" t="s">
        <v>761</v>
      </c>
      <c r="C83" s="68">
        <v>38050</v>
      </c>
      <c r="D83" s="7"/>
      <c r="E83" s="34" t="s">
        <v>4</v>
      </c>
      <c r="F83" s="39" t="s">
        <v>4</v>
      </c>
      <c r="G83" s="39" t="s">
        <v>3</v>
      </c>
      <c r="H83" s="36" t="s">
        <v>4</v>
      </c>
      <c r="I83" s="34" t="s">
        <v>1</v>
      </c>
      <c r="J83" s="39" t="s">
        <v>3</v>
      </c>
      <c r="K83" s="36" t="s">
        <v>2</v>
      </c>
      <c r="L83" s="25" t="s">
        <v>3</v>
      </c>
      <c r="M83" s="41" t="s">
        <v>2</v>
      </c>
      <c r="N83" s="79" t="s">
        <v>43</v>
      </c>
      <c r="O83" s="79">
        <v>5</v>
      </c>
      <c r="P83" s="79">
        <v>3</v>
      </c>
      <c r="Q83" s="79">
        <v>5</v>
      </c>
      <c r="R83" s="79">
        <v>3</v>
      </c>
      <c r="S83" s="79">
        <v>5</v>
      </c>
      <c r="T83" s="79">
        <v>5</v>
      </c>
      <c r="U83" s="31">
        <f>COUNTIF(E83:M83, "Green")</f>
        <v>0</v>
      </c>
      <c r="V83" s="32">
        <f>COUNTIF(E83:M83, "Blue")</f>
        <v>3</v>
      </c>
      <c r="W83" s="32">
        <f>COUNTIF(E83:M83, "Yellow")</f>
        <v>3</v>
      </c>
      <c r="X83" s="32">
        <f>COUNTIF(E83:M83, "Orange")</f>
        <v>2</v>
      </c>
      <c r="Y83" s="33">
        <f>COUNTIF(E83:M83, "Red")</f>
        <v>1</v>
      </c>
      <c r="Z83" s="17">
        <f>U83*5+V83*4+W83*3+X83*2+Y83*1</f>
        <v>26</v>
      </c>
    </row>
    <row r="84" spans="1:27" ht="16" thickBot="1" x14ac:dyDescent="0.25">
      <c r="A84" s="52" t="s">
        <v>634</v>
      </c>
      <c r="B84" s="53" t="s">
        <v>647</v>
      </c>
      <c r="C84" s="68">
        <v>12953</v>
      </c>
      <c r="D84" s="7"/>
      <c r="E84" s="34" t="s">
        <v>3</v>
      </c>
      <c r="F84" s="39" t="s">
        <v>4</v>
      </c>
      <c r="G84" s="39" t="s">
        <v>5</v>
      </c>
      <c r="H84" s="36" t="s">
        <v>5</v>
      </c>
      <c r="I84" s="34" t="s">
        <v>5</v>
      </c>
      <c r="J84" s="39" t="s">
        <v>4</v>
      </c>
      <c r="K84" s="36" t="s">
        <v>2</v>
      </c>
      <c r="L84" s="39" t="s">
        <v>1</v>
      </c>
      <c r="M84" s="36" t="s">
        <v>3</v>
      </c>
      <c r="N84" s="79" t="s">
        <v>78</v>
      </c>
      <c r="O84" s="79">
        <v>5</v>
      </c>
      <c r="P84" s="79">
        <v>5</v>
      </c>
      <c r="Q84" s="79">
        <v>5</v>
      </c>
      <c r="R84" s="79">
        <v>4</v>
      </c>
      <c r="S84" s="79">
        <v>5</v>
      </c>
      <c r="T84" s="79">
        <v>3</v>
      </c>
      <c r="U84" s="31">
        <f>COUNTIF(E84:M84, "Green")</f>
        <v>3</v>
      </c>
      <c r="V84" s="32">
        <f>COUNTIF(E84:M84, "Blue")</f>
        <v>2</v>
      </c>
      <c r="W84" s="32">
        <f>COUNTIF(E84:M84, "Yellow")</f>
        <v>2</v>
      </c>
      <c r="X84" s="32">
        <f>COUNTIF(E84:M84, "Orange")</f>
        <v>1</v>
      </c>
      <c r="Y84" s="33">
        <f>COUNTIF(E84:M84, "Red")</f>
        <v>1</v>
      </c>
      <c r="Z84" s="17">
        <f>U84*5+V84*4+W84*3+X84*2+Y84*1</f>
        <v>32</v>
      </c>
      <c r="AA84" s="2" t="s">
        <v>11</v>
      </c>
    </row>
    <row r="85" spans="1:27" ht="16" thickBot="1" x14ac:dyDescent="0.25">
      <c r="A85" s="52" t="s">
        <v>580</v>
      </c>
      <c r="B85" s="53" t="s">
        <v>720</v>
      </c>
      <c r="C85" s="68">
        <v>11667</v>
      </c>
      <c r="D85" s="7"/>
      <c r="E85" s="34" t="s">
        <v>3</v>
      </c>
      <c r="F85" s="39" t="s">
        <v>5</v>
      </c>
      <c r="G85" s="39" t="s">
        <v>4</v>
      </c>
      <c r="H85" s="36" t="s">
        <v>3</v>
      </c>
      <c r="I85" s="34" t="s">
        <v>2</v>
      </c>
      <c r="J85" s="39" t="s">
        <v>4</v>
      </c>
      <c r="K85" s="36" t="s">
        <v>3</v>
      </c>
      <c r="L85" s="35" t="s">
        <v>4</v>
      </c>
      <c r="M85" s="40" t="s">
        <v>4</v>
      </c>
      <c r="N85" s="79" t="s">
        <v>78</v>
      </c>
      <c r="O85" s="79">
        <v>3</v>
      </c>
      <c r="P85" s="79">
        <v>5</v>
      </c>
      <c r="Q85" s="79">
        <v>4</v>
      </c>
      <c r="R85" s="79">
        <v>4</v>
      </c>
      <c r="S85" s="79">
        <v>3</v>
      </c>
      <c r="T85" s="79">
        <v>4</v>
      </c>
      <c r="U85" s="31">
        <f>COUNTIF(E85:M85, "Green")</f>
        <v>1</v>
      </c>
      <c r="V85" s="32">
        <f>COUNTIF(E85:M85, "Blue")</f>
        <v>4</v>
      </c>
      <c r="W85" s="32">
        <f>COUNTIF(E85:M85, "Yellow")</f>
        <v>3</v>
      </c>
      <c r="X85" s="32">
        <f>COUNTIF(E85:M85, "Orange")</f>
        <v>1</v>
      </c>
      <c r="Y85" s="33">
        <f>COUNTIF(E85:M85, "Red")</f>
        <v>0</v>
      </c>
      <c r="Z85" s="17">
        <f>U85*5+V85*4+W85*3+X85*2+Y85*1</f>
        <v>32</v>
      </c>
    </row>
    <row r="86" spans="1:27" ht="16" thickBot="1" x14ac:dyDescent="0.25">
      <c r="A86" s="52" t="s">
        <v>709</v>
      </c>
      <c r="B86" s="53" t="s">
        <v>710</v>
      </c>
      <c r="C86" s="68">
        <v>15658</v>
      </c>
      <c r="D86" s="7"/>
      <c r="E86" s="34" t="s">
        <v>4</v>
      </c>
      <c r="F86" s="39" t="s">
        <v>4</v>
      </c>
      <c r="G86" s="39" t="s">
        <v>4</v>
      </c>
      <c r="H86" s="36" t="s">
        <v>3</v>
      </c>
      <c r="I86" s="34" t="s">
        <v>3</v>
      </c>
      <c r="J86" s="39" t="s">
        <v>2</v>
      </c>
      <c r="K86" s="36" t="s">
        <v>2</v>
      </c>
      <c r="L86" s="39" t="s">
        <v>1</v>
      </c>
      <c r="M86" s="36" t="s">
        <v>2</v>
      </c>
      <c r="N86" s="79" t="s">
        <v>78</v>
      </c>
      <c r="O86" s="79">
        <v>3</v>
      </c>
      <c r="P86" s="79">
        <v>3</v>
      </c>
      <c r="Q86" s="79">
        <v>5</v>
      </c>
      <c r="R86" s="79">
        <v>5</v>
      </c>
      <c r="S86" s="79">
        <v>5</v>
      </c>
      <c r="T86" s="79">
        <v>4</v>
      </c>
      <c r="U86" s="31">
        <f>COUNTIF(E86:M86, "Green")</f>
        <v>0</v>
      </c>
      <c r="V86" s="32">
        <f>COUNTIF(E86:M86, "Blue")</f>
        <v>3</v>
      </c>
      <c r="W86" s="32">
        <f>COUNTIF(E86:M86, "Yellow")</f>
        <v>2</v>
      </c>
      <c r="X86" s="32">
        <f>COUNTIF(E86:M86, "Orange")</f>
        <v>3</v>
      </c>
      <c r="Y86" s="33">
        <f>COUNTIF(E86:M86, "Red")</f>
        <v>1</v>
      </c>
      <c r="Z86" s="17">
        <f>U86*5+V86*4+W86*3+X86*2+Y86*1</f>
        <v>25</v>
      </c>
    </row>
    <row r="87" spans="1:27" ht="16" thickBot="1" x14ac:dyDescent="0.25">
      <c r="A87" s="52" t="s">
        <v>653</v>
      </c>
      <c r="B87" s="53" t="s">
        <v>654</v>
      </c>
      <c r="C87" s="68">
        <v>83831</v>
      </c>
      <c r="D87" s="7"/>
      <c r="E87" s="34" t="s">
        <v>4</v>
      </c>
      <c r="F87" s="39" t="s">
        <v>5</v>
      </c>
      <c r="G87" s="39" t="s">
        <v>5</v>
      </c>
      <c r="H87" s="36" t="s">
        <v>4</v>
      </c>
      <c r="I87" s="34" t="s">
        <v>4</v>
      </c>
      <c r="J87" s="39" t="s">
        <v>4</v>
      </c>
      <c r="K87" s="36" t="s">
        <v>3</v>
      </c>
      <c r="L87" s="39" t="s">
        <v>1</v>
      </c>
      <c r="M87" s="36" t="s">
        <v>1</v>
      </c>
      <c r="N87" s="79" t="s">
        <v>78</v>
      </c>
      <c r="O87" s="79">
        <v>5</v>
      </c>
      <c r="P87" s="79">
        <v>5</v>
      </c>
      <c r="Q87" s="79">
        <v>4</v>
      </c>
      <c r="R87" s="79">
        <v>3</v>
      </c>
      <c r="S87" s="79">
        <v>3</v>
      </c>
      <c r="T87" s="79">
        <v>4</v>
      </c>
      <c r="U87" s="31">
        <f>COUNTIF(E87:M87, "Green")</f>
        <v>2</v>
      </c>
      <c r="V87" s="32">
        <f>COUNTIF(E87:M87, "Blue")</f>
        <v>4</v>
      </c>
      <c r="W87" s="32">
        <f>COUNTIF(E87:M87, "Yellow")</f>
        <v>1</v>
      </c>
      <c r="X87" s="32">
        <f>COUNTIF(E87:M87, "Orange")</f>
        <v>0</v>
      </c>
      <c r="Y87" s="33">
        <f>COUNTIF(E87:M87, "Red")</f>
        <v>2</v>
      </c>
      <c r="Z87" s="17">
        <f>U87*5+V87*4+W87*3+X87*2+Y87*1</f>
        <v>31</v>
      </c>
      <c r="AA87" s="2" t="s">
        <v>11</v>
      </c>
    </row>
    <row r="88" spans="1:27" ht="16" thickBot="1" x14ac:dyDescent="0.25">
      <c r="A88" s="52" t="s">
        <v>756</v>
      </c>
      <c r="B88" s="53" t="s">
        <v>757</v>
      </c>
      <c r="C88" s="68">
        <v>34422</v>
      </c>
      <c r="D88" s="7"/>
      <c r="E88" s="34" t="s">
        <v>5</v>
      </c>
      <c r="F88" s="39" t="s">
        <v>4</v>
      </c>
      <c r="G88" s="39" t="s">
        <v>4</v>
      </c>
      <c r="H88" s="36" t="s">
        <v>3</v>
      </c>
      <c r="I88" s="34" t="s">
        <v>2</v>
      </c>
      <c r="J88" s="39" t="s">
        <v>1</v>
      </c>
      <c r="K88" s="36" t="s">
        <v>3</v>
      </c>
      <c r="L88" s="39" t="s">
        <v>1</v>
      </c>
      <c r="M88" s="36" t="s">
        <v>2</v>
      </c>
      <c r="N88" s="79" t="s">
        <v>78</v>
      </c>
      <c r="O88" s="79">
        <v>3</v>
      </c>
      <c r="P88" s="79">
        <v>3</v>
      </c>
      <c r="Q88" s="79">
        <v>4</v>
      </c>
      <c r="R88" s="79">
        <v>5</v>
      </c>
      <c r="S88" s="79">
        <v>3</v>
      </c>
      <c r="T88" s="79">
        <v>3</v>
      </c>
      <c r="U88" s="31">
        <f>COUNTIF(E88:M88, "Green")</f>
        <v>1</v>
      </c>
      <c r="V88" s="32">
        <f>COUNTIF(E88:M88, "Blue")</f>
        <v>2</v>
      </c>
      <c r="W88" s="32">
        <f>COUNTIF(E88:M88, "Yellow")</f>
        <v>2</v>
      </c>
      <c r="X88" s="32">
        <f>COUNTIF(E88:M88, "Orange")</f>
        <v>2</v>
      </c>
      <c r="Y88" s="33">
        <f>COUNTIF(E88:M88, "Red")</f>
        <v>2</v>
      </c>
      <c r="Z88" s="17">
        <f>U88*5+V88*4+W88*3+X88*2+Y88*1</f>
        <v>25</v>
      </c>
    </row>
    <row r="89" spans="1:27" ht="16" thickBot="1" x14ac:dyDescent="0.25">
      <c r="A89" s="52" t="s">
        <v>764</v>
      </c>
      <c r="B89" s="53" t="s">
        <v>765</v>
      </c>
      <c r="C89" s="68">
        <v>83344</v>
      </c>
      <c r="D89" s="7"/>
      <c r="E89" s="34" t="s">
        <v>4</v>
      </c>
      <c r="F89" s="39" t="s">
        <v>4</v>
      </c>
      <c r="G89" s="39" t="s">
        <v>4</v>
      </c>
      <c r="H89" s="36" t="s">
        <v>4</v>
      </c>
      <c r="I89" s="34" t="s">
        <v>1</v>
      </c>
      <c r="J89" s="39" t="s">
        <v>1</v>
      </c>
      <c r="K89" s="36" t="s">
        <v>1</v>
      </c>
      <c r="L89" s="39" t="s">
        <v>1</v>
      </c>
      <c r="M89" s="36" t="s">
        <v>1</v>
      </c>
      <c r="N89" s="79" t="s">
        <v>78</v>
      </c>
      <c r="O89" s="79">
        <v>3</v>
      </c>
      <c r="P89" s="79">
        <v>3</v>
      </c>
      <c r="Q89" s="79">
        <v>4</v>
      </c>
      <c r="R89" s="79">
        <v>5</v>
      </c>
      <c r="S89" s="79">
        <v>4</v>
      </c>
      <c r="T89" s="79">
        <v>3</v>
      </c>
      <c r="U89" s="31">
        <f>COUNTIF(E89:M89, "Green")</f>
        <v>0</v>
      </c>
      <c r="V89" s="32">
        <f>COUNTIF(E89:M89, "Blue")</f>
        <v>4</v>
      </c>
      <c r="W89" s="32">
        <f>COUNTIF(E89:M89, "Yellow")</f>
        <v>0</v>
      </c>
      <c r="X89" s="32">
        <f>COUNTIF(E89:M89, "Orange")</f>
        <v>0</v>
      </c>
      <c r="Y89" s="33">
        <f>COUNTIF(E89:M89, "Red")</f>
        <v>5</v>
      </c>
      <c r="Z89" s="17">
        <f>U89*5+V89*4+W89*3+X89*2+Y89*1</f>
        <v>21</v>
      </c>
    </row>
    <row r="90" spans="1:27" ht="16" thickBot="1" x14ac:dyDescent="0.25">
      <c r="A90" s="52" t="s">
        <v>527</v>
      </c>
      <c r="B90" s="53" t="s">
        <v>528</v>
      </c>
      <c r="C90" s="68">
        <v>97434</v>
      </c>
      <c r="D90" s="7"/>
      <c r="E90" s="34" t="s">
        <v>4</v>
      </c>
      <c r="F90" s="35" t="s">
        <v>5</v>
      </c>
      <c r="G90" s="35" t="s">
        <v>5</v>
      </c>
      <c r="H90" s="36" t="s">
        <v>4</v>
      </c>
      <c r="I90" s="37" t="s">
        <v>5</v>
      </c>
      <c r="J90" s="35" t="s">
        <v>4</v>
      </c>
      <c r="K90" s="36" t="s">
        <v>5</v>
      </c>
      <c r="L90" s="35" t="s">
        <v>4</v>
      </c>
      <c r="M90" s="40" t="s">
        <v>4</v>
      </c>
      <c r="N90" s="79" t="s">
        <v>78</v>
      </c>
      <c r="O90" s="79">
        <v>5</v>
      </c>
      <c r="P90" s="79">
        <v>4</v>
      </c>
      <c r="Q90" s="79">
        <v>3</v>
      </c>
      <c r="R90" s="79">
        <v>3</v>
      </c>
      <c r="S90" s="79">
        <v>4</v>
      </c>
      <c r="T90" s="79">
        <v>4</v>
      </c>
      <c r="U90" s="31">
        <f>COUNTIF(E90:M90, "Green")</f>
        <v>4</v>
      </c>
      <c r="V90" s="32">
        <f>COUNTIF(E90:M90, "Blue")</f>
        <v>5</v>
      </c>
      <c r="W90" s="32">
        <f>COUNTIF(E90:M90, "Yellow")</f>
        <v>0</v>
      </c>
      <c r="X90" s="32">
        <f>COUNTIF(E90:M90, "Orange")</f>
        <v>0</v>
      </c>
      <c r="Y90" s="33">
        <f>COUNTIF(E90:M90, "Red")</f>
        <v>0</v>
      </c>
      <c r="Z90" s="17">
        <f>U90*5+V90*4+W90*3+X90*2+Y90*1</f>
        <v>40</v>
      </c>
      <c r="AA90" s="2" t="s">
        <v>169</v>
      </c>
    </row>
    <row r="91" spans="1:27" ht="16" thickBot="1" x14ac:dyDescent="0.25">
      <c r="A91" s="52" t="s">
        <v>554</v>
      </c>
      <c r="B91" s="53" t="s">
        <v>555</v>
      </c>
      <c r="C91" s="68">
        <v>89858</v>
      </c>
      <c r="D91" s="7"/>
      <c r="E91" s="37" t="s">
        <v>4</v>
      </c>
      <c r="F91" s="35" t="s">
        <v>5</v>
      </c>
      <c r="G91" s="35" t="s">
        <v>4</v>
      </c>
      <c r="H91" s="40" t="s">
        <v>5</v>
      </c>
      <c r="I91" s="37" t="s">
        <v>4</v>
      </c>
      <c r="J91" s="35" t="s">
        <v>3</v>
      </c>
      <c r="K91" s="40" t="s">
        <v>5</v>
      </c>
      <c r="L91" s="39" t="s">
        <v>3</v>
      </c>
      <c r="M91" s="36" t="s">
        <v>4</v>
      </c>
      <c r="N91" s="79" t="s">
        <v>78</v>
      </c>
      <c r="O91" s="79">
        <v>3</v>
      </c>
      <c r="P91" s="79">
        <v>3</v>
      </c>
      <c r="Q91" s="79">
        <v>5</v>
      </c>
      <c r="R91" s="79">
        <v>4</v>
      </c>
      <c r="S91" s="79">
        <v>4</v>
      </c>
      <c r="T91" s="79">
        <v>3</v>
      </c>
      <c r="U91" s="31">
        <f>COUNTIF(E91:M91, "Green")</f>
        <v>3</v>
      </c>
      <c r="V91" s="32">
        <f>COUNTIF(E91:M91, "Blue")</f>
        <v>4</v>
      </c>
      <c r="W91" s="32">
        <f>COUNTIF(E91:M91, "Yellow")</f>
        <v>2</v>
      </c>
      <c r="X91" s="32">
        <f>COUNTIF(E91:M91, "Orange")</f>
        <v>0</v>
      </c>
      <c r="Y91" s="33">
        <f>COUNTIF(E91:M91, "Red")</f>
        <v>0</v>
      </c>
      <c r="Z91" s="17">
        <f>U91*5+V91*4+W91*3+X91*2+Y91*1</f>
        <v>37</v>
      </c>
      <c r="AA91" s="2" t="s">
        <v>11</v>
      </c>
    </row>
    <row r="92" spans="1:27" ht="16" thickBot="1" x14ac:dyDescent="0.25">
      <c r="A92" s="52" t="s">
        <v>774</v>
      </c>
      <c r="B92" s="53" t="s">
        <v>775</v>
      </c>
      <c r="C92" s="68">
        <v>20663</v>
      </c>
      <c r="D92" s="7"/>
      <c r="E92" s="34" t="s">
        <v>3</v>
      </c>
      <c r="F92" s="39" t="s">
        <v>4</v>
      </c>
      <c r="G92" s="39" t="s">
        <v>3</v>
      </c>
      <c r="H92" s="36" t="s">
        <v>4</v>
      </c>
      <c r="I92" s="34" t="s">
        <v>1</v>
      </c>
      <c r="J92" s="39" t="s">
        <v>3</v>
      </c>
      <c r="K92" s="36" t="s">
        <v>3</v>
      </c>
      <c r="L92" s="38" t="s">
        <v>2</v>
      </c>
      <c r="M92" s="38" t="s">
        <v>3</v>
      </c>
      <c r="N92" s="79" t="s">
        <v>99</v>
      </c>
      <c r="O92" s="79">
        <v>3</v>
      </c>
      <c r="P92" s="79">
        <v>3</v>
      </c>
      <c r="Q92" s="79">
        <v>5</v>
      </c>
      <c r="R92" s="79">
        <v>4</v>
      </c>
      <c r="S92" s="79">
        <v>4</v>
      </c>
      <c r="T92" s="79">
        <v>3</v>
      </c>
      <c r="U92" s="31">
        <f>COUNTIF(E92:M92, "Green")</f>
        <v>0</v>
      </c>
      <c r="V92" s="32">
        <f>COUNTIF(E92:M92, "Blue")</f>
        <v>2</v>
      </c>
      <c r="W92" s="32">
        <f>COUNTIF(E92:M92, "Yellow")</f>
        <v>5</v>
      </c>
      <c r="X92" s="32">
        <f>COUNTIF(E92:M92, "Orange")</f>
        <v>1</v>
      </c>
      <c r="Y92" s="33">
        <f>COUNTIF(E92:M92, "Red")</f>
        <v>1</v>
      </c>
      <c r="Z92" s="17">
        <f>U92*5+V92*4+W92*3+X92*2+Y92*1</f>
        <v>26</v>
      </c>
    </row>
    <row r="93" spans="1:27" ht="16" thickBot="1" x14ac:dyDescent="0.25">
      <c r="A93" s="52" t="s">
        <v>747</v>
      </c>
      <c r="B93" s="53" t="s">
        <v>748</v>
      </c>
      <c r="C93" s="68">
        <v>36810</v>
      </c>
      <c r="D93" s="7"/>
      <c r="E93" s="34" t="s">
        <v>3</v>
      </c>
      <c r="F93" s="39" t="s">
        <v>5</v>
      </c>
      <c r="G93" s="39" t="s">
        <v>4</v>
      </c>
      <c r="H93" s="36" t="s">
        <v>4</v>
      </c>
      <c r="I93" s="34" t="s">
        <v>2</v>
      </c>
      <c r="J93" s="39" t="s">
        <v>1</v>
      </c>
      <c r="K93" s="36" t="s">
        <v>2</v>
      </c>
      <c r="L93" s="19" t="s">
        <v>4</v>
      </c>
      <c r="M93" s="19" t="s">
        <v>1</v>
      </c>
      <c r="N93" s="79" t="s">
        <v>99</v>
      </c>
      <c r="O93" s="79">
        <v>5</v>
      </c>
      <c r="P93" s="79">
        <v>4</v>
      </c>
      <c r="Q93" s="79">
        <v>5</v>
      </c>
      <c r="R93" s="79">
        <v>4</v>
      </c>
      <c r="S93" s="79">
        <v>3</v>
      </c>
      <c r="T93" s="79">
        <v>5</v>
      </c>
      <c r="U93" s="31">
        <f>COUNTIF(E93:M93, "Green")</f>
        <v>1</v>
      </c>
      <c r="V93" s="32">
        <f>COUNTIF(E93:M93, "Blue")</f>
        <v>3</v>
      </c>
      <c r="W93" s="32">
        <f>COUNTIF(E93:M93, "Yellow")</f>
        <v>1</v>
      </c>
      <c r="X93" s="32">
        <f>COUNTIF(E93:M93, "Orange")</f>
        <v>2</v>
      </c>
      <c r="Y93" s="33">
        <f>COUNTIF(E93:M93, "Red")</f>
        <v>2</v>
      </c>
      <c r="Z93" s="17">
        <f>U93*5+V93*4+W93*3+X93*2+Y93*1</f>
        <v>26</v>
      </c>
    </row>
    <row r="94" spans="1:27" ht="16" thickBot="1" x14ac:dyDescent="0.25">
      <c r="A94" s="52" t="s">
        <v>580</v>
      </c>
      <c r="B94" s="53" t="s">
        <v>836</v>
      </c>
      <c r="C94" s="68">
        <v>25281</v>
      </c>
      <c r="D94" s="7"/>
      <c r="E94" s="34" t="s">
        <v>4</v>
      </c>
      <c r="F94" s="35" t="s">
        <v>4</v>
      </c>
      <c r="G94" s="35" t="s">
        <v>4</v>
      </c>
      <c r="H94" s="36" t="s">
        <v>3</v>
      </c>
      <c r="I94" s="37" t="s">
        <v>1</v>
      </c>
      <c r="J94" s="35" t="s">
        <v>2</v>
      </c>
      <c r="K94" s="36" t="s">
        <v>1</v>
      </c>
      <c r="L94" s="35" t="s">
        <v>1</v>
      </c>
      <c r="M94" s="40" t="s">
        <v>4</v>
      </c>
      <c r="N94" s="79" t="s">
        <v>99</v>
      </c>
      <c r="O94" s="79">
        <v>4</v>
      </c>
      <c r="P94" s="79">
        <v>4</v>
      </c>
      <c r="Q94" s="79">
        <v>5</v>
      </c>
      <c r="R94" s="79">
        <v>5</v>
      </c>
      <c r="S94" s="79">
        <v>3</v>
      </c>
      <c r="T94" s="79">
        <v>3</v>
      </c>
      <c r="U94" s="31">
        <f>COUNTIF(E94:M94, "Green")</f>
        <v>0</v>
      </c>
      <c r="V94" s="32">
        <f>COUNTIF(E94:M94, "Blue")</f>
        <v>4</v>
      </c>
      <c r="W94" s="32">
        <f>COUNTIF(E94:M94, "Yellow")</f>
        <v>1</v>
      </c>
      <c r="X94" s="32">
        <f>COUNTIF(E94:M94, "Orange")</f>
        <v>1</v>
      </c>
      <c r="Y94" s="33">
        <f>COUNTIF(E94:M94, "Red")</f>
        <v>3</v>
      </c>
      <c r="Z94" s="17">
        <f>U94*5+V94*4+W94*3+X94*2+Y94*1</f>
        <v>24</v>
      </c>
    </row>
    <row r="95" spans="1:27" ht="16" thickBot="1" x14ac:dyDescent="0.25">
      <c r="A95" s="52" t="s">
        <v>561</v>
      </c>
      <c r="B95" s="53" t="s">
        <v>562</v>
      </c>
      <c r="C95" s="68">
        <v>72676</v>
      </c>
      <c r="D95" s="7"/>
      <c r="E95" s="34" t="s">
        <v>4</v>
      </c>
      <c r="F95" s="39" t="s">
        <v>4</v>
      </c>
      <c r="G95" s="39" t="s">
        <v>4</v>
      </c>
      <c r="H95" s="36" t="s">
        <v>4</v>
      </c>
      <c r="I95" s="34" t="s">
        <v>5</v>
      </c>
      <c r="J95" s="39" t="s">
        <v>4</v>
      </c>
      <c r="K95" s="36" t="s">
        <v>5</v>
      </c>
      <c r="L95" s="39" t="s">
        <v>4</v>
      </c>
      <c r="M95" s="36" t="s">
        <v>2</v>
      </c>
      <c r="N95" s="79" t="s">
        <v>99</v>
      </c>
      <c r="O95" s="79">
        <v>4</v>
      </c>
      <c r="P95" s="79">
        <v>3</v>
      </c>
      <c r="Q95" s="79">
        <v>3</v>
      </c>
      <c r="R95" s="79">
        <v>3</v>
      </c>
      <c r="S95" s="79">
        <v>4</v>
      </c>
      <c r="T95" s="79">
        <v>5</v>
      </c>
      <c r="U95" s="31">
        <f>COUNTIF(E95:M95, "Green")</f>
        <v>2</v>
      </c>
      <c r="V95" s="32">
        <f>COUNTIF(E95:M95, "Blue")</f>
        <v>6</v>
      </c>
      <c r="W95" s="32">
        <f>COUNTIF(E95:M95, "Yellow")</f>
        <v>0</v>
      </c>
      <c r="X95" s="32">
        <f>COUNTIF(E95:M95, "Orange")</f>
        <v>1</v>
      </c>
      <c r="Y95" s="33">
        <f>COUNTIF(E95:M95, "Red")</f>
        <v>0</v>
      </c>
      <c r="Z95" s="17">
        <f>U95*5+V95*4+W95*3+X95*2+Y95*1</f>
        <v>36</v>
      </c>
      <c r="AA95" s="2" t="s">
        <v>11</v>
      </c>
    </row>
    <row r="96" spans="1:27" ht="16" thickBot="1" x14ac:dyDescent="0.25">
      <c r="A96" s="52" t="s">
        <v>604</v>
      </c>
      <c r="B96" s="53" t="s">
        <v>625</v>
      </c>
      <c r="C96" s="68">
        <v>59883</v>
      </c>
      <c r="D96" s="7"/>
      <c r="E96" s="34" t="s">
        <v>4</v>
      </c>
      <c r="F96" s="39" t="s">
        <v>4</v>
      </c>
      <c r="G96" s="39" t="s">
        <v>4</v>
      </c>
      <c r="H96" s="36" t="s">
        <v>4</v>
      </c>
      <c r="I96" s="34" t="s">
        <v>5</v>
      </c>
      <c r="J96" s="39" t="s">
        <v>3</v>
      </c>
      <c r="K96" s="36" t="s">
        <v>2</v>
      </c>
      <c r="L96" s="39" t="s">
        <v>5</v>
      </c>
      <c r="M96" s="36" t="s">
        <v>2</v>
      </c>
      <c r="N96" s="79" t="s">
        <v>99</v>
      </c>
      <c r="O96" s="79">
        <v>5</v>
      </c>
      <c r="P96" s="79">
        <v>5</v>
      </c>
      <c r="Q96" s="79">
        <v>3</v>
      </c>
      <c r="R96" s="79">
        <v>4</v>
      </c>
      <c r="S96" s="79">
        <v>5</v>
      </c>
      <c r="T96" s="79">
        <v>5</v>
      </c>
      <c r="U96" s="31">
        <f>COUNTIF(E96:M96, "Green")</f>
        <v>2</v>
      </c>
      <c r="V96" s="32">
        <f>COUNTIF(E96:M96, "Blue")</f>
        <v>4</v>
      </c>
      <c r="W96" s="32">
        <f>COUNTIF(E96:M96, "Yellow")</f>
        <v>1</v>
      </c>
      <c r="X96" s="32">
        <f>COUNTIF(E96:M96, "Orange")</f>
        <v>2</v>
      </c>
      <c r="Y96" s="33">
        <f>COUNTIF(E96:M96, "Red")</f>
        <v>0</v>
      </c>
      <c r="Z96" s="17">
        <f>U96*5+V96*4+W96*3+X96*2+Y96*1</f>
        <v>33</v>
      </c>
      <c r="AA96" s="2" t="s">
        <v>11</v>
      </c>
    </row>
    <row r="97" spans="1:27" ht="16" thickBot="1" x14ac:dyDescent="0.25">
      <c r="A97" s="52" t="s">
        <v>604</v>
      </c>
      <c r="B97" s="53" t="s">
        <v>808</v>
      </c>
      <c r="C97" s="68">
        <v>44367</v>
      </c>
      <c r="D97" s="7"/>
      <c r="E97" s="34" t="s">
        <v>3</v>
      </c>
      <c r="F97" s="39" t="s">
        <v>5</v>
      </c>
      <c r="G97" s="39" t="s">
        <v>4</v>
      </c>
      <c r="H97" s="36" t="s">
        <v>4</v>
      </c>
      <c r="I97" s="34" t="s">
        <v>5</v>
      </c>
      <c r="J97" s="39" t="s">
        <v>1</v>
      </c>
      <c r="K97" s="36" t="s">
        <v>3</v>
      </c>
      <c r="L97" s="19" t="s">
        <v>1</v>
      </c>
      <c r="M97" s="19" t="s">
        <v>3</v>
      </c>
      <c r="N97" s="79" t="s">
        <v>99</v>
      </c>
      <c r="O97" s="79">
        <v>5</v>
      </c>
      <c r="P97" s="79">
        <v>4</v>
      </c>
      <c r="Q97" s="79">
        <v>4</v>
      </c>
      <c r="R97" s="79">
        <v>5</v>
      </c>
      <c r="S97" s="79">
        <v>3</v>
      </c>
      <c r="T97" s="79">
        <v>3</v>
      </c>
      <c r="U97" s="31">
        <f>COUNTIF(E97:M97, "Green")</f>
        <v>2</v>
      </c>
      <c r="V97" s="32">
        <f>COUNTIF(E97:M97, "Blue")</f>
        <v>2</v>
      </c>
      <c r="W97" s="32">
        <f>COUNTIF(E97:M97, "Yellow")</f>
        <v>3</v>
      </c>
      <c r="X97" s="32">
        <f>COUNTIF(E97:M97, "Orange")</f>
        <v>0</v>
      </c>
      <c r="Y97" s="33">
        <f>COUNTIF(E97:M97, "Red")</f>
        <v>2</v>
      </c>
      <c r="Z97" s="17">
        <f>U97*5+V97*4+W97*3+X97*2+Y97*1</f>
        <v>29</v>
      </c>
    </row>
    <row r="98" spans="1:27" ht="16" thickBot="1" x14ac:dyDescent="0.25">
      <c r="A98" s="52" t="s">
        <v>623</v>
      </c>
      <c r="B98" s="53" t="s">
        <v>624</v>
      </c>
      <c r="C98" s="68">
        <v>88461</v>
      </c>
      <c r="D98" s="7"/>
      <c r="E98" s="34" t="s">
        <v>3</v>
      </c>
      <c r="F98" s="39" t="s">
        <v>4</v>
      </c>
      <c r="G98" s="39" t="s">
        <v>4</v>
      </c>
      <c r="H98" s="36" t="s">
        <v>4</v>
      </c>
      <c r="I98" s="34" t="s">
        <v>5</v>
      </c>
      <c r="J98" s="39" t="s">
        <v>3</v>
      </c>
      <c r="K98" s="36" t="s">
        <v>4</v>
      </c>
      <c r="L98" s="50" t="s">
        <v>4</v>
      </c>
      <c r="M98" s="50" t="s">
        <v>4</v>
      </c>
      <c r="N98" s="79" t="s">
        <v>99</v>
      </c>
      <c r="O98" s="79">
        <v>5</v>
      </c>
      <c r="P98" s="79">
        <v>3</v>
      </c>
      <c r="Q98" s="79">
        <v>5</v>
      </c>
      <c r="R98" s="79">
        <v>5</v>
      </c>
      <c r="S98" s="79">
        <v>3</v>
      </c>
      <c r="T98" s="79">
        <v>3</v>
      </c>
      <c r="U98" s="31">
        <f>COUNTIF(E98:M98, "Green")</f>
        <v>1</v>
      </c>
      <c r="V98" s="32">
        <f>COUNTIF(E98:M98, "Blue")</f>
        <v>6</v>
      </c>
      <c r="W98" s="32">
        <f>COUNTIF(E98:M98, "Yellow")</f>
        <v>2</v>
      </c>
      <c r="X98" s="32">
        <f>COUNTIF(E98:M98, "Orange")</f>
        <v>0</v>
      </c>
      <c r="Y98" s="33">
        <f>COUNTIF(E98:M98, "Red")</f>
        <v>0</v>
      </c>
      <c r="Z98" s="17">
        <f>U98*5+V98*4+W98*3+X98*2+Y98*1</f>
        <v>35</v>
      </c>
      <c r="AA98" s="2" t="s">
        <v>11</v>
      </c>
    </row>
    <row r="99" spans="1:27" ht="16" thickBot="1" x14ac:dyDescent="0.25">
      <c r="A99" s="52" t="s">
        <v>641</v>
      </c>
      <c r="B99" s="53" t="s">
        <v>642</v>
      </c>
      <c r="C99" s="68">
        <v>81423</v>
      </c>
      <c r="D99" s="7"/>
      <c r="E99" s="34" t="s">
        <v>3</v>
      </c>
      <c r="F99" s="39" t="s">
        <v>5</v>
      </c>
      <c r="G99" s="39" t="s">
        <v>4</v>
      </c>
      <c r="H99" s="36" t="s">
        <v>4</v>
      </c>
      <c r="I99" s="34" t="s">
        <v>5</v>
      </c>
      <c r="J99" s="39" t="s">
        <v>4</v>
      </c>
      <c r="K99" s="36" t="s">
        <v>5</v>
      </c>
      <c r="L99" s="44" t="s">
        <v>1</v>
      </c>
      <c r="M99" s="45" t="s">
        <v>1</v>
      </c>
      <c r="N99" s="79" t="s">
        <v>99</v>
      </c>
      <c r="O99" s="79">
        <v>3</v>
      </c>
      <c r="P99" s="79">
        <v>3</v>
      </c>
      <c r="Q99" s="79">
        <v>4</v>
      </c>
      <c r="R99" s="79">
        <v>3</v>
      </c>
      <c r="S99" s="79">
        <v>5</v>
      </c>
      <c r="T99" s="79">
        <v>5</v>
      </c>
      <c r="U99" s="31">
        <f>COUNTIF(E99:M99, "Green")</f>
        <v>3</v>
      </c>
      <c r="V99" s="32">
        <f>COUNTIF(E99:M99, "Blue")</f>
        <v>3</v>
      </c>
      <c r="W99" s="32">
        <f>COUNTIF(E99:M99, "Yellow")</f>
        <v>1</v>
      </c>
      <c r="X99" s="32">
        <f>COUNTIF(E99:M99, "Orange")</f>
        <v>0</v>
      </c>
      <c r="Y99" s="33">
        <f>COUNTIF(E99:M99, "Red")</f>
        <v>2</v>
      </c>
      <c r="Z99" s="17">
        <f>U99*5+V99*4+W99*3+X99*2+Y99*1</f>
        <v>32</v>
      </c>
      <c r="AA99" s="2" t="s">
        <v>11</v>
      </c>
    </row>
    <row r="100" spans="1:27" ht="16" thickBot="1" x14ac:dyDescent="0.25">
      <c r="A100" s="52" t="s">
        <v>540</v>
      </c>
      <c r="B100" s="53" t="s">
        <v>560</v>
      </c>
      <c r="C100" s="68">
        <v>67620</v>
      </c>
      <c r="D100" s="7"/>
      <c r="E100" s="34" t="s">
        <v>4</v>
      </c>
      <c r="F100" s="39" t="s">
        <v>4</v>
      </c>
      <c r="G100" s="39" t="s">
        <v>4</v>
      </c>
      <c r="H100" s="36" t="s">
        <v>4</v>
      </c>
      <c r="I100" s="34" t="s">
        <v>4</v>
      </c>
      <c r="J100" s="39" t="s">
        <v>4</v>
      </c>
      <c r="K100" s="36" t="s">
        <v>4</v>
      </c>
      <c r="L100" s="50" t="s">
        <v>4</v>
      </c>
      <c r="M100" s="50" t="s">
        <v>5</v>
      </c>
      <c r="N100" s="79" t="s">
        <v>99</v>
      </c>
      <c r="O100" s="79">
        <v>3</v>
      </c>
      <c r="P100" s="79">
        <v>4</v>
      </c>
      <c r="Q100" s="79">
        <v>3</v>
      </c>
      <c r="R100" s="79">
        <v>5</v>
      </c>
      <c r="S100" s="79">
        <v>5</v>
      </c>
      <c r="T100" s="79">
        <v>4</v>
      </c>
      <c r="U100" s="31">
        <f>COUNTIF(E100:M100, "Green")</f>
        <v>1</v>
      </c>
      <c r="V100" s="32">
        <f>COUNTIF(E100:M100, "Blue")</f>
        <v>8</v>
      </c>
      <c r="W100" s="32">
        <f>COUNTIF(E100:M100, "Yellow")</f>
        <v>0</v>
      </c>
      <c r="X100" s="32">
        <f>COUNTIF(E100:M100, "Orange")</f>
        <v>0</v>
      </c>
      <c r="Y100" s="33">
        <f>COUNTIF(E100:M100, "Red")</f>
        <v>0</v>
      </c>
      <c r="Z100" s="17">
        <f>U100*5+V100*4+W100*3+X100*2+Y100*1</f>
        <v>37</v>
      </c>
      <c r="AA100" s="2" t="s">
        <v>11</v>
      </c>
    </row>
    <row r="101" spans="1:27" ht="16" thickBot="1" x14ac:dyDescent="0.25">
      <c r="A101" s="52" t="s">
        <v>565</v>
      </c>
      <c r="B101" s="53" t="s">
        <v>767</v>
      </c>
      <c r="C101" s="68">
        <v>54280</v>
      </c>
      <c r="D101" s="7"/>
      <c r="E101" s="34" t="s">
        <v>5</v>
      </c>
      <c r="F101" s="39" t="s">
        <v>4</v>
      </c>
      <c r="G101" s="39" t="s">
        <v>5</v>
      </c>
      <c r="H101" s="36" t="s">
        <v>5</v>
      </c>
      <c r="I101" s="34" t="s">
        <v>4</v>
      </c>
      <c r="J101" s="39" t="s">
        <v>3</v>
      </c>
      <c r="K101" s="36" t="s">
        <v>5</v>
      </c>
      <c r="L101" s="39" t="s">
        <v>1</v>
      </c>
      <c r="M101" s="36" t="s">
        <v>3</v>
      </c>
      <c r="N101" s="79" t="s">
        <v>99</v>
      </c>
      <c r="O101" s="79">
        <v>4</v>
      </c>
      <c r="P101" s="79">
        <v>4</v>
      </c>
      <c r="Q101" s="79">
        <v>4</v>
      </c>
      <c r="R101" s="79">
        <v>3</v>
      </c>
      <c r="S101" s="79">
        <v>4</v>
      </c>
      <c r="T101" s="79">
        <v>5</v>
      </c>
      <c r="U101" s="31">
        <f>COUNTIF(E101:M101, "Green")</f>
        <v>4</v>
      </c>
      <c r="V101" s="32">
        <f>COUNTIF(E101:M101, "Blue")</f>
        <v>2</v>
      </c>
      <c r="W101" s="32">
        <f>COUNTIF(E101:M101, "Yellow")</f>
        <v>2</v>
      </c>
      <c r="X101" s="32">
        <f>COUNTIF(E101:M101, "Orange")</f>
        <v>0</v>
      </c>
      <c r="Y101" s="33">
        <f>COUNTIF(E101:M101, "Red")</f>
        <v>1</v>
      </c>
      <c r="Z101" s="17">
        <f>U101*5+V101*4+W101*3+X101*2+Y101*1</f>
        <v>35</v>
      </c>
    </row>
    <row r="102" spans="1:27" ht="16" thickBot="1" x14ac:dyDescent="0.25">
      <c r="A102" s="52" t="s">
        <v>550</v>
      </c>
      <c r="B102" s="53" t="s">
        <v>551</v>
      </c>
      <c r="C102" s="68">
        <v>62703</v>
      </c>
      <c r="D102" s="7"/>
      <c r="E102" s="34" t="s">
        <v>4</v>
      </c>
      <c r="F102" s="39" t="s">
        <v>4</v>
      </c>
      <c r="G102" s="39" t="s">
        <v>4</v>
      </c>
      <c r="H102" s="36" t="s">
        <v>4</v>
      </c>
      <c r="I102" s="34" t="s">
        <v>3</v>
      </c>
      <c r="J102" s="39" t="s">
        <v>4</v>
      </c>
      <c r="K102" s="36" t="s">
        <v>5</v>
      </c>
      <c r="L102" s="19" t="s">
        <v>5</v>
      </c>
      <c r="M102" s="19" t="s">
        <v>4</v>
      </c>
      <c r="N102" s="79" t="s">
        <v>63</v>
      </c>
      <c r="O102" s="79">
        <v>4</v>
      </c>
      <c r="P102" s="79">
        <v>3</v>
      </c>
      <c r="Q102" s="79">
        <v>5</v>
      </c>
      <c r="R102" s="79">
        <v>4</v>
      </c>
      <c r="S102" s="79">
        <v>5</v>
      </c>
      <c r="T102" s="79">
        <v>3</v>
      </c>
      <c r="U102" s="31">
        <f>COUNTIF(E102:M102, "Green")</f>
        <v>2</v>
      </c>
      <c r="V102" s="32">
        <f>COUNTIF(E102:M102, "Blue")</f>
        <v>6</v>
      </c>
      <c r="W102" s="32">
        <f>COUNTIF(E102:M102, "Yellow")</f>
        <v>1</v>
      </c>
      <c r="X102" s="32">
        <f>COUNTIF(E102:M102, "Orange")</f>
        <v>0</v>
      </c>
      <c r="Y102" s="33">
        <f>COUNTIF(E102:M102, "Red")</f>
        <v>0</v>
      </c>
      <c r="Z102" s="17">
        <f>U102*5+V102*4+W102*3+X102*2+Y102*1</f>
        <v>37</v>
      </c>
      <c r="AA102" s="2" t="s">
        <v>11</v>
      </c>
    </row>
    <row r="103" spans="1:27" ht="16" thickBot="1" x14ac:dyDescent="0.25">
      <c r="A103" s="54" t="s">
        <v>684</v>
      </c>
      <c r="B103" s="55" t="s">
        <v>685</v>
      </c>
      <c r="C103" s="68">
        <v>13945</v>
      </c>
      <c r="D103" s="7"/>
      <c r="E103" s="43" t="s">
        <v>4</v>
      </c>
      <c r="F103" s="44" t="s">
        <v>4</v>
      </c>
      <c r="G103" s="44" t="s">
        <v>4</v>
      </c>
      <c r="H103" s="45" t="s">
        <v>4</v>
      </c>
      <c r="I103" s="43" t="s">
        <v>4</v>
      </c>
      <c r="J103" s="44" t="s">
        <v>3</v>
      </c>
      <c r="K103" s="45" t="s">
        <v>3</v>
      </c>
      <c r="L103" s="44" t="s">
        <v>1</v>
      </c>
      <c r="M103" s="45" t="s">
        <v>2</v>
      </c>
      <c r="N103" s="79" t="s">
        <v>63</v>
      </c>
      <c r="O103" s="79">
        <v>4</v>
      </c>
      <c r="P103" s="79">
        <v>4</v>
      </c>
      <c r="Q103" s="79">
        <v>4</v>
      </c>
      <c r="R103" s="79">
        <v>4</v>
      </c>
      <c r="S103" s="79">
        <v>3</v>
      </c>
      <c r="T103" s="79">
        <v>4</v>
      </c>
      <c r="U103" s="31">
        <f>COUNTIF(E103:M103, "Green")</f>
        <v>0</v>
      </c>
      <c r="V103" s="32">
        <f>COUNTIF(E103:M103, "Blue")</f>
        <v>5</v>
      </c>
      <c r="W103" s="32">
        <f>COUNTIF(E103:M103, "Yellow")</f>
        <v>2</v>
      </c>
      <c r="X103" s="32">
        <f>COUNTIF(E103:M103, "Orange")</f>
        <v>1</v>
      </c>
      <c r="Y103" s="33">
        <f>COUNTIF(E103:M103, "Red")</f>
        <v>1</v>
      </c>
      <c r="Z103" s="17">
        <f>U103*5+V103*4+W103*3+X103*2+Y103*1</f>
        <v>29</v>
      </c>
      <c r="AA103" s="2" t="s">
        <v>11</v>
      </c>
    </row>
    <row r="104" spans="1:27" ht="16" thickBot="1" x14ac:dyDescent="0.25">
      <c r="A104" s="6" t="s">
        <v>655</v>
      </c>
      <c r="B104" s="6" t="s">
        <v>848</v>
      </c>
      <c r="C104" s="68">
        <v>37895</v>
      </c>
      <c r="D104" s="7"/>
      <c r="E104" s="58" t="s">
        <v>3</v>
      </c>
      <c r="F104" s="63" t="s">
        <v>4</v>
      </c>
      <c r="G104" s="63" t="s">
        <v>4</v>
      </c>
      <c r="H104" s="60" t="s">
        <v>4</v>
      </c>
      <c r="I104" s="63" t="s">
        <v>4</v>
      </c>
      <c r="J104" s="63" t="s">
        <v>4</v>
      </c>
      <c r="K104" s="61" t="s">
        <v>3</v>
      </c>
      <c r="L104" s="62" t="s">
        <v>4</v>
      </c>
      <c r="M104" s="62" t="s">
        <v>3</v>
      </c>
      <c r="N104" s="79" t="s">
        <v>63</v>
      </c>
      <c r="O104" s="79">
        <v>3</v>
      </c>
      <c r="P104" s="79">
        <v>4</v>
      </c>
      <c r="Q104" s="79">
        <v>4</v>
      </c>
      <c r="R104" s="79">
        <v>3</v>
      </c>
      <c r="S104" s="79">
        <v>5</v>
      </c>
      <c r="T104" s="79">
        <v>5</v>
      </c>
      <c r="U104" s="31">
        <f>COUNTIF(E104:M104, "Green")</f>
        <v>0</v>
      </c>
      <c r="V104" s="32">
        <f>COUNTIF(E104:M104, "Blue")</f>
        <v>6</v>
      </c>
      <c r="W104" s="32">
        <f>COUNTIF(E104:M104, "Yellow")</f>
        <v>3</v>
      </c>
      <c r="X104" s="32">
        <f>COUNTIF(E104:M104, "Orange")</f>
        <v>0</v>
      </c>
      <c r="Y104" s="33">
        <f>COUNTIF(E104:M104, "Red")</f>
        <v>0</v>
      </c>
      <c r="Z104" s="17">
        <f>U104*5+V104*4+W104*3+X104*2+Y104*1</f>
        <v>33</v>
      </c>
    </row>
    <row r="105" spans="1:27" ht="16" thickBot="1" x14ac:dyDescent="0.25">
      <c r="A105" s="6" t="s">
        <v>680</v>
      </c>
      <c r="B105" s="6" t="s">
        <v>681</v>
      </c>
      <c r="C105" s="68">
        <v>98152</v>
      </c>
      <c r="D105" s="7"/>
      <c r="E105" s="58" t="s">
        <v>3</v>
      </c>
      <c r="F105" s="59" t="s">
        <v>5</v>
      </c>
      <c r="G105" s="59" t="s">
        <v>4</v>
      </c>
      <c r="H105" s="60" t="s">
        <v>4</v>
      </c>
      <c r="I105" s="59" t="s">
        <v>4</v>
      </c>
      <c r="J105" s="59" t="s">
        <v>3</v>
      </c>
      <c r="K105" s="61" t="s">
        <v>4</v>
      </c>
      <c r="L105" s="62" t="s">
        <v>4</v>
      </c>
      <c r="M105" s="62" t="s">
        <v>2</v>
      </c>
      <c r="N105" s="79" t="s">
        <v>63</v>
      </c>
      <c r="O105" s="79">
        <v>5</v>
      </c>
      <c r="P105" s="79">
        <v>5</v>
      </c>
      <c r="Q105" s="79">
        <v>4</v>
      </c>
      <c r="R105" s="79">
        <v>3</v>
      </c>
      <c r="S105" s="79">
        <v>4</v>
      </c>
      <c r="T105" s="79">
        <v>3</v>
      </c>
      <c r="U105" s="31">
        <f>COUNTIF(E105:M105, "Green")</f>
        <v>1</v>
      </c>
      <c r="V105" s="32">
        <f>COUNTIF(E105:M105, "Blue")</f>
        <v>5</v>
      </c>
      <c r="W105" s="32">
        <f>COUNTIF(E105:M105, "Yellow")</f>
        <v>2</v>
      </c>
      <c r="X105" s="32">
        <f>COUNTIF(E105:M105, "Orange")</f>
        <v>1</v>
      </c>
      <c r="Y105" s="33">
        <f>COUNTIF(E105:M105, "Red")</f>
        <v>0</v>
      </c>
      <c r="Z105" s="17">
        <f>U105*5+V105*4+W105*3+X105*2+Y105*1</f>
        <v>33</v>
      </c>
      <c r="AA105" s="2" t="s">
        <v>11</v>
      </c>
    </row>
    <row r="106" spans="1:27" ht="16" thickBot="1" x14ac:dyDescent="0.25">
      <c r="A106" s="6" t="s">
        <v>810</v>
      </c>
      <c r="B106" s="6" t="s">
        <v>754</v>
      </c>
      <c r="C106" s="68">
        <v>81329</v>
      </c>
      <c r="D106" s="7"/>
      <c r="E106" s="58" t="s">
        <v>4</v>
      </c>
      <c r="F106" s="63" t="s">
        <v>4</v>
      </c>
      <c r="G106" s="63" t="s">
        <v>4</v>
      </c>
      <c r="H106" s="60" t="s">
        <v>3</v>
      </c>
      <c r="I106" s="63" t="s">
        <v>4</v>
      </c>
      <c r="J106" s="63" t="s">
        <v>1</v>
      </c>
      <c r="K106" s="61" t="s">
        <v>3</v>
      </c>
      <c r="L106" s="50" t="s">
        <v>4</v>
      </c>
      <c r="M106" s="50" t="s">
        <v>3</v>
      </c>
      <c r="N106" s="79" t="s">
        <v>63</v>
      </c>
      <c r="O106" s="79">
        <v>5</v>
      </c>
      <c r="P106" s="79">
        <v>4</v>
      </c>
      <c r="Q106" s="79">
        <v>3</v>
      </c>
      <c r="R106" s="79">
        <v>5</v>
      </c>
      <c r="S106" s="79">
        <v>3</v>
      </c>
      <c r="T106" s="79">
        <v>4</v>
      </c>
      <c r="U106" s="31">
        <f>COUNTIF(E106:M106, "Green")</f>
        <v>0</v>
      </c>
      <c r="V106" s="32">
        <f>COUNTIF(E106:M106, "Blue")</f>
        <v>5</v>
      </c>
      <c r="W106" s="32">
        <f>COUNTIF(E106:M106, "Yellow")</f>
        <v>3</v>
      </c>
      <c r="X106" s="32">
        <f>COUNTIF(E106:M106, "Orange")</f>
        <v>0</v>
      </c>
      <c r="Y106" s="33">
        <f>COUNTIF(E106:M106, "Red")</f>
        <v>1</v>
      </c>
      <c r="Z106" s="17">
        <f>U106*5+V106*4+W106*3+X106*2+Y106*1</f>
        <v>30</v>
      </c>
    </row>
    <row r="107" spans="1:27" ht="16" thickBot="1" x14ac:dyDescent="0.25">
      <c r="A107" s="6" t="s">
        <v>592</v>
      </c>
      <c r="B107" s="6" t="s">
        <v>593</v>
      </c>
      <c r="C107" s="68">
        <v>29464</v>
      </c>
      <c r="D107" s="7"/>
      <c r="E107" s="58" t="s">
        <v>4</v>
      </c>
      <c r="F107" s="63" t="s">
        <v>5</v>
      </c>
      <c r="G107" s="63" t="s">
        <v>4</v>
      </c>
      <c r="H107" s="60" t="s">
        <v>5</v>
      </c>
      <c r="I107" s="63" t="s">
        <v>4</v>
      </c>
      <c r="J107" s="63" t="s">
        <v>3</v>
      </c>
      <c r="K107" s="61" t="s">
        <v>2</v>
      </c>
      <c r="L107" s="19" t="s">
        <v>3</v>
      </c>
      <c r="M107" s="19" t="s">
        <v>5</v>
      </c>
      <c r="N107" s="79" t="s">
        <v>63</v>
      </c>
      <c r="O107" s="79">
        <v>4</v>
      </c>
      <c r="P107" s="79">
        <v>5</v>
      </c>
      <c r="Q107" s="79">
        <v>3</v>
      </c>
      <c r="R107" s="79">
        <v>3</v>
      </c>
      <c r="S107" s="79">
        <v>5</v>
      </c>
      <c r="T107" s="79">
        <v>5</v>
      </c>
      <c r="U107" s="31">
        <f>COUNTIF(E107:M107, "Green")</f>
        <v>3</v>
      </c>
      <c r="V107" s="32">
        <f>COUNTIF(E107:M107, "Blue")</f>
        <v>3</v>
      </c>
      <c r="W107" s="32">
        <f>COUNTIF(E107:M107, "Yellow")</f>
        <v>2</v>
      </c>
      <c r="X107" s="32">
        <f>COUNTIF(E107:M107, "Orange")</f>
        <v>1</v>
      </c>
      <c r="Y107" s="33">
        <f>COUNTIF(E107:M107, "Red")</f>
        <v>0</v>
      </c>
      <c r="Z107" s="17">
        <f>U107*5+V107*4+W107*3+X107*2+Y107*1</f>
        <v>35</v>
      </c>
      <c r="AA107" s="2" t="s">
        <v>11</v>
      </c>
    </row>
    <row r="108" spans="1:27" ht="16" thickBot="1" x14ac:dyDescent="0.25">
      <c r="A108" s="6" t="s">
        <v>639</v>
      </c>
      <c r="B108" s="6" t="s">
        <v>640</v>
      </c>
      <c r="C108" s="68">
        <v>79005</v>
      </c>
      <c r="D108" s="7"/>
      <c r="E108" s="58" t="s">
        <v>3</v>
      </c>
      <c r="F108" s="63" t="s">
        <v>5</v>
      </c>
      <c r="G108" s="63" t="s">
        <v>4</v>
      </c>
      <c r="H108" s="60" t="s">
        <v>4</v>
      </c>
      <c r="I108" s="63" t="s">
        <v>5</v>
      </c>
      <c r="J108" s="63" t="s">
        <v>3</v>
      </c>
      <c r="K108" s="61" t="s">
        <v>4</v>
      </c>
      <c r="L108" s="63" t="s">
        <v>2</v>
      </c>
      <c r="M108" s="63" t="s">
        <v>3</v>
      </c>
      <c r="N108" s="79" t="s">
        <v>63</v>
      </c>
      <c r="O108" s="79">
        <v>4</v>
      </c>
      <c r="P108" s="79">
        <v>3</v>
      </c>
      <c r="Q108" s="79">
        <v>4</v>
      </c>
      <c r="R108" s="79">
        <v>4</v>
      </c>
      <c r="S108" s="79">
        <v>4</v>
      </c>
      <c r="T108" s="79">
        <v>4</v>
      </c>
      <c r="U108" s="31">
        <f>COUNTIF(E108:M108, "Green")</f>
        <v>2</v>
      </c>
      <c r="V108" s="32">
        <f>COUNTIF(E108:M108, "Blue")</f>
        <v>3</v>
      </c>
      <c r="W108" s="32">
        <f>COUNTIF(E108:M108, "Yellow")</f>
        <v>3</v>
      </c>
      <c r="X108" s="32">
        <f>COUNTIF(E108:M108, "Orange")</f>
        <v>1</v>
      </c>
      <c r="Y108" s="33">
        <f>COUNTIF(E108:M108, "Red")</f>
        <v>0</v>
      </c>
      <c r="Z108" s="17">
        <f>U108*5+V108*4+W108*3+X108*2+Y108*1</f>
        <v>33</v>
      </c>
      <c r="AA108" s="2" t="s">
        <v>11</v>
      </c>
    </row>
    <row r="109" spans="1:27" ht="16" thickBot="1" x14ac:dyDescent="0.25">
      <c r="A109" s="6" t="s">
        <v>804</v>
      </c>
      <c r="B109" s="6" t="s">
        <v>805</v>
      </c>
      <c r="C109" s="68">
        <v>87043</v>
      </c>
      <c r="D109" s="7"/>
      <c r="E109" s="34" t="s">
        <v>4</v>
      </c>
      <c r="F109" s="63" t="s">
        <v>4</v>
      </c>
      <c r="G109" s="63" t="s">
        <v>4</v>
      </c>
      <c r="H109" s="60" t="s">
        <v>5</v>
      </c>
      <c r="I109" s="63" t="s">
        <v>3</v>
      </c>
      <c r="J109" s="63" t="s">
        <v>1</v>
      </c>
      <c r="K109" s="61" t="s">
        <v>3</v>
      </c>
      <c r="L109" s="19" t="s">
        <v>2</v>
      </c>
      <c r="M109" s="19" t="s">
        <v>5</v>
      </c>
      <c r="N109" s="79" t="s">
        <v>63</v>
      </c>
      <c r="O109" s="79">
        <v>3</v>
      </c>
      <c r="P109" s="79">
        <v>3</v>
      </c>
      <c r="Q109" s="79">
        <v>3</v>
      </c>
      <c r="R109" s="79">
        <v>5</v>
      </c>
      <c r="S109" s="79">
        <v>5</v>
      </c>
      <c r="T109" s="79">
        <v>3</v>
      </c>
      <c r="U109" s="31">
        <f>COUNTIF(E109:M109, "Green")</f>
        <v>2</v>
      </c>
      <c r="V109" s="32">
        <f>COUNTIF(E109:M109, "Blue")</f>
        <v>3</v>
      </c>
      <c r="W109" s="32">
        <f>COUNTIF(E109:M109, "Yellow")</f>
        <v>2</v>
      </c>
      <c r="X109" s="32">
        <f>COUNTIF(E109:M109, "Orange")</f>
        <v>1</v>
      </c>
      <c r="Y109" s="33">
        <f>COUNTIF(E109:M109, "Red")</f>
        <v>1</v>
      </c>
      <c r="Z109" s="17">
        <f>U109*5+V109*4+W109*3+X109*2+Y109*1</f>
        <v>31</v>
      </c>
    </row>
    <row r="110" spans="1:27" ht="16" thickBot="1" x14ac:dyDescent="0.25">
      <c r="A110" s="6" t="s">
        <v>561</v>
      </c>
      <c r="B110" s="6" t="s">
        <v>809</v>
      </c>
      <c r="C110" s="68">
        <v>36164</v>
      </c>
      <c r="D110" s="7"/>
      <c r="E110" s="34" t="s">
        <v>4</v>
      </c>
      <c r="F110" s="63" t="s">
        <v>5</v>
      </c>
      <c r="G110" s="63" t="s">
        <v>3</v>
      </c>
      <c r="H110" s="60" t="s">
        <v>4</v>
      </c>
      <c r="I110" s="63" t="s">
        <v>2</v>
      </c>
      <c r="J110" s="63" t="s">
        <v>1</v>
      </c>
      <c r="K110" s="61" t="s">
        <v>5</v>
      </c>
      <c r="L110" s="19" t="s">
        <v>1</v>
      </c>
      <c r="M110" s="19" t="s">
        <v>1</v>
      </c>
      <c r="N110" s="79" t="s">
        <v>63</v>
      </c>
      <c r="O110" s="79">
        <v>4</v>
      </c>
      <c r="P110" s="79">
        <v>3</v>
      </c>
      <c r="Q110" s="79">
        <v>4</v>
      </c>
      <c r="R110" s="79">
        <v>4</v>
      </c>
      <c r="S110" s="79">
        <v>5</v>
      </c>
      <c r="T110" s="79">
        <v>3</v>
      </c>
      <c r="U110" s="31">
        <f>COUNTIF(E110:M110, "Green")</f>
        <v>2</v>
      </c>
      <c r="V110" s="32">
        <f>COUNTIF(E110:M110, "Blue")</f>
        <v>2</v>
      </c>
      <c r="W110" s="32">
        <f>COUNTIF(E110:M110, "Yellow")</f>
        <v>1</v>
      </c>
      <c r="X110" s="32">
        <f>COUNTIF(E110:M110, "Orange")</f>
        <v>1</v>
      </c>
      <c r="Y110" s="33">
        <f>COUNTIF(E110:M110, "Red")</f>
        <v>3</v>
      </c>
      <c r="Z110" s="17">
        <f>U110*5+V110*4+W110*3+X110*2+Y110*1</f>
        <v>26</v>
      </c>
    </row>
    <row r="111" spans="1:27" ht="16" thickBot="1" x14ac:dyDescent="0.25">
      <c r="A111" s="6" t="s">
        <v>614</v>
      </c>
      <c r="B111" s="6" t="s">
        <v>615</v>
      </c>
      <c r="C111" s="68">
        <v>32586</v>
      </c>
      <c r="D111" s="7"/>
      <c r="E111" s="58" t="s">
        <v>4</v>
      </c>
      <c r="F111" s="63" t="s">
        <v>4</v>
      </c>
      <c r="G111" s="63" t="s">
        <v>5</v>
      </c>
      <c r="H111" s="60" t="s">
        <v>4</v>
      </c>
      <c r="I111" s="63" t="s">
        <v>4</v>
      </c>
      <c r="J111" s="63" t="s">
        <v>4</v>
      </c>
      <c r="K111" s="61" t="s">
        <v>2</v>
      </c>
      <c r="L111" s="64" t="s">
        <v>4</v>
      </c>
      <c r="M111" s="64" t="s">
        <v>4</v>
      </c>
      <c r="N111" s="79" t="s">
        <v>63</v>
      </c>
      <c r="O111" s="79">
        <v>5</v>
      </c>
      <c r="P111" s="79">
        <v>3</v>
      </c>
      <c r="Q111" s="79">
        <v>3</v>
      </c>
      <c r="R111" s="79">
        <v>3</v>
      </c>
      <c r="S111" s="79">
        <v>5</v>
      </c>
      <c r="T111" s="79">
        <v>4</v>
      </c>
      <c r="U111" s="31">
        <f>COUNTIF(E111:M111, "Green")</f>
        <v>1</v>
      </c>
      <c r="V111" s="32">
        <f>COUNTIF(E111:M111, "Blue")</f>
        <v>7</v>
      </c>
      <c r="W111" s="32">
        <f>COUNTIF(E111:M111, "Yellow")</f>
        <v>0</v>
      </c>
      <c r="X111" s="32">
        <f>COUNTIF(E111:M111, "Orange")</f>
        <v>1</v>
      </c>
      <c r="Y111" s="33">
        <f>COUNTIF(E111:M111, "Red")</f>
        <v>0</v>
      </c>
      <c r="Z111" s="17">
        <f>U111*5+V111*4+W111*3+X111*2+Y111*1</f>
        <v>35</v>
      </c>
      <c r="AA111" s="2" t="s">
        <v>11</v>
      </c>
    </row>
    <row r="112" spans="1:27" ht="16" thickBot="1" x14ac:dyDescent="0.25">
      <c r="A112" s="6" t="s">
        <v>701</v>
      </c>
      <c r="B112" s="6" t="s">
        <v>702</v>
      </c>
      <c r="C112" s="68">
        <v>96808</v>
      </c>
      <c r="D112" s="7"/>
      <c r="E112" s="58" t="s">
        <v>4</v>
      </c>
      <c r="F112" s="63" t="s">
        <v>4</v>
      </c>
      <c r="G112" s="63" t="s">
        <v>3</v>
      </c>
      <c r="H112" s="60" t="s">
        <v>4</v>
      </c>
      <c r="I112" s="59" t="s">
        <v>4</v>
      </c>
      <c r="J112" s="59" t="s">
        <v>3</v>
      </c>
      <c r="K112" s="61" t="s">
        <v>3</v>
      </c>
      <c r="L112" s="38" t="s">
        <v>4</v>
      </c>
      <c r="M112" s="38" t="s">
        <v>4</v>
      </c>
      <c r="N112" s="79" t="s">
        <v>63</v>
      </c>
      <c r="O112" s="79">
        <v>5</v>
      </c>
      <c r="P112" s="79">
        <v>5</v>
      </c>
      <c r="Q112" s="79">
        <v>5</v>
      </c>
      <c r="R112" s="79">
        <v>5</v>
      </c>
      <c r="S112" s="79">
        <v>3</v>
      </c>
      <c r="T112" s="79">
        <v>4</v>
      </c>
      <c r="U112" s="31">
        <f>COUNTIF(E112:M112, "Green")</f>
        <v>0</v>
      </c>
      <c r="V112" s="32">
        <f>COUNTIF(E112:M112, "Blue")</f>
        <v>6</v>
      </c>
      <c r="W112" s="32">
        <f>COUNTIF(E112:M112, "Yellow")</f>
        <v>3</v>
      </c>
      <c r="X112" s="32">
        <f>COUNTIF(E112:M112, "Orange")</f>
        <v>0</v>
      </c>
      <c r="Y112" s="33">
        <f>COUNTIF(E112:M112, "Red")</f>
        <v>0</v>
      </c>
      <c r="Z112" s="17">
        <f>U112*5+V112*4+W112*3+X112*2+Y112*1</f>
        <v>33</v>
      </c>
    </row>
    <row r="113" spans="1:27" ht="16" thickBot="1" x14ac:dyDescent="0.25">
      <c r="A113" s="6" t="s">
        <v>711</v>
      </c>
      <c r="B113" s="6" t="s">
        <v>712</v>
      </c>
      <c r="C113" s="68">
        <v>74916</v>
      </c>
      <c r="D113" s="7"/>
      <c r="E113" s="58" t="s">
        <v>4</v>
      </c>
      <c r="F113" s="63" t="s">
        <v>4</v>
      </c>
      <c r="G113" s="63" t="s">
        <v>4</v>
      </c>
      <c r="H113" s="60" t="s">
        <v>4</v>
      </c>
      <c r="I113" s="63" t="s">
        <v>5</v>
      </c>
      <c r="J113" s="63" t="s">
        <v>1</v>
      </c>
      <c r="K113" s="61" t="s">
        <v>3</v>
      </c>
      <c r="L113" s="19" t="s">
        <v>5</v>
      </c>
      <c r="M113" s="19" t="s">
        <v>4</v>
      </c>
      <c r="N113" s="79" t="s">
        <v>63</v>
      </c>
      <c r="O113" s="79">
        <v>5</v>
      </c>
      <c r="P113" s="79">
        <v>4</v>
      </c>
      <c r="Q113" s="79">
        <v>3</v>
      </c>
      <c r="R113" s="79">
        <v>4</v>
      </c>
      <c r="S113" s="79">
        <v>3</v>
      </c>
      <c r="T113" s="79">
        <v>4</v>
      </c>
      <c r="U113" s="31">
        <f>COUNTIF(E113:M113, "Green")</f>
        <v>2</v>
      </c>
      <c r="V113" s="32">
        <f>COUNTIF(E113:M113, "Blue")</f>
        <v>5</v>
      </c>
      <c r="W113" s="32">
        <f>COUNTIF(E113:M113, "Yellow")</f>
        <v>1</v>
      </c>
      <c r="X113" s="32">
        <f>COUNTIF(E113:M113, "Orange")</f>
        <v>0</v>
      </c>
      <c r="Y113" s="33">
        <f>COUNTIF(E113:M113, "Red")</f>
        <v>1</v>
      </c>
      <c r="Z113" s="17">
        <f>U113*5+V113*4+W113*3+X113*2+Y113*1</f>
        <v>34</v>
      </c>
    </row>
    <row r="114" spans="1:27" ht="16" thickBot="1" x14ac:dyDescent="0.25">
      <c r="A114" s="6" t="s">
        <v>772</v>
      </c>
      <c r="B114" s="6" t="s">
        <v>773</v>
      </c>
      <c r="C114" s="68">
        <v>80723</v>
      </c>
      <c r="D114" s="7"/>
      <c r="E114" s="34" t="s">
        <v>3</v>
      </c>
      <c r="F114" s="63" t="s">
        <v>4</v>
      </c>
      <c r="G114" s="63" t="s">
        <v>4</v>
      </c>
      <c r="H114" s="60" t="s">
        <v>4</v>
      </c>
      <c r="I114" s="63" t="s">
        <v>4</v>
      </c>
      <c r="J114" s="63" t="s">
        <v>3</v>
      </c>
      <c r="K114" s="61" t="s">
        <v>4</v>
      </c>
      <c r="L114" s="63" t="s">
        <v>4</v>
      </c>
      <c r="M114" s="63" t="s">
        <v>3</v>
      </c>
      <c r="N114" s="79" t="s">
        <v>63</v>
      </c>
      <c r="O114" s="79">
        <v>3</v>
      </c>
      <c r="P114" s="79">
        <v>3</v>
      </c>
      <c r="Q114" s="79">
        <v>5</v>
      </c>
      <c r="R114" s="79">
        <v>3</v>
      </c>
      <c r="S114" s="79">
        <v>3</v>
      </c>
      <c r="T114" s="79">
        <v>4</v>
      </c>
      <c r="U114" s="31">
        <f>COUNTIF(E114:M114, "Green")</f>
        <v>0</v>
      </c>
      <c r="V114" s="32">
        <f>COUNTIF(E114:M114, "Blue")</f>
        <v>6</v>
      </c>
      <c r="W114" s="32">
        <f>COUNTIF(E114:M114, "Yellow")</f>
        <v>3</v>
      </c>
      <c r="X114" s="32">
        <f>COUNTIF(E114:M114, "Orange")</f>
        <v>0</v>
      </c>
      <c r="Y114" s="33">
        <f>COUNTIF(E114:M114, "Red")</f>
        <v>0</v>
      </c>
      <c r="Z114" s="17">
        <f>U114*5+V114*4+W114*3+X114*2+Y114*1</f>
        <v>33</v>
      </c>
    </row>
    <row r="115" spans="1:27" ht="16" thickBot="1" x14ac:dyDescent="0.25">
      <c r="A115" s="6" t="s">
        <v>565</v>
      </c>
      <c r="B115" s="6" t="s">
        <v>566</v>
      </c>
      <c r="C115" s="68">
        <v>57984</v>
      </c>
      <c r="D115" s="7"/>
      <c r="E115" s="58" t="s">
        <v>4</v>
      </c>
      <c r="F115" s="63" t="s">
        <v>5</v>
      </c>
      <c r="G115" s="63" t="s">
        <v>4</v>
      </c>
      <c r="H115" s="60" t="s">
        <v>4</v>
      </c>
      <c r="I115" s="63" t="s">
        <v>4</v>
      </c>
      <c r="J115" s="63" t="s">
        <v>3</v>
      </c>
      <c r="K115" s="61" t="s">
        <v>5</v>
      </c>
      <c r="L115" s="19" t="s">
        <v>5</v>
      </c>
      <c r="M115" s="19" t="s">
        <v>2</v>
      </c>
      <c r="N115" s="79" t="s">
        <v>63</v>
      </c>
      <c r="O115" s="79">
        <v>4</v>
      </c>
      <c r="P115" s="79">
        <v>4</v>
      </c>
      <c r="Q115" s="79">
        <v>5</v>
      </c>
      <c r="R115" s="79">
        <v>3</v>
      </c>
      <c r="S115" s="79">
        <v>5</v>
      </c>
      <c r="T115" s="79">
        <v>3</v>
      </c>
      <c r="U115" s="31">
        <f>COUNTIF(E115:M115, "Green")</f>
        <v>3</v>
      </c>
      <c r="V115" s="32">
        <f>COUNTIF(E115:M115, "Blue")</f>
        <v>4</v>
      </c>
      <c r="W115" s="32">
        <f>COUNTIF(E115:M115, "Yellow")</f>
        <v>1</v>
      </c>
      <c r="X115" s="32">
        <f>COUNTIF(E115:M115, "Orange")</f>
        <v>1</v>
      </c>
      <c r="Y115" s="33">
        <f>COUNTIF(E115:M115, "Red")</f>
        <v>0</v>
      </c>
      <c r="Z115" s="17">
        <f>U115*5+V115*4+W115*3+X115*2+Y115*1</f>
        <v>36</v>
      </c>
      <c r="AA115" s="2" t="s">
        <v>11</v>
      </c>
    </row>
    <row r="116" spans="1:27" ht="16" thickBot="1" x14ac:dyDescent="0.25">
      <c r="A116" s="6" t="s">
        <v>604</v>
      </c>
      <c r="B116" s="6" t="s">
        <v>610</v>
      </c>
      <c r="C116" s="68">
        <v>11276</v>
      </c>
      <c r="D116" s="7"/>
      <c r="E116" s="58" t="s">
        <v>3</v>
      </c>
      <c r="F116" s="63" t="s">
        <v>4</v>
      </c>
      <c r="G116" s="63" t="s">
        <v>4</v>
      </c>
      <c r="H116" s="60" t="s">
        <v>5</v>
      </c>
      <c r="I116" s="63" t="s">
        <v>5</v>
      </c>
      <c r="J116" s="63" t="s">
        <v>4</v>
      </c>
      <c r="K116" s="61" t="s">
        <v>3</v>
      </c>
      <c r="L116" s="50" t="s">
        <v>4</v>
      </c>
      <c r="M116" s="50" t="s">
        <v>4</v>
      </c>
      <c r="N116" s="79" t="s">
        <v>63</v>
      </c>
      <c r="O116" s="79">
        <v>5</v>
      </c>
      <c r="P116" s="79">
        <v>4</v>
      </c>
      <c r="Q116" s="79">
        <v>3</v>
      </c>
      <c r="R116" s="79">
        <v>5</v>
      </c>
      <c r="S116" s="79">
        <v>4</v>
      </c>
      <c r="T116" s="79">
        <v>4</v>
      </c>
      <c r="U116" s="31">
        <f>COUNTIF(E116:M116, "Green")</f>
        <v>2</v>
      </c>
      <c r="V116" s="32">
        <f>COUNTIF(E116:M116, "Blue")</f>
        <v>5</v>
      </c>
      <c r="W116" s="32">
        <f>COUNTIF(E116:M116, "Yellow")</f>
        <v>2</v>
      </c>
      <c r="X116" s="32">
        <f>COUNTIF(E116:M116, "Orange")</f>
        <v>0</v>
      </c>
      <c r="Y116" s="33">
        <f>COUNTIF(E116:M116, "Red")</f>
        <v>0</v>
      </c>
      <c r="Z116" s="17">
        <f>U116*5+V116*4+W116*3+X116*2+Y116*1</f>
        <v>36</v>
      </c>
      <c r="AA116" s="2" t="s">
        <v>11</v>
      </c>
    </row>
    <row r="117" spans="1:27" ht="16" thickBot="1" x14ac:dyDescent="0.25">
      <c r="A117" s="6" t="s">
        <v>789</v>
      </c>
      <c r="B117" s="6" t="s">
        <v>790</v>
      </c>
      <c r="C117" s="68">
        <v>42389</v>
      </c>
      <c r="D117" s="7"/>
      <c r="E117" s="58" t="s">
        <v>3</v>
      </c>
      <c r="F117" s="63" t="s">
        <v>5</v>
      </c>
      <c r="G117" s="63" t="s">
        <v>4</v>
      </c>
      <c r="H117" s="60" t="s">
        <v>5</v>
      </c>
      <c r="I117" s="63" t="s">
        <v>4</v>
      </c>
      <c r="J117" s="63" t="s">
        <v>3</v>
      </c>
      <c r="K117" s="61" t="s">
        <v>4</v>
      </c>
      <c r="L117" s="19" t="s">
        <v>1</v>
      </c>
      <c r="M117" s="19" t="s">
        <v>1</v>
      </c>
      <c r="N117" s="79" t="s">
        <v>10</v>
      </c>
      <c r="O117" s="79">
        <v>5</v>
      </c>
      <c r="P117" s="79">
        <v>4</v>
      </c>
      <c r="Q117" s="79">
        <v>5</v>
      </c>
      <c r="R117" s="79">
        <v>5</v>
      </c>
      <c r="S117" s="79">
        <v>5</v>
      </c>
      <c r="T117" s="79">
        <v>3</v>
      </c>
      <c r="U117" s="31">
        <f>COUNTIF(E117:M117, "Green")</f>
        <v>2</v>
      </c>
      <c r="V117" s="32">
        <f>COUNTIF(E117:M117, "Blue")</f>
        <v>3</v>
      </c>
      <c r="W117" s="32">
        <f>COUNTIF(E117:M117, "Yellow")</f>
        <v>2</v>
      </c>
      <c r="X117" s="32">
        <f>COUNTIF(E117:M117, "Orange")</f>
        <v>0</v>
      </c>
      <c r="Y117" s="33">
        <f>COUNTIF(E117:M117, "Red")</f>
        <v>2</v>
      </c>
      <c r="Z117" s="17">
        <f>U117*5+V117*4+W117*3+X117*2+Y117*1</f>
        <v>30</v>
      </c>
    </row>
    <row r="118" spans="1:27" ht="16" thickBot="1" x14ac:dyDescent="0.25">
      <c r="A118" s="6" t="s">
        <v>744</v>
      </c>
      <c r="B118" s="6" t="s">
        <v>625</v>
      </c>
      <c r="C118" s="68">
        <v>22031</v>
      </c>
      <c r="D118" s="7"/>
      <c r="E118" s="58" t="s">
        <v>4</v>
      </c>
      <c r="F118" s="59" t="s">
        <v>4</v>
      </c>
      <c r="G118" s="59" t="s">
        <v>4</v>
      </c>
      <c r="H118" s="60" t="s">
        <v>3</v>
      </c>
      <c r="I118" s="59" t="s">
        <v>2</v>
      </c>
      <c r="J118" s="59" t="s">
        <v>3</v>
      </c>
      <c r="K118" s="61" t="s">
        <v>2</v>
      </c>
      <c r="L118" s="62" t="s">
        <v>4</v>
      </c>
      <c r="M118" s="62" t="s">
        <v>4</v>
      </c>
      <c r="N118" s="79" t="s">
        <v>10</v>
      </c>
      <c r="O118" s="79">
        <v>4</v>
      </c>
      <c r="P118" s="79">
        <v>5</v>
      </c>
      <c r="Q118" s="79">
        <v>5</v>
      </c>
      <c r="R118" s="79">
        <v>3</v>
      </c>
      <c r="S118" s="79">
        <v>5</v>
      </c>
      <c r="T118" s="79">
        <v>4</v>
      </c>
      <c r="U118" s="31">
        <f>COUNTIF(E118:M118, "Green")</f>
        <v>0</v>
      </c>
      <c r="V118" s="32">
        <f>COUNTIF(E118:M118, "Blue")</f>
        <v>5</v>
      </c>
      <c r="W118" s="32">
        <f>COUNTIF(E118:M118, "Yellow")</f>
        <v>2</v>
      </c>
      <c r="X118" s="32">
        <f>COUNTIF(E118:M118, "Orange")</f>
        <v>2</v>
      </c>
      <c r="Y118" s="33">
        <f>COUNTIF(E118:M118, "Red")</f>
        <v>0</v>
      </c>
      <c r="Z118" s="17">
        <f>U118*5+V118*4+W118*3+X118*2+Y118*1</f>
        <v>30</v>
      </c>
    </row>
    <row r="119" spans="1:27" ht="16" thickBot="1" x14ac:dyDescent="0.25">
      <c r="A119" s="6" t="s">
        <v>527</v>
      </c>
      <c r="B119" s="6" t="s">
        <v>577</v>
      </c>
      <c r="C119" s="68">
        <v>43066</v>
      </c>
      <c r="D119" s="7"/>
      <c r="E119" s="58" t="s">
        <v>4</v>
      </c>
      <c r="F119" s="63" t="s">
        <v>4</v>
      </c>
      <c r="G119" s="63" t="s">
        <v>5</v>
      </c>
      <c r="H119" s="60" t="s">
        <v>3</v>
      </c>
      <c r="I119" s="63" t="s">
        <v>3</v>
      </c>
      <c r="J119" s="63" t="s">
        <v>4</v>
      </c>
      <c r="K119" s="61" t="s">
        <v>5</v>
      </c>
      <c r="L119" s="19" t="s">
        <v>3</v>
      </c>
      <c r="M119" s="19" t="s">
        <v>5</v>
      </c>
      <c r="N119" s="79" t="s">
        <v>10</v>
      </c>
      <c r="O119" s="79">
        <v>5</v>
      </c>
      <c r="P119" s="79">
        <v>3</v>
      </c>
      <c r="Q119" s="79">
        <v>3</v>
      </c>
      <c r="R119" s="79">
        <v>5</v>
      </c>
      <c r="S119" s="79">
        <v>5</v>
      </c>
      <c r="T119" s="79">
        <v>3</v>
      </c>
      <c r="U119" s="31">
        <f>COUNTIF(E119:M119, "Green")</f>
        <v>3</v>
      </c>
      <c r="V119" s="32">
        <f>COUNTIF(E119:M119, "Blue")</f>
        <v>3</v>
      </c>
      <c r="W119" s="32">
        <f>COUNTIF(E119:M119, "Yellow")</f>
        <v>3</v>
      </c>
      <c r="X119" s="32">
        <f>COUNTIF(E119:M119, "Orange")</f>
        <v>0</v>
      </c>
      <c r="Y119" s="33">
        <f>COUNTIF(E119:M119, "Red")</f>
        <v>0</v>
      </c>
      <c r="Z119" s="17">
        <f>U119*5+V119*4+W119*3+X119*2+Y119*1</f>
        <v>36</v>
      </c>
      <c r="AA119" s="2" t="s">
        <v>11</v>
      </c>
    </row>
    <row r="120" spans="1:27" ht="16" thickBot="1" x14ac:dyDescent="0.25">
      <c r="A120" s="6" t="s">
        <v>611</v>
      </c>
      <c r="B120" s="6" t="s">
        <v>646</v>
      </c>
      <c r="C120" s="68">
        <v>86789</v>
      </c>
      <c r="D120" s="7"/>
      <c r="E120" s="58" t="s">
        <v>4</v>
      </c>
      <c r="F120" s="63" t="s">
        <v>4</v>
      </c>
      <c r="G120" s="63" t="s">
        <v>4</v>
      </c>
      <c r="H120" s="60" t="s">
        <v>4</v>
      </c>
      <c r="I120" s="63" t="s">
        <v>4</v>
      </c>
      <c r="J120" s="63" t="s">
        <v>3</v>
      </c>
      <c r="K120" s="61" t="s">
        <v>5</v>
      </c>
      <c r="L120" s="61" t="s">
        <v>2</v>
      </c>
      <c r="M120" s="63" t="s">
        <v>2</v>
      </c>
      <c r="N120" s="79" t="s">
        <v>10</v>
      </c>
      <c r="O120" s="79">
        <v>4</v>
      </c>
      <c r="P120" s="79">
        <v>3</v>
      </c>
      <c r="Q120" s="79">
        <v>3</v>
      </c>
      <c r="R120" s="79">
        <v>3</v>
      </c>
      <c r="S120" s="79">
        <v>3</v>
      </c>
      <c r="T120" s="79">
        <v>3</v>
      </c>
      <c r="U120" s="31">
        <f>COUNTIF(E120:M120, "Green")</f>
        <v>1</v>
      </c>
      <c r="V120" s="32">
        <f>COUNTIF(E120:M120, "Blue")</f>
        <v>5</v>
      </c>
      <c r="W120" s="32">
        <f>COUNTIF(E120:M120, "Yellow")</f>
        <v>1</v>
      </c>
      <c r="X120" s="32">
        <f>COUNTIF(E120:M120, "Orange")</f>
        <v>2</v>
      </c>
      <c r="Y120" s="33">
        <f>COUNTIF(E120:M120, "Red")</f>
        <v>0</v>
      </c>
      <c r="Z120" s="17">
        <f>U120*5+V120*4+W120*3+X120*2+Y120*1</f>
        <v>32</v>
      </c>
      <c r="AA120" s="2" t="s">
        <v>11</v>
      </c>
    </row>
    <row r="121" spans="1:27" ht="16" thickBot="1" x14ac:dyDescent="0.25">
      <c r="A121" s="6" t="s">
        <v>538</v>
      </c>
      <c r="B121" s="6" t="s">
        <v>798</v>
      </c>
      <c r="C121" s="68">
        <v>21133</v>
      </c>
      <c r="D121" s="7"/>
      <c r="E121" s="58" t="s">
        <v>3</v>
      </c>
      <c r="F121" s="63" t="s">
        <v>4</v>
      </c>
      <c r="G121" s="63" t="s">
        <v>4</v>
      </c>
      <c r="H121" s="60" t="s">
        <v>5</v>
      </c>
      <c r="I121" s="63" t="s">
        <v>4</v>
      </c>
      <c r="J121" s="63" t="s">
        <v>3</v>
      </c>
      <c r="K121" s="61" t="s">
        <v>2</v>
      </c>
      <c r="L121" s="63" t="s">
        <v>2</v>
      </c>
      <c r="M121" s="63" t="s">
        <v>2</v>
      </c>
      <c r="N121" s="79" t="s">
        <v>10</v>
      </c>
      <c r="O121" s="79">
        <v>3</v>
      </c>
      <c r="P121" s="79">
        <v>5</v>
      </c>
      <c r="Q121" s="79">
        <v>3</v>
      </c>
      <c r="R121" s="79">
        <v>5</v>
      </c>
      <c r="S121" s="79">
        <v>5</v>
      </c>
      <c r="T121" s="79">
        <v>4</v>
      </c>
      <c r="U121" s="31">
        <f>COUNTIF(E121:M121, "Green")</f>
        <v>1</v>
      </c>
      <c r="V121" s="32">
        <f>COUNTIF(E121:M121, "Blue")</f>
        <v>3</v>
      </c>
      <c r="W121" s="32">
        <f>COUNTIF(E121:M121, "Yellow")</f>
        <v>2</v>
      </c>
      <c r="X121" s="32">
        <f>COUNTIF(E121:M121, "Orange")</f>
        <v>3</v>
      </c>
      <c r="Y121" s="33">
        <f>COUNTIF(E121:M121, "Red")</f>
        <v>0</v>
      </c>
      <c r="Z121" s="17">
        <f>U121*5+V121*4+W121*3+X121*2+Y121*1</f>
        <v>29</v>
      </c>
    </row>
    <row r="122" spans="1:27" ht="16" thickBot="1" x14ac:dyDescent="0.25">
      <c r="A122" s="76" t="s">
        <v>672</v>
      </c>
      <c r="B122" s="76" t="s">
        <v>673</v>
      </c>
      <c r="C122" s="68">
        <v>18841</v>
      </c>
      <c r="D122" s="7"/>
      <c r="E122" s="58" t="s">
        <v>4</v>
      </c>
      <c r="F122" s="63" t="s">
        <v>4</v>
      </c>
      <c r="G122" s="63" t="s">
        <v>4</v>
      </c>
      <c r="H122" s="60" t="s">
        <v>4</v>
      </c>
      <c r="I122" s="63" t="s">
        <v>3</v>
      </c>
      <c r="J122" s="63" t="s">
        <v>3</v>
      </c>
      <c r="K122" s="61" t="s">
        <v>4</v>
      </c>
      <c r="L122" s="19" t="s">
        <v>3</v>
      </c>
      <c r="M122" s="19" t="s">
        <v>1</v>
      </c>
      <c r="N122" s="79" t="s">
        <v>10</v>
      </c>
      <c r="O122" s="79">
        <v>5</v>
      </c>
      <c r="P122" s="79">
        <v>5</v>
      </c>
      <c r="Q122" s="79">
        <v>5</v>
      </c>
      <c r="R122" s="79">
        <v>4</v>
      </c>
      <c r="S122" s="79">
        <v>3</v>
      </c>
      <c r="T122" s="79">
        <v>3</v>
      </c>
      <c r="U122" s="31">
        <f>COUNTIF(E122:M122, "Green")</f>
        <v>0</v>
      </c>
      <c r="V122" s="32">
        <f>COUNTIF(E122:M122, "Blue")</f>
        <v>5</v>
      </c>
      <c r="W122" s="32">
        <f>COUNTIF(E122:M122, "Yellow")</f>
        <v>3</v>
      </c>
      <c r="X122" s="32">
        <f>COUNTIF(E122:M122, "Orange")</f>
        <v>0</v>
      </c>
      <c r="Y122" s="33">
        <f>COUNTIF(E122:M122, "Red")</f>
        <v>1</v>
      </c>
      <c r="Z122" s="17">
        <f>U122*5+V122*4+W122*3+X122*2+Y122*1</f>
        <v>30</v>
      </c>
      <c r="AA122" s="2" t="s">
        <v>11</v>
      </c>
    </row>
    <row r="123" spans="1:27" ht="16" thickBot="1" x14ac:dyDescent="0.25">
      <c r="A123" s="6" t="s">
        <v>606</v>
      </c>
      <c r="B123" s="6" t="s">
        <v>607</v>
      </c>
      <c r="C123" s="68">
        <v>37187</v>
      </c>
      <c r="D123" s="7"/>
      <c r="E123" s="58" t="s">
        <v>4</v>
      </c>
      <c r="F123" s="63" t="s">
        <v>4</v>
      </c>
      <c r="G123" s="63" t="s">
        <v>4</v>
      </c>
      <c r="H123" s="60" t="s">
        <v>4</v>
      </c>
      <c r="I123" s="63" t="s">
        <v>3</v>
      </c>
      <c r="J123" s="63" t="s">
        <v>4</v>
      </c>
      <c r="K123" s="61" t="s">
        <v>4</v>
      </c>
      <c r="L123" s="19" t="s">
        <v>4</v>
      </c>
      <c r="M123" s="19" t="s">
        <v>3</v>
      </c>
      <c r="N123" s="79" t="s">
        <v>10</v>
      </c>
      <c r="O123" s="79">
        <v>4</v>
      </c>
      <c r="P123" s="79">
        <v>3</v>
      </c>
      <c r="Q123" s="79">
        <v>4</v>
      </c>
      <c r="R123" s="79">
        <v>5</v>
      </c>
      <c r="S123" s="79">
        <v>4</v>
      </c>
      <c r="T123" s="79">
        <v>5</v>
      </c>
      <c r="U123" s="31">
        <f>COUNTIF(E123:M123, "Green")</f>
        <v>0</v>
      </c>
      <c r="V123" s="32">
        <f>COUNTIF(E123:M123, "Blue")</f>
        <v>7</v>
      </c>
      <c r="W123" s="32">
        <f>COUNTIF(E123:M123, "Yellow")</f>
        <v>2</v>
      </c>
      <c r="X123" s="32">
        <f>COUNTIF(E123:M123, "Orange")</f>
        <v>0</v>
      </c>
      <c r="Y123" s="33">
        <f>COUNTIF(E123:M123, "Red")</f>
        <v>0</v>
      </c>
      <c r="Z123" s="17">
        <f>U123*5+V123*4+W123*3+X123*2+Y123*1</f>
        <v>34</v>
      </c>
      <c r="AA123" s="2" t="s">
        <v>11</v>
      </c>
    </row>
    <row r="124" spans="1:27" ht="16" thickBot="1" x14ac:dyDescent="0.25">
      <c r="A124" s="77" t="s">
        <v>632</v>
      </c>
      <c r="B124" s="77" t="s">
        <v>633</v>
      </c>
      <c r="C124" s="68">
        <v>56210</v>
      </c>
      <c r="D124" s="7"/>
      <c r="E124" s="58" t="s">
        <v>3</v>
      </c>
      <c r="F124" s="63" t="s">
        <v>4</v>
      </c>
      <c r="G124" s="63" t="s">
        <v>4</v>
      </c>
      <c r="H124" s="60" t="s">
        <v>5</v>
      </c>
      <c r="I124" s="63" t="s">
        <v>5</v>
      </c>
      <c r="J124" s="63" t="s">
        <v>3</v>
      </c>
      <c r="K124" s="61" t="s">
        <v>3</v>
      </c>
      <c r="L124" s="62" t="s">
        <v>4</v>
      </c>
      <c r="M124" s="62" t="s">
        <v>4</v>
      </c>
      <c r="N124" s="79" t="s">
        <v>10</v>
      </c>
      <c r="O124" s="79">
        <v>5</v>
      </c>
      <c r="P124" s="79">
        <v>3</v>
      </c>
      <c r="Q124" s="79">
        <v>3</v>
      </c>
      <c r="R124" s="79">
        <v>5</v>
      </c>
      <c r="S124" s="79">
        <v>5</v>
      </c>
      <c r="T124" s="79">
        <v>3</v>
      </c>
      <c r="U124" s="31">
        <f>COUNTIF(E124:M124, "Green")</f>
        <v>2</v>
      </c>
      <c r="V124" s="32">
        <f>COUNTIF(E124:M124, "Blue")</f>
        <v>4</v>
      </c>
      <c r="W124" s="32">
        <f>COUNTIF(E124:M124, "Yellow")</f>
        <v>3</v>
      </c>
      <c r="X124" s="32">
        <f>COUNTIF(E124:M124, "Orange")</f>
        <v>0</v>
      </c>
      <c r="Y124" s="33">
        <f>COUNTIF(E124:M124, "Red")</f>
        <v>0</v>
      </c>
      <c r="Z124" s="17">
        <f>U124*5+V124*4+W124*3+X124*2+Y124*1</f>
        <v>35</v>
      </c>
      <c r="AA124" s="2" t="s">
        <v>11</v>
      </c>
    </row>
    <row r="125" spans="1:27" ht="16" thickBot="1" x14ac:dyDescent="0.25">
      <c r="A125" s="6" t="s">
        <v>618</v>
      </c>
      <c r="B125" s="6" t="s">
        <v>671</v>
      </c>
      <c r="C125" s="68">
        <v>80656</v>
      </c>
      <c r="D125" s="7"/>
      <c r="E125" s="58" t="s">
        <v>4</v>
      </c>
      <c r="F125" s="63" t="s">
        <v>4</v>
      </c>
      <c r="G125" s="63" t="s">
        <v>4</v>
      </c>
      <c r="H125" s="60" t="s">
        <v>4</v>
      </c>
      <c r="I125" s="63" t="s">
        <v>1</v>
      </c>
      <c r="J125" s="63" t="s">
        <v>4</v>
      </c>
      <c r="K125" s="61" t="s">
        <v>3</v>
      </c>
      <c r="L125" s="19" t="s">
        <v>2</v>
      </c>
      <c r="M125" s="19" t="s">
        <v>4</v>
      </c>
      <c r="N125" s="79" t="s">
        <v>10</v>
      </c>
      <c r="O125" s="79">
        <v>5</v>
      </c>
      <c r="P125" s="79">
        <v>5</v>
      </c>
      <c r="Q125" s="79">
        <v>5</v>
      </c>
      <c r="R125" s="79">
        <v>5</v>
      </c>
      <c r="S125" s="79">
        <v>4</v>
      </c>
      <c r="T125" s="79">
        <v>4</v>
      </c>
      <c r="U125" s="31">
        <f>COUNTIF(E125:M125, "Green")</f>
        <v>0</v>
      </c>
      <c r="V125" s="32">
        <f>COUNTIF(E125:M125, "Blue")</f>
        <v>6</v>
      </c>
      <c r="W125" s="32">
        <f>COUNTIF(E125:M125, "Yellow")</f>
        <v>1</v>
      </c>
      <c r="X125" s="32">
        <f>COUNTIF(E125:M125, "Orange")</f>
        <v>1</v>
      </c>
      <c r="Y125" s="33">
        <f>COUNTIF(E125:M125, "Red")</f>
        <v>1</v>
      </c>
      <c r="Z125" s="17">
        <f>U125*5+V125*4+W125*3+X125*2+Y125*1</f>
        <v>30</v>
      </c>
      <c r="AA125" s="2" t="s">
        <v>11</v>
      </c>
    </row>
    <row r="126" spans="1:27" ht="16" thickBot="1" x14ac:dyDescent="0.25">
      <c r="A126" s="6" t="s">
        <v>754</v>
      </c>
      <c r="B126" s="6" t="s">
        <v>755</v>
      </c>
      <c r="C126" s="68">
        <v>24637</v>
      </c>
      <c r="D126" s="7"/>
      <c r="E126" s="58" t="s">
        <v>752</v>
      </c>
      <c r="F126" s="59" t="s">
        <v>4</v>
      </c>
      <c r="G126" s="59" t="s">
        <v>4</v>
      </c>
      <c r="H126" s="60" t="s">
        <v>4</v>
      </c>
      <c r="I126" s="59" t="s">
        <v>3</v>
      </c>
      <c r="J126" s="59" t="s">
        <v>3</v>
      </c>
      <c r="K126" s="61" t="s">
        <v>2</v>
      </c>
      <c r="L126" s="62" t="s">
        <v>3</v>
      </c>
      <c r="M126" s="62" t="s">
        <v>3</v>
      </c>
      <c r="N126" s="79" t="s">
        <v>10</v>
      </c>
      <c r="O126" s="79">
        <v>4</v>
      </c>
      <c r="P126" s="79">
        <v>5</v>
      </c>
      <c r="Q126" s="79">
        <v>5</v>
      </c>
      <c r="R126" s="79">
        <v>3</v>
      </c>
      <c r="S126" s="79">
        <v>3</v>
      </c>
      <c r="T126" s="79">
        <v>3</v>
      </c>
      <c r="U126" s="31">
        <f>COUNTIF(E126:M126, "Green")</f>
        <v>0</v>
      </c>
      <c r="V126" s="32">
        <f>COUNTIF(E126:M126, "Blue")</f>
        <v>3</v>
      </c>
      <c r="W126" s="32">
        <f>COUNTIF(E126:M126, "Yellow")</f>
        <v>5</v>
      </c>
      <c r="X126" s="32">
        <f>COUNTIF(E126:M126, "Orange")</f>
        <v>1</v>
      </c>
      <c r="Y126" s="33">
        <f>COUNTIF(E126:M126, "Red")</f>
        <v>0</v>
      </c>
      <c r="Z126" s="17">
        <f>U126*5+V126*4+W126*3+X126*2+Y126*1</f>
        <v>29</v>
      </c>
    </row>
    <row r="127" spans="1:27" ht="16" thickBot="1" x14ac:dyDescent="0.25">
      <c r="A127" s="6" t="s">
        <v>544</v>
      </c>
      <c r="B127" s="6" t="s">
        <v>857</v>
      </c>
      <c r="C127" s="68">
        <v>61120</v>
      </c>
      <c r="D127" s="7"/>
      <c r="E127" s="58" t="s">
        <v>3</v>
      </c>
      <c r="F127" s="59" t="s">
        <v>5</v>
      </c>
      <c r="G127" s="59" t="s">
        <v>5</v>
      </c>
      <c r="H127" s="60" t="s">
        <v>3</v>
      </c>
      <c r="I127" s="59" t="s">
        <v>1</v>
      </c>
      <c r="J127" s="59" t="s">
        <v>3</v>
      </c>
      <c r="K127" s="61" t="s">
        <v>3</v>
      </c>
      <c r="L127" s="59" t="s">
        <v>4</v>
      </c>
      <c r="M127" s="62" t="s">
        <v>3</v>
      </c>
      <c r="N127" s="79" t="s">
        <v>10</v>
      </c>
      <c r="O127" s="79">
        <v>5</v>
      </c>
      <c r="P127" s="79">
        <v>3</v>
      </c>
      <c r="Q127" s="79">
        <v>3</v>
      </c>
      <c r="R127" s="79">
        <v>5</v>
      </c>
      <c r="S127" s="79">
        <v>3</v>
      </c>
      <c r="T127" s="79">
        <v>4</v>
      </c>
      <c r="U127" s="31">
        <f>COUNTIF(E127:M127, "Green")</f>
        <v>2</v>
      </c>
      <c r="V127" s="32">
        <f>COUNTIF(E127:M127, "Blue")</f>
        <v>1</v>
      </c>
      <c r="W127" s="32">
        <f>COUNTIF(E127:M127, "Yellow")</f>
        <v>5</v>
      </c>
      <c r="X127" s="32">
        <f>COUNTIF(E127:M127, "Orange")</f>
        <v>0</v>
      </c>
      <c r="Y127" s="33">
        <f>COUNTIF(E127:M127, "Red")</f>
        <v>1</v>
      </c>
      <c r="Z127" s="17">
        <f>U127*5+V127*4+W127*3+X127*2+Y127*1</f>
        <v>30</v>
      </c>
    </row>
    <row r="128" spans="1:27" ht="16" thickBot="1" x14ac:dyDescent="0.25">
      <c r="A128" s="6" t="s">
        <v>842</v>
      </c>
      <c r="B128" s="6" t="s">
        <v>843</v>
      </c>
      <c r="C128" s="68">
        <v>83662</v>
      </c>
      <c r="D128" s="7"/>
      <c r="E128" s="58" t="s">
        <v>3</v>
      </c>
      <c r="F128" s="59" t="s">
        <v>5</v>
      </c>
      <c r="G128" s="59" t="s">
        <v>4</v>
      </c>
      <c r="H128" s="60" t="s">
        <v>4</v>
      </c>
      <c r="I128" s="59" t="s">
        <v>5</v>
      </c>
      <c r="J128" s="59" t="s">
        <v>2</v>
      </c>
      <c r="K128" s="61" t="s">
        <v>3</v>
      </c>
      <c r="L128" s="62" t="s">
        <v>4</v>
      </c>
      <c r="M128" s="62" t="s">
        <v>5</v>
      </c>
      <c r="N128" s="79" t="s">
        <v>10</v>
      </c>
      <c r="O128" s="79">
        <v>3</v>
      </c>
      <c r="P128" s="79">
        <v>3</v>
      </c>
      <c r="Q128" s="79">
        <v>5</v>
      </c>
      <c r="R128" s="79">
        <v>3</v>
      </c>
      <c r="S128" s="79">
        <v>5</v>
      </c>
      <c r="T128" s="79">
        <v>5</v>
      </c>
      <c r="U128" s="31">
        <f>COUNTIF(E128:M128, "Green")</f>
        <v>3</v>
      </c>
      <c r="V128" s="32">
        <f>COUNTIF(E128:M128, "Blue")</f>
        <v>3</v>
      </c>
      <c r="W128" s="32">
        <f>COUNTIF(E128:M128, "Yellow")</f>
        <v>2</v>
      </c>
      <c r="X128" s="32">
        <f>COUNTIF(E128:M128, "Orange")</f>
        <v>1</v>
      </c>
      <c r="Y128" s="33">
        <f>COUNTIF(E128:M128, "Red")</f>
        <v>0</v>
      </c>
      <c r="Z128" s="17">
        <f>U128*5+V128*4+W128*3+X128*2+Y128*1</f>
        <v>35</v>
      </c>
    </row>
    <row r="129" spans="1:27" ht="16" thickBot="1" x14ac:dyDescent="0.25">
      <c r="A129" s="6" t="s">
        <v>849</v>
      </c>
      <c r="B129" s="6" t="s">
        <v>850</v>
      </c>
      <c r="C129" s="68">
        <v>86008</v>
      </c>
      <c r="D129" s="7"/>
      <c r="E129" s="58" t="s">
        <v>3</v>
      </c>
      <c r="F129" s="59" t="s">
        <v>4</v>
      </c>
      <c r="G129" s="59" t="s">
        <v>5</v>
      </c>
      <c r="H129" s="60" t="s">
        <v>4</v>
      </c>
      <c r="I129" s="59" t="s">
        <v>4</v>
      </c>
      <c r="J129" s="59" t="s">
        <v>3</v>
      </c>
      <c r="K129" s="61" t="s">
        <v>3</v>
      </c>
      <c r="L129" s="38" t="s">
        <v>4</v>
      </c>
      <c r="M129" s="38" t="s">
        <v>3</v>
      </c>
      <c r="N129" s="79" t="s">
        <v>10</v>
      </c>
      <c r="O129" s="79">
        <v>4</v>
      </c>
      <c r="P129" s="79">
        <v>5</v>
      </c>
      <c r="Q129" s="79">
        <v>5</v>
      </c>
      <c r="R129" s="79">
        <v>5</v>
      </c>
      <c r="S129" s="79">
        <v>4</v>
      </c>
      <c r="T129" s="79">
        <v>3</v>
      </c>
      <c r="U129" s="31">
        <f>COUNTIF(E129:M129, "Green")</f>
        <v>1</v>
      </c>
      <c r="V129" s="32">
        <f>COUNTIF(E129:M129, "Blue")</f>
        <v>4</v>
      </c>
      <c r="W129" s="32">
        <f>COUNTIF(E129:M129, "Yellow")</f>
        <v>4</v>
      </c>
      <c r="X129" s="32">
        <f>COUNTIF(E129:M129, "Orange")</f>
        <v>0</v>
      </c>
      <c r="Y129" s="33">
        <f>COUNTIF(E129:M129, "Red")</f>
        <v>0</v>
      </c>
      <c r="Z129" s="17">
        <f>U129*5+V129*4+W129*3+X129*2+Y129*1</f>
        <v>33</v>
      </c>
    </row>
    <row r="130" spans="1:27" ht="16" thickBot="1" x14ac:dyDescent="0.25">
      <c r="A130" s="6" t="s">
        <v>565</v>
      </c>
      <c r="B130" s="6" t="s">
        <v>651</v>
      </c>
      <c r="C130" s="68">
        <v>56532</v>
      </c>
      <c r="D130" s="7"/>
      <c r="E130" s="58" t="s">
        <v>4</v>
      </c>
      <c r="F130" s="59" t="s">
        <v>4</v>
      </c>
      <c r="G130" s="59" t="s">
        <v>4</v>
      </c>
      <c r="H130" s="60" t="s">
        <v>4</v>
      </c>
      <c r="I130" s="59" t="s">
        <v>4</v>
      </c>
      <c r="J130" s="59" t="s">
        <v>3</v>
      </c>
      <c r="K130" s="61" t="s">
        <v>3</v>
      </c>
      <c r="L130" s="38" t="s">
        <v>3</v>
      </c>
      <c r="M130" s="38" t="s">
        <v>5</v>
      </c>
      <c r="N130" s="79" t="s">
        <v>23</v>
      </c>
      <c r="O130" s="79">
        <v>3</v>
      </c>
      <c r="P130" s="79">
        <v>3</v>
      </c>
      <c r="Q130" s="79">
        <v>3</v>
      </c>
      <c r="R130" s="79">
        <v>5</v>
      </c>
      <c r="S130" s="79">
        <v>5</v>
      </c>
      <c r="T130" s="79">
        <v>3</v>
      </c>
      <c r="U130" s="31">
        <f>COUNTIF(E130:M130, "Green")</f>
        <v>1</v>
      </c>
      <c r="V130" s="32">
        <f>COUNTIF(E130:M130, "Blue")</f>
        <v>5</v>
      </c>
      <c r="W130" s="32">
        <f>COUNTIF(E130:M130, "Yellow")</f>
        <v>3</v>
      </c>
      <c r="X130" s="32">
        <f>COUNTIF(E130:M130, "Orange")</f>
        <v>0</v>
      </c>
      <c r="Y130" s="33">
        <f>COUNTIF(E130:M130, "Red")</f>
        <v>0</v>
      </c>
      <c r="Z130" s="17">
        <f>U130*5+V130*4+W130*3+X130*2+Y130*1</f>
        <v>34</v>
      </c>
      <c r="AA130" s="2" t="s">
        <v>11</v>
      </c>
    </row>
    <row r="131" spans="1:27" ht="16" thickBot="1" x14ac:dyDescent="0.25">
      <c r="A131" s="6" t="s">
        <v>531</v>
      </c>
      <c r="B131" s="6" t="s">
        <v>532</v>
      </c>
      <c r="C131" s="68">
        <v>60142</v>
      </c>
      <c r="D131" s="7"/>
      <c r="E131" s="58" t="s">
        <v>4</v>
      </c>
      <c r="F131" s="63" t="s">
        <v>5</v>
      </c>
      <c r="G131" s="63" t="s">
        <v>5</v>
      </c>
      <c r="H131" s="60" t="s">
        <v>4</v>
      </c>
      <c r="I131" s="60" t="s">
        <v>4</v>
      </c>
      <c r="J131" s="63" t="s">
        <v>4</v>
      </c>
      <c r="K131" s="60" t="s">
        <v>5</v>
      </c>
      <c r="L131" s="63" t="s">
        <v>4</v>
      </c>
      <c r="M131" s="63" t="s">
        <v>4</v>
      </c>
      <c r="N131" s="79" t="s">
        <v>23</v>
      </c>
      <c r="O131" s="79">
        <v>3</v>
      </c>
      <c r="P131" s="79">
        <v>3</v>
      </c>
      <c r="Q131" s="79">
        <v>5</v>
      </c>
      <c r="R131" s="79">
        <v>4</v>
      </c>
      <c r="S131" s="79">
        <v>5</v>
      </c>
      <c r="T131" s="79">
        <v>4</v>
      </c>
      <c r="U131" s="31">
        <f>COUNTIF(E131:M131, "Green")</f>
        <v>3</v>
      </c>
      <c r="V131" s="32">
        <f>COUNTIF(E131:M131, "Blue")</f>
        <v>6</v>
      </c>
      <c r="W131" s="32">
        <f>COUNTIF(E131:M131, "Yellow")</f>
        <v>0</v>
      </c>
      <c r="X131" s="32">
        <f>COUNTIF(E131:M131, "Orange")</f>
        <v>0</v>
      </c>
      <c r="Y131" s="33">
        <f>COUNTIF(E131:M131, "Red")</f>
        <v>0</v>
      </c>
      <c r="Z131" s="17">
        <f>U131*5+V131*4+W131*3+X131*2+Y131*1</f>
        <v>39</v>
      </c>
      <c r="AA131" s="2" t="s">
        <v>232</v>
      </c>
    </row>
    <row r="132" spans="1:27" ht="16" thickBot="1" x14ac:dyDescent="0.25">
      <c r="A132" s="6" t="s">
        <v>601</v>
      </c>
      <c r="B132" s="6" t="s">
        <v>602</v>
      </c>
      <c r="C132" s="68">
        <v>32141</v>
      </c>
      <c r="D132" s="7"/>
      <c r="E132" s="58" t="s">
        <v>3</v>
      </c>
      <c r="F132" s="58" t="s">
        <v>5</v>
      </c>
      <c r="G132" s="58" t="s">
        <v>5</v>
      </c>
      <c r="H132" s="58" t="s">
        <v>4</v>
      </c>
      <c r="I132" s="58" t="s">
        <v>4</v>
      </c>
      <c r="J132" s="58" t="s">
        <v>3</v>
      </c>
      <c r="K132" s="61" t="s">
        <v>4</v>
      </c>
      <c r="L132" s="50" t="s">
        <v>4</v>
      </c>
      <c r="M132" s="50" t="s">
        <v>4</v>
      </c>
      <c r="N132" s="79" t="s">
        <v>23</v>
      </c>
      <c r="O132" s="79">
        <v>4</v>
      </c>
      <c r="P132" s="79">
        <v>3</v>
      </c>
      <c r="Q132" s="79">
        <v>4</v>
      </c>
      <c r="R132" s="79">
        <v>5</v>
      </c>
      <c r="S132" s="79">
        <v>3</v>
      </c>
      <c r="T132" s="79">
        <v>3</v>
      </c>
      <c r="U132" s="31">
        <f>COUNTIF(E132:M132, "Green")</f>
        <v>2</v>
      </c>
      <c r="V132" s="32">
        <f>COUNTIF(E132:M132, "Blue")</f>
        <v>5</v>
      </c>
      <c r="W132" s="32">
        <f>COUNTIF(E132:M132, "Yellow")</f>
        <v>2</v>
      </c>
      <c r="X132" s="32">
        <f>COUNTIF(E132:M132, "Orange")</f>
        <v>0</v>
      </c>
      <c r="Y132" s="33">
        <f>COUNTIF(E132:M132, "Red")</f>
        <v>0</v>
      </c>
      <c r="Z132" s="17">
        <f>U132*5+V132*4+W132*3+X132*2+Y132*1</f>
        <v>36</v>
      </c>
      <c r="AA132" s="2" t="s">
        <v>11</v>
      </c>
    </row>
    <row r="133" spans="1:27" ht="16" thickBot="1" x14ac:dyDescent="0.25">
      <c r="A133" s="6" t="s">
        <v>828</v>
      </c>
      <c r="B133" s="6" t="s">
        <v>829</v>
      </c>
      <c r="C133" s="68">
        <v>82720</v>
      </c>
      <c r="D133" s="7"/>
      <c r="E133" s="58" t="s">
        <v>4</v>
      </c>
      <c r="F133" s="63" t="s">
        <v>4</v>
      </c>
      <c r="G133" s="63" t="s">
        <v>5</v>
      </c>
      <c r="H133" s="63" t="s">
        <v>3</v>
      </c>
      <c r="I133" s="63" t="s">
        <v>1</v>
      </c>
      <c r="J133" s="63" t="s">
        <v>2</v>
      </c>
      <c r="K133" s="61" t="s">
        <v>1</v>
      </c>
      <c r="L133" s="38" t="s">
        <v>4</v>
      </c>
      <c r="M133" s="38" t="s">
        <v>4</v>
      </c>
      <c r="N133" s="79" t="s">
        <v>23</v>
      </c>
      <c r="O133" s="79">
        <v>5</v>
      </c>
      <c r="P133" s="79">
        <v>5</v>
      </c>
      <c r="Q133" s="79">
        <v>4</v>
      </c>
      <c r="R133" s="79">
        <v>3</v>
      </c>
      <c r="S133" s="79">
        <v>5</v>
      </c>
      <c r="T133" s="79">
        <v>3</v>
      </c>
      <c r="U133" s="31">
        <f>COUNTIF(E133:M133, "Green")</f>
        <v>1</v>
      </c>
      <c r="V133" s="32">
        <f>COUNTIF(E133:M133, "Blue")</f>
        <v>4</v>
      </c>
      <c r="W133" s="32">
        <f>COUNTIF(E133:M133, "Yellow")</f>
        <v>1</v>
      </c>
      <c r="X133" s="32">
        <f>COUNTIF(E133:M133, "Orange")</f>
        <v>1</v>
      </c>
      <c r="Y133" s="33">
        <f>COUNTIF(E133:M133, "Red")</f>
        <v>2</v>
      </c>
      <c r="Z133" s="17">
        <f>U133*5+V133*4+W133*3+X133*2+Y133*1</f>
        <v>28</v>
      </c>
    </row>
    <row r="134" spans="1:27" ht="16" thickBot="1" x14ac:dyDescent="0.25">
      <c r="A134" s="6" t="s">
        <v>639</v>
      </c>
      <c r="B134" s="6" t="s">
        <v>749</v>
      </c>
      <c r="C134" s="68">
        <v>48935</v>
      </c>
      <c r="D134" s="7"/>
      <c r="E134" s="58" t="s">
        <v>3</v>
      </c>
      <c r="F134" s="63" t="s">
        <v>4</v>
      </c>
      <c r="G134" s="63" t="s">
        <v>4</v>
      </c>
      <c r="H134" s="60" t="s">
        <v>4</v>
      </c>
      <c r="I134" s="63" t="s">
        <v>2</v>
      </c>
      <c r="J134" s="63" t="s">
        <v>1</v>
      </c>
      <c r="K134" s="61" t="s">
        <v>5</v>
      </c>
      <c r="L134" s="19" t="s">
        <v>1</v>
      </c>
      <c r="M134" s="19" t="s">
        <v>2</v>
      </c>
      <c r="N134" s="79" t="s">
        <v>23</v>
      </c>
      <c r="O134" s="79">
        <v>5</v>
      </c>
      <c r="P134" s="79">
        <v>3</v>
      </c>
      <c r="Q134" s="79">
        <v>4</v>
      </c>
      <c r="R134" s="79">
        <v>4</v>
      </c>
      <c r="S134" s="79">
        <v>5</v>
      </c>
      <c r="T134" s="79">
        <v>4</v>
      </c>
      <c r="U134" s="31">
        <f>COUNTIF(E134:M134, "Green")</f>
        <v>1</v>
      </c>
      <c r="V134" s="32">
        <f>COUNTIF(E134:M134, "Blue")</f>
        <v>3</v>
      </c>
      <c r="W134" s="32">
        <f>COUNTIF(E134:M134, "Yellow")</f>
        <v>1</v>
      </c>
      <c r="X134" s="32">
        <f>COUNTIF(E134:M134, "Orange")</f>
        <v>2</v>
      </c>
      <c r="Y134" s="33">
        <f>COUNTIF(E134:M134, "Red")</f>
        <v>2</v>
      </c>
      <c r="Z134" s="17">
        <f>U134*5+V134*4+W134*3+X134*2+Y134*1</f>
        <v>26</v>
      </c>
    </row>
    <row r="135" spans="1:27" ht="16" thickBot="1" x14ac:dyDescent="0.25">
      <c r="A135" s="6" t="s">
        <v>590</v>
      </c>
      <c r="B135" s="6" t="s">
        <v>851</v>
      </c>
      <c r="C135" s="68">
        <v>76177</v>
      </c>
      <c r="D135" s="7"/>
      <c r="E135" s="58" t="s">
        <v>4</v>
      </c>
      <c r="F135" s="63" t="s">
        <v>4</v>
      </c>
      <c r="G135" s="63" t="s">
        <v>4</v>
      </c>
      <c r="H135" s="60" t="s">
        <v>4</v>
      </c>
      <c r="I135" s="63" t="s">
        <v>4</v>
      </c>
      <c r="J135" s="63" t="s">
        <v>3</v>
      </c>
      <c r="K135" s="61" t="s">
        <v>3</v>
      </c>
      <c r="L135" s="59" t="s">
        <v>4</v>
      </c>
      <c r="M135" s="59" t="s">
        <v>2</v>
      </c>
      <c r="N135" s="79" t="s">
        <v>23</v>
      </c>
      <c r="O135" s="79">
        <v>5</v>
      </c>
      <c r="P135" s="79">
        <v>5</v>
      </c>
      <c r="Q135" s="79">
        <v>3</v>
      </c>
      <c r="R135" s="79">
        <v>5</v>
      </c>
      <c r="S135" s="79">
        <v>3</v>
      </c>
      <c r="T135" s="79">
        <v>5</v>
      </c>
      <c r="U135" s="31">
        <f>COUNTIF(E135:M135, "Green")</f>
        <v>0</v>
      </c>
      <c r="V135" s="32">
        <f>COUNTIF(E135:M135, "Blue")</f>
        <v>6</v>
      </c>
      <c r="W135" s="32">
        <f>COUNTIF(E135:M135, "Yellow")</f>
        <v>2</v>
      </c>
      <c r="X135" s="32">
        <f>COUNTIF(E135:M135, "Orange")</f>
        <v>1</v>
      </c>
      <c r="Y135" s="33">
        <f>COUNTIF(E135:M135, "Red")</f>
        <v>0</v>
      </c>
      <c r="Z135" s="17">
        <f>U135*5+V135*4+W135*3+X135*2+Y135*1</f>
        <v>32</v>
      </c>
    </row>
    <row r="136" spans="1:27" ht="16" thickBot="1" x14ac:dyDescent="0.25">
      <c r="A136" s="6" t="s">
        <v>538</v>
      </c>
      <c r="B136" s="6" t="s">
        <v>676</v>
      </c>
      <c r="C136" s="68">
        <v>16276</v>
      </c>
      <c r="D136" s="7"/>
      <c r="E136" s="58" t="s">
        <v>4</v>
      </c>
      <c r="F136" s="63" t="s">
        <v>5</v>
      </c>
      <c r="G136" s="63" t="s">
        <v>3</v>
      </c>
      <c r="H136" s="58" t="s">
        <v>5</v>
      </c>
      <c r="I136" s="58" t="s">
        <v>3</v>
      </c>
      <c r="J136" s="63" t="s">
        <v>3</v>
      </c>
      <c r="K136" s="58" t="s">
        <v>4</v>
      </c>
      <c r="L136" s="19" t="s">
        <v>1</v>
      </c>
      <c r="M136" s="19" t="s">
        <v>2</v>
      </c>
      <c r="N136" s="79" t="s">
        <v>23</v>
      </c>
      <c r="O136" s="79">
        <v>4</v>
      </c>
      <c r="P136" s="79">
        <v>5</v>
      </c>
      <c r="Q136" s="79">
        <v>4</v>
      </c>
      <c r="R136" s="79">
        <v>3</v>
      </c>
      <c r="S136" s="79">
        <v>3</v>
      </c>
      <c r="T136" s="79">
        <v>5</v>
      </c>
      <c r="U136" s="31">
        <f>COUNTIF(E136:M136, "Green")</f>
        <v>2</v>
      </c>
      <c r="V136" s="32">
        <f>COUNTIF(E136:M136, "Blue")</f>
        <v>2</v>
      </c>
      <c r="W136" s="32">
        <f>COUNTIF(E136:M136, "Yellow")</f>
        <v>3</v>
      </c>
      <c r="X136" s="32">
        <f>COUNTIF(E136:M136, "Orange")</f>
        <v>1</v>
      </c>
      <c r="Y136" s="33">
        <f>COUNTIF(E136:M136, "Red")</f>
        <v>1</v>
      </c>
      <c r="Z136" s="17">
        <f>U136*5+V136*4+W136*3+X136*2+Y136*1</f>
        <v>30</v>
      </c>
      <c r="AA136" s="2" t="s">
        <v>11</v>
      </c>
    </row>
    <row r="137" spans="1:27" ht="16" thickBot="1" x14ac:dyDescent="0.25">
      <c r="A137" s="6" t="s">
        <v>834</v>
      </c>
      <c r="B137" s="6" t="s">
        <v>835</v>
      </c>
      <c r="C137" s="68">
        <v>28464</v>
      </c>
      <c r="D137" s="7"/>
      <c r="E137" s="58" t="s">
        <v>3</v>
      </c>
      <c r="F137" s="65" t="s">
        <v>5</v>
      </c>
      <c r="G137" s="65" t="s">
        <v>4</v>
      </c>
      <c r="H137" s="58" t="s">
        <v>3</v>
      </c>
      <c r="I137" s="65" t="s">
        <v>3</v>
      </c>
      <c r="J137" s="62" t="s">
        <v>2</v>
      </c>
      <c r="K137" s="61" t="s">
        <v>1</v>
      </c>
      <c r="L137" s="62" t="s">
        <v>2</v>
      </c>
      <c r="M137" s="59" t="s">
        <v>3</v>
      </c>
      <c r="N137" s="79" t="s">
        <v>23</v>
      </c>
      <c r="O137" s="79">
        <v>3</v>
      </c>
      <c r="P137" s="79">
        <v>5</v>
      </c>
      <c r="Q137" s="79">
        <v>3</v>
      </c>
      <c r="R137" s="79">
        <v>5</v>
      </c>
      <c r="S137" s="79">
        <v>5</v>
      </c>
      <c r="T137" s="79">
        <v>5</v>
      </c>
      <c r="U137" s="31">
        <f>COUNTIF(E137:M137, "Green")</f>
        <v>1</v>
      </c>
      <c r="V137" s="32">
        <f>COUNTIF(E137:M137, "Blue")</f>
        <v>1</v>
      </c>
      <c r="W137" s="32">
        <f>COUNTIF(E137:M137, "Yellow")</f>
        <v>4</v>
      </c>
      <c r="X137" s="32">
        <f>COUNTIF(E137:M137, "Orange")</f>
        <v>2</v>
      </c>
      <c r="Y137" s="33">
        <f>COUNTIF(E137:M137, "Red")</f>
        <v>1</v>
      </c>
      <c r="Z137" s="17">
        <f>U137*5+V137*4+W137*3+X137*2+Y137*1</f>
        <v>26</v>
      </c>
    </row>
    <row r="138" spans="1:27" ht="16" thickBot="1" x14ac:dyDescent="0.25">
      <c r="A138" s="6" t="s">
        <v>527</v>
      </c>
      <c r="B138" s="6" t="s">
        <v>528</v>
      </c>
      <c r="C138" s="68">
        <v>57862</v>
      </c>
      <c r="D138" s="7"/>
      <c r="E138" s="58" t="s">
        <v>4</v>
      </c>
      <c r="F138" s="63" t="s">
        <v>5</v>
      </c>
      <c r="G138" s="63" t="s">
        <v>4</v>
      </c>
      <c r="H138" s="60" t="s">
        <v>5</v>
      </c>
      <c r="I138" s="63" t="s">
        <v>4</v>
      </c>
      <c r="J138" s="63" t="s">
        <v>1</v>
      </c>
      <c r="K138" s="61" t="s">
        <v>4</v>
      </c>
      <c r="L138" s="63" t="s">
        <v>1</v>
      </c>
      <c r="M138" s="63" t="s">
        <v>3</v>
      </c>
      <c r="N138" s="79" t="s">
        <v>58</v>
      </c>
      <c r="O138" s="79">
        <v>5</v>
      </c>
      <c r="P138" s="79">
        <v>4</v>
      </c>
      <c r="Q138" s="79">
        <v>4</v>
      </c>
      <c r="R138" s="79">
        <v>3</v>
      </c>
      <c r="S138" s="79">
        <v>3</v>
      </c>
      <c r="T138" s="79">
        <v>5</v>
      </c>
      <c r="U138" s="31">
        <f>COUNTIF(E138:M138, "Green")</f>
        <v>2</v>
      </c>
      <c r="V138" s="32">
        <f>COUNTIF(E138:M138, "Blue")</f>
        <v>4</v>
      </c>
      <c r="W138" s="32">
        <f>COUNTIF(E138:M138, "Yellow")</f>
        <v>1</v>
      </c>
      <c r="X138" s="32">
        <f>COUNTIF(E138:M138, "Orange")</f>
        <v>0</v>
      </c>
      <c r="Y138" s="33">
        <f>COUNTIF(E138:M138, "Red")</f>
        <v>2</v>
      </c>
      <c r="Z138" s="17">
        <f>U138*5+V138*4+W138*3+X138*2+Y138*1</f>
        <v>31</v>
      </c>
    </row>
    <row r="139" spans="1:27" ht="16" thickBot="1" x14ac:dyDescent="0.25">
      <c r="A139" s="6" t="s">
        <v>844</v>
      </c>
      <c r="B139" s="6" t="s">
        <v>845</v>
      </c>
      <c r="C139" s="68">
        <v>68254</v>
      </c>
      <c r="D139" s="7"/>
      <c r="E139" s="58" t="s">
        <v>4</v>
      </c>
      <c r="F139" s="63" t="s">
        <v>4</v>
      </c>
      <c r="G139" s="63" t="s">
        <v>4</v>
      </c>
      <c r="H139" s="60" t="s">
        <v>4</v>
      </c>
      <c r="I139" s="63" t="s">
        <v>2</v>
      </c>
      <c r="J139" s="63" t="s">
        <v>4</v>
      </c>
      <c r="K139" s="61" t="s">
        <v>4</v>
      </c>
      <c r="L139" s="50" t="s">
        <v>4</v>
      </c>
      <c r="M139" s="50" t="s">
        <v>3</v>
      </c>
      <c r="N139" s="79" t="s">
        <v>58</v>
      </c>
      <c r="O139" s="79">
        <v>4</v>
      </c>
      <c r="P139" s="79">
        <v>5</v>
      </c>
      <c r="Q139" s="79">
        <v>4</v>
      </c>
      <c r="R139" s="79">
        <v>5</v>
      </c>
      <c r="S139" s="79">
        <v>3</v>
      </c>
      <c r="T139" s="79">
        <v>3</v>
      </c>
      <c r="U139" s="31">
        <f>COUNTIF(E139:M139, "Green")</f>
        <v>0</v>
      </c>
      <c r="V139" s="32">
        <f>COUNTIF(E139:M139, "Blue")</f>
        <v>7</v>
      </c>
      <c r="W139" s="32">
        <f>COUNTIF(E139:M139, "Yellow")</f>
        <v>1</v>
      </c>
      <c r="X139" s="32">
        <f>COUNTIF(E139:M139, "Orange")</f>
        <v>1</v>
      </c>
      <c r="Y139" s="33">
        <f>COUNTIF(E139:M139, "Red")</f>
        <v>0</v>
      </c>
      <c r="Z139" s="17">
        <f>U139*5+V139*4+W139*3+X139*2+Y139*1</f>
        <v>33</v>
      </c>
    </row>
    <row r="140" spans="1:27" ht="16" thickBot="1" x14ac:dyDescent="0.25">
      <c r="A140" s="6" t="s">
        <v>853</v>
      </c>
      <c r="B140" s="6" t="s">
        <v>854</v>
      </c>
      <c r="C140" s="68">
        <v>70158</v>
      </c>
      <c r="D140" s="7"/>
      <c r="E140" s="58" t="s">
        <v>3</v>
      </c>
      <c r="F140" s="63" t="s">
        <v>4</v>
      </c>
      <c r="G140" s="63" t="s">
        <v>5</v>
      </c>
      <c r="H140" s="60" t="s">
        <v>4</v>
      </c>
      <c r="I140" s="63" t="s">
        <v>2</v>
      </c>
      <c r="J140" s="63" t="s">
        <v>4</v>
      </c>
      <c r="K140" s="61" t="s">
        <v>2</v>
      </c>
      <c r="L140" s="59" t="s">
        <v>3</v>
      </c>
      <c r="M140" s="59" t="s">
        <v>4</v>
      </c>
      <c r="N140" s="79" t="s">
        <v>58</v>
      </c>
      <c r="O140" s="79">
        <v>3</v>
      </c>
      <c r="P140" s="79">
        <v>4</v>
      </c>
      <c r="Q140" s="79">
        <v>5</v>
      </c>
      <c r="R140" s="79">
        <v>5</v>
      </c>
      <c r="S140" s="79">
        <v>4</v>
      </c>
      <c r="T140" s="79">
        <v>5</v>
      </c>
      <c r="U140" s="31">
        <f>COUNTIF(E140:M140, "Green")</f>
        <v>1</v>
      </c>
      <c r="V140" s="32">
        <f>COUNTIF(E140:M140, "Blue")</f>
        <v>4</v>
      </c>
      <c r="W140" s="32">
        <f>COUNTIF(E140:M140, "Yellow")</f>
        <v>2</v>
      </c>
      <c r="X140" s="32">
        <f>COUNTIF(E140:M140, "Orange")</f>
        <v>2</v>
      </c>
      <c r="Y140" s="33">
        <f>COUNTIF(E140:M140, "Red")</f>
        <v>0</v>
      </c>
      <c r="Z140" s="17">
        <f>U140*5+V140*4+W140*3+X140*2+Y140*1</f>
        <v>31</v>
      </c>
    </row>
    <row r="141" spans="1:27" ht="16" thickBot="1" x14ac:dyDescent="0.25">
      <c r="A141" s="6" t="s">
        <v>750</v>
      </c>
      <c r="B141" s="6" t="s">
        <v>751</v>
      </c>
      <c r="C141" s="68">
        <v>65269</v>
      </c>
      <c r="D141" s="7"/>
      <c r="E141" s="58" t="s">
        <v>4</v>
      </c>
      <c r="F141" s="59" t="s">
        <v>5</v>
      </c>
      <c r="G141" s="59" t="s">
        <v>3</v>
      </c>
      <c r="H141" s="60" t="s">
        <v>752</v>
      </c>
      <c r="I141" s="59" t="s">
        <v>753</v>
      </c>
      <c r="J141" s="59" t="s">
        <v>2</v>
      </c>
      <c r="K141" s="61" t="s">
        <v>3</v>
      </c>
      <c r="L141" s="59" t="s">
        <v>4</v>
      </c>
      <c r="M141" s="59" t="s">
        <v>4</v>
      </c>
      <c r="N141" s="79" t="s">
        <v>58</v>
      </c>
      <c r="O141" s="79">
        <v>5</v>
      </c>
      <c r="P141" s="79">
        <v>5</v>
      </c>
      <c r="Q141" s="79">
        <v>3</v>
      </c>
      <c r="R141" s="79">
        <v>3</v>
      </c>
      <c r="S141" s="79">
        <v>3</v>
      </c>
      <c r="T141" s="79">
        <v>5</v>
      </c>
      <c r="U141" s="31">
        <f>COUNTIF(E141:M141, "Green")</f>
        <v>1</v>
      </c>
      <c r="V141" s="32">
        <f>COUNTIF(E141:M141, "Blue")</f>
        <v>3</v>
      </c>
      <c r="W141" s="32">
        <f>COUNTIF(E141:M141, "Yellow")</f>
        <v>3</v>
      </c>
      <c r="X141" s="32">
        <f>COUNTIF(E141:M141, "Orange")</f>
        <v>2</v>
      </c>
      <c r="Y141" s="33">
        <f>COUNTIF(E141:M141, "Red")</f>
        <v>0</v>
      </c>
      <c r="Z141" s="17">
        <f>U141*5+V141*4+W141*3+X141*2+Y141*1</f>
        <v>30</v>
      </c>
    </row>
    <row r="142" spans="1:27" ht="16" thickBot="1" x14ac:dyDescent="0.25">
      <c r="A142" s="6" t="s">
        <v>716</v>
      </c>
      <c r="B142" s="6" t="s">
        <v>717</v>
      </c>
      <c r="C142" s="68">
        <v>84597</v>
      </c>
      <c r="D142" s="7"/>
      <c r="E142" s="58" t="s">
        <v>4</v>
      </c>
      <c r="F142" s="63" t="s">
        <v>5</v>
      </c>
      <c r="G142" s="63" t="s">
        <v>4</v>
      </c>
      <c r="H142" s="60" t="s">
        <v>4</v>
      </c>
      <c r="I142" s="63" t="s">
        <v>3</v>
      </c>
      <c r="J142" s="63" t="s">
        <v>1</v>
      </c>
      <c r="K142" s="61" t="s">
        <v>3</v>
      </c>
      <c r="L142" s="19" t="s">
        <v>4</v>
      </c>
      <c r="M142" s="19" t="s">
        <v>4</v>
      </c>
      <c r="N142" s="79" t="s">
        <v>58</v>
      </c>
      <c r="O142" s="79">
        <v>5</v>
      </c>
      <c r="P142" s="79">
        <v>4</v>
      </c>
      <c r="Q142" s="79">
        <v>3</v>
      </c>
      <c r="R142" s="79">
        <v>4</v>
      </c>
      <c r="S142" s="79">
        <v>5</v>
      </c>
      <c r="T142" s="79">
        <v>5</v>
      </c>
      <c r="U142" s="31">
        <f>COUNTIF(E142:M142, "Green")</f>
        <v>1</v>
      </c>
      <c r="V142" s="32">
        <f>COUNTIF(E142:M142, "Blue")</f>
        <v>5</v>
      </c>
      <c r="W142" s="32">
        <f>COUNTIF(E142:M142, "Yellow")</f>
        <v>2</v>
      </c>
      <c r="X142" s="32">
        <f>COUNTIF(E142:M142, "Orange")</f>
        <v>0</v>
      </c>
      <c r="Y142" s="33">
        <f>COUNTIF(E142:M142, "Red")</f>
        <v>1</v>
      </c>
      <c r="Z142" s="17">
        <f>U142*5+V142*4+W142*3+X142*2+Y142*1</f>
        <v>32</v>
      </c>
    </row>
    <row r="143" spans="1:27" ht="16" thickBot="1" x14ac:dyDescent="0.25">
      <c r="A143" s="6" t="s">
        <v>711</v>
      </c>
      <c r="B143" s="6" t="s">
        <v>733</v>
      </c>
      <c r="C143" s="68">
        <v>64462</v>
      </c>
      <c r="D143" s="7"/>
      <c r="E143" s="58" t="s">
        <v>3</v>
      </c>
      <c r="F143" s="63" t="s">
        <v>4</v>
      </c>
      <c r="G143" s="63" t="s">
        <v>4</v>
      </c>
      <c r="H143" s="60" t="s">
        <v>4</v>
      </c>
      <c r="I143" s="63" t="s">
        <v>3</v>
      </c>
      <c r="J143" s="63" t="s">
        <v>2</v>
      </c>
      <c r="K143" s="61" t="s">
        <v>3</v>
      </c>
      <c r="L143" s="38" t="s">
        <v>4</v>
      </c>
      <c r="M143" s="38" t="s">
        <v>4</v>
      </c>
      <c r="N143" s="79" t="s">
        <v>58</v>
      </c>
      <c r="O143" s="79">
        <v>5</v>
      </c>
      <c r="P143" s="79">
        <v>5</v>
      </c>
      <c r="Q143" s="79">
        <v>3</v>
      </c>
      <c r="R143" s="79">
        <v>5</v>
      </c>
      <c r="S143" s="79">
        <v>4</v>
      </c>
      <c r="T143" s="79">
        <v>3</v>
      </c>
      <c r="U143" s="31">
        <f>COUNTIF(E143:M143, "Green")</f>
        <v>0</v>
      </c>
      <c r="V143" s="32">
        <f>COUNTIF(E143:M143, "Blue")</f>
        <v>5</v>
      </c>
      <c r="W143" s="32">
        <f>COUNTIF(E143:M143, "Yellow")</f>
        <v>3</v>
      </c>
      <c r="X143" s="32">
        <f>COUNTIF(E143:M143, "Orange")</f>
        <v>1</v>
      </c>
      <c r="Y143" s="33">
        <f>COUNTIF(E143:M143, "Red")</f>
        <v>0</v>
      </c>
      <c r="Z143" s="17">
        <f>U143*5+V143*4+W143*3+X143*2+Y143*1</f>
        <v>31</v>
      </c>
    </row>
    <row r="144" spans="1:27" ht="16" thickBot="1" x14ac:dyDescent="0.25">
      <c r="A144" s="6" t="s">
        <v>846</v>
      </c>
      <c r="B144" s="6" t="s">
        <v>847</v>
      </c>
      <c r="C144" s="68">
        <v>37135</v>
      </c>
      <c r="D144" s="7"/>
      <c r="E144" s="58" t="s">
        <v>3</v>
      </c>
      <c r="F144" s="63" t="s">
        <v>4</v>
      </c>
      <c r="G144" s="63" t="s">
        <v>4</v>
      </c>
      <c r="H144" s="60" t="s">
        <v>4</v>
      </c>
      <c r="I144" s="63" t="s">
        <v>3</v>
      </c>
      <c r="J144" s="63" t="s">
        <v>4</v>
      </c>
      <c r="K144" s="61" t="s">
        <v>5</v>
      </c>
      <c r="L144" s="5" t="s">
        <v>4</v>
      </c>
      <c r="M144" s="5" t="s">
        <v>2</v>
      </c>
      <c r="N144" s="79" t="s">
        <v>58</v>
      </c>
      <c r="O144" s="79">
        <v>3</v>
      </c>
      <c r="P144" s="79">
        <v>5</v>
      </c>
      <c r="Q144" s="79">
        <v>3</v>
      </c>
      <c r="R144" s="79">
        <v>5</v>
      </c>
      <c r="S144" s="79">
        <v>4</v>
      </c>
      <c r="T144" s="79">
        <v>4</v>
      </c>
      <c r="U144" s="31">
        <f>COUNTIF(E144:M144, "Green")</f>
        <v>1</v>
      </c>
      <c r="V144" s="32">
        <f>COUNTIF(E144:M144, "Blue")</f>
        <v>5</v>
      </c>
      <c r="W144" s="32">
        <f>COUNTIF(E144:M144, "Yellow")</f>
        <v>2</v>
      </c>
      <c r="X144" s="32">
        <f>COUNTIF(E144:M144, "Orange")</f>
        <v>1</v>
      </c>
      <c r="Y144" s="33">
        <f>COUNTIF(E144:M144, "Red")</f>
        <v>0</v>
      </c>
      <c r="Z144" s="17">
        <f>U144*5+V144*4+W144*3+X144*2+Y144*1</f>
        <v>33</v>
      </c>
    </row>
    <row r="145" spans="1:27" ht="16" thickBot="1" x14ac:dyDescent="0.25">
      <c r="A145" s="6" t="s">
        <v>597</v>
      </c>
      <c r="B145" s="6" t="s">
        <v>668</v>
      </c>
      <c r="C145" s="68">
        <v>62906</v>
      </c>
      <c r="D145" s="7"/>
      <c r="E145" s="58" t="s">
        <v>3</v>
      </c>
      <c r="F145" s="59" t="s">
        <v>3</v>
      </c>
      <c r="G145" s="59" t="s">
        <v>4</v>
      </c>
      <c r="H145" s="60" t="s">
        <v>5</v>
      </c>
      <c r="I145" s="59" t="s">
        <v>5</v>
      </c>
      <c r="J145" s="59" t="s">
        <v>3</v>
      </c>
      <c r="K145" s="61" t="s">
        <v>5</v>
      </c>
      <c r="L145" s="59" t="s">
        <v>3</v>
      </c>
      <c r="M145" s="59" t="s">
        <v>3</v>
      </c>
      <c r="N145" s="79" t="s">
        <v>58</v>
      </c>
      <c r="O145" s="79">
        <v>5</v>
      </c>
      <c r="P145" s="79">
        <v>4</v>
      </c>
      <c r="Q145" s="79">
        <v>4</v>
      </c>
      <c r="R145" s="79">
        <v>4</v>
      </c>
      <c r="S145" s="79">
        <v>3</v>
      </c>
      <c r="T145" s="79">
        <v>5</v>
      </c>
      <c r="U145" s="31">
        <f>COUNTIF(E145:M145, "Green")</f>
        <v>3</v>
      </c>
      <c r="V145" s="32">
        <f>COUNTIF(E145:M145, "Blue")</f>
        <v>1</v>
      </c>
      <c r="W145" s="32">
        <f>COUNTIF(E145:M145, "Yellow")</f>
        <v>5</v>
      </c>
      <c r="X145" s="32">
        <f>COUNTIF(E145:M145, "Orange")</f>
        <v>0</v>
      </c>
      <c r="Y145" s="33">
        <f>COUNTIF(E145:M145, "Red")</f>
        <v>0</v>
      </c>
      <c r="Z145" s="17">
        <f>U145*5+V145*4+W145*3+X145*2+Y145*1</f>
        <v>34</v>
      </c>
      <c r="AA145" s="2" t="s">
        <v>11</v>
      </c>
    </row>
    <row r="146" spans="1:27" ht="16" thickBot="1" x14ac:dyDescent="0.25">
      <c r="A146" s="6" t="s">
        <v>523</v>
      </c>
      <c r="B146" s="6" t="s">
        <v>524</v>
      </c>
      <c r="C146" s="68">
        <v>61993</v>
      </c>
      <c r="D146" s="7"/>
      <c r="E146" s="58" t="s">
        <v>4</v>
      </c>
      <c r="F146" s="63" t="s">
        <v>5</v>
      </c>
      <c r="G146" s="63" t="s">
        <v>4</v>
      </c>
      <c r="H146" s="60" t="s">
        <v>4</v>
      </c>
      <c r="I146" s="63" t="s">
        <v>4</v>
      </c>
      <c r="J146" s="63" t="s">
        <v>4</v>
      </c>
      <c r="K146" s="61" t="s">
        <v>5</v>
      </c>
      <c r="L146" s="63" t="s">
        <v>5</v>
      </c>
      <c r="M146" s="63" t="s">
        <v>5</v>
      </c>
      <c r="N146" s="79" t="s">
        <v>58</v>
      </c>
      <c r="O146" s="79">
        <v>4</v>
      </c>
      <c r="P146" s="79">
        <v>4</v>
      </c>
      <c r="Q146" s="79">
        <v>5</v>
      </c>
      <c r="R146" s="79">
        <v>4</v>
      </c>
      <c r="S146" s="79">
        <v>3</v>
      </c>
      <c r="T146" s="79">
        <v>3</v>
      </c>
      <c r="U146" s="31">
        <f>COUNTIF(E146:M146, "Green")</f>
        <v>4</v>
      </c>
      <c r="V146" s="32">
        <f>COUNTIF(E146:M146, "Blue")</f>
        <v>5</v>
      </c>
      <c r="W146" s="32">
        <f>COUNTIF(E146:M146, "Yellow")</f>
        <v>0</v>
      </c>
      <c r="X146" s="32">
        <f>COUNTIF(E146:M146, "Orange")</f>
        <v>0</v>
      </c>
      <c r="Y146" s="33">
        <f>COUNTIF(E146:M146, "Red")</f>
        <v>0</v>
      </c>
      <c r="Z146" s="17">
        <f>U146*5+V146*4+W146*3+X146*2+Y146*1</f>
        <v>40</v>
      </c>
      <c r="AA146" s="2" t="s">
        <v>153</v>
      </c>
    </row>
    <row r="147" spans="1:27" ht="16" thickBot="1" x14ac:dyDescent="0.25">
      <c r="A147" s="6" t="s">
        <v>639</v>
      </c>
      <c r="B147" s="6" t="s">
        <v>715</v>
      </c>
      <c r="C147" s="68">
        <v>88730</v>
      </c>
      <c r="D147" s="7"/>
      <c r="E147" s="58" t="s">
        <v>4</v>
      </c>
      <c r="F147" s="63" t="s">
        <v>4</v>
      </c>
      <c r="G147" s="63" t="s">
        <v>4</v>
      </c>
      <c r="H147" s="60" t="s">
        <v>4</v>
      </c>
      <c r="I147" s="63" t="s">
        <v>4</v>
      </c>
      <c r="J147" s="63" t="s">
        <v>4</v>
      </c>
      <c r="K147" s="61" t="s">
        <v>3</v>
      </c>
      <c r="L147" t="s">
        <v>3</v>
      </c>
      <c r="M147" t="s">
        <v>2</v>
      </c>
      <c r="N147" s="79" t="s">
        <v>58</v>
      </c>
      <c r="O147" s="79">
        <v>3</v>
      </c>
      <c r="P147" s="79">
        <v>4</v>
      </c>
      <c r="Q147" s="79">
        <v>5</v>
      </c>
      <c r="R147" s="79">
        <v>4</v>
      </c>
      <c r="S147" s="79">
        <v>5</v>
      </c>
      <c r="T147" s="79">
        <v>4</v>
      </c>
      <c r="U147" s="31">
        <f>COUNTIF(E147:M147, "Green")</f>
        <v>0</v>
      </c>
      <c r="V147" s="32">
        <f>COUNTIF(E147:M147, "Blue")</f>
        <v>6</v>
      </c>
      <c r="W147" s="32">
        <f>COUNTIF(E147:M147, "Yellow")</f>
        <v>2</v>
      </c>
      <c r="X147" s="32">
        <f>COUNTIF(E147:M147, "Orange")</f>
        <v>1</v>
      </c>
      <c r="Y147" s="33">
        <f>COUNTIF(E147:M147, "Red")</f>
        <v>0</v>
      </c>
      <c r="Z147" s="17">
        <f>U147*5+V147*4+W147*3+X147*2+Y147*1</f>
        <v>32</v>
      </c>
    </row>
    <row r="148" spans="1:27" ht="16" thickBot="1" x14ac:dyDescent="0.25">
      <c r="A148" s="6" t="s">
        <v>570</v>
      </c>
      <c r="B148" s="6" t="s">
        <v>571</v>
      </c>
      <c r="C148" s="68">
        <v>46469</v>
      </c>
      <c r="D148" s="7"/>
      <c r="E148" s="58" t="s">
        <v>3</v>
      </c>
      <c r="F148" s="63" t="s">
        <v>4</v>
      </c>
      <c r="G148" s="63" t="s">
        <v>4</v>
      </c>
      <c r="H148" s="60" t="s">
        <v>4</v>
      </c>
      <c r="I148" s="63" t="s">
        <v>4</v>
      </c>
      <c r="J148" s="63" t="s">
        <v>4</v>
      </c>
      <c r="K148" s="61" t="s">
        <v>4</v>
      </c>
      <c r="L148" s="50" t="s">
        <v>5</v>
      </c>
      <c r="M148" s="50" t="s">
        <v>5</v>
      </c>
      <c r="N148" s="79" t="s">
        <v>58</v>
      </c>
      <c r="O148" s="79">
        <v>4</v>
      </c>
      <c r="P148" s="79">
        <v>5</v>
      </c>
      <c r="Q148" s="79">
        <v>5</v>
      </c>
      <c r="R148" s="79">
        <v>4</v>
      </c>
      <c r="S148" s="79">
        <v>5</v>
      </c>
      <c r="T148" s="79">
        <v>5</v>
      </c>
      <c r="U148" s="31">
        <f>COUNTIF(E148:M148, "Green")</f>
        <v>2</v>
      </c>
      <c r="V148" s="32">
        <f>COUNTIF(E148:M148, "Blue")</f>
        <v>6</v>
      </c>
      <c r="W148" s="32">
        <f>COUNTIF(E148:M148, "Yellow")</f>
        <v>1</v>
      </c>
      <c r="X148" s="32">
        <f>COUNTIF(E148:M148, "Orange")</f>
        <v>0</v>
      </c>
      <c r="Y148" s="33">
        <f>COUNTIF(E148:M148, "Red")</f>
        <v>0</v>
      </c>
      <c r="Z148" s="17">
        <f>U148*5+V148*4+W148*3+X148*2+Y148*1</f>
        <v>37</v>
      </c>
      <c r="AA148" s="2" t="s">
        <v>11</v>
      </c>
    </row>
    <row r="149" spans="1:27" ht="16" thickBot="1" x14ac:dyDescent="0.25">
      <c r="A149" s="6" t="s">
        <v>713</v>
      </c>
      <c r="B149" s="6" t="s">
        <v>714</v>
      </c>
      <c r="C149" s="68">
        <v>86175</v>
      </c>
      <c r="D149" s="7"/>
      <c r="E149" s="58" t="s">
        <v>4</v>
      </c>
      <c r="F149" s="63" t="s">
        <v>5</v>
      </c>
      <c r="G149" s="63" t="s">
        <v>4</v>
      </c>
      <c r="H149" s="60" t="s">
        <v>5</v>
      </c>
      <c r="I149" s="63" t="s">
        <v>2</v>
      </c>
      <c r="J149" s="63" t="s">
        <v>1</v>
      </c>
      <c r="K149" s="61" t="s">
        <v>3</v>
      </c>
      <c r="L149" s="19" t="s">
        <v>5</v>
      </c>
      <c r="M149" s="19" t="s">
        <v>5</v>
      </c>
      <c r="N149" s="79" t="s">
        <v>58</v>
      </c>
      <c r="O149" s="79">
        <v>5</v>
      </c>
      <c r="P149" s="79">
        <v>3</v>
      </c>
      <c r="Q149" s="79">
        <v>4</v>
      </c>
      <c r="R149" s="79">
        <v>3</v>
      </c>
      <c r="S149" s="79">
        <v>3</v>
      </c>
      <c r="T149" s="79">
        <v>4</v>
      </c>
      <c r="U149" s="31">
        <f>COUNTIF(E149:M149, "Green")</f>
        <v>4</v>
      </c>
      <c r="V149" s="32">
        <f>COUNTIF(E149:M149, "Blue")</f>
        <v>2</v>
      </c>
      <c r="W149" s="32">
        <f>COUNTIF(E149:M149, "Yellow")</f>
        <v>1</v>
      </c>
      <c r="X149" s="32">
        <f>COUNTIF(E149:M149, "Orange")</f>
        <v>1</v>
      </c>
      <c r="Y149" s="33">
        <f>COUNTIF(E149:M149, "Red")</f>
        <v>1</v>
      </c>
      <c r="Z149" s="17">
        <f>U149*5+V149*4+W149*3+X149*2+Y149*1</f>
        <v>34</v>
      </c>
    </row>
    <row r="150" spans="1:27" ht="16" thickBot="1" x14ac:dyDescent="0.25">
      <c r="A150" s="6" t="s">
        <v>563</v>
      </c>
      <c r="B150" s="6" t="s">
        <v>615</v>
      </c>
      <c r="C150" s="68">
        <v>70455</v>
      </c>
      <c r="D150" s="7"/>
      <c r="E150" s="58" t="s">
        <v>4</v>
      </c>
      <c r="F150" s="63" t="s">
        <v>5</v>
      </c>
      <c r="G150" s="63" t="s">
        <v>4</v>
      </c>
      <c r="H150" s="60" t="s">
        <v>3</v>
      </c>
      <c r="I150" s="63" t="s">
        <v>1</v>
      </c>
      <c r="J150" s="63" t="s">
        <v>3</v>
      </c>
      <c r="K150" s="61" t="s">
        <v>2</v>
      </c>
      <c r="L150" s="59" t="s">
        <v>3</v>
      </c>
      <c r="M150" s="59" t="s">
        <v>3</v>
      </c>
      <c r="N150" s="79" t="s">
        <v>58</v>
      </c>
      <c r="O150" s="79">
        <v>5</v>
      </c>
      <c r="P150" s="79">
        <v>3</v>
      </c>
      <c r="Q150" s="79">
        <v>5</v>
      </c>
      <c r="R150" s="79">
        <v>4</v>
      </c>
      <c r="S150" s="79">
        <v>3</v>
      </c>
      <c r="T150" s="79">
        <v>5</v>
      </c>
      <c r="U150" s="31">
        <f>COUNTIF(E150:M150, "Green")</f>
        <v>1</v>
      </c>
      <c r="V150" s="32">
        <f>COUNTIF(E150:M150, "Blue")</f>
        <v>2</v>
      </c>
      <c r="W150" s="32">
        <f>COUNTIF(E150:M150, "Yellow")</f>
        <v>4</v>
      </c>
      <c r="X150" s="32">
        <f>COUNTIF(E150:M150, "Orange")</f>
        <v>1</v>
      </c>
      <c r="Y150" s="33">
        <f>COUNTIF(E150:M150, "Red")</f>
        <v>1</v>
      </c>
      <c r="Z150" s="17">
        <f>U150*5+V150*4+W150*3+X150*2+Y150*1</f>
        <v>28</v>
      </c>
    </row>
    <row r="151" spans="1:27" ht="16" thickBot="1" x14ac:dyDescent="0.25">
      <c r="A151" s="6" t="s">
        <v>802</v>
      </c>
      <c r="B151" s="6" t="s">
        <v>862</v>
      </c>
      <c r="C151" s="68">
        <v>97694</v>
      </c>
      <c r="D151" s="7"/>
      <c r="E151" s="58" t="s">
        <v>3</v>
      </c>
      <c r="F151" s="59" t="s">
        <v>5</v>
      </c>
      <c r="G151" s="59" t="s">
        <v>3</v>
      </c>
      <c r="H151" s="60" t="s">
        <v>4</v>
      </c>
      <c r="I151" s="59" t="s">
        <v>5</v>
      </c>
      <c r="J151" s="59" t="s">
        <v>2</v>
      </c>
      <c r="K151" s="61" t="s">
        <v>1</v>
      </c>
      <c r="L151" s="59" t="s">
        <v>2</v>
      </c>
      <c r="M151" s="59" t="s">
        <v>1</v>
      </c>
      <c r="N151" s="79" t="s">
        <v>58</v>
      </c>
      <c r="O151" s="79">
        <v>3</v>
      </c>
      <c r="P151" s="79">
        <v>4</v>
      </c>
      <c r="Q151" s="79">
        <v>5</v>
      </c>
      <c r="R151" s="79">
        <v>4</v>
      </c>
      <c r="S151" s="79">
        <v>3</v>
      </c>
      <c r="T151" s="79">
        <v>4</v>
      </c>
      <c r="U151" s="31">
        <f>COUNTIF(E151:M151, "Green")</f>
        <v>2</v>
      </c>
      <c r="V151" s="32">
        <f>COUNTIF(E151:M151, "Blue")</f>
        <v>1</v>
      </c>
      <c r="W151" s="32">
        <f>COUNTIF(E151:M151, "Yellow")</f>
        <v>2</v>
      </c>
      <c r="X151" s="32">
        <f>COUNTIF(E151:M151, "Orange")</f>
        <v>2</v>
      </c>
      <c r="Y151" s="33">
        <f>COUNTIF(E151:M151, "Red")</f>
        <v>2</v>
      </c>
      <c r="Z151" s="17">
        <f>U151*5+V151*4+W151*3+X151*2+Y151*1</f>
        <v>26</v>
      </c>
    </row>
    <row r="152" spans="1:27" ht="16" thickBot="1" x14ac:dyDescent="0.25">
      <c r="A152" s="6" t="s">
        <v>594</v>
      </c>
      <c r="B152" s="6" t="s">
        <v>636</v>
      </c>
      <c r="C152" s="68">
        <v>60911</v>
      </c>
      <c r="D152" s="7"/>
      <c r="E152" s="58" t="s">
        <v>3</v>
      </c>
      <c r="F152" s="63" t="s">
        <v>4</v>
      </c>
      <c r="G152" s="63" t="s">
        <v>4</v>
      </c>
      <c r="H152" s="60" t="s">
        <v>5</v>
      </c>
      <c r="I152" s="63" t="s">
        <v>4</v>
      </c>
      <c r="J152" s="63" t="s">
        <v>4</v>
      </c>
      <c r="K152" s="61" t="s">
        <v>3</v>
      </c>
      <c r="L152" s="59" t="s">
        <v>3</v>
      </c>
      <c r="M152" s="59" t="s">
        <v>4</v>
      </c>
      <c r="N152" s="79" t="s">
        <v>15</v>
      </c>
      <c r="O152" s="79">
        <v>5</v>
      </c>
      <c r="P152" s="79">
        <v>3</v>
      </c>
      <c r="Q152" s="79">
        <v>3</v>
      </c>
      <c r="R152" s="79">
        <v>4</v>
      </c>
      <c r="S152" s="79">
        <v>4</v>
      </c>
      <c r="T152" s="79">
        <v>4</v>
      </c>
      <c r="U152" s="31">
        <f>COUNTIF(E152:M152, "Green")</f>
        <v>1</v>
      </c>
      <c r="V152" s="32">
        <f>COUNTIF(E152:M152, "Blue")</f>
        <v>5</v>
      </c>
      <c r="W152" s="32">
        <f>COUNTIF(E152:M152, "Yellow")</f>
        <v>3</v>
      </c>
      <c r="X152" s="32">
        <f>COUNTIF(E152:M152, "Orange")</f>
        <v>0</v>
      </c>
      <c r="Y152" s="33">
        <f>COUNTIF(E152:M152, "Red")</f>
        <v>0</v>
      </c>
      <c r="Z152" s="17">
        <f>U152*5+V152*4+W152*3+X152*2+Y152*1</f>
        <v>34</v>
      </c>
      <c r="AA152" s="2" t="s">
        <v>11</v>
      </c>
    </row>
    <row r="153" spans="1:27" ht="16" thickBot="1" x14ac:dyDescent="0.25">
      <c r="A153" s="6" t="s">
        <v>811</v>
      </c>
      <c r="B153" s="6" t="s">
        <v>812</v>
      </c>
      <c r="C153" s="68">
        <v>67842</v>
      </c>
      <c r="D153" s="7"/>
      <c r="E153" s="58" t="s">
        <v>4</v>
      </c>
      <c r="F153" s="63" t="s">
        <v>3</v>
      </c>
      <c r="G153" s="63" t="s">
        <v>4</v>
      </c>
      <c r="H153" s="60" t="s">
        <v>5</v>
      </c>
      <c r="I153" s="63" t="s">
        <v>3</v>
      </c>
      <c r="J153" s="63" t="s">
        <v>1</v>
      </c>
      <c r="K153" s="61" t="s">
        <v>3</v>
      </c>
      <c r="L153" s="19" t="s">
        <v>1</v>
      </c>
      <c r="M153" s="19" t="s">
        <v>1</v>
      </c>
      <c r="N153" s="79" t="s">
        <v>15</v>
      </c>
      <c r="O153" s="79">
        <v>3</v>
      </c>
      <c r="P153" s="79">
        <v>5</v>
      </c>
      <c r="Q153" s="79">
        <v>3</v>
      </c>
      <c r="R153" s="79">
        <v>4</v>
      </c>
      <c r="S153" s="79">
        <v>3</v>
      </c>
      <c r="T153" s="79">
        <v>3</v>
      </c>
      <c r="U153" s="31">
        <f>COUNTIF(E153:M153, "Green")</f>
        <v>1</v>
      </c>
      <c r="V153" s="32">
        <f>COUNTIF(E153:M153, "Blue")</f>
        <v>2</v>
      </c>
      <c r="W153" s="32">
        <f>COUNTIF(E153:M153, "Yellow")</f>
        <v>3</v>
      </c>
      <c r="X153" s="32">
        <f>COUNTIF(E153:M153, "Orange")</f>
        <v>0</v>
      </c>
      <c r="Y153" s="33">
        <f>COUNTIF(E153:M153, "Red")</f>
        <v>3</v>
      </c>
      <c r="Z153" s="17">
        <f>U153*5+V153*4+W153*3+X153*2+Y153*1</f>
        <v>25</v>
      </c>
    </row>
    <row r="154" spans="1:27" ht="16" thickBot="1" x14ac:dyDescent="0.25">
      <c r="A154" s="6" t="s">
        <v>858</v>
      </c>
      <c r="B154" s="6" t="s">
        <v>859</v>
      </c>
      <c r="C154" s="68">
        <v>13652</v>
      </c>
      <c r="D154" s="7"/>
      <c r="E154" s="58" t="s">
        <v>5</v>
      </c>
      <c r="F154" s="59" t="s">
        <v>4</v>
      </c>
      <c r="G154" s="59" t="s">
        <v>4</v>
      </c>
      <c r="H154" s="60" t="s">
        <v>3</v>
      </c>
      <c r="I154" s="59" t="s">
        <v>1</v>
      </c>
      <c r="J154" s="59" t="s">
        <v>2</v>
      </c>
      <c r="K154" s="61" t="s">
        <v>2</v>
      </c>
      <c r="L154" s="59" t="s">
        <v>4</v>
      </c>
      <c r="M154" s="59" t="s">
        <v>4</v>
      </c>
      <c r="N154" s="79" t="s">
        <v>15</v>
      </c>
      <c r="O154" s="79">
        <v>4</v>
      </c>
      <c r="P154" s="79">
        <v>4</v>
      </c>
      <c r="Q154" s="79">
        <v>3</v>
      </c>
      <c r="R154" s="79">
        <v>4</v>
      </c>
      <c r="S154" s="79">
        <v>4</v>
      </c>
      <c r="T154" s="79">
        <v>3</v>
      </c>
      <c r="U154" s="31">
        <f>COUNTIF(E154:M154, "Green")</f>
        <v>1</v>
      </c>
      <c r="V154" s="32">
        <f>COUNTIF(E154:M154, "Blue")</f>
        <v>4</v>
      </c>
      <c r="W154" s="32">
        <f>COUNTIF(E154:M154, "Yellow")</f>
        <v>1</v>
      </c>
      <c r="X154" s="32">
        <f>COUNTIF(E154:M154, "Orange")</f>
        <v>2</v>
      </c>
      <c r="Y154" s="33">
        <f>COUNTIF(E154:M154, "Red")</f>
        <v>1</v>
      </c>
      <c r="Z154" s="17">
        <f>U154*5+V154*4+W154*3+X154*2+Y154*1</f>
        <v>29</v>
      </c>
    </row>
    <row r="155" spans="1:27" ht="16" thickBot="1" x14ac:dyDescent="0.25">
      <c r="A155" s="6" t="s">
        <v>739</v>
      </c>
      <c r="B155" s="6" t="s">
        <v>740</v>
      </c>
      <c r="C155" s="68">
        <v>40464</v>
      </c>
      <c r="D155" s="7"/>
      <c r="E155" s="58" t="s">
        <v>4</v>
      </c>
      <c r="F155" s="63" t="s">
        <v>5</v>
      </c>
      <c r="G155" s="63" t="s">
        <v>4</v>
      </c>
      <c r="H155" s="60" t="s">
        <v>4</v>
      </c>
      <c r="I155" s="63" t="s">
        <v>3</v>
      </c>
      <c r="J155" s="63" t="s">
        <v>1</v>
      </c>
      <c r="K155" s="61" t="s">
        <v>5</v>
      </c>
      <c r="L155" s="63" t="s">
        <v>1</v>
      </c>
      <c r="M155" s="63" t="s">
        <v>1</v>
      </c>
      <c r="N155" s="79" t="s">
        <v>15</v>
      </c>
      <c r="O155" s="79">
        <v>3</v>
      </c>
      <c r="P155" s="79">
        <v>4</v>
      </c>
      <c r="Q155" s="79">
        <v>5</v>
      </c>
      <c r="R155" s="79">
        <v>3</v>
      </c>
      <c r="S155" s="79">
        <v>3</v>
      </c>
      <c r="T155" s="79">
        <v>4</v>
      </c>
      <c r="U155" s="31">
        <f>COUNTIF(E155:M155, "Green")</f>
        <v>2</v>
      </c>
      <c r="V155" s="32">
        <f>COUNTIF(E155:M155, "Blue")</f>
        <v>3</v>
      </c>
      <c r="W155" s="32">
        <f>COUNTIF(E155:M155, "Yellow")</f>
        <v>1</v>
      </c>
      <c r="X155" s="32">
        <f>COUNTIF(E155:M155, "Orange")</f>
        <v>0</v>
      </c>
      <c r="Y155" s="33">
        <f>COUNTIF(E155:M155, "Red")</f>
        <v>3</v>
      </c>
      <c r="Z155" s="17">
        <f>U155*5+V155*4+W155*3+X155*2+Y155*1</f>
        <v>28</v>
      </c>
    </row>
    <row r="156" spans="1:27" ht="16" thickBot="1" x14ac:dyDescent="0.25">
      <c r="A156" s="6" t="s">
        <v>824</v>
      </c>
      <c r="B156" s="6" t="s">
        <v>825</v>
      </c>
      <c r="C156" s="68">
        <v>55131</v>
      </c>
      <c r="D156" s="7"/>
      <c r="E156" s="58" t="s">
        <v>4</v>
      </c>
      <c r="F156" s="63" t="s">
        <v>4</v>
      </c>
      <c r="G156" s="63" t="s">
        <v>3</v>
      </c>
      <c r="H156" s="60" t="s">
        <v>4</v>
      </c>
      <c r="I156" s="63" t="s">
        <v>3</v>
      </c>
      <c r="J156" s="63" t="s">
        <v>1</v>
      </c>
      <c r="K156" s="61" t="s">
        <v>3</v>
      </c>
      <c r="L156" s="50" t="s">
        <v>4</v>
      </c>
      <c r="M156" s="50" t="s">
        <v>3</v>
      </c>
      <c r="N156" s="79" t="s">
        <v>15</v>
      </c>
      <c r="O156" s="79">
        <v>4</v>
      </c>
      <c r="P156" s="79">
        <v>5</v>
      </c>
      <c r="Q156" s="79">
        <v>3</v>
      </c>
      <c r="R156" s="79">
        <v>4</v>
      </c>
      <c r="S156" s="79">
        <v>4</v>
      </c>
      <c r="T156" s="79">
        <v>4</v>
      </c>
      <c r="U156" s="31">
        <f>COUNTIF(E156:M156, "Green")</f>
        <v>0</v>
      </c>
      <c r="V156" s="32">
        <f>COUNTIF(E156:M156, "Blue")</f>
        <v>4</v>
      </c>
      <c r="W156" s="32">
        <f>COUNTIF(E156:M156, "Yellow")</f>
        <v>4</v>
      </c>
      <c r="X156" s="32">
        <f>COUNTIF(E156:M156, "Orange")</f>
        <v>0</v>
      </c>
      <c r="Y156" s="33">
        <f>COUNTIF(E156:M156, "Red")</f>
        <v>1</v>
      </c>
      <c r="Z156" s="17">
        <f>U156*5+V156*4+W156*3+X156*2+Y156*1</f>
        <v>29</v>
      </c>
    </row>
    <row r="157" spans="1:27" ht="16" thickBot="1" x14ac:dyDescent="0.25">
      <c r="A157" s="6" t="s">
        <v>582</v>
      </c>
      <c r="B157" s="6" t="s">
        <v>575</v>
      </c>
      <c r="C157" s="68">
        <v>96055</v>
      </c>
      <c r="D157" s="7"/>
      <c r="E157" s="58" t="s">
        <v>3</v>
      </c>
      <c r="F157" s="63" t="s">
        <v>5</v>
      </c>
      <c r="G157" s="63" t="s">
        <v>5</v>
      </c>
      <c r="H157" s="60" t="s">
        <v>4</v>
      </c>
      <c r="I157" s="63" t="s">
        <v>3</v>
      </c>
      <c r="J157" s="63" t="s">
        <v>3</v>
      </c>
      <c r="K157" s="61" t="s">
        <v>3</v>
      </c>
      <c r="L157" s="19" t="s">
        <v>5</v>
      </c>
      <c r="M157" s="19" t="s">
        <v>5</v>
      </c>
      <c r="N157" s="79" t="s">
        <v>15</v>
      </c>
      <c r="O157" s="79">
        <v>4</v>
      </c>
      <c r="P157" s="79">
        <v>5</v>
      </c>
      <c r="Q157" s="79">
        <v>3</v>
      </c>
      <c r="R157" s="79">
        <v>5</v>
      </c>
      <c r="S157" s="79">
        <v>4</v>
      </c>
      <c r="T157" s="79">
        <v>3</v>
      </c>
      <c r="U157" s="31">
        <f>COUNTIF(E157:M157, "Green")</f>
        <v>4</v>
      </c>
      <c r="V157" s="32">
        <f>COUNTIF(E157:M157, "Blue")</f>
        <v>1</v>
      </c>
      <c r="W157" s="32">
        <f>COUNTIF(E157:M157, "Yellow")</f>
        <v>4</v>
      </c>
      <c r="X157" s="32">
        <f>COUNTIF(E157:M157, "Orange")</f>
        <v>0</v>
      </c>
      <c r="Y157" s="33">
        <f>COUNTIF(E157:M157, "Red")</f>
        <v>0</v>
      </c>
      <c r="Z157" s="17">
        <f>U157*5+V157*4+W157*3+X157*2+Y157*1</f>
        <v>36</v>
      </c>
      <c r="AA157" s="2" t="s">
        <v>11</v>
      </c>
    </row>
    <row r="158" spans="1:27" ht="16" thickBot="1" x14ac:dyDescent="0.25">
      <c r="A158" s="6" t="s">
        <v>666</v>
      </c>
      <c r="B158" s="6" t="s">
        <v>667</v>
      </c>
      <c r="C158" s="68">
        <v>92809</v>
      </c>
      <c r="D158" s="7"/>
      <c r="E158" s="58" t="s">
        <v>3</v>
      </c>
      <c r="F158" s="63" t="s">
        <v>5</v>
      </c>
      <c r="G158" s="63" t="s">
        <v>4</v>
      </c>
      <c r="H158" s="60" t="s">
        <v>4</v>
      </c>
      <c r="I158" s="63" t="s">
        <v>4</v>
      </c>
      <c r="J158" s="63" t="s">
        <v>3</v>
      </c>
      <c r="K158" s="61" t="s">
        <v>3</v>
      </c>
      <c r="L158" s="19" t="s">
        <v>3</v>
      </c>
      <c r="M158" s="19" t="s">
        <v>2</v>
      </c>
      <c r="N158" s="79" t="s">
        <v>15</v>
      </c>
      <c r="O158" s="79">
        <v>5</v>
      </c>
      <c r="P158" s="79">
        <v>5</v>
      </c>
      <c r="Q158" s="79">
        <v>5</v>
      </c>
      <c r="R158" s="79">
        <v>5</v>
      </c>
      <c r="S158" s="79">
        <v>3</v>
      </c>
      <c r="T158" s="79">
        <v>3</v>
      </c>
      <c r="U158" s="31">
        <f>COUNTIF(E158:M158, "Green")</f>
        <v>1</v>
      </c>
      <c r="V158" s="32">
        <f>COUNTIF(E158:M158, "Blue")</f>
        <v>3</v>
      </c>
      <c r="W158" s="32">
        <f>COUNTIF(E158:M158, "Yellow")</f>
        <v>4</v>
      </c>
      <c r="X158" s="32">
        <f>COUNTIF(E158:M158, "Orange")</f>
        <v>1</v>
      </c>
      <c r="Y158" s="33">
        <f>COUNTIF(E158:M158, "Red")</f>
        <v>0</v>
      </c>
      <c r="Z158" s="17">
        <f>U158*5+V158*4+W158*3+X158*2+Y158*1</f>
        <v>31</v>
      </c>
      <c r="AA158" s="2" t="s">
        <v>11</v>
      </c>
    </row>
    <row r="159" spans="1:27" ht="16" thickBot="1" x14ac:dyDescent="0.25">
      <c r="A159" s="6" t="s">
        <v>597</v>
      </c>
      <c r="B159" s="6" t="s">
        <v>598</v>
      </c>
      <c r="C159" s="68">
        <v>52234</v>
      </c>
      <c r="D159" s="7"/>
      <c r="E159" s="58" t="s">
        <v>4</v>
      </c>
      <c r="F159" s="59" t="s">
        <v>4</v>
      </c>
      <c r="G159" s="59" t="s">
        <v>5</v>
      </c>
      <c r="H159" s="60" t="s">
        <v>5</v>
      </c>
      <c r="I159" s="59" t="s">
        <v>4</v>
      </c>
      <c r="J159" s="59" t="s">
        <v>4</v>
      </c>
      <c r="K159" s="61" t="s">
        <v>4</v>
      </c>
      <c r="L159" s="59" t="s">
        <v>3</v>
      </c>
      <c r="M159" s="59" t="s">
        <v>3</v>
      </c>
      <c r="N159" s="79" t="s">
        <v>15</v>
      </c>
      <c r="O159" s="79">
        <v>3</v>
      </c>
      <c r="P159" s="79">
        <v>4</v>
      </c>
      <c r="Q159" s="79">
        <v>3</v>
      </c>
      <c r="R159" s="79">
        <v>4</v>
      </c>
      <c r="S159" s="79">
        <v>4</v>
      </c>
      <c r="T159" s="79">
        <v>5</v>
      </c>
      <c r="U159" s="31">
        <f>COUNTIF(E159:M159, "Green")</f>
        <v>2</v>
      </c>
      <c r="V159" s="32">
        <f>COUNTIF(E159:M159, "Blue")</f>
        <v>5</v>
      </c>
      <c r="W159" s="32">
        <f>COUNTIF(E159:M159, "Yellow")</f>
        <v>2</v>
      </c>
      <c r="X159" s="32">
        <f>COUNTIF(E159:M159, "Orange")</f>
        <v>0</v>
      </c>
      <c r="Y159" s="33">
        <f>COUNTIF(E159:M159, "Red")</f>
        <v>0</v>
      </c>
      <c r="Z159" s="17">
        <f>U159*5+V159*4+W159*3+X159*2+Y159*1</f>
        <v>36</v>
      </c>
      <c r="AA159" s="2" t="s">
        <v>11</v>
      </c>
    </row>
    <row r="160" spans="1:27" ht="16" thickBot="1" x14ac:dyDescent="0.25">
      <c r="A160" s="6" t="s">
        <v>782</v>
      </c>
      <c r="B160" s="6" t="s">
        <v>783</v>
      </c>
      <c r="C160" s="68">
        <v>79649</v>
      </c>
      <c r="D160" s="7"/>
      <c r="E160" s="58" t="s">
        <v>3</v>
      </c>
      <c r="F160" s="63" t="s">
        <v>5</v>
      </c>
      <c r="G160" s="63" t="s">
        <v>4</v>
      </c>
      <c r="H160" s="60" t="s">
        <v>5</v>
      </c>
      <c r="I160" s="63" t="s">
        <v>5</v>
      </c>
      <c r="J160" s="63" t="s">
        <v>3</v>
      </c>
      <c r="K160" s="61" t="s">
        <v>1</v>
      </c>
      <c r="L160" s="5" t="s">
        <v>4</v>
      </c>
      <c r="M160" s="5" t="s">
        <v>3</v>
      </c>
      <c r="N160" s="79" t="s">
        <v>15</v>
      </c>
      <c r="O160" s="79">
        <v>3</v>
      </c>
      <c r="P160" s="79">
        <v>4</v>
      </c>
      <c r="Q160" s="79">
        <v>5</v>
      </c>
      <c r="R160" s="79">
        <v>3</v>
      </c>
      <c r="S160" s="79">
        <v>3</v>
      </c>
      <c r="T160" s="79">
        <v>5</v>
      </c>
      <c r="U160" s="31">
        <f>COUNTIF(E160:M160, "Green")</f>
        <v>3</v>
      </c>
      <c r="V160" s="32">
        <f>COUNTIF(E160:M160, "Blue")</f>
        <v>2</v>
      </c>
      <c r="W160" s="32">
        <f>COUNTIF(E160:M160, "Yellow")</f>
        <v>3</v>
      </c>
      <c r="X160" s="32">
        <f>COUNTIF(E160:M160, "Orange")</f>
        <v>0</v>
      </c>
      <c r="Y160" s="33">
        <f>COUNTIF(E160:M160, "Red")</f>
        <v>1</v>
      </c>
      <c r="Z160" s="17">
        <f>U160*5+V160*4+W160*3+X160*2+Y160*1</f>
        <v>33</v>
      </c>
    </row>
    <row r="161" spans="1:27" ht="16" thickBot="1" x14ac:dyDescent="0.25">
      <c r="A161" s="6" t="s">
        <v>552</v>
      </c>
      <c r="B161" s="6" t="s">
        <v>553</v>
      </c>
      <c r="C161" s="68">
        <v>69207</v>
      </c>
      <c r="D161" s="7"/>
      <c r="E161" s="58" t="s">
        <v>3</v>
      </c>
      <c r="F161" s="63" t="s">
        <v>4</v>
      </c>
      <c r="G161" s="63" t="s">
        <v>4</v>
      </c>
      <c r="H161" s="60" t="s">
        <v>4</v>
      </c>
      <c r="I161" s="63" t="s">
        <v>5</v>
      </c>
      <c r="J161" s="63" t="s">
        <v>4</v>
      </c>
      <c r="K161" s="61" t="s">
        <v>5</v>
      </c>
      <c r="L161" s="5" t="s">
        <v>4</v>
      </c>
      <c r="M161" s="5" t="s">
        <v>5</v>
      </c>
      <c r="N161" s="79" t="s">
        <v>15</v>
      </c>
      <c r="O161" s="79">
        <v>5</v>
      </c>
      <c r="P161" s="79">
        <v>5</v>
      </c>
      <c r="Q161" s="79">
        <v>4</v>
      </c>
      <c r="R161" s="79">
        <v>3</v>
      </c>
      <c r="S161" s="79">
        <v>5</v>
      </c>
      <c r="T161" s="79">
        <v>3</v>
      </c>
      <c r="U161" s="31">
        <f>COUNTIF(E161:M161, "Green")</f>
        <v>3</v>
      </c>
      <c r="V161" s="32">
        <f>COUNTIF(E161:M161, "Blue")</f>
        <v>5</v>
      </c>
      <c r="W161" s="32">
        <f>COUNTIF(E161:M161, "Yellow")</f>
        <v>1</v>
      </c>
      <c r="X161" s="32">
        <f>COUNTIF(E161:M161, "Orange")</f>
        <v>0</v>
      </c>
      <c r="Y161" s="33">
        <f>COUNTIF(E161:M161, "Red")</f>
        <v>0</v>
      </c>
      <c r="Z161" s="17">
        <f>U161*5+V161*4+W161*3+X161*2+Y161*1</f>
        <v>38</v>
      </c>
      <c r="AA161" s="2" t="s">
        <v>11</v>
      </c>
    </row>
    <row r="162" spans="1:27" ht="16" thickBot="1" x14ac:dyDescent="0.25">
      <c r="A162" s="6" t="s">
        <v>760</v>
      </c>
      <c r="B162" s="6" t="s">
        <v>761</v>
      </c>
      <c r="C162" s="68">
        <v>74991</v>
      </c>
      <c r="D162" s="7"/>
      <c r="E162" s="58" t="s">
        <v>3</v>
      </c>
      <c r="F162" s="63" t="s">
        <v>4</v>
      </c>
      <c r="G162" s="63" t="s">
        <v>5</v>
      </c>
      <c r="H162" s="60" t="s">
        <v>3</v>
      </c>
      <c r="I162" s="63" t="s">
        <v>3</v>
      </c>
      <c r="J162" s="63" t="s">
        <v>3</v>
      </c>
      <c r="K162" s="61" t="s">
        <v>2</v>
      </c>
      <c r="L162" s="59" t="s">
        <v>3</v>
      </c>
      <c r="M162" s="59" t="s">
        <v>2</v>
      </c>
      <c r="N162" s="79" t="s">
        <v>15</v>
      </c>
      <c r="O162" s="79">
        <v>4</v>
      </c>
      <c r="P162" s="79">
        <v>3</v>
      </c>
      <c r="Q162" s="79">
        <v>3</v>
      </c>
      <c r="R162" s="79">
        <v>3</v>
      </c>
      <c r="S162" s="79">
        <v>4</v>
      </c>
      <c r="T162" s="79">
        <v>4</v>
      </c>
      <c r="U162" s="31">
        <f>COUNTIF(E162:M162, "Green")</f>
        <v>1</v>
      </c>
      <c r="V162" s="32">
        <f>COUNTIF(E162:M162, "Blue")</f>
        <v>1</v>
      </c>
      <c r="W162" s="32">
        <f>COUNTIF(E162:M162, "Yellow")</f>
        <v>5</v>
      </c>
      <c r="X162" s="32">
        <f>COUNTIF(E162:M162, "Orange")</f>
        <v>2</v>
      </c>
      <c r="Y162" s="33">
        <f>COUNTIF(E162:M162, "Red")</f>
        <v>0</v>
      </c>
      <c r="Z162" s="17">
        <f>U162*5+V162*4+W162*3+X162*2+Y162*1</f>
        <v>28</v>
      </c>
    </row>
    <row r="163" spans="1:27" ht="16" thickBot="1" x14ac:dyDescent="0.25">
      <c r="A163" s="6" t="s">
        <v>565</v>
      </c>
      <c r="B163" s="6" t="s">
        <v>814</v>
      </c>
      <c r="C163" s="68">
        <v>42736</v>
      </c>
      <c r="D163" s="7"/>
      <c r="E163" s="58" t="s">
        <v>4</v>
      </c>
      <c r="F163" s="63" t="s">
        <v>5</v>
      </c>
      <c r="G163" s="63" t="s">
        <v>3</v>
      </c>
      <c r="H163" s="60" t="s">
        <v>5</v>
      </c>
      <c r="I163" s="63" t="s">
        <v>5</v>
      </c>
      <c r="J163" s="63" t="s">
        <v>1</v>
      </c>
      <c r="K163" s="61" t="s">
        <v>1</v>
      </c>
      <c r="L163" s="19" t="s">
        <v>1</v>
      </c>
      <c r="M163" s="19" t="s">
        <v>4</v>
      </c>
      <c r="N163" s="79" t="s">
        <v>15</v>
      </c>
      <c r="O163" s="79">
        <v>5</v>
      </c>
      <c r="P163" s="79">
        <v>5</v>
      </c>
      <c r="Q163" s="79">
        <v>5</v>
      </c>
      <c r="R163" s="79">
        <v>5</v>
      </c>
      <c r="S163" s="79">
        <v>5</v>
      </c>
      <c r="T163" s="79">
        <v>4</v>
      </c>
      <c r="U163" s="31">
        <f>COUNTIF(E163:M163, "Green")</f>
        <v>3</v>
      </c>
      <c r="V163" s="32">
        <f>COUNTIF(E163:M163, "Blue")</f>
        <v>2</v>
      </c>
      <c r="W163" s="32">
        <f>COUNTIF(E163:M163, "Yellow")</f>
        <v>1</v>
      </c>
      <c r="X163" s="32">
        <f>COUNTIF(E163:M163, "Orange")</f>
        <v>0</v>
      </c>
      <c r="Y163" s="33">
        <f>COUNTIF(E163:M163, "Red")</f>
        <v>3</v>
      </c>
      <c r="Z163" s="17">
        <f>U163*5+V163*4+W163*3+X163*2+Y163*1</f>
        <v>29</v>
      </c>
    </row>
    <row r="164" spans="1:27" ht="16" thickBot="1" x14ac:dyDescent="0.25">
      <c r="A164" s="6" t="s">
        <v>692</v>
      </c>
      <c r="B164" s="6" t="s">
        <v>693</v>
      </c>
      <c r="C164" s="68">
        <v>55935</v>
      </c>
      <c r="D164" s="7"/>
      <c r="E164" s="58" t="s">
        <v>3</v>
      </c>
      <c r="F164" s="63" t="s">
        <v>5</v>
      </c>
      <c r="G164" s="63" t="s">
        <v>4</v>
      </c>
      <c r="H164" s="60" t="s">
        <v>3</v>
      </c>
      <c r="I164" s="63" t="s">
        <v>4</v>
      </c>
      <c r="J164" s="63" t="s">
        <v>4</v>
      </c>
      <c r="K164" s="61" t="s">
        <v>4</v>
      </c>
      <c r="L164" s="38" t="s">
        <v>2</v>
      </c>
      <c r="M164" s="38" t="s">
        <v>4</v>
      </c>
      <c r="N164" s="79" t="s">
        <v>27</v>
      </c>
      <c r="O164" s="79">
        <v>4</v>
      </c>
      <c r="P164" s="79">
        <v>3</v>
      </c>
      <c r="Q164" s="79">
        <v>3</v>
      </c>
      <c r="R164" s="79">
        <v>5</v>
      </c>
      <c r="S164" s="79">
        <v>5</v>
      </c>
      <c r="T164" s="79">
        <v>5</v>
      </c>
      <c r="U164" s="31">
        <f>COUNTIF(E164:M164, "Green")</f>
        <v>1</v>
      </c>
      <c r="V164" s="32">
        <f>COUNTIF(E164:M164, "Blue")</f>
        <v>5</v>
      </c>
      <c r="W164" s="32">
        <f>COUNTIF(E164:M164, "Yellow")</f>
        <v>2</v>
      </c>
      <c r="X164" s="32">
        <f>COUNTIF(E164:M164, "Orange")</f>
        <v>1</v>
      </c>
      <c r="Y164" s="33">
        <f>COUNTIF(E164:M164, "Red")</f>
        <v>0</v>
      </c>
      <c r="Z164" s="17">
        <f>U164*5+V164*4+W164*3+X164*2+Y164*1</f>
        <v>33</v>
      </c>
    </row>
    <row r="165" spans="1:27" ht="16" thickBot="1" x14ac:dyDescent="0.25">
      <c r="A165" s="76" t="s">
        <v>611</v>
      </c>
      <c r="B165" s="76" t="s">
        <v>612</v>
      </c>
      <c r="C165" s="68">
        <v>60885</v>
      </c>
      <c r="D165" s="7"/>
      <c r="E165" s="58" t="s">
        <v>3</v>
      </c>
      <c r="F165" s="63" t="s">
        <v>5</v>
      </c>
      <c r="G165" s="63" t="s">
        <v>4</v>
      </c>
      <c r="H165" s="60" t="s">
        <v>4</v>
      </c>
      <c r="I165" s="63" t="s">
        <v>3</v>
      </c>
      <c r="J165" s="63" t="s">
        <v>4</v>
      </c>
      <c r="K165" s="61" t="s">
        <v>5</v>
      </c>
      <c r="L165" s="50" t="s">
        <v>4</v>
      </c>
      <c r="M165" s="50" t="s">
        <v>4</v>
      </c>
      <c r="N165" s="79" t="s">
        <v>27</v>
      </c>
      <c r="O165" s="79">
        <v>5</v>
      </c>
      <c r="P165" s="79">
        <v>3</v>
      </c>
      <c r="Q165" s="79">
        <v>5</v>
      </c>
      <c r="R165" s="79">
        <v>5</v>
      </c>
      <c r="S165" s="79">
        <v>3</v>
      </c>
      <c r="T165" s="79">
        <v>5</v>
      </c>
      <c r="U165" s="31">
        <f>COUNTIF(E165:M165, "Green")</f>
        <v>2</v>
      </c>
      <c r="V165" s="32">
        <f>COUNTIF(E165:M165, "Blue")</f>
        <v>5</v>
      </c>
      <c r="W165" s="32">
        <f>COUNTIF(E165:M165, "Yellow")</f>
        <v>2</v>
      </c>
      <c r="X165" s="32">
        <f>COUNTIF(E165:M165, "Orange")</f>
        <v>0</v>
      </c>
      <c r="Y165" s="33">
        <f>COUNTIF(E165:M165, "Red")</f>
        <v>0</v>
      </c>
      <c r="Z165" s="17">
        <f>U165*5+V165*4+W165*3+X165*2+Y165*1</f>
        <v>36</v>
      </c>
      <c r="AA165" s="2" t="s">
        <v>11</v>
      </c>
    </row>
    <row r="166" spans="1:27" ht="16" thickBot="1" x14ac:dyDescent="0.25">
      <c r="A166" s="6" t="s">
        <v>669</v>
      </c>
      <c r="B166" s="6" t="s">
        <v>670</v>
      </c>
      <c r="C166" s="68">
        <v>29981</v>
      </c>
      <c r="D166" s="7"/>
      <c r="E166" s="65" t="s">
        <v>4</v>
      </c>
      <c r="F166" s="59" t="s">
        <v>5</v>
      </c>
      <c r="G166" s="59" t="s">
        <v>4</v>
      </c>
      <c r="H166" s="80" t="s">
        <v>3</v>
      </c>
      <c r="I166" s="59" t="s">
        <v>3</v>
      </c>
      <c r="J166" s="59" t="s">
        <v>3</v>
      </c>
      <c r="K166" s="62" t="s">
        <v>3</v>
      </c>
      <c r="L166" s="19" t="s">
        <v>3</v>
      </c>
      <c r="M166" s="19" t="s">
        <v>3</v>
      </c>
      <c r="N166" s="79" t="s">
        <v>27</v>
      </c>
      <c r="O166" s="79">
        <v>3</v>
      </c>
      <c r="P166" s="79">
        <v>3</v>
      </c>
      <c r="Q166" s="79">
        <v>3</v>
      </c>
      <c r="R166" s="79">
        <v>4</v>
      </c>
      <c r="S166" s="79">
        <v>5</v>
      </c>
      <c r="T166" s="79">
        <v>3</v>
      </c>
      <c r="U166" s="31">
        <f>COUNTIF(E166:M166, "Green")</f>
        <v>1</v>
      </c>
      <c r="V166" s="32">
        <f>COUNTIF(E166:M166, "Blue")</f>
        <v>2</v>
      </c>
      <c r="W166" s="32">
        <f>COUNTIF(E166:M166, "Yellow")</f>
        <v>6</v>
      </c>
      <c r="X166" s="32">
        <f>COUNTIF(E166:M166, "Orange")</f>
        <v>0</v>
      </c>
      <c r="Y166" s="33">
        <f>COUNTIF(E166:M166, "Red")</f>
        <v>0</v>
      </c>
      <c r="Z166" s="17">
        <f>U166*5+V166*4+W166*3+X166*2+Y166*1</f>
        <v>31</v>
      </c>
      <c r="AA166" s="2" t="s">
        <v>11</v>
      </c>
    </row>
    <row r="167" spans="1:27" ht="16" thickBot="1" x14ac:dyDescent="0.25">
      <c r="A167" s="77" t="s">
        <v>604</v>
      </c>
      <c r="B167" s="77" t="s">
        <v>708</v>
      </c>
      <c r="C167" s="68">
        <v>29893</v>
      </c>
      <c r="D167" s="7"/>
      <c r="E167" s="58" t="s">
        <v>3</v>
      </c>
      <c r="F167" s="63" t="s">
        <v>3</v>
      </c>
      <c r="G167" s="63" t="s">
        <v>5</v>
      </c>
      <c r="H167" s="60" t="s">
        <v>4</v>
      </c>
      <c r="I167" s="63" t="s">
        <v>3</v>
      </c>
      <c r="J167" s="63" t="s">
        <v>4</v>
      </c>
      <c r="K167" s="61" t="s">
        <v>3</v>
      </c>
      <c r="L167" s="50" t="s">
        <v>4</v>
      </c>
      <c r="M167" s="50" t="s">
        <v>4</v>
      </c>
      <c r="N167" s="79" t="s">
        <v>27</v>
      </c>
      <c r="O167" s="79">
        <v>3</v>
      </c>
      <c r="P167" s="79">
        <v>3</v>
      </c>
      <c r="Q167" s="79">
        <v>3</v>
      </c>
      <c r="R167" s="79">
        <v>5</v>
      </c>
      <c r="S167" s="79">
        <v>4</v>
      </c>
      <c r="T167" s="79">
        <v>5</v>
      </c>
      <c r="U167" s="31">
        <f>COUNTIF(E167:M167, "Green")</f>
        <v>1</v>
      </c>
      <c r="V167" s="32">
        <f>COUNTIF(E167:M167, "Blue")</f>
        <v>4</v>
      </c>
      <c r="W167" s="32">
        <f>COUNTIF(E167:M167, "Yellow")</f>
        <v>4</v>
      </c>
      <c r="X167" s="32">
        <f>COUNTIF(E167:M167, "Orange")</f>
        <v>0</v>
      </c>
      <c r="Y167" s="33">
        <f>COUNTIF(E167:M167, "Red")</f>
        <v>0</v>
      </c>
      <c r="Z167" s="17">
        <f>U167*5+V167*4+W167*3+X167*2+Y167*1</f>
        <v>33</v>
      </c>
    </row>
    <row r="168" spans="1:27" ht="16" thickBot="1" x14ac:dyDescent="0.25">
      <c r="A168" s="6" t="s">
        <v>664</v>
      </c>
      <c r="B168" s="6" t="s">
        <v>665</v>
      </c>
      <c r="C168" s="68">
        <v>16475</v>
      </c>
      <c r="D168" s="7"/>
      <c r="E168" s="58" t="s">
        <v>3</v>
      </c>
      <c r="F168" s="63" t="s">
        <v>5</v>
      </c>
      <c r="G168" s="63" t="s">
        <v>5</v>
      </c>
      <c r="H168" s="60" t="s">
        <v>3</v>
      </c>
      <c r="I168" s="63" t="s">
        <v>4</v>
      </c>
      <c r="J168" s="63" t="s">
        <v>3</v>
      </c>
      <c r="K168" s="61" t="s">
        <v>4</v>
      </c>
      <c r="L168" s="59" t="s">
        <v>4</v>
      </c>
      <c r="M168" s="59" t="s">
        <v>3</v>
      </c>
      <c r="N168" s="79" t="s">
        <v>27</v>
      </c>
      <c r="O168" s="79">
        <v>5</v>
      </c>
      <c r="P168" s="79">
        <v>5</v>
      </c>
      <c r="Q168" s="79">
        <v>4</v>
      </c>
      <c r="R168" s="79">
        <v>5</v>
      </c>
      <c r="S168" s="79">
        <v>5</v>
      </c>
      <c r="T168" s="79">
        <v>4</v>
      </c>
      <c r="U168" s="31">
        <f>COUNTIF(E168:M168, "Green")</f>
        <v>2</v>
      </c>
      <c r="V168" s="32">
        <f>COUNTIF(E168:M168, "Blue")</f>
        <v>3</v>
      </c>
      <c r="W168" s="32">
        <f>COUNTIF(E168:M168, "Yellow")</f>
        <v>4</v>
      </c>
      <c r="X168" s="32">
        <f>COUNTIF(E168:M168, "Orange")</f>
        <v>0</v>
      </c>
      <c r="Y168" s="33">
        <f>COUNTIF(E168:M168, "Red")</f>
        <v>0</v>
      </c>
      <c r="Z168" s="17">
        <f>U168*5+V168*4+W168*3+X168*2+Y168*1</f>
        <v>34</v>
      </c>
      <c r="AA168" s="2" t="s">
        <v>11</v>
      </c>
    </row>
    <row r="169" spans="1:27" ht="16" thickBot="1" x14ac:dyDescent="0.25">
      <c r="A169" s="6" t="s">
        <v>762</v>
      </c>
      <c r="B169" s="6" t="s">
        <v>763</v>
      </c>
      <c r="C169" s="68">
        <v>99517</v>
      </c>
      <c r="D169" s="7"/>
      <c r="E169" s="58" t="s">
        <v>3</v>
      </c>
      <c r="F169" s="63" t="s">
        <v>5</v>
      </c>
      <c r="G169" s="63" t="s">
        <v>3</v>
      </c>
      <c r="H169" s="60" t="s">
        <v>4</v>
      </c>
      <c r="I169" s="63" t="s">
        <v>2</v>
      </c>
      <c r="J169" s="63" t="s">
        <v>3</v>
      </c>
      <c r="K169" s="61" t="s">
        <v>3</v>
      </c>
      <c r="L169" s="59" t="s">
        <v>2</v>
      </c>
      <c r="M169" s="59" t="s">
        <v>2</v>
      </c>
      <c r="N169" s="79" t="s">
        <v>27</v>
      </c>
      <c r="O169" s="79">
        <v>5</v>
      </c>
      <c r="P169" s="79">
        <v>5</v>
      </c>
      <c r="Q169" s="79">
        <v>3</v>
      </c>
      <c r="R169" s="79">
        <v>4</v>
      </c>
      <c r="S169" s="79">
        <v>3</v>
      </c>
      <c r="T169" s="79">
        <v>3</v>
      </c>
      <c r="U169" s="31">
        <f>COUNTIF(E169:M169, "Green")</f>
        <v>1</v>
      </c>
      <c r="V169" s="32">
        <f>COUNTIF(E169:M169, "Blue")</f>
        <v>1</v>
      </c>
      <c r="W169" s="32">
        <f>COUNTIF(E169:M169, "Yellow")</f>
        <v>4</v>
      </c>
      <c r="X169" s="32">
        <f>COUNTIF(E169:M169, "Orange")</f>
        <v>3</v>
      </c>
      <c r="Y169" s="33">
        <f>COUNTIF(E169:M169, "Red")</f>
        <v>0</v>
      </c>
      <c r="Z169" s="17">
        <f>U169*5+V169*4+W169*3+X169*2+Y169*1</f>
        <v>27</v>
      </c>
    </row>
    <row r="170" spans="1:27" ht="16" thickBot="1" x14ac:dyDescent="0.25">
      <c r="A170" s="6" t="s">
        <v>597</v>
      </c>
      <c r="B170" s="6" t="s">
        <v>652</v>
      </c>
      <c r="C170" s="68">
        <v>77948</v>
      </c>
      <c r="D170" s="7"/>
      <c r="E170" s="58" t="s">
        <v>3</v>
      </c>
      <c r="F170" s="59" t="s">
        <v>4</v>
      </c>
      <c r="G170" s="59" t="s">
        <v>5</v>
      </c>
      <c r="H170" s="60" t="s">
        <v>4</v>
      </c>
      <c r="I170" s="59" t="s">
        <v>4</v>
      </c>
      <c r="J170" s="59" t="s">
        <v>4</v>
      </c>
      <c r="K170" s="61" t="s">
        <v>3</v>
      </c>
      <c r="L170" s="59" t="s">
        <v>4</v>
      </c>
      <c r="M170" s="59" t="s">
        <v>3</v>
      </c>
      <c r="N170" s="79" t="s">
        <v>27</v>
      </c>
      <c r="O170" s="79">
        <v>3</v>
      </c>
      <c r="P170" s="79">
        <v>4</v>
      </c>
      <c r="Q170" s="79">
        <v>3</v>
      </c>
      <c r="R170" s="79">
        <v>3</v>
      </c>
      <c r="S170" s="79">
        <v>3</v>
      </c>
      <c r="T170" s="79">
        <v>4</v>
      </c>
      <c r="U170" s="31">
        <f>COUNTIF(E170:M170, "Green")</f>
        <v>1</v>
      </c>
      <c r="V170" s="32">
        <f>COUNTIF(E170:M170, "Blue")</f>
        <v>5</v>
      </c>
      <c r="W170" s="32">
        <f>COUNTIF(E170:M170, "Yellow")</f>
        <v>3</v>
      </c>
      <c r="X170" s="32">
        <f>COUNTIF(E170:M170, "Orange")</f>
        <v>0</v>
      </c>
      <c r="Y170" s="33">
        <f>COUNTIF(E170:M170, "Red")</f>
        <v>0</v>
      </c>
      <c r="Z170" s="17">
        <f>U170*5+V170*4+W170*3+X170*2+Y170*1</f>
        <v>34</v>
      </c>
      <c r="AA170" s="2" t="s">
        <v>11</v>
      </c>
    </row>
    <row r="171" spans="1:27" ht="16" thickBot="1" x14ac:dyDescent="0.25">
      <c r="A171" s="6" t="s">
        <v>655</v>
      </c>
      <c r="B171" s="6" t="s">
        <v>656</v>
      </c>
      <c r="C171" s="68">
        <v>38969</v>
      </c>
      <c r="D171" s="7"/>
      <c r="E171" s="58" t="s">
        <v>4</v>
      </c>
      <c r="F171" s="63" t="s">
        <v>5</v>
      </c>
      <c r="G171" s="63" t="s">
        <v>4</v>
      </c>
      <c r="H171" s="60" t="s">
        <v>4</v>
      </c>
      <c r="I171" s="63" t="s">
        <v>4</v>
      </c>
      <c r="J171" s="63" t="s">
        <v>3</v>
      </c>
      <c r="K171" s="61" t="s">
        <v>5</v>
      </c>
      <c r="L171" s="63" t="s">
        <v>1</v>
      </c>
      <c r="M171" s="63" t="s">
        <v>1</v>
      </c>
      <c r="N171" s="79" t="s">
        <v>27</v>
      </c>
      <c r="O171" s="79">
        <v>3</v>
      </c>
      <c r="P171" s="79">
        <v>3</v>
      </c>
      <c r="Q171" s="79">
        <v>3</v>
      </c>
      <c r="R171" s="79">
        <v>4</v>
      </c>
      <c r="S171" s="79">
        <v>5</v>
      </c>
      <c r="T171" s="79">
        <v>3</v>
      </c>
      <c r="U171" s="31">
        <f>COUNTIF(E171:M171, "Green")</f>
        <v>2</v>
      </c>
      <c r="V171" s="32">
        <f>COUNTIF(E171:M171, "Blue")</f>
        <v>4</v>
      </c>
      <c r="W171" s="32">
        <f>COUNTIF(E171:M171, "Yellow")</f>
        <v>1</v>
      </c>
      <c r="X171" s="32">
        <f>COUNTIF(E171:M171, "Orange")</f>
        <v>0</v>
      </c>
      <c r="Y171" s="33">
        <f>COUNTIF(E171:M171, "Red")</f>
        <v>2</v>
      </c>
      <c r="Z171" s="17">
        <f>U171*5+V171*4+W171*3+X171*2+Y171*1</f>
        <v>31</v>
      </c>
      <c r="AA171" s="2" t="s">
        <v>11</v>
      </c>
    </row>
    <row r="172" spans="1:27" ht="16" thickBot="1" x14ac:dyDescent="0.25">
      <c r="A172" s="6" t="s">
        <v>582</v>
      </c>
      <c r="B172" s="6" t="s">
        <v>841</v>
      </c>
      <c r="C172" s="68">
        <v>64802</v>
      </c>
      <c r="D172" s="7"/>
      <c r="E172" s="58" t="s">
        <v>4</v>
      </c>
      <c r="F172" s="59" t="s">
        <v>5</v>
      </c>
      <c r="G172" s="59" t="s">
        <v>5</v>
      </c>
      <c r="H172" s="60" t="s">
        <v>5</v>
      </c>
      <c r="I172" s="59" t="s">
        <v>4</v>
      </c>
      <c r="J172" s="59" t="s">
        <v>3</v>
      </c>
      <c r="K172" s="61" t="s">
        <v>2</v>
      </c>
      <c r="L172" s="59" t="s">
        <v>4</v>
      </c>
      <c r="M172" s="59" t="s">
        <v>3</v>
      </c>
      <c r="N172" s="79" t="s">
        <v>27</v>
      </c>
      <c r="O172" s="79">
        <v>3</v>
      </c>
      <c r="P172" s="79">
        <v>3</v>
      </c>
      <c r="Q172" s="79">
        <v>3</v>
      </c>
      <c r="R172" s="79">
        <v>5</v>
      </c>
      <c r="S172" s="79">
        <v>4</v>
      </c>
      <c r="T172" s="79">
        <v>5</v>
      </c>
      <c r="U172" s="31">
        <f>COUNTIF(E172:M172, "Green")</f>
        <v>3</v>
      </c>
      <c r="V172" s="32">
        <f>COUNTIF(E172:M172, "Blue")</f>
        <v>3</v>
      </c>
      <c r="W172" s="32">
        <f>COUNTIF(E172:M172, "Yellow")</f>
        <v>2</v>
      </c>
      <c r="X172" s="32">
        <f>COUNTIF(E172:M172, "Orange")</f>
        <v>1</v>
      </c>
      <c r="Y172" s="33">
        <f>COUNTIF(E172:M172, "Red")</f>
        <v>0</v>
      </c>
      <c r="Z172" s="17">
        <f>U172*5+V172*4+W172*3+X172*2+Y172*1</f>
        <v>35</v>
      </c>
    </row>
    <row r="173" spans="1:27" ht="16" thickBot="1" x14ac:dyDescent="0.25">
      <c r="A173" s="6" t="s">
        <v>594</v>
      </c>
      <c r="B173" s="6" t="s">
        <v>766</v>
      </c>
      <c r="C173" s="68">
        <v>66527</v>
      </c>
      <c r="D173" s="7"/>
      <c r="E173" s="58" t="s">
        <v>3</v>
      </c>
      <c r="F173" s="63" t="s">
        <v>4</v>
      </c>
      <c r="G173" s="63" t="s">
        <v>4</v>
      </c>
      <c r="H173" s="60" t="s">
        <v>5</v>
      </c>
      <c r="I173" s="63" t="s">
        <v>5</v>
      </c>
      <c r="J173" s="63" t="s">
        <v>4</v>
      </c>
      <c r="K173" s="61" t="s">
        <v>5</v>
      </c>
      <c r="L173" s="63" t="s">
        <v>2</v>
      </c>
      <c r="M173" s="63" t="s">
        <v>4</v>
      </c>
      <c r="N173" s="79" t="s">
        <v>27</v>
      </c>
      <c r="O173" s="79">
        <v>3</v>
      </c>
      <c r="P173" s="79">
        <v>3</v>
      </c>
      <c r="Q173" s="79">
        <v>4</v>
      </c>
      <c r="R173" s="79">
        <v>3</v>
      </c>
      <c r="S173" s="79">
        <v>5</v>
      </c>
      <c r="T173" s="79">
        <v>5</v>
      </c>
      <c r="U173" s="31">
        <f>COUNTIF(E173:M173, "Green")</f>
        <v>3</v>
      </c>
      <c r="V173" s="32">
        <f>COUNTIF(E173:M173, "Blue")</f>
        <v>4</v>
      </c>
      <c r="W173" s="32">
        <f>COUNTIF(E173:M173, "Yellow")</f>
        <v>1</v>
      </c>
      <c r="X173" s="32">
        <f>COUNTIF(E173:M173, "Orange")</f>
        <v>1</v>
      </c>
      <c r="Y173" s="33">
        <f>COUNTIF(E173:M173, "Red")</f>
        <v>0</v>
      </c>
      <c r="Z173" s="17">
        <f>U173*5+V173*4+W173*3+X173*2+Y173*1</f>
        <v>36</v>
      </c>
    </row>
    <row r="174" spans="1:27" ht="16" thickBot="1" x14ac:dyDescent="0.25">
      <c r="A174" s="6" t="s">
        <v>826</v>
      </c>
      <c r="B174" s="6" t="s">
        <v>827</v>
      </c>
      <c r="C174" s="68">
        <v>99722</v>
      </c>
      <c r="D174" s="7"/>
      <c r="E174" s="58" t="s">
        <v>3</v>
      </c>
      <c r="F174" s="59" t="s">
        <v>5</v>
      </c>
      <c r="G174" s="59" t="s">
        <v>3</v>
      </c>
      <c r="H174" s="60" t="s">
        <v>4</v>
      </c>
      <c r="I174" s="59" t="s">
        <v>3</v>
      </c>
      <c r="J174" s="59" t="s">
        <v>1</v>
      </c>
      <c r="K174" s="61" t="s">
        <v>3</v>
      </c>
      <c r="L174" s="59" t="s">
        <v>4</v>
      </c>
      <c r="M174" s="59" t="s">
        <v>3</v>
      </c>
      <c r="N174" s="79" t="s">
        <v>27</v>
      </c>
      <c r="O174" s="79">
        <v>4</v>
      </c>
      <c r="P174" s="79">
        <v>4</v>
      </c>
      <c r="Q174" s="79">
        <v>4</v>
      </c>
      <c r="R174" s="79">
        <v>5</v>
      </c>
      <c r="S174" s="79">
        <v>3</v>
      </c>
      <c r="T174" s="79">
        <v>4</v>
      </c>
      <c r="U174" s="31">
        <f>COUNTIF(E174:M174, "Green")</f>
        <v>1</v>
      </c>
      <c r="V174" s="32">
        <f>COUNTIF(E174:M174, "Blue")</f>
        <v>2</v>
      </c>
      <c r="W174" s="32">
        <f>COUNTIF(E174:M174, "Yellow")</f>
        <v>5</v>
      </c>
      <c r="X174" s="32">
        <f>COUNTIF(E174:M174, "Orange")</f>
        <v>0</v>
      </c>
      <c r="Y174" s="33">
        <f>COUNTIF(E174:M174, "Red")</f>
        <v>1</v>
      </c>
      <c r="Z174" s="17">
        <f>U174*5+V174*4+W174*3+X174*2+Y174*1</f>
        <v>29</v>
      </c>
    </row>
    <row r="175" spans="1:27" ht="16" thickBot="1" x14ac:dyDescent="0.25">
      <c r="A175" s="6" t="s">
        <v>831</v>
      </c>
      <c r="B175" s="6" t="s">
        <v>757</v>
      </c>
      <c r="C175" s="68">
        <v>68623</v>
      </c>
      <c r="D175" s="7"/>
      <c r="E175" s="58" t="s">
        <v>3</v>
      </c>
      <c r="F175" s="63" t="s">
        <v>5</v>
      </c>
      <c r="G175" s="63" t="s">
        <v>4</v>
      </c>
      <c r="H175" s="60" t="s">
        <v>3</v>
      </c>
      <c r="I175" s="63" t="s">
        <v>3</v>
      </c>
      <c r="J175" s="63" t="s">
        <v>1</v>
      </c>
      <c r="K175" s="61" t="s">
        <v>3</v>
      </c>
      <c r="L175" s="59" t="s">
        <v>2</v>
      </c>
      <c r="M175" s="59" t="s">
        <v>3</v>
      </c>
      <c r="N175" s="79" t="s">
        <v>27</v>
      </c>
      <c r="O175" s="79">
        <v>4</v>
      </c>
      <c r="P175" s="79">
        <v>3</v>
      </c>
      <c r="Q175" s="79">
        <v>4</v>
      </c>
      <c r="R175" s="79">
        <v>4</v>
      </c>
      <c r="S175" s="79">
        <v>3</v>
      </c>
      <c r="T175" s="79">
        <v>3</v>
      </c>
      <c r="U175" s="31">
        <f>COUNTIF(E175:M175, "Green")</f>
        <v>1</v>
      </c>
      <c r="V175" s="32">
        <f>COUNTIF(E175:M175, "Blue")</f>
        <v>1</v>
      </c>
      <c r="W175" s="32">
        <f>COUNTIF(E175:M175, "Yellow")</f>
        <v>5</v>
      </c>
      <c r="X175" s="32">
        <f>COUNTIF(E175:M175, "Orange")</f>
        <v>1</v>
      </c>
      <c r="Y175" s="33">
        <f>COUNTIF(E175:M175, "Red")</f>
        <v>1</v>
      </c>
      <c r="Z175" s="17">
        <f>U175*5+V175*4+W175*3+X175*2+Y175*1</f>
        <v>27</v>
      </c>
    </row>
    <row r="176" spans="1:27" ht="16" thickBot="1" x14ac:dyDescent="0.25">
      <c r="A176" s="6" t="s">
        <v>565</v>
      </c>
      <c r="B176" s="6" t="s">
        <v>700</v>
      </c>
      <c r="C176" s="68">
        <v>48631</v>
      </c>
      <c r="D176" s="7"/>
      <c r="E176" s="58" t="s">
        <v>3</v>
      </c>
      <c r="F176" s="63" t="s">
        <v>4</v>
      </c>
      <c r="G176" s="63" t="s">
        <v>5</v>
      </c>
      <c r="H176" s="60" t="s">
        <v>4</v>
      </c>
      <c r="I176" s="63" t="s">
        <v>3</v>
      </c>
      <c r="J176" s="63" t="s">
        <v>2</v>
      </c>
      <c r="K176" s="61" t="s">
        <v>2</v>
      </c>
      <c r="L176" s="19" t="s">
        <v>2</v>
      </c>
      <c r="M176" s="19" t="s">
        <v>2</v>
      </c>
      <c r="N176" s="79" t="s">
        <v>27</v>
      </c>
      <c r="O176" s="79">
        <v>4</v>
      </c>
      <c r="P176" s="79">
        <v>4</v>
      </c>
      <c r="Q176" s="79">
        <v>5</v>
      </c>
      <c r="R176" s="79">
        <v>4</v>
      </c>
      <c r="S176" s="79">
        <v>5</v>
      </c>
      <c r="T176" s="79">
        <v>3</v>
      </c>
      <c r="U176" s="31">
        <f>COUNTIF(E176:M176, "Green")</f>
        <v>1</v>
      </c>
      <c r="V176" s="32">
        <f>COUNTIF(E176:M176, "Blue")</f>
        <v>2</v>
      </c>
      <c r="W176" s="32">
        <f>COUNTIF(E176:M176, "Yellow")</f>
        <v>2</v>
      </c>
      <c r="X176" s="32">
        <f>COUNTIF(E176:M176, "Orange")</f>
        <v>4</v>
      </c>
      <c r="Y176" s="33">
        <f>COUNTIF(E176:M176, "Red")</f>
        <v>0</v>
      </c>
      <c r="Z176" s="17">
        <f>U176*5+V176*4+W176*3+X176*2+Y176*1</f>
        <v>27</v>
      </c>
    </row>
    <row r="177" spans="1:27" ht="16" thickBot="1" x14ac:dyDescent="0.25">
      <c r="A177" s="6" t="s">
        <v>590</v>
      </c>
      <c r="B177" s="6" t="s">
        <v>791</v>
      </c>
      <c r="C177" s="68">
        <v>55586</v>
      </c>
      <c r="D177" s="7"/>
      <c r="E177" s="58" t="s">
        <v>4</v>
      </c>
      <c r="F177" s="63" t="s">
        <v>4</v>
      </c>
      <c r="G177" s="63" t="s">
        <v>4</v>
      </c>
      <c r="H177" s="60" t="s">
        <v>4</v>
      </c>
      <c r="I177" s="63" t="s">
        <v>3</v>
      </c>
      <c r="J177" s="63" t="s">
        <v>3</v>
      </c>
      <c r="K177" s="61" t="s">
        <v>2</v>
      </c>
      <c r="L177" s="63" t="s">
        <v>4</v>
      </c>
      <c r="M177" s="63" t="s">
        <v>2</v>
      </c>
      <c r="N177" s="79" t="s">
        <v>27</v>
      </c>
      <c r="O177" s="79">
        <v>5</v>
      </c>
      <c r="P177" s="79">
        <v>5</v>
      </c>
      <c r="Q177" s="79">
        <v>4</v>
      </c>
      <c r="R177" s="79">
        <v>3</v>
      </c>
      <c r="S177" s="79">
        <v>5</v>
      </c>
      <c r="T177" s="79">
        <v>4</v>
      </c>
      <c r="U177" s="31">
        <f>COUNTIF(E177:M177, "Green")</f>
        <v>0</v>
      </c>
      <c r="V177" s="32">
        <f>COUNTIF(E177:M177, "Blue")</f>
        <v>5</v>
      </c>
      <c r="W177" s="32">
        <f>COUNTIF(E177:M177, "Yellow")</f>
        <v>2</v>
      </c>
      <c r="X177" s="32">
        <f>COUNTIF(E177:M177, "Orange")</f>
        <v>2</v>
      </c>
      <c r="Y177" s="33">
        <f>COUNTIF(E177:M177, "Red")</f>
        <v>0</v>
      </c>
      <c r="Z177" s="17">
        <f>U177*5+V177*4+W177*3+X177*2+Y177*1</f>
        <v>30</v>
      </c>
    </row>
    <row r="178" spans="1:27" ht="16" thickBot="1" x14ac:dyDescent="0.25">
      <c r="A178" s="6" t="s">
        <v>561</v>
      </c>
      <c r="B178" s="6" t="s">
        <v>830</v>
      </c>
      <c r="C178" s="68">
        <v>19796</v>
      </c>
      <c r="D178" s="7"/>
      <c r="E178" s="58" t="s">
        <v>3</v>
      </c>
      <c r="F178" s="59" t="s">
        <v>4</v>
      </c>
      <c r="G178" s="59" t="s">
        <v>4</v>
      </c>
      <c r="H178" s="60" t="s">
        <v>4</v>
      </c>
      <c r="I178" s="59" t="s">
        <v>3</v>
      </c>
      <c r="J178" s="59" t="s">
        <v>3</v>
      </c>
      <c r="K178" s="61" t="s">
        <v>1</v>
      </c>
      <c r="L178" s="59" t="s">
        <v>4</v>
      </c>
      <c r="M178" s="59" t="s">
        <v>2</v>
      </c>
      <c r="N178" s="79" t="s">
        <v>27</v>
      </c>
      <c r="O178" s="79">
        <v>5</v>
      </c>
      <c r="P178" s="79">
        <v>4</v>
      </c>
      <c r="Q178" s="79">
        <v>3</v>
      </c>
      <c r="R178" s="79">
        <v>3</v>
      </c>
      <c r="S178" s="79">
        <v>4</v>
      </c>
      <c r="T178" s="79">
        <v>4</v>
      </c>
      <c r="U178" s="31">
        <f>COUNTIF(E178:M178, "Green")</f>
        <v>0</v>
      </c>
      <c r="V178" s="32">
        <f>COUNTIF(E178:M178, "Blue")</f>
        <v>4</v>
      </c>
      <c r="W178" s="32">
        <f>COUNTIF(E178:M178, "Yellow")</f>
        <v>3</v>
      </c>
      <c r="X178" s="32">
        <f>COUNTIF(E178:M178, "Orange")</f>
        <v>1</v>
      </c>
      <c r="Y178" s="33">
        <f>COUNTIF(E178:M178, "Red")</f>
        <v>1</v>
      </c>
      <c r="Z178" s="17">
        <f>U178*5+V178*4+W178*3+X178*2+Y178*1</f>
        <v>28</v>
      </c>
    </row>
    <row r="179" spans="1:27" ht="16" thickBot="1" x14ac:dyDescent="0.25">
      <c r="A179" s="6" t="s">
        <v>618</v>
      </c>
      <c r="B179" s="6" t="s">
        <v>619</v>
      </c>
      <c r="C179" s="68">
        <v>76633</v>
      </c>
      <c r="D179" s="7"/>
      <c r="E179" s="58" t="s">
        <v>3</v>
      </c>
      <c r="F179" s="63" t="s">
        <v>5</v>
      </c>
      <c r="G179" s="63" t="s">
        <v>4</v>
      </c>
      <c r="H179" s="60" t="s">
        <v>5</v>
      </c>
      <c r="I179" s="63" t="s">
        <v>4</v>
      </c>
      <c r="J179" s="63" t="s">
        <v>3</v>
      </c>
      <c r="K179" s="61" t="s">
        <v>3</v>
      </c>
      <c r="L179" s="63" t="s">
        <v>5</v>
      </c>
      <c r="M179" s="63" t="s">
        <v>2</v>
      </c>
      <c r="N179" s="79" t="s">
        <v>27</v>
      </c>
      <c r="O179" s="79">
        <v>4</v>
      </c>
      <c r="P179" s="79">
        <v>3</v>
      </c>
      <c r="Q179" s="79">
        <v>4</v>
      </c>
      <c r="R179" s="79">
        <v>4</v>
      </c>
      <c r="S179" s="79">
        <v>3</v>
      </c>
      <c r="T179" s="79">
        <v>5</v>
      </c>
      <c r="U179" s="31">
        <f>COUNTIF(E179:M179, "Green")</f>
        <v>3</v>
      </c>
      <c r="V179" s="32">
        <f>COUNTIF(E179:M179, "Blue")</f>
        <v>2</v>
      </c>
      <c r="W179" s="32">
        <f>COUNTIF(E179:M179, "Yellow")</f>
        <v>3</v>
      </c>
      <c r="X179" s="32">
        <f>COUNTIF(E179:M179, "Orange")</f>
        <v>1</v>
      </c>
      <c r="Y179" s="33">
        <f>COUNTIF(E179:M179, "Red")</f>
        <v>0</v>
      </c>
      <c r="Z179" s="17">
        <f>U179*5+V179*4+W179*3+X179*2+Y179*1</f>
        <v>34</v>
      </c>
      <c r="AA179" s="2" t="s">
        <v>11</v>
      </c>
    </row>
    <row r="180" spans="1:27" ht="16" thickBot="1" x14ac:dyDescent="0.25">
      <c r="A180" s="6" t="s">
        <v>682</v>
      </c>
      <c r="B180" s="78" t="s">
        <v>683</v>
      </c>
      <c r="C180" s="68">
        <v>99640</v>
      </c>
      <c r="D180" s="7"/>
      <c r="E180" s="58" t="s">
        <v>4</v>
      </c>
      <c r="F180" s="58" t="s">
        <v>5</v>
      </c>
      <c r="G180" s="58" t="s">
        <v>4</v>
      </c>
      <c r="H180" s="58" t="s">
        <v>4</v>
      </c>
      <c r="I180" s="58" t="s">
        <v>5</v>
      </c>
      <c r="J180" s="58" t="s">
        <v>3</v>
      </c>
      <c r="K180" s="58" t="s">
        <v>2</v>
      </c>
      <c r="L180" s="63" t="s">
        <v>1</v>
      </c>
      <c r="M180" s="63" t="s">
        <v>1</v>
      </c>
      <c r="N180" s="79" t="s">
        <v>27</v>
      </c>
      <c r="O180" s="79">
        <v>5</v>
      </c>
      <c r="P180" s="79">
        <v>5</v>
      </c>
      <c r="Q180" s="79">
        <v>5</v>
      </c>
      <c r="R180" s="79">
        <v>5</v>
      </c>
      <c r="S180" s="79">
        <v>5</v>
      </c>
      <c r="T180" s="79">
        <v>5</v>
      </c>
      <c r="U180" s="31">
        <f>COUNTIF(E180:M180, "Green")</f>
        <v>2</v>
      </c>
      <c r="V180" s="32">
        <f>COUNTIF(E180:M180, "Blue")</f>
        <v>3</v>
      </c>
      <c r="W180" s="32">
        <f>COUNTIF(E180:M180, "Yellow")</f>
        <v>1</v>
      </c>
      <c r="X180" s="32">
        <f>COUNTIF(E180:M180, "Orange")</f>
        <v>1</v>
      </c>
      <c r="Y180" s="33">
        <f>COUNTIF(E180:M180, "Red")</f>
        <v>2</v>
      </c>
      <c r="Z180" s="17">
        <f>U180*5+V180*4+W180*3+X180*2+Y180*1</f>
        <v>29</v>
      </c>
      <c r="AA180" s="2" t="s">
        <v>11</v>
      </c>
    </row>
    <row r="181" spans="1:27" ht="16" thickBot="1" x14ac:dyDescent="0.25">
      <c r="A181" s="6" t="s">
        <v>721</v>
      </c>
      <c r="B181" s="78" t="s">
        <v>722</v>
      </c>
      <c r="C181" s="68">
        <v>94732</v>
      </c>
      <c r="D181" s="7"/>
      <c r="E181" s="58" t="s">
        <v>3</v>
      </c>
      <c r="F181" s="65" t="s">
        <v>4</v>
      </c>
      <c r="G181" s="65" t="s">
        <v>4</v>
      </c>
      <c r="H181" s="58" t="s">
        <v>4</v>
      </c>
      <c r="I181" s="65" t="s">
        <v>3</v>
      </c>
      <c r="J181" s="65" t="s">
        <v>2</v>
      </c>
      <c r="K181" s="58" t="s">
        <v>3</v>
      </c>
      <c r="L181" s="59" t="s">
        <v>4</v>
      </c>
      <c r="M181" s="59" t="s">
        <v>5</v>
      </c>
      <c r="N181" s="79" t="s">
        <v>27</v>
      </c>
      <c r="O181" s="79">
        <v>5</v>
      </c>
      <c r="P181" s="79">
        <v>4</v>
      </c>
      <c r="Q181" s="79">
        <v>3</v>
      </c>
      <c r="R181" s="79">
        <v>3</v>
      </c>
      <c r="S181" s="79">
        <v>5</v>
      </c>
      <c r="T181" s="79">
        <v>5</v>
      </c>
      <c r="U181" s="31">
        <f>COUNTIF(E181:M181, "Green")</f>
        <v>1</v>
      </c>
      <c r="V181" s="32">
        <f>COUNTIF(E181:M181, "Blue")</f>
        <v>4</v>
      </c>
      <c r="W181" s="32">
        <f>COUNTIF(E181:M181, "Yellow")</f>
        <v>3</v>
      </c>
      <c r="X181" s="32">
        <f>COUNTIF(E181:M181, "Orange")</f>
        <v>1</v>
      </c>
      <c r="Y181" s="33">
        <f>COUNTIF(E181:M181, "Red")</f>
        <v>0</v>
      </c>
      <c r="Z181" s="17">
        <f>U181*5+V181*4+W181*3+X181*2+Y181*1</f>
        <v>32</v>
      </c>
    </row>
    <row r="182" spans="1:27" ht="16" thickBot="1" x14ac:dyDescent="0.25">
      <c r="A182" s="6" t="s">
        <v>661</v>
      </c>
      <c r="B182" s="7" t="s">
        <v>662</v>
      </c>
      <c r="C182" s="68">
        <v>74912</v>
      </c>
      <c r="D182" s="7"/>
      <c r="E182" s="58" t="s">
        <v>3</v>
      </c>
      <c r="F182" s="58" t="s">
        <v>4</v>
      </c>
      <c r="G182" s="58" t="s">
        <v>4</v>
      </c>
      <c r="H182" s="58" t="s">
        <v>5</v>
      </c>
      <c r="I182" s="58" t="s">
        <v>4</v>
      </c>
      <c r="J182" s="58" t="s">
        <v>3</v>
      </c>
      <c r="K182" s="58" t="s">
        <v>4</v>
      </c>
      <c r="L182" s="5" t="s">
        <v>3</v>
      </c>
      <c r="M182" s="5" t="s">
        <v>4</v>
      </c>
      <c r="N182" s="79" t="s">
        <v>27</v>
      </c>
      <c r="O182" s="79">
        <v>4</v>
      </c>
      <c r="P182" s="79">
        <v>3</v>
      </c>
      <c r="Q182" s="79">
        <v>5</v>
      </c>
      <c r="R182" s="79">
        <v>4</v>
      </c>
      <c r="S182" s="79">
        <v>5</v>
      </c>
      <c r="T182" s="79">
        <v>4</v>
      </c>
      <c r="U182" s="31">
        <f>COUNTIF(E182:M182, "Green")</f>
        <v>1</v>
      </c>
      <c r="V182" s="32">
        <f>COUNTIF(E182:M182, "Blue")</f>
        <v>5</v>
      </c>
      <c r="W182" s="32">
        <f>COUNTIF(E182:M182, "Yellow")</f>
        <v>3</v>
      </c>
      <c r="X182" s="32">
        <f>COUNTIF(E182:M182, "Orange")</f>
        <v>0</v>
      </c>
      <c r="Y182" s="33">
        <f>COUNTIF(E182:M182, "Red")</f>
        <v>0</v>
      </c>
      <c r="Z182" s="17">
        <f>U182*5+V182*4+W182*3+X182*2+Y182*1</f>
        <v>34</v>
      </c>
      <c r="AA182" s="2" t="s">
        <v>11</v>
      </c>
    </row>
    <row r="183" spans="1:27" ht="16" thickBot="1" x14ac:dyDescent="0.25">
      <c r="A183" s="6" t="s">
        <v>628</v>
      </c>
      <c r="B183" s="7" t="s">
        <v>629</v>
      </c>
      <c r="C183" s="68">
        <v>64949</v>
      </c>
      <c r="D183" s="7"/>
      <c r="E183" s="58" t="s">
        <v>3</v>
      </c>
      <c r="F183" s="65" t="s">
        <v>5</v>
      </c>
      <c r="G183" s="65" t="s">
        <v>4</v>
      </c>
      <c r="H183" s="58" t="s">
        <v>5</v>
      </c>
      <c r="I183" s="65" t="s">
        <v>5</v>
      </c>
      <c r="J183" s="65" t="s">
        <v>2</v>
      </c>
      <c r="K183" s="58" t="s">
        <v>3</v>
      </c>
      <c r="L183" s="59" t="s">
        <v>4</v>
      </c>
      <c r="M183" s="59" t="s">
        <v>4</v>
      </c>
      <c r="N183" s="79" t="s">
        <v>27</v>
      </c>
      <c r="O183" s="79">
        <v>3</v>
      </c>
      <c r="P183" s="79">
        <v>4</v>
      </c>
      <c r="Q183" s="79">
        <v>5</v>
      </c>
      <c r="R183" s="79">
        <v>5</v>
      </c>
      <c r="S183" s="79">
        <v>3</v>
      </c>
      <c r="T183" s="79">
        <v>4</v>
      </c>
      <c r="U183" s="31">
        <f>COUNTIF(E183:M183, "Green")</f>
        <v>3</v>
      </c>
      <c r="V183" s="32">
        <f>COUNTIF(E183:M183, "Blue")</f>
        <v>3</v>
      </c>
      <c r="W183" s="32">
        <f>COUNTIF(E183:M183, "Yellow")</f>
        <v>2</v>
      </c>
      <c r="X183" s="32">
        <f>COUNTIF(E183:M183, "Orange")</f>
        <v>1</v>
      </c>
      <c r="Y183" s="33">
        <f>COUNTIF(E183:M183, "Red")</f>
        <v>0</v>
      </c>
      <c r="Z183" s="17">
        <f>U183*5+V183*4+W183*3+X183*2+Y183*1</f>
        <v>35</v>
      </c>
      <c r="AA183" s="2" t="s">
        <v>11</v>
      </c>
    </row>
    <row r="184" spans="1:27" ht="16" thickBot="1" x14ac:dyDescent="0.25">
      <c r="A184" s="6" t="s">
        <v>634</v>
      </c>
      <c r="B184" s="7" t="s">
        <v>635</v>
      </c>
      <c r="C184" s="68">
        <v>42536</v>
      </c>
      <c r="D184" s="7"/>
      <c r="E184" s="58" t="s">
        <v>4</v>
      </c>
      <c r="F184" s="58" t="s">
        <v>3</v>
      </c>
      <c r="G184" s="58" t="s">
        <v>3</v>
      </c>
      <c r="H184" s="58" t="s">
        <v>5</v>
      </c>
      <c r="I184" s="58" t="s">
        <v>5</v>
      </c>
      <c r="J184" s="58" t="s">
        <v>4</v>
      </c>
      <c r="K184" s="58" t="s">
        <v>4</v>
      </c>
      <c r="L184" s="59" t="s">
        <v>4</v>
      </c>
      <c r="M184" s="59" t="s">
        <v>3</v>
      </c>
      <c r="N184" s="79" t="s">
        <v>27</v>
      </c>
      <c r="O184" s="79">
        <v>3</v>
      </c>
      <c r="P184" s="79">
        <v>5</v>
      </c>
      <c r="Q184" s="79">
        <v>3</v>
      </c>
      <c r="R184" s="79">
        <v>4</v>
      </c>
      <c r="S184" s="79">
        <v>4</v>
      </c>
      <c r="T184" s="79">
        <v>4</v>
      </c>
      <c r="U184" s="31">
        <f>COUNTIF(E184:M184, "Green")</f>
        <v>2</v>
      </c>
      <c r="V184" s="32">
        <f>COUNTIF(E184:M184, "Blue")</f>
        <v>4</v>
      </c>
      <c r="W184" s="32">
        <f>COUNTIF(E184:M184, "Yellow")</f>
        <v>3</v>
      </c>
      <c r="X184" s="32">
        <f>COUNTIF(E184:M184, "Orange")</f>
        <v>0</v>
      </c>
      <c r="Y184" s="33">
        <f>COUNTIF(E184:M184, "Red")</f>
        <v>0</v>
      </c>
      <c r="Z184" s="17">
        <f>U184*5+V184*4+W184*3+X184*2+Y184*1</f>
        <v>35</v>
      </c>
      <c r="AA184" s="2" t="s">
        <v>11</v>
      </c>
    </row>
    <row r="185" spans="1:27" ht="16" thickBot="1" x14ac:dyDescent="0.25">
      <c r="A185" s="6" t="s">
        <v>727</v>
      </c>
      <c r="B185" s="7" t="s">
        <v>728</v>
      </c>
      <c r="C185" s="68">
        <v>12253</v>
      </c>
      <c r="D185" s="7"/>
      <c r="E185" s="58" t="s">
        <v>4</v>
      </c>
      <c r="F185" s="58" t="s">
        <v>4</v>
      </c>
      <c r="G185" s="58" t="s">
        <v>4</v>
      </c>
      <c r="H185" s="58" t="s">
        <v>5</v>
      </c>
      <c r="I185" s="58" t="s">
        <v>5</v>
      </c>
      <c r="J185" s="58" t="s">
        <v>1</v>
      </c>
      <c r="K185" s="58" t="s">
        <v>3</v>
      </c>
      <c r="L185" s="63" t="s">
        <v>3</v>
      </c>
      <c r="M185" s="63" t="s">
        <v>1</v>
      </c>
      <c r="N185" s="79" t="s">
        <v>27</v>
      </c>
      <c r="O185" s="79">
        <v>4</v>
      </c>
      <c r="P185" s="79">
        <v>5</v>
      </c>
      <c r="Q185" s="79">
        <v>4</v>
      </c>
      <c r="R185" s="79">
        <v>5</v>
      </c>
      <c r="S185" s="79">
        <v>5</v>
      </c>
      <c r="T185" s="79">
        <v>4</v>
      </c>
      <c r="U185" s="31">
        <f>COUNTIF(E185:M185, "Green")</f>
        <v>2</v>
      </c>
      <c r="V185" s="32">
        <f>COUNTIF(E185:M185, "Blue")</f>
        <v>3</v>
      </c>
      <c r="W185" s="32">
        <f>COUNTIF(E185:M185, "Yellow")</f>
        <v>2</v>
      </c>
      <c r="X185" s="32">
        <f>COUNTIF(E185:M185, "Orange")</f>
        <v>0</v>
      </c>
      <c r="Y185" s="33">
        <f>COUNTIF(E185:M185, "Red")</f>
        <v>2</v>
      </c>
      <c r="Z185" s="17">
        <f>U185*5+V185*4+W185*3+X185*2+Y185*1</f>
        <v>30</v>
      </c>
    </row>
    <row r="186" spans="1:27" ht="16" thickBot="1" x14ac:dyDescent="0.25">
      <c r="A186" s="6" t="s">
        <v>815</v>
      </c>
      <c r="B186" s="7" t="s">
        <v>816</v>
      </c>
      <c r="C186" s="68">
        <v>77009</v>
      </c>
      <c r="D186" s="7"/>
      <c r="E186" s="58" t="s">
        <v>4</v>
      </c>
      <c r="F186" s="58" t="s">
        <v>5</v>
      </c>
      <c r="G186" s="58" t="s">
        <v>3</v>
      </c>
      <c r="H186" s="58" t="s">
        <v>4</v>
      </c>
      <c r="I186" s="58" t="s">
        <v>3</v>
      </c>
      <c r="J186" s="58" t="s">
        <v>1</v>
      </c>
      <c r="K186" s="58" t="s">
        <v>1</v>
      </c>
      <c r="L186" s="63" t="s">
        <v>1</v>
      </c>
      <c r="M186" s="63" t="s">
        <v>1</v>
      </c>
      <c r="N186" s="79" t="s">
        <v>27</v>
      </c>
      <c r="O186" s="79">
        <v>4</v>
      </c>
      <c r="P186" s="79">
        <v>5</v>
      </c>
      <c r="Q186" s="79">
        <v>5</v>
      </c>
      <c r="R186" s="79">
        <v>5</v>
      </c>
      <c r="S186" s="79">
        <v>5</v>
      </c>
      <c r="T186" s="79">
        <v>3</v>
      </c>
      <c r="U186" s="31">
        <f>COUNTIF(E186:M186, "Green")</f>
        <v>1</v>
      </c>
      <c r="V186" s="32">
        <f>COUNTIF(E186:M186, "Blue")</f>
        <v>2</v>
      </c>
      <c r="W186" s="32">
        <f>COUNTIF(E186:M186, "Yellow")</f>
        <v>2</v>
      </c>
      <c r="X186" s="32">
        <f>COUNTIF(E186:M186, "Orange")</f>
        <v>0</v>
      </c>
      <c r="Y186" s="33">
        <f>COUNTIF(E186:M186, "Red")</f>
        <v>4</v>
      </c>
      <c r="Z186" s="17">
        <f>U186*5+V186*4+W186*3+X186*2+Y186*1</f>
        <v>23</v>
      </c>
    </row>
    <row r="187" spans="1:27" ht="16" thickBot="1" x14ac:dyDescent="0.25">
      <c r="A187" s="6" t="s">
        <v>832</v>
      </c>
      <c r="B187" s="7" t="s">
        <v>833</v>
      </c>
      <c r="C187" s="68">
        <v>86128</v>
      </c>
      <c r="D187" s="7"/>
      <c r="E187" s="58" t="s">
        <v>4</v>
      </c>
      <c r="F187" s="58" t="s">
        <v>4</v>
      </c>
      <c r="G187" s="58" t="s">
        <v>4</v>
      </c>
      <c r="H187" s="58" t="s">
        <v>3</v>
      </c>
      <c r="I187" s="58" t="s">
        <v>1</v>
      </c>
      <c r="J187" s="58" t="s">
        <v>1</v>
      </c>
      <c r="K187" s="58" t="s">
        <v>2</v>
      </c>
      <c r="L187" s="59" t="s">
        <v>4</v>
      </c>
      <c r="M187" s="59" t="s">
        <v>3</v>
      </c>
      <c r="N187" s="79" t="s">
        <v>27</v>
      </c>
      <c r="O187" s="79">
        <v>3</v>
      </c>
      <c r="P187" s="79">
        <v>3</v>
      </c>
      <c r="Q187" s="79">
        <v>3</v>
      </c>
      <c r="R187" s="79">
        <v>4</v>
      </c>
      <c r="S187" s="79">
        <v>3</v>
      </c>
      <c r="T187" s="79">
        <v>3</v>
      </c>
      <c r="U187" s="31">
        <f>COUNTIF(E187:M187, "Green")</f>
        <v>0</v>
      </c>
      <c r="V187" s="32">
        <f>COUNTIF(E187:M187, "Blue")</f>
        <v>4</v>
      </c>
      <c r="W187" s="32">
        <f>COUNTIF(E187:M187, "Yellow")</f>
        <v>2</v>
      </c>
      <c r="X187" s="32">
        <f>COUNTIF(E187:M187, "Orange")</f>
        <v>1</v>
      </c>
      <c r="Y187" s="33">
        <f>COUNTIF(E187:M187, "Red")</f>
        <v>2</v>
      </c>
      <c r="Z187" s="17">
        <f>U187*5+V187*4+W187*3+X187*2+Y187*1</f>
        <v>26</v>
      </c>
    </row>
    <row r="188" spans="1:27" ht="16" thickBot="1" x14ac:dyDescent="0.25">
      <c r="A188" s="6" t="s">
        <v>548</v>
      </c>
      <c r="B188" s="7" t="s">
        <v>659</v>
      </c>
      <c r="C188" s="68">
        <v>96433</v>
      </c>
      <c r="D188" s="7"/>
      <c r="E188" s="58" t="s">
        <v>3</v>
      </c>
      <c r="F188" s="58" t="s">
        <v>5</v>
      </c>
      <c r="G188" s="58" t="s">
        <v>4</v>
      </c>
      <c r="H188" s="58" t="s">
        <v>5</v>
      </c>
      <c r="I188" s="58" t="s">
        <v>4</v>
      </c>
      <c r="J188" s="58" t="s">
        <v>3</v>
      </c>
      <c r="K188" s="58" t="s">
        <v>5</v>
      </c>
      <c r="L188" s="63" t="s">
        <v>1</v>
      </c>
      <c r="M188" s="63" t="s">
        <v>1</v>
      </c>
      <c r="N188" s="79" t="s">
        <v>27</v>
      </c>
      <c r="O188" s="79">
        <v>5</v>
      </c>
      <c r="P188" s="79">
        <v>5</v>
      </c>
      <c r="Q188" s="79">
        <v>3</v>
      </c>
      <c r="R188" s="79">
        <v>5</v>
      </c>
      <c r="S188" s="79">
        <v>4</v>
      </c>
      <c r="T188" s="79">
        <v>3</v>
      </c>
      <c r="U188" s="31">
        <f>COUNTIF(E188:M188, "Green")</f>
        <v>3</v>
      </c>
      <c r="V188" s="32">
        <f>COUNTIF(E188:M188, "Blue")</f>
        <v>2</v>
      </c>
      <c r="W188" s="32">
        <f>COUNTIF(E188:M188, "Yellow")</f>
        <v>2</v>
      </c>
      <c r="X188" s="32">
        <f>COUNTIF(E188:M188, "Orange")</f>
        <v>0</v>
      </c>
      <c r="Y188" s="33">
        <f>COUNTIF(E188:M188, "Red")</f>
        <v>2</v>
      </c>
      <c r="Z188" s="17">
        <f>U188*5+V188*4+W188*3+X188*2+Y188*1</f>
        <v>31</v>
      </c>
      <c r="AA188" s="2" t="s">
        <v>11</v>
      </c>
    </row>
    <row r="189" spans="1:27" ht="16" thickBot="1" x14ac:dyDescent="0.25">
      <c r="A189" s="6" t="s">
        <v>786</v>
      </c>
      <c r="B189" s="7" t="s">
        <v>787</v>
      </c>
      <c r="C189" s="68">
        <v>40665</v>
      </c>
      <c r="D189" s="7"/>
      <c r="E189" s="58" t="s">
        <v>4</v>
      </c>
      <c r="F189" s="58" t="s">
        <v>5</v>
      </c>
      <c r="G189" s="58" t="s">
        <v>3</v>
      </c>
      <c r="H189" s="58" t="s">
        <v>5</v>
      </c>
      <c r="I189" s="58" t="s">
        <v>4</v>
      </c>
      <c r="J189" s="58" t="s">
        <v>1</v>
      </c>
      <c r="K189" s="58" t="s">
        <v>2</v>
      </c>
      <c r="L189" s="59" t="s">
        <v>4</v>
      </c>
      <c r="M189" s="59" t="s">
        <v>4</v>
      </c>
      <c r="N189" s="79" t="s">
        <v>27</v>
      </c>
      <c r="O189" s="79">
        <v>5</v>
      </c>
      <c r="P189" s="79">
        <v>4</v>
      </c>
      <c r="Q189" s="79">
        <v>4</v>
      </c>
      <c r="R189" s="79">
        <v>5</v>
      </c>
      <c r="S189" s="79">
        <v>3</v>
      </c>
      <c r="T189" s="79">
        <v>3</v>
      </c>
      <c r="U189" s="31">
        <f>COUNTIF(E189:M189, "Green")</f>
        <v>2</v>
      </c>
      <c r="V189" s="32">
        <f>COUNTIF(E189:M189, "Blue")</f>
        <v>4</v>
      </c>
      <c r="W189" s="32">
        <f>COUNTIF(E189:M189, "Yellow")</f>
        <v>1</v>
      </c>
      <c r="X189" s="32">
        <f>COUNTIF(E189:M189, "Orange")</f>
        <v>1</v>
      </c>
      <c r="Y189" s="33">
        <f>COUNTIF(E189:M189, "Red")</f>
        <v>1</v>
      </c>
      <c r="Z189" s="17">
        <f>U189*5+V189*4+W189*3+X189*2+Y189*1</f>
        <v>32</v>
      </c>
    </row>
    <row r="190" spans="1:27" ht="16" thickBot="1" x14ac:dyDescent="0.25">
      <c r="A190" s="6" t="s">
        <v>672</v>
      </c>
      <c r="B190" s="7" t="s">
        <v>738</v>
      </c>
      <c r="C190" s="68">
        <v>53075</v>
      </c>
      <c r="D190" s="7"/>
      <c r="E190" s="58" t="s">
        <v>4</v>
      </c>
      <c r="F190" s="58" t="s">
        <v>5</v>
      </c>
      <c r="G190" s="58" t="s">
        <v>5</v>
      </c>
      <c r="H190" s="58" t="s">
        <v>5</v>
      </c>
      <c r="I190" s="58" t="s">
        <v>4</v>
      </c>
      <c r="J190" s="58" t="s">
        <v>1</v>
      </c>
      <c r="K190" s="58" t="s">
        <v>2</v>
      </c>
      <c r="L190" s="63" t="s">
        <v>1</v>
      </c>
      <c r="M190" s="63" t="s">
        <v>1</v>
      </c>
      <c r="N190" s="79" t="s">
        <v>27</v>
      </c>
      <c r="O190" s="79">
        <v>5</v>
      </c>
      <c r="P190" s="79">
        <v>3</v>
      </c>
      <c r="Q190" s="79">
        <v>3</v>
      </c>
      <c r="R190" s="79">
        <v>3</v>
      </c>
      <c r="S190" s="79">
        <v>5</v>
      </c>
      <c r="T190" s="79">
        <v>5</v>
      </c>
      <c r="U190" s="31">
        <f>COUNTIF(E190:M190, "Green")</f>
        <v>3</v>
      </c>
      <c r="V190" s="32">
        <f>COUNTIF(E190:M190, "Blue")</f>
        <v>2</v>
      </c>
      <c r="W190" s="32">
        <f>COUNTIF(E190:M190, "Yellow")</f>
        <v>0</v>
      </c>
      <c r="X190" s="32">
        <f>COUNTIF(E190:M190, "Orange")</f>
        <v>1</v>
      </c>
      <c r="Y190" s="33">
        <f>COUNTIF(E190:M190, "Red")</f>
        <v>3</v>
      </c>
      <c r="Z190" s="17">
        <f>U190*5+V190*4+W190*3+X190*2+Y190*1</f>
        <v>28</v>
      </c>
    </row>
    <row r="191" spans="1:27" ht="16" thickBot="1" x14ac:dyDescent="0.25">
      <c r="A191" s="6" t="s">
        <v>527</v>
      </c>
      <c r="B191" s="7" t="s">
        <v>813</v>
      </c>
      <c r="C191" s="68">
        <v>50388</v>
      </c>
      <c r="D191" s="7"/>
      <c r="E191" s="58" t="s">
        <v>5</v>
      </c>
      <c r="F191" s="58" t="s">
        <v>4</v>
      </c>
      <c r="G191" s="58" t="s">
        <v>4</v>
      </c>
      <c r="H191" s="58" t="s">
        <v>3</v>
      </c>
      <c r="I191" s="58" t="s">
        <v>3</v>
      </c>
      <c r="J191" s="58" t="s">
        <v>1</v>
      </c>
      <c r="K191" s="58" t="s">
        <v>3</v>
      </c>
      <c r="L191" s="63" t="s">
        <v>1</v>
      </c>
      <c r="M191" s="63" t="s">
        <v>1</v>
      </c>
      <c r="N191" s="79" t="s">
        <v>27</v>
      </c>
      <c r="O191" s="79">
        <v>5</v>
      </c>
      <c r="P191" s="79">
        <v>5</v>
      </c>
      <c r="Q191" s="79">
        <v>3</v>
      </c>
      <c r="R191" s="79">
        <v>5</v>
      </c>
      <c r="S191" s="79">
        <v>5</v>
      </c>
      <c r="T191" s="79">
        <v>4</v>
      </c>
      <c r="U191" s="31">
        <f>COUNTIF(E191:M191, "Green")</f>
        <v>1</v>
      </c>
      <c r="V191" s="32">
        <f>COUNTIF(E191:M191, "Blue")</f>
        <v>2</v>
      </c>
      <c r="W191" s="32">
        <f>COUNTIF(E191:M191, "Yellow")</f>
        <v>3</v>
      </c>
      <c r="X191" s="32">
        <f>COUNTIF(E191:M191, "Orange")</f>
        <v>0</v>
      </c>
      <c r="Y191" s="33">
        <f>COUNTIF(E191:M191, "Red")</f>
        <v>3</v>
      </c>
      <c r="Z191" s="17">
        <f>U191*5+V191*4+W191*3+X191*2+Y191*1</f>
        <v>25</v>
      </c>
    </row>
    <row r="192" spans="1:27" ht="16" thickBot="1" x14ac:dyDescent="0.25">
      <c r="A192" s="6" t="s">
        <v>578</v>
      </c>
      <c r="B192" s="7" t="s">
        <v>801</v>
      </c>
      <c r="C192" s="68">
        <v>39813</v>
      </c>
      <c r="D192" s="7"/>
      <c r="E192" s="58" t="s">
        <v>4</v>
      </c>
      <c r="F192" s="58" t="s">
        <v>4</v>
      </c>
      <c r="G192" s="58" t="s">
        <v>4</v>
      </c>
      <c r="H192" s="58" t="s">
        <v>3</v>
      </c>
      <c r="I192" s="58" t="s">
        <v>1</v>
      </c>
      <c r="J192" s="58" t="s">
        <v>3</v>
      </c>
      <c r="K192" s="58" t="s">
        <v>4</v>
      </c>
      <c r="L192" s="63" t="s">
        <v>1</v>
      </c>
      <c r="M192" s="63" t="s">
        <v>1</v>
      </c>
      <c r="N192" s="79" t="s">
        <v>27</v>
      </c>
      <c r="O192" s="79">
        <v>4</v>
      </c>
      <c r="P192" s="79">
        <v>4</v>
      </c>
      <c r="Q192" s="79">
        <v>5</v>
      </c>
      <c r="R192" s="79">
        <v>4</v>
      </c>
      <c r="S192" s="79">
        <v>5</v>
      </c>
      <c r="T192" s="79">
        <v>3</v>
      </c>
      <c r="U192" s="31">
        <f>COUNTIF(E192:M192, "Green")</f>
        <v>0</v>
      </c>
      <c r="V192" s="32">
        <f>COUNTIF(E192:M192, "Blue")</f>
        <v>4</v>
      </c>
      <c r="W192" s="32">
        <f>COUNTIF(E192:M192, "Yellow")</f>
        <v>2</v>
      </c>
      <c r="X192" s="32">
        <f>COUNTIF(E192:M192, "Orange")</f>
        <v>0</v>
      </c>
      <c r="Y192" s="33">
        <f>COUNTIF(E192:M192, "Red")</f>
        <v>3</v>
      </c>
      <c r="Z192" s="17">
        <f>U192*5+V192*4+W192*3+X192*2+Y192*1</f>
        <v>25</v>
      </c>
    </row>
    <row r="193" spans="1:27" ht="16" thickBot="1" x14ac:dyDescent="0.25">
      <c r="A193" s="6" t="s">
        <v>563</v>
      </c>
      <c r="B193" s="7" t="s">
        <v>564</v>
      </c>
      <c r="C193" s="68">
        <v>45619</v>
      </c>
      <c r="D193" s="7"/>
      <c r="E193" s="58" t="s">
        <v>3</v>
      </c>
      <c r="F193" s="58" t="s">
        <v>4</v>
      </c>
      <c r="G193" s="58" t="s">
        <v>5</v>
      </c>
      <c r="H193" s="58" t="s">
        <v>4</v>
      </c>
      <c r="I193" s="58" t="s">
        <v>4</v>
      </c>
      <c r="J193" s="58" t="s">
        <v>4</v>
      </c>
      <c r="K193" s="58" t="s">
        <v>4</v>
      </c>
      <c r="L193" s="63" t="s">
        <v>4</v>
      </c>
      <c r="M193" s="63" t="s">
        <v>4</v>
      </c>
      <c r="N193" s="79" t="s">
        <v>27</v>
      </c>
      <c r="O193" s="79">
        <v>4</v>
      </c>
      <c r="P193" s="79">
        <v>5</v>
      </c>
      <c r="Q193" s="79">
        <v>4</v>
      </c>
      <c r="R193" s="79">
        <v>4</v>
      </c>
      <c r="S193" s="79">
        <v>4</v>
      </c>
      <c r="T193" s="79">
        <v>3</v>
      </c>
      <c r="U193" s="31">
        <f>COUNTIF(E193:M193, "Green")</f>
        <v>1</v>
      </c>
      <c r="V193" s="32">
        <f>COUNTIF(E193:M193, "Blue")</f>
        <v>7</v>
      </c>
      <c r="W193" s="32">
        <f>COUNTIF(E193:M193, "Yellow")</f>
        <v>1</v>
      </c>
      <c r="X193" s="32">
        <f>COUNTIF(E193:M193, "Orange")</f>
        <v>0</v>
      </c>
      <c r="Y193" s="33">
        <f>COUNTIF(E193:M193, "Red")</f>
        <v>0</v>
      </c>
      <c r="Z193" s="17">
        <f>U193*5+V193*4+W193*3+X193*2+Y193*1</f>
        <v>36</v>
      </c>
      <c r="AA193" s="2" t="s">
        <v>11</v>
      </c>
    </row>
    <row r="194" spans="1:27" ht="16" thickBot="1" x14ac:dyDescent="0.25">
      <c r="A194" s="6" t="s">
        <v>529</v>
      </c>
      <c r="B194" s="7" t="s">
        <v>530</v>
      </c>
      <c r="C194" s="68">
        <v>56950</v>
      </c>
      <c r="D194" s="7"/>
      <c r="E194" s="58" t="s">
        <v>4</v>
      </c>
      <c r="F194" s="58" t="s">
        <v>4</v>
      </c>
      <c r="G194" s="58" t="s">
        <v>4</v>
      </c>
      <c r="H194" s="58" t="s">
        <v>4</v>
      </c>
      <c r="I194" s="58" t="s">
        <v>4</v>
      </c>
      <c r="J194" s="58" t="s">
        <v>4</v>
      </c>
      <c r="K194" s="58" t="s">
        <v>5</v>
      </c>
      <c r="L194" s="63" t="s">
        <v>5</v>
      </c>
      <c r="M194" s="63" t="s">
        <v>5</v>
      </c>
      <c r="N194" s="79" t="s">
        <v>27</v>
      </c>
      <c r="O194" s="79">
        <v>5</v>
      </c>
      <c r="P194" s="79">
        <v>5</v>
      </c>
      <c r="Q194" s="79">
        <v>3</v>
      </c>
      <c r="R194" s="79">
        <v>4</v>
      </c>
      <c r="S194" s="79">
        <v>5</v>
      </c>
      <c r="T194" s="79">
        <v>5</v>
      </c>
      <c r="U194" s="31">
        <f>COUNTIF(E194:M194, "Green")</f>
        <v>3</v>
      </c>
      <c r="V194" s="32">
        <f>COUNTIF(E194:M194, "Blue")</f>
        <v>6</v>
      </c>
      <c r="W194" s="32">
        <f>COUNTIF(E194:M194, "Yellow")</f>
        <v>0</v>
      </c>
      <c r="X194" s="32">
        <f>COUNTIF(E194:M194, "Orange")</f>
        <v>0</v>
      </c>
      <c r="Y194" s="33">
        <f>COUNTIF(E194:M194, "Red")</f>
        <v>0</v>
      </c>
      <c r="Z194" s="17">
        <f>U194*5+V194*4+W194*3+X194*2+Y194*1</f>
        <v>39</v>
      </c>
      <c r="AA194" s="2" t="s">
        <v>24</v>
      </c>
    </row>
    <row r="195" spans="1:27" ht="16" thickBot="1" x14ac:dyDescent="0.25">
      <c r="A195" s="6" t="s">
        <v>639</v>
      </c>
      <c r="B195" s="7" t="s">
        <v>852</v>
      </c>
      <c r="C195" s="68">
        <v>16638</v>
      </c>
      <c r="D195" s="7"/>
      <c r="E195" s="58" t="s">
        <v>4</v>
      </c>
      <c r="F195" s="58" t="s">
        <v>4</v>
      </c>
      <c r="G195" s="58" t="s">
        <v>4</v>
      </c>
      <c r="H195" s="58" t="s">
        <v>4</v>
      </c>
      <c r="I195" s="65" t="s">
        <v>3</v>
      </c>
      <c r="J195" s="65" t="s">
        <v>3</v>
      </c>
      <c r="K195" s="58" t="s">
        <v>3</v>
      </c>
      <c r="L195" s="59" t="s">
        <v>3</v>
      </c>
      <c r="M195" s="59" t="s">
        <v>4</v>
      </c>
      <c r="N195" s="79" t="s">
        <v>30</v>
      </c>
      <c r="O195" s="79">
        <v>4</v>
      </c>
      <c r="P195" s="79">
        <v>3</v>
      </c>
      <c r="Q195" s="79">
        <v>4</v>
      </c>
      <c r="R195" s="79">
        <v>2</v>
      </c>
      <c r="S195" s="79">
        <v>4</v>
      </c>
      <c r="T195" s="79">
        <v>3</v>
      </c>
      <c r="U195" s="31">
        <f>COUNTIF(E195:M195, "Green")</f>
        <v>0</v>
      </c>
      <c r="V195" s="32">
        <f>COUNTIF(E195:M195, "Blue")</f>
        <v>5</v>
      </c>
      <c r="W195" s="32">
        <f>COUNTIF(E195:M195, "Yellow")</f>
        <v>4</v>
      </c>
      <c r="X195" s="32">
        <f>COUNTIF(E195:M195, "Orange")</f>
        <v>0</v>
      </c>
      <c r="Y195" s="33">
        <f>COUNTIF(E195:M195, "Red")</f>
        <v>0</v>
      </c>
      <c r="Z195" s="17">
        <f>U195*5+V195*4+W195*3+X195*2+Y195*1</f>
        <v>32</v>
      </c>
    </row>
    <row r="196" spans="1:27" ht="16" thickBot="1" x14ac:dyDescent="0.25">
      <c r="A196" s="6" t="s">
        <v>171</v>
      </c>
      <c r="B196" s="7" t="s">
        <v>583</v>
      </c>
      <c r="C196" s="68">
        <v>46337</v>
      </c>
      <c r="D196" s="7"/>
      <c r="E196" s="58" t="s">
        <v>3</v>
      </c>
      <c r="F196" s="58" t="s">
        <v>4</v>
      </c>
      <c r="G196" s="58" t="s">
        <v>4</v>
      </c>
      <c r="H196" s="58" t="s">
        <v>5</v>
      </c>
      <c r="I196" s="58" t="s">
        <v>4</v>
      </c>
      <c r="J196" s="58" t="s">
        <v>4</v>
      </c>
      <c r="K196" s="58" t="s">
        <v>5</v>
      </c>
      <c r="L196" s="63" t="s">
        <v>5</v>
      </c>
      <c r="M196" s="63" t="s">
        <v>1</v>
      </c>
      <c r="N196" s="79" t="s">
        <v>30</v>
      </c>
      <c r="O196" s="79">
        <v>4</v>
      </c>
      <c r="P196" s="79">
        <v>2</v>
      </c>
      <c r="Q196" s="79">
        <v>3</v>
      </c>
      <c r="R196" s="79">
        <v>5</v>
      </c>
      <c r="S196" s="79">
        <v>3</v>
      </c>
      <c r="T196" s="79">
        <v>4</v>
      </c>
      <c r="U196" s="31">
        <f>COUNTIF(E196:M196, "Green")</f>
        <v>3</v>
      </c>
      <c r="V196" s="32">
        <f>COUNTIF(E196:M196, "Blue")</f>
        <v>4</v>
      </c>
      <c r="W196" s="32">
        <f>COUNTIF(E196:M196, "Yellow")</f>
        <v>1</v>
      </c>
      <c r="X196" s="32">
        <f>COUNTIF(E196:M196, "Orange")</f>
        <v>0</v>
      </c>
      <c r="Y196" s="33">
        <f>COUNTIF(E196:M196, "Red")</f>
        <v>1</v>
      </c>
      <c r="Z196" s="17">
        <f>U196*5+V196*4+W196*3+X196*2+Y196*1</f>
        <v>35</v>
      </c>
      <c r="AA196" s="2" t="s">
        <v>11</v>
      </c>
    </row>
    <row r="197" spans="1:27" ht="16" thickBot="1" x14ac:dyDescent="0.25">
      <c r="A197" s="6" t="s">
        <v>778</v>
      </c>
      <c r="B197" s="7" t="s">
        <v>779</v>
      </c>
      <c r="C197" s="68">
        <v>21808</v>
      </c>
      <c r="D197" s="7"/>
      <c r="E197" s="58" t="s">
        <v>4</v>
      </c>
      <c r="F197" s="58" t="s">
        <v>4</v>
      </c>
      <c r="G197" s="58" t="s">
        <v>4</v>
      </c>
      <c r="H197" s="58" t="s">
        <v>4</v>
      </c>
      <c r="I197" s="58" t="s">
        <v>4</v>
      </c>
      <c r="J197" s="58" t="s">
        <v>3</v>
      </c>
      <c r="K197" s="58" t="s">
        <v>1</v>
      </c>
      <c r="L197" s="59" t="s">
        <v>5</v>
      </c>
      <c r="M197" s="59" t="s">
        <v>4</v>
      </c>
      <c r="N197" s="79" t="s">
        <v>30</v>
      </c>
      <c r="O197" s="79">
        <v>3</v>
      </c>
      <c r="P197" s="79">
        <v>2</v>
      </c>
      <c r="Q197" s="79">
        <v>5</v>
      </c>
      <c r="R197" s="79">
        <v>4</v>
      </c>
      <c r="S197" s="79">
        <v>4</v>
      </c>
      <c r="T197" s="79">
        <v>5</v>
      </c>
      <c r="U197" s="31">
        <f>COUNTIF(E197:M197, "Green")</f>
        <v>1</v>
      </c>
      <c r="V197" s="32">
        <f>COUNTIF(E197:M197, "Blue")</f>
        <v>6</v>
      </c>
      <c r="W197" s="32">
        <f>COUNTIF(E197:M197, "Yellow")</f>
        <v>1</v>
      </c>
      <c r="X197" s="32">
        <f>COUNTIF(E197:M197, "Orange")</f>
        <v>0</v>
      </c>
      <c r="Y197" s="33">
        <f>COUNTIF(E197:M197, "Red")</f>
        <v>1</v>
      </c>
      <c r="Z197" s="17">
        <f>U197*5+V197*4+W197*3+X197*2+Y197*1</f>
        <v>33</v>
      </c>
    </row>
    <row r="198" spans="1:27" ht="16" thickBot="1" x14ac:dyDescent="0.25">
      <c r="A198" s="6" t="s">
        <v>795</v>
      </c>
      <c r="B198" s="7" t="s">
        <v>796</v>
      </c>
      <c r="C198" s="68">
        <v>77502</v>
      </c>
      <c r="D198" s="7"/>
      <c r="E198" s="58" t="s">
        <v>4</v>
      </c>
      <c r="F198" s="58" t="s">
        <v>5</v>
      </c>
      <c r="G198" s="58" t="s">
        <v>3</v>
      </c>
      <c r="H198" s="58" t="s">
        <v>3</v>
      </c>
      <c r="I198" s="58" t="s">
        <v>3</v>
      </c>
      <c r="J198" s="58" t="s">
        <v>3</v>
      </c>
      <c r="K198" s="58" t="s">
        <v>797</v>
      </c>
      <c r="L198" s="59" t="s">
        <v>4</v>
      </c>
      <c r="M198" s="59" t="s">
        <v>5</v>
      </c>
      <c r="N198" s="79" t="s">
        <v>30</v>
      </c>
      <c r="O198" s="79">
        <v>5</v>
      </c>
      <c r="P198" s="79">
        <v>3</v>
      </c>
      <c r="Q198" s="79">
        <v>3</v>
      </c>
      <c r="R198" s="79">
        <v>4</v>
      </c>
      <c r="S198" s="79">
        <v>2</v>
      </c>
      <c r="T198" s="79">
        <v>4</v>
      </c>
      <c r="U198" s="31">
        <f>COUNTIF(E198:M198, "Green")</f>
        <v>2</v>
      </c>
      <c r="V198" s="32">
        <f>COUNTIF(E198:M198, "Blue")</f>
        <v>2</v>
      </c>
      <c r="W198" s="32">
        <f>COUNTIF(E198:M198, "Yellow")</f>
        <v>4</v>
      </c>
      <c r="X198" s="32">
        <f>COUNTIF(E198:M198, "Orange")</f>
        <v>0</v>
      </c>
      <c r="Y198" s="33">
        <f>COUNTIF(E198:M198, "Red")</f>
        <v>1</v>
      </c>
      <c r="Z198" s="17">
        <f>U198*5+V198*4+W198*3+X198*2+Y198*1</f>
        <v>31</v>
      </c>
    </row>
    <row r="199" spans="1:27" ht="16" thickBot="1" x14ac:dyDescent="0.25">
      <c r="A199" s="6" t="s">
        <v>556</v>
      </c>
      <c r="B199" s="7" t="s">
        <v>557</v>
      </c>
      <c r="C199" s="68">
        <v>58581</v>
      </c>
      <c r="D199" s="7"/>
      <c r="E199" s="58" t="s">
        <v>4</v>
      </c>
      <c r="F199" s="58" t="s">
        <v>4</v>
      </c>
      <c r="G199" s="58" t="s">
        <v>4</v>
      </c>
      <c r="H199" s="58" t="s">
        <v>4</v>
      </c>
      <c r="I199" s="58" t="s">
        <v>5</v>
      </c>
      <c r="J199" s="58" t="s">
        <v>3</v>
      </c>
      <c r="K199" s="58" t="s">
        <v>3</v>
      </c>
      <c r="L199" s="63" t="s">
        <v>5</v>
      </c>
      <c r="M199" s="63" t="s">
        <v>5</v>
      </c>
      <c r="N199" s="79" t="s">
        <v>27</v>
      </c>
      <c r="O199" s="79">
        <v>5</v>
      </c>
      <c r="P199" s="79">
        <v>4</v>
      </c>
      <c r="Q199" s="79">
        <v>2</v>
      </c>
      <c r="R199" s="79">
        <v>5</v>
      </c>
      <c r="S199" s="79">
        <v>3</v>
      </c>
      <c r="T199" s="79">
        <v>5</v>
      </c>
      <c r="U199" s="31">
        <f>COUNTIF(E199:M199, "Green")</f>
        <v>3</v>
      </c>
      <c r="V199" s="32">
        <f>COUNTIF(E199:M199, "Blue")</f>
        <v>4</v>
      </c>
      <c r="W199" s="32">
        <f>COUNTIF(E199:M199, "Yellow")</f>
        <v>2</v>
      </c>
      <c r="X199" s="32">
        <f>COUNTIF(E199:M199, "Orange")</f>
        <v>0</v>
      </c>
      <c r="Y199" s="33">
        <f>COUNTIF(E199:M199, "Red")</f>
        <v>0</v>
      </c>
      <c r="Z199" s="17">
        <f>U199*5+V199*4+W199*3+X199*2+Y199*1</f>
        <v>37</v>
      </c>
      <c r="AA199" s="2" t="s">
        <v>11</v>
      </c>
    </row>
    <row r="200" spans="1:27" ht="16" thickBot="1" x14ac:dyDescent="0.25">
      <c r="A200" s="6" t="s">
        <v>540</v>
      </c>
      <c r="B200" s="7" t="s">
        <v>788</v>
      </c>
      <c r="C200" s="68">
        <v>60557</v>
      </c>
      <c r="D200" s="7"/>
      <c r="E200" s="58" t="s">
        <v>3</v>
      </c>
      <c r="F200" s="65" t="s">
        <v>4</v>
      </c>
      <c r="G200" s="65" t="s">
        <v>5</v>
      </c>
      <c r="H200" s="58" t="s">
        <v>4</v>
      </c>
      <c r="I200" s="65" t="s">
        <v>4</v>
      </c>
      <c r="J200" s="65" t="s">
        <v>2</v>
      </c>
      <c r="K200" s="58" t="s">
        <v>1</v>
      </c>
      <c r="L200" s="59" t="s">
        <v>5</v>
      </c>
      <c r="M200" s="59" t="s">
        <v>4</v>
      </c>
      <c r="N200" s="79" t="s">
        <v>30</v>
      </c>
      <c r="O200" s="79">
        <v>5</v>
      </c>
      <c r="P200" s="79">
        <v>2</v>
      </c>
      <c r="Q200" s="79">
        <v>4</v>
      </c>
      <c r="R200" s="79">
        <v>3</v>
      </c>
      <c r="S200" s="79">
        <v>3</v>
      </c>
      <c r="T200" s="79">
        <v>5</v>
      </c>
      <c r="U200" s="31">
        <f>COUNTIF(E200:M200, "Green")</f>
        <v>2</v>
      </c>
      <c r="V200" s="32">
        <f>COUNTIF(E200:M200, "Blue")</f>
        <v>4</v>
      </c>
      <c r="W200" s="32">
        <f>COUNTIF(E200:M200, "Yellow")</f>
        <v>1</v>
      </c>
      <c r="X200" s="32">
        <f>COUNTIF(E200:M200, "Orange")</f>
        <v>1</v>
      </c>
      <c r="Y200" s="33">
        <f>COUNTIF(E200:M200, "Red")</f>
        <v>1</v>
      </c>
      <c r="Z200" s="17">
        <f>U200*5+V200*4+W200*3+X200*2+Y200*1</f>
        <v>32</v>
      </c>
    </row>
    <row r="201" spans="1:27" ht="16" thickBot="1" x14ac:dyDescent="0.25">
      <c r="A201" s="6" t="s">
        <v>674</v>
      </c>
      <c r="B201" s="7" t="s">
        <v>675</v>
      </c>
      <c r="C201" s="68">
        <v>63746</v>
      </c>
      <c r="D201" s="7"/>
      <c r="E201" s="58" t="s">
        <v>4</v>
      </c>
      <c r="F201" s="58" t="s">
        <v>5</v>
      </c>
      <c r="G201" s="58" t="s">
        <v>4</v>
      </c>
      <c r="H201" s="58" t="s">
        <v>4</v>
      </c>
      <c r="I201" s="58" t="s">
        <v>1</v>
      </c>
      <c r="J201" s="58" t="s">
        <v>3</v>
      </c>
      <c r="K201" s="58" t="s">
        <v>5</v>
      </c>
      <c r="L201" s="59" t="s">
        <v>3</v>
      </c>
      <c r="M201" s="59" t="s">
        <v>4</v>
      </c>
      <c r="N201" s="79" t="s">
        <v>90</v>
      </c>
      <c r="O201" s="79">
        <v>2</v>
      </c>
      <c r="P201" s="79">
        <v>4</v>
      </c>
      <c r="Q201" s="79">
        <v>5</v>
      </c>
      <c r="R201" s="79">
        <v>5</v>
      </c>
      <c r="S201" s="79">
        <v>5</v>
      </c>
      <c r="T201" s="79">
        <v>5</v>
      </c>
      <c r="U201" s="31">
        <f>COUNTIF(E201:M201, "Green")</f>
        <v>2</v>
      </c>
      <c r="V201" s="32">
        <f>COUNTIF(E201:M201, "Blue")</f>
        <v>4</v>
      </c>
      <c r="W201" s="32">
        <f>COUNTIF(E201:M201, "Yellow")</f>
        <v>2</v>
      </c>
      <c r="X201" s="32">
        <f>COUNTIF(E201:M201, "Orange")</f>
        <v>0</v>
      </c>
      <c r="Y201" s="33">
        <f>COUNTIF(E201:M201, "Red")</f>
        <v>1</v>
      </c>
      <c r="Z201" s="17">
        <f>U201*5+V201*4+W201*3+X201*2+Y201*1</f>
        <v>33</v>
      </c>
      <c r="AA201" s="2" t="s">
        <v>11</v>
      </c>
    </row>
    <row r="202" spans="1:27" ht="16" thickBot="1" x14ac:dyDescent="0.25">
      <c r="A202" s="6" t="s">
        <v>618</v>
      </c>
      <c r="B202" s="7" t="s">
        <v>645</v>
      </c>
      <c r="C202" s="68">
        <v>27908</v>
      </c>
      <c r="D202" s="7"/>
      <c r="E202" s="58" t="s">
        <v>4</v>
      </c>
      <c r="F202" s="58" t="s">
        <v>5</v>
      </c>
      <c r="G202" s="58" t="s">
        <v>4</v>
      </c>
      <c r="H202" s="58" t="s">
        <v>3</v>
      </c>
      <c r="I202" s="58" t="s">
        <v>3</v>
      </c>
      <c r="J202" s="58" t="s">
        <v>4</v>
      </c>
      <c r="K202" s="58" t="s">
        <v>4</v>
      </c>
      <c r="L202" s="63" t="s">
        <v>4</v>
      </c>
      <c r="M202" s="63" t="s">
        <v>1</v>
      </c>
      <c r="N202" s="79" t="s">
        <v>30</v>
      </c>
      <c r="O202" s="79">
        <v>2</v>
      </c>
      <c r="P202" s="79">
        <v>4</v>
      </c>
      <c r="Q202" s="79">
        <v>3</v>
      </c>
      <c r="R202" s="79">
        <v>3</v>
      </c>
      <c r="S202" s="79">
        <v>3</v>
      </c>
      <c r="T202" s="79">
        <v>5</v>
      </c>
      <c r="U202" s="31">
        <f>COUNTIF(E202:M202, "Green")</f>
        <v>1</v>
      </c>
      <c r="V202" s="32">
        <f>COUNTIF(E202:M202, "Blue")</f>
        <v>5</v>
      </c>
      <c r="W202" s="32">
        <f>COUNTIF(E202:M202, "Yellow")</f>
        <v>2</v>
      </c>
      <c r="X202" s="32">
        <f>COUNTIF(E202:M202, "Orange")</f>
        <v>0</v>
      </c>
      <c r="Y202" s="33">
        <f>COUNTIF(E202:M202, "Red")</f>
        <v>1</v>
      </c>
      <c r="Z202" s="17">
        <f>U202*5+V202*4+W202*3+X202*2+Y202*1</f>
        <v>32</v>
      </c>
      <c r="AA202" s="2" t="s">
        <v>11</v>
      </c>
    </row>
    <row r="203" spans="1:27" ht="16" thickBot="1" x14ac:dyDescent="0.25">
      <c r="A203" s="6" t="s">
        <v>736</v>
      </c>
      <c r="B203" s="7" t="s">
        <v>737</v>
      </c>
      <c r="C203" s="68">
        <v>22608</v>
      </c>
      <c r="D203" s="7"/>
      <c r="E203" s="58" t="s">
        <v>4</v>
      </c>
      <c r="F203" s="58" t="s">
        <v>4</v>
      </c>
      <c r="G203" s="58" t="s">
        <v>4</v>
      </c>
      <c r="H203" s="58" t="s">
        <v>4</v>
      </c>
      <c r="I203" s="58" t="s">
        <v>4</v>
      </c>
      <c r="J203" s="58" t="s">
        <v>1</v>
      </c>
      <c r="K203" s="58" t="s">
        <v>2</v>
      </c>
      <c r="L203" s="63" t="s">
        <v>1</v>
      </c>
      <c r="M203" s="63" t="s">
        <v>4</v>
      </c>
      <c r="N203" s="79" t="s">
        <v>30</v>
      </c>
      <c r="O203" s="79">
        <v>5</v>
      </c>
      <c r="P203" s="79">
        <v>2</v>
      </c>
      <c r="Q203" s="79">
        <v>5</v>
      </c>
      <c r="R203" s="79">
        <v>3</v>
      </c>
      <c r="S203" s="79">
        <v>5</v>
      </c>
      <c r="T203" s="79">
        <v>3</v>
      </c>
      <c r="U203" s="31">
        <f>COUNTIF(E203:M203, "Green")</f>
        <v>0</v>
      </c>
      <c r="V203" s="32">
        <f>COUNTIF(E203:M203, "Blue")</f>
        <v>6</v>
      </c>
      <c r="W203" s="32">
        <f>COUNTIF(E203:M203, "Yellow")</f>
        <v>0</v>
      </c>
      <c r="X203" s="32">
        <f>COUNTIF(E203:M203, "Orange")</f>
        <v>1</v>
      </c>
      <c r="Y203" s="33">
        <f>COUNTIF(E203:M203, "Red")</f>
        <v>2</v>
      </c>
      <c r="Z203" s="17">
        <f>U203*5+V203*4+W203*3+X203*2+Y203*1</f>
        <v>28</v>
      </c>
    </row>
    <row r="204" spans="1:27" ht="16" thickBot="1" x14ac:dyDescent="0.25">
      <c r="A204" s="6" t="s">
        <v>703</v>
      </c>
      <c r="B204" s="7" t="s">
        <v>704</v>
      </c>
      <c r="C204" s="68">
        <v>36010</v>
      </c>
      <c r="D204" s="7"/>
      <c r="E204" s="58" t="s">
        <v>4</v>
      </c>
      <c r="F204" s="58" t="s">
        <v>4</v>
      </c>
      <c r="G204" s="58" t="s">
        <v>4</v>
      </c>
      <c r="H204" s="58" t="s">
        <v>4</v>
      </c>
      <c r="I204" s="58" t="s">
        <v>3</v>
      </c>
      <c r="J204" s="58" t="s">
        <v>2</v>
      </c>
      <c r="K204" s="58" t="s">
        <v>3</v>
      </c>
      <c r="L204" s="63" t="s">
        <v>1</v>
      </c>
      <c r="M204" s="63" t="s">
        <v>1</v>
      </c>
      <c r="N204" s="79" t="s">
        <v>27</v>
      </c>
      <c r="O204" s="79">
        <v>3</v>
      </c>
      <c r="P204" s="79">
        <v>5</v>
      </c>
      <c r="Q204" s="79">
        <v>4</v>
      </c>
      <c r="R204" s="79">
        <v>3</v>
      </c>
      <c r="S204" s="79">
        <v>4</v>
      </c>
      <c r="T204" s="79">
        <v>2</v>
      </c>
      <c r="U204" s="31">
        <f>COUNTIF(E204:M204, "Green")</f>
        <v>0</v>
      </c>
      <c r="V204" s="32">
        <f>COUNTIF(E204:M204, "Blue")</f>
        <v>4</v>
      </c>
      <c r="W204" s="32">
        <f>COUNTIF(E204:M204, "Yellow")</f>
        <v>2</v>
      </c>
      <c r="X204" s="32">
        <f>COUNTIF(E204:M204, "Orange")</f>
        <v>1</v>
      </c>
      <c r="Y204" s="33">
        <f>COUNTIF(E204:M204, "Red")</f>
        <v>2</v>
      </c>
      <c r="Z204" s="17">
        <f>U204*5+V204*4+W204*3+X204*2+Y204*1</f>
        <v>26</v>
      </c>
    </row>
    <row r="205" spans="1:27" ht="16" thickBot="1" x14ac:dyDescent="0.25">
      <c r="A205" s="6" t="s">
        <v>538</v>
      </c>
      <c r="B205" s="7" t="s">
        <v>539</v>
      </c>
      <c r="C205" s="68">
        <v>52214</v>
      </c>
      <c r="D205" s="7"/>
      <c r="E205" s="58" t="s">
        <v>4</v>
      </c>
      <c r="F205" s="58" t="s">
        <v>5</v>
      </c>
      <c r="G205" s="58" t="s">
        <v>4</v>
      </c>
      <c r="H205" s="58" t="s">
        <v>4</v>
      </c>
      <c r="I205" s="65" t="s">
        <v>5</v>
      </c>
      <c r="J205" s="65" t="s">
        <v>4</v>
      </c>
      <c r="K205" s="58" t="s">
        <v>4</v>
      </c>
      <c r="L205" s="59" t="s">
        <v>4</v>
      </c>
      <c r="M205" s="59" t="s">
        <v>4</v>
      </c>
      <c r="N205" s="79" t="s">
        <v>30</v>
      </c>
      <c r="O205" s="79">
        <v>4</v>
      </c>
      <c r="P205" s="79">
        <v>5</v>
      </c>
      <c r="Q205" s="79">
        <v>4</v>
      </c>
      <c r="R205" s="79">
        <v>3</v>
      </c>
      <c r="S205" s="79">
        <v>2</v>
      </c>
      <c r="T205" s="79">
        <v>4</v>
      </c>
      <c r="U205" s="31">
        <f>COUNTIF(E205:M205, "Green")</f>
        <v>2</v>
      </c>
      <c r="V205" s="32">
        <f>COUNTIF(E205:M205, "Blue")</f>
        <v>7</v>
      </c>
      <c r="W205" s="32">
        <f>COUNTIF(E205:M205, "Yellow")</f>
        <v>0</v>
      </c>
      <c r="X205" s="32">
        <f>COUNTIF(E205:M205, "Orange")</f>
        <v>0</v>
      </c>
      <c r="Y205" s="33">
        <f>COUNTIF(E205:M205, "Red")</f>
        <v>0</v>
      </c>
      <c r="Z205" s="17">
        <f>U205*5+V205*4+W205*3+X205*2+Y205*1</f>
        <v>38</v>
      </c>
      <c r="AA205" s="2" t="s">
        <v>11</v>
      </c>
    </row>
    <row r="206" spans="1:27" ht="16" thickBot="1" x14ac:dyDescent="0.25">
      <c r="A206" s="6" t="s">
        <v>677</v>
      </c>
      <c r="B206" s="7" t="s">
        <v>678</v>
      </c>
      <c r="C206" s="68">
        <v>13064</v>
      </c>
      <c r="D206" s="7"/>
      <c r="E206" s="58" t="s">
        <v>4</v>
      </c>
      <c r="F206" s="58" t="s">
        <v>4</v>
      </c>
      <c r="G206" s="58" t="s">
        <v>3</v>
      </c>
      <c r="H206" s="58" t="s">
        <v>5</v>
      </c>
      <c r="I206" s="58" t="s">
        <v>5</v>
      </c>
      <c r="J206" s="58" t="s">
        <v>2</v>
      </c>
      <c r="K206" s="58" t="s">
        <v>3</v>
      </c>
      <c r="L206" s="63" t="s">
        <v>1</v>
      </c>
      <c r="M206" s="63" t="s">
        <v>3</v>
      </c>
      <c r="N206" s="79" t="s">
        <v>30</v>
      </c>
      <c r="O206" s="79">
        <v>4</v>
      </c>
      <c r="P206" s="79">
        <v>4</v>
      </c>
      <c r="Q206" s="79">
        <v>2</v>
      </c>
      <c r="R206" s="79">
        <v>3</v>
      </c>
      <c r="S206" s="79">
        <v>3</v>
      </c>
      <c r="T206" s="79">
        <v>5</v>
      </c>
      <c r="U206" s="31">
        <f>COUNTIF(E206:M206, "Green")</f>
        <v>2</v>
      </c>
      <c r="V206" s="32">
        <f>COUNTIF(E206:M206, "Blue")</f>
        <v>2</v>
      </c>
      <c r="W206" s="32">
        <f>COUNTIF(E206:M206, "Yellow")</f>
        <v>3</v>
      </c>
      <c r="X206" s="32">
        <f>COUNTIF(E206:M206, "Orange")</f>
        <v>1</v>
      </c>
      <c r="Y206" s="33">
        <f>COUNTIF(E206:M206, "Red")</f>
        <v>1</v>
      </c>
      <c r="Z206" s="17">
        <f>U206*5+V206*4+W206*3+X206*2+Y206*1</f>
        <v>30</v>
      </c>
      <c r="AA206" s="2" t="s">
        <v>11</v>
      </c>
    </row>
    <row r="207" spans="1:27" x14ac:dyDescent="0.2">
      <c r="A207" s="6" t="s">
        <v>664</v>
      </c>
      <c r="B207" s="7" t="s">
        <v>665</v>
      </c>
      <c r="C207" s="68">
        <v>48310</v>
      </c>
      <c r="D207" s="7"/>
      <c r="E207" s="58" t="s">
        <v>3</v>
      </c>
      <c r="F207" s="58" t="s">
        <v>5</v>
      </c>
      <c r="G207" s="58" t="s">
        <v>4</v>
      </c>
      <c r="H207" s="58" t="s">
        <v>4</v>
      </c>
      <c r="I207" s="58" t="s">
        <v>5</v>
      </c>
      <c r="J207" s="58" t="s">
        <v>3</v>
      </c>
      <c r="K207" s="58" t="s">
        <v>3</v>
      </c>
      <c r="L207" s="63" t="s">
        <v>1</v>
      </c>
      <c r="M207" s="63" t="s">
        <v>1</v>
      </c>
      <c r="N207" s="79" t="s">
        <v>30</v>
      </c>
      <c r="O207" s="79">
        <v>5</v>
      </c>
      <c r="P207" s="79">
        <v>4</v>
      </c>
      <c r="Q207" s="79">
        <v>2</v>
      </c>
      <c r="R207" s="79">
        <v>4</v>
      </c>
      <c r="S207" s="79">
        <v>5</v>
      </c>
      <c r="T207" s="79">
        <v>5</v>
      </c>
      <c r="U207" s="31">
        <f>COUNTIF(E207:M207, "Green")</f>
        <v>2</v>
      </c>
      <c r="V207" s="32">
        <f>COUNTIF(E207:M207, "Blue")</f>
        <v>2</v>
      </c>
      <c r="W207" s="32">
        <f>COUNTIF(E207:M207, "Yellow")</f>
        <v>3</v>
      </c>
      <c r="X207" s="32">
        <f>COUNTIF(E207:M207, "Orange")</f>
        <v>0</v>
      </c>
      <c r="Y207" s="33">
        <f>COUNTIF(E207:M207, "Red")</f>
        <v>2</v>
      </c>
      <c r="Z207" s="17">
        <f>U207*5+V207*4+W207*3+X207*2+Y207*1</f>
        <v>29</v>
      </c>
      <c r="AA207" s="2" t="s">
        <v>11</v>
      </c>
    </row>
  </sheetData>
  <conditionalFormatting sqref="B61 A94 A28:B28 A26:B26 A62:B65 L2:M103 A17:B17 A103:B103 A101:B101 A90:B90 A86:B86 A82:B84 A74:B76 A57:B58 A50:B53 A42:B45 A39:B39 A33:B33 A21:B21 A12:B14 A10:B10 A8:B8 A3:B4 B89:D89 A5:D7 A85:D85 A59:D60 A2:D2 A102:D102 A95:D100 A15:D16 A54:D56 A11:D11 A9:D9 A66:D73 A29:D32 A91:D93 A18:D20 A87:D88 A77:D81 A46:D49 A40:D41 A34:D38 A22:D25 C2:D207 O3:T207 N2:N207 N2:T2">
    <cfRule type="cellIs" dxfId="88" priority="188" operator="equal">
      <formula>"NA"</formula>
    </cfRule>
  </conditionalFormatting>
  <conditionalFormatting sqref="A26:B26 F107:K107 A28:B28 F108:M117 B180:B207 A17:B17 A21:B21 A12:B14 A10:B10 A8:B8 A3:B4 A61:B65 A103:B103 A101:B101 A94:B94 A90:B90 A86:B86 A82:B84 A74:B76 A57:B58 A50:B53 A42:B45 A39:B39 A33:B33 A59:D59 A15:D15 A9:D9 A29:D29 A2:D2 A100:D100 A24:D25 C2:D207 E106:K106 E156:K158 A91:M93 E163:K167 E103:M105 E100:M101 E90:M90 E86:M86 E82:M84 E74:M76 E57:K59 A60:K60 A85:M85 A102:M102 L181:M200 M163:M167 L57:M60 A18:M20 A66:M73 E118:M155 E201:M207 E159:M162 E168:M180 E17:M17 E94:M94 E61:M65 E50:M53 E42:M45 E39:M39 E33:M33 E24:M29 E21:M21 E12:M15 E8:M10 E3:M4 A11:M11 A16:M16 A22:M23 A5:M7 A87:M89 A77:M81 A95:M99 A30:M32 A54:M56 A46:M49 A40:M41 A34:M38 U3:Z179 N2:N207 N3:T207 E1:Z2">
    <cfRule type="cellIs" dxfId="87" priority="183" operator="equal">
      <formula>"Green"</formula>
    </cfRule>
    <cfRule type="cellIs" dxfId="86" priority="184" operator="equal">
      <formula>"Blue"</formula>
    </cfRule>
    <cfRule type="cellIs" dxfId="85" priority="185" operator="equal">
      <formula>"Orange"</formula>
    </cfRule>
    <cfRule type="cellIs" dxfId="84" priority="186" operator="equal">
      <formula>"Yellow"</formula>
    </cfRule>
    <cfRule type="cellIs" dxfId="83" priority="187" operator="equal">
      <formula>"Red"</formula>
    </cfRule>
  </conditionalFormatting>
  <conditionalFormatting sqref="A27:B27">
    <cfRule type="cellIs" dxfId="82" priority="181" operator="equal">
      <formula>"NA"</formula>
    </cfRule>
  </conditionalFormatting>
  <conditionalFormatting sqref="A27:B27">
    <cfRule type="cellIs" dxfId="81" priority="176" operator="equal">
      <formula>"Green"</formula>
    </cfRule>
    <cfRule type="cellIs" dxfId="80" priority="177" operator="equal">
      <formula>"Blue"</formula>
    </cfRule>
    <cfRule type="cellIs" dxfId="79" priority="178" operator="equal">
      <formula>"Orange"</formula>
    </cfRule>
    <cfRule type="cellIs" dxfId="78" priority="179" operator="equal">
      <formula>"Yellow"</formula>
    </cfRule>
    <cfRule type="cellIs" dxfId="77" priority="180" operator="equal">
      <formula>"Red"</formula>
    </cfRule>
  </conditionalFormatting>
  <conditionalFormatting sqref="L176 L163:L167 L156:L158 L153 L148:L149 L142:L143 L139 L136 L132:L134 L129:L130 L125 L122:L123 L119 L115:L117 L112:L113 L109:L110 L106:L107">
    <cfRule type="cellIs" dxfId="76" priority="169" operator="equal">
      <formula>"NA"</formula>
    </cfRule>
  </conditionalFormatting>
  <conditionalFormatting sqref="L163:L167 L156:L158 L106:L107">
    <cfRule type="cellIs" dxfId="75" priority="164" operator="equal">
      <formula>"Green"</formula>
    </cfRule>
    <cfRule type="cellIs" dxfId="74" priority="165" operator="equal">
      <formula>"Blue"</formula>
    </cfRule>
    <cfRule type="cellIs" dxfId="73" priority="166" operator="equal">
      <formula>"Orange"</formula>
    </cfRule>
    <cfRule type="cellIs" dxfId="72" priority="167" operator="equal">
      <formula>"Yellow"</formula>
    </cfRule>
    <cfRule type="cellIs" dxfId="71" priority="168" operator="equal">
      <formula>"Red"</formula>
    </cfRule>
  </conditionalFormatting>
  <conditionalFormatting sqref="M176 M163:M167 M156:M158 M153 M148:M149 M142:M143 M139 M136 M132:M134 M129:M130 M125 M122:M123 M119 M115:M117 M112:M113 M109:M110 M106:M107">
    <cfRule type="cellIs" dxfId="70" priority="163" operator="equal">
      <formula>"NA"</formula>
    </cfRule>
  </conditionalFormatting>
  <conditionalFormatting sqref="M156:M158 M106:M107">
    <cfRule type="cellIs" dxfId="69" priority="158" operator="equal">
      <formula>"Green"</formula>
    </cfRule>
    <cfRule type="cellIs" dxfId="68" priority="159" operator="equal">
      <formula>"Blue"</formula>
    </cfRule>
    <cfRule type="cellIs" dxfId="67" priority="160" operator="equal">
      <formula>"Orange"</formula>
    </cfRule>
    <cfRule type="cellIs" dxfId="66" priority="161" operator="equal">
      <formula>"Yellow"</formula>
    </cfRule>
    <cfRule type="cellIs" dxfId="65" priority="162" operator="equal">
      <formula>"Red"</formula>
    </cfRule>
  </conditionalFormatting>
  <conditionalFormatting sqref="E114">
    <cfRule type="cellIs" dxfId="64" priority="88" operator="equal">
      <formula>"Green"</formula>
    </cfRule>
    <cfRule type="cellIs" dxfId="63" priority="89" operator="equal">
      <formula>"Blue"</formula>
    </cfRule>
    <cfRule type="cellIs" dxfId="62" priority="90" operator="equal">
      <formula>"Orange"</formula>
    </cfRule>
    <cfRule type="cellIs" dxfId="61" priority="91" operator="equal">
      <formula>"Yellow"</formula>
    </cfRule>
    <cfRule type="cellIs" dxfId="60" priority="92" operator="equal">
      <formula>"Red"</formula>
    </cfRule>
  </conditionalFormatting>
  <conditionalFormatting sqref="E117">
    <cfRule type="cellIs" dxfId="59" priority="78" operator="equal">
      <formula>"Green"</formula>
    </cfRule>
    <cfRule type="cellIs" dxfId="58" priority="79" operator="equal">
      <formula>"Blue"</formula>
    </cfRule>
    <cfRule type="cellIs" dxfId="57" priority="80" operator="equal">
      <formula>"Orange"</formula>
    </cfRule>
    <cfRule type="cellIs" dxfId="56" priority="81" operator="equal">
      <formula>"Yellow"</formula>
    </cfRule>
    <cfRule type="cellIs" dxfId="55" priority="82" operator="equal">
      <formula>"Red"</formula>
    </cfRule>
  </conditionalFormatting>
  <conditionalFormatting sqref="E112">
    <cfRule type="cellIs" dxfId="54" priority="63" operator="equal">
      <formula>"Green"</formula>
    </cfRule>
    <cfRule type="cellIs" dxfId="53" priority="64" operator="equal">
      <formula>"Blue"</formula>
    </cfRule>
    <cfRule type="cellIs" dxfId="52" priority="65" operator="equal">
      <formula>"Orange"</formula>
    </cfRule>
    <cfRule type="cellIs" dxfId="51" priority="66" operator="equal">
      <formula>"Yellow"</formula>
    </cfRule>
    <cfRule type="cellIs" dxfId="50" priority="67" operator="equal">
      <formula>"Red"</formula>
    </cfRule>
  </conditionalFormatting>
  <conditionalFormatting sqref="E109">
    <cfRule type="cellIs" dxfId="49" priority="98" operator="equal">
      <formula>"Green"</formula>
    </cfRule>
    <cfRule type="cellIs" dxfId="48" priority="99" operator="equal">
      <formula>"Blue"</formula>
    </cfRule>
    <cfRule type="cellIs" dxfId="47" priority="100" operator="equal">
      <formula>"Orange"</formula>
    </cfRule>
    <cfRule type="cellIs" dxfId="46" priority="101" operator="equal">
      <formula>"Yellow"</formula>
    </cfRule>
    <cfRule type="cellIs" dxfId="45" priority="102" operator="equal">
      <formula>"Red"</formula>
    </cfRule>
  </conditionalFormatting>
  <conditionalFormatting sqref="E110">
    <cfRule type="cellIs" dxfId="44" priority="93" operator="equal">
      <formula>"Green"</formula>
    </cfRule>
    <cfRule type="cellIs" dxfId="43" priority="94" operator="equal">
      <formula>"Blue"</formula>
    </cfRule>
    <cfRule type="cellIs" dxfId="42" priority="95" operator="equal">
      <formula>"Orange"</formula>
    </cfRule>
    <cfRule type="cellIs" dxfId="41" priority="96" operator="equal">
      <formula>"Yellow"</formula>
    </cfRule>
    <cfRule type="cellIs" dxfId="40" priority="97" operator="equal">
      <formula>"Red"</formula>
    </cfRule>
  </conditionalFormatting>
  <conditionalFormatting sqref="E115">
    <cfRule type="cellIs" dxfId="39" priority="83" operator="equal">
      <formula>"Green"</formula>
    </cfRule>
    <cfRule type="cellIs" dxfId="38" priority="84" operator="equal">
      <formula>"Blue"</formula>
    </cfRule>
    <cfRule type="cellIs" dxfId="37" priority="85" operator="equal">
      <formula>"Orange"</formula>
    </cfRule>
    <cfRule type="cellIs" dxfId="36" priority="86" operator="equal">
      <formula>"Yellow"</formula>
    </cfRule>
    <cfRule type="cellIs" dxfId="35" priority="87" operator="equal">
      <formula>"Red"</formula>
    </cfRule>
  </conditionalFormatting>
  <conditionalFormatting sqref="E116">
    <cfRule type="cellIs" dxfId="34" priority="73" operator="equal">
      <formula>"Green"</formula>
    </cfRule>
    <cfRule type="cellIs" dxfId="33" priority="74" operator="equal">
      <formula>"Blue"</formula>
    </cfRule>
    <cfRule type="cellIs" dxfId="32" priority="75" operator="equal">
      <formula>"Orange"</formula>
    </cfRule>
    <cfRule type="cellIs" dxfId="31" priority="76" operator="equal">
      <formula>"Yellow"</formula>
    </cfRule>
    <cfRule type="cellIs" dxfId="30" priority="77" operator="equal">
      <formula>"Red"</formula>
    </cfRule>
  </conditionalFormatting>
  <conditionalFormatting sqref="E113">
    <cfRule type="cellIs" dxfId="29" priority="68" operator="equal">
      <formula>"Green"</formula>
    </cfRule>
    <cfRule type="cellIs" dxfId="28" priority="69" operator="equal">
      <formula>"Blue"</formula>
    </cfRule>
    <cfRule type="cellIs" dxfId="27" priority="70" operator="equal">
      <formula>"Orange"</formula>
    </cfRule>
    <cfRule type="cellIs" dxfId="26" priority="71" operator="equal">
      <formula>"Yellow"</formula>
    </cfRule>
    <cfRule type="cellIs" dxfId="25" priority="72" operator="equal">
      <formula>"Red"</formula>
    </cfRule>
  </conditionalFormatting>
  <conditionalFormatting sqref="E111">
    <cfRule type="cellIs" dxfId="24" priority="58" operator="equal">
      <formula>"Green"</formula>
    </cfRule>
    <cfRule type="cellIs" dxfId="23" priority="59" operator="equal">
      <formula>"Blue"</formula>
    </cfRule>
    <cfRule type="cellIs" dxfId="22" priority="60" operator="equal">
      <formula>"Orange"</formula>
    </cfRule>
    <cfRule type="cellIs" dxfId="21" priority="61" operator="equal">
      <formula>"Yellow"</formula>
    </cfRule>
    <cfRule type="cellIs" dxfId="20" priority="62" operator="equal">
      <formula>"Red"</formula>
    </cfRule>
  </conditionalFormatting>
  <conditionalFormatting sqref="E108">
    <cfRule type="cellIs" dxfId="19" priority="53" operator="equal">
      <formula>"Green"</formula>
    </cfRule>
    <cfRule type="cellIs" dxfId="18" priority="54" operator="equal">
      <formula>"Blue"</formula>
    </cfRule>
    <cfRule type="cellIs" dxfId="17" priority="55" operator="equal">
      <formula>"Orange"</formula>
    </cfRule>
    <cfRule type="cellIs" dxfId="16" priority="56" operator="equal">
      <formula>"Yellow"</formula>
    </cfRule>
    <cfRule type="cellIs" dxfId="15" priority="57" operator="equal">
      <formula>"Red"</formula>
    </cfRule>
  </conditionalFormatting>
  <conditionalFormatting sqref="E107">
    <cfRule type="cellIs" dxfId="14" priority="48" operator="equal">
      <formula>"Green"</formula>
    </cfRule>
    <cfRule type="cellIs" dxfId="13" priority="49" operator="equal">
      <formula>"Blue"</formula>
    </cfRule>
    <cfRule type="cellIs" dxfId="12" priority="50" operator="equal">
      <formula>"Orange"</formula>
    </cfRule>
    <cfRule type="cellIs" dxfId="11" priority="51" operator="equal">
      <formula>"Yellow"</formula>
    </cfRule>
    <cfRule type="cellIs" dxfId="10" priority="52" operator="equal">
      <formula>"Red"</formula>
    </cfRule>
  </conditionalFormatting>
  <conditionalFormatting sqref="E181:K200">
    <cfRule type="cellIs" dxfId="9" priority="26" operator="equal">
      <formula>"Green"</formula>
    </cfRule>
    <cfRule type="cellIs" dxfId="8" priority="27" operator="equal">
      <formula>"Blue"</formula>
    </cfRule>
    <cfRule type="cellIs" dxfId="7" priority="28" operator="equal">
      <formula>"Orange"</formula>
    </cfRule>
    <cfRule type="cellIs" dxfId="6" priority="29" operator="equal">
      <formula>"Yellow"</formula>
    </cfRule>
    <cfRule type="cellIs" dxfId="5" priority="30" operator="equal">
      <formula>"Red"</formula>
    </cfRule>
  </conditionalFormatting>
  <conditionalFormatting sqref="U180:Z207">
    <cfRule type="cellIs" dxfId="4" priority="21" operator="equal">
      <formula>"Green"</formula>
    </cfRule>
    <cfRule type="cellIs" dxfId="3" priority="22" operator="equal">
      <formula>"Blue"</formula>
    </cfRule>
    <cfRule type="cellIs" dxfId="2" priority="23" operator="equal">
      <formula>"Orange"</formula>
    </cfRule>
    <cfRule type="cellIs" dxfId="1" priority="24" operator="equal">
      <formula>"Yellow"</formula>
    </cfRule>
    <cfRule type="cellIs" dxfId="0" priority="25" operator="equal">
      <formula>"Red"</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8E99E-86FD-974E-AAE2-75C83F26B133}">
  <dimension ref="A1:G292"/>
  <sheetViews>
    <sheetView workbookViewId="0">
      <selection activeCell="E9" sqref="E9"/>
    </sheetView>
  </sheetViews>
  <sheetFormatPr baseColWidth="10" defaultRowHeight="15" x14ac:dyDescent="0.2"/>
  <cols>
    <col min="1" max="1" width="8.83203125"/>
  </cols>
  <sheetData>
    <row r="1" spans="1:7" x14ac:dyDescent="0.2">
      <c r="A1" s="1" t="s">
        <v>7</v>
      </c>
      <c r="E1" t="s">
        <v>508</v>
      </c>
      <c r="G1" t="s">
        <v>509</v>
      </c>
    </row>
    <row r="2" spans="1:7" x14ac:dyDescent="0.2">
      <c r="A2" t="s">
        <v>87</v>
      </c>
      <c r="B2">
        <v>1</v>
      </c>
      <c r="D2">
        <v>1</v>
      </c>
      <c r="E2" t="s">
        <v>333</v>
      </c>
      <c r="G2" t="s">
        <v>222</v>
      </c>
    </row>
    <row r="3" spans="1:7" x14ac:dyDescent="0.2">
      <c r="A3" t="s">
        <v>90</v>
      </c>
      <c r="B3">
        <v>2</v>
      </c>
      <c r="D3">
        <v>2</v>
      </c>
      <c r="E3" t="s">
        <v>485</v>
      </c>
      <c r="G3" t="s">
        <v>486</v>
      </c>
    </row>
    <row r="4" spans="1:7" x14ac:dyDescent="0.2">
      <c r="A4" t="s">
        <v>30</v>
      </c>
      <c r="B4">
        <v>3</v>
      </c>
      <c r="D4">
        <v>3</v>
      </c>
      <c r="E4" t="s">
        <v>458</v>
      </c>
      <c r="G4" t="s">
        <v>108</v>
      </c>
    </row>
    <row r="5" spans="1:7" x14ac:dyDescent="0.2">
      <c r="A5" t="s">
        <v>20</v>
      </c>
      <c r="B5">
        <v>4</v>
      </c>
      <c r="D5">
        <v>4</v>
      </c>
      <c r="E5" t="s">
        <v>249</v>
      </c>
      <c r="G5" t="s">
        <v>360</v>
      </c>
    </row>
    <row r="6" spans="1:7" x14ac:dyDescent="0.2">
      <c r="A6" t="s">
        <v>43</v>
      </c>
      <c r="B6">
        <v>5</v>
      </c>
      <c r="D6">
        <v>5</v>
      </c>
      <c r="E6" t="s">
        <v>477</v>
      </c>
      <c r="G6" t="s">
        <v>68</v>
      </c>
    </row>
    <row r="7" spans="1:7" x14ac:dyDescent="0.2">
      <c r="A7" t="s">
        <v>78</v>
      </c>
      <c r="B7">
        <v>6</v>
      </c>
      <c r="D7">
        <v>6</v>
      </c>
      <c r="E7" t="s">
        <v>180</v>
      </c>
      <c r="G7" t="s">
        <v>181</v>
      </c>
    </row>
    <row r="8" spans="1:7" x14ac:dyDescent="0.2">
      <c r="A8" t="s">
        <v>99</v>
      </c>
      <c r="B8">
        <v>7</v>
      </c>
      <c r="D8">
        <v>7</v>
      </c>
      <c r="E8" t="s">
        <v>182</v>
      </c>
      <c r="G8" t="s">
        <v>183</v>
      </c>
    </row>
    <row r="9" spans="1:7" x14ac:dyDescent="0.2">
      <c r="A9" t="s">
        <v>63</v>
      </c>
      <c r="B9">
        <v>8</v>
      </c>
      <c r="D9">
        <v>8</v>
      </c>
      <c r="E9" t="s">
        <v>264</v>
      </c>
      <c r="G9" t="s">
        <v>265</v>
      </c>
    </row>
    <row r="10" spans="1:7" x14ac:dyDescent="0.2">
      <c r="A10" t="s">
        <v>10</v>
      </c>
      <c r="B10">
        <v>9</v>
      </c>
      <c r="D10">
        <v>9</v>
      </c>
      <c r="E10" t="s">
        <v>389</v>
      </c>
      <c r="G10" t="s">
        <v>57</v>
      </c>
    </row>
    <row r="11" spans="1:7" x14ac:dyDescent="0.2">
      <c r="A11" t="s">
        <v>23</v>
      </c>
      <c r="B11">
        <v>10</v>
      </c>
      <c r="D11">
        <v>10</v>
      </c>
      <c r="E11" t="s">
        <v>190</v>
      </c>
      <c r="G11" t="s">
        <v>191</v>
      </c>
    </row>
    <row r="12" spans="1:7" x14ac:dyDescent="0.2">
      <c r="A12" t="s">
        <v>58</v>
      </c>
      <c r="B12">
        <v>11</v>
      </c>
      <c r="D12">
        <v>11</v>
      </c>
      <c r="E12" t="s">
        <v>415</v>
      </c>
      <c r="G12" t="s">
        <v>416</v>
      </c>
    </row>
    <row r="13" spans="1:7" x14ac:dyDescent="0.2">
      <c r="A13" t="s">
        <v>15</v>
      </c>
      <c r="B13">
        <v>12</v>
      </c>
      <c r="D13">
        <v>12</v>
      </c>
      <c r="E13" t="s">
        <v>83</v>
      </c>
      <c r="G13" t="s">
        <v>84</v>
      </c>
    </row>
    <row r="14" spans="1:7" x14ac:dyDescent="0.2">
      <c r="A14" t="s">
        <v>27</v>
      </c>
      <c r="B14">
        <v>13</v>
      </c>
      <c r="D14">
        <v>13</v>
      </c>
      <c r="E14" t="s">
        <v>28</v>
      </c>
      <c r="G14" t="s">
        <v>29</v>
      </c>
    </row>
    <row r="15" spans="1:7" x14ac:dyDescent="0.2">
      <c r="D15">
        <v>14</v>
      </c>
      <c r="E15" t="s">
        <v>176</v>
      </c>
      <c r="G15" t="s">
        <v>177</v>
      </c>
    </row>
    <row r="16" spans="1:7" x14ac:dyDescent="0.2">
      <c r="D16">
        <v>15</v>
      </c>
      <c r="E16" t="s">
        <v>359</v>
      </c>
      <c r="G16" t="s">
        <v>150</v>
      </c>
    </row>
    <row r="17" spans="4:7" x14ac:dyDescent="0.2">
      <c r="D17">
        <v>16</v>
      </c>
      <c r="E17" t="s">
        <v>69</v>
      </c>
      <c r="G17" t="s">
        <v>70</v>
      </c>
    </row>
    <row r="18" spans="4:7" x14ac:dyDescent="0.2">
      <c r="D18">
        <v>17</v>
      </c>
      <c r="E18" t="s">
        <v>170</v>
      </c>
      <c r="G18" t="s">
        <v>137</v>
      </c>
    </row>
    <row r="19" spans="4:7" x14ac:dyDescent="0.2">
      <c r="D19">
        <v>18</v>
      </c>
      <c r="E19" t="s">
        <v>64</v>
      </c>
      <c r="G19" t="s">
        <v>65</v>
      </c>
    </row>
    <row r="20" spans="4:7" x14ac:dyDescent="0.2">
      <c r="D20">
        <v>19</v>
      </c>
      <c r="E20" t="s">
        <v>111</v>
      </c>
      <c r="G20" t="s">
        <v>112</v>
      </c>
    </row>
    <row r="21" spans="4:7" x14ac:dyDescent="0.2">
      <c r="D21">
        <v>20</v>
      </c>
      <c r="E21" t="s">
        <v>130</v>
      </c>
      <c r="G21" t="s">
        <v>131</v>
      </c>
    </row>
    <row r="22" spans="4:7" x14ac:dyDescent="0.2">
      <c r="D22">
        <v>21</v>
      </c>
      <c r="E22" t="s">
        <v>156</v>
      </c>
      <c r="G22" t="s">
        <v>157</v>
      </c>
    </row>
    <row r="23" spans="4:7" x14ac:dyDescent="0.2">
      <c r="D23">
        <v>22</v>
      </c>
      <c r="E23" t="s">
        <v>154</v>
      </c>
      <c r="G23" t="s">
        <v>155</v>
      </c>
    </row>
    <row r="24" spans="4:7" x14ac:dyDescent="0.2">
      <c r="D24">
        <v>23</v>
      </c>
      <c r="E24" t="s">
        <v>8</v>
      </c>
      <c r="G24" t="s">
        <v>9</v>
      </c>
    </row>
    <row r="25" spans="4:7" x14ac:dyDescent="0.2">
      <c r="D25">
        <v>24</v>
      </c>
      <c r="E25" t="s">
        <v>37</v>
      </c>
      <c r="G25" t="s">
        <v>38</v>
      </c>
    </row>
    <row r="26" spans="4:7" x14ac:dyDescent="0.2">
      <c r="D26">
        <v>25</v>
      </c>
      <c r="E26" t="s">
        <v>39</v>
      </c>
      <c r="G26" t="s">
        <v>40</v>
      </c>
    </row>
    <row r="27" spans="4:7" x14ac:dyDescent="0.2">
      <c r="D27">
        <v>26</v>
      </c>
      <c r="E27" t="s">
        <v>67</v>
      </c>
      <c r="G27" t="s">
        <v>68</v>
      </c>
    </row>
    <row r="28" spans="4:7" x14ac:dyDescent="0.2">
      <c r="D28">
        <v>27</v>
      </c>
      <c r="E28" t="s">
        <v>160</v>
      </c>
      <c r="G28" t="s">
        <v>161</v>
      </c>
    </row>
    <row r="29" spans="4:7" x14ac:dyDescent="0.2">
      <c r="D29">
        <v>28</v>
      </c>
      <c r="E29" t="s">
        <v>164</v>
      </c>
      <c r="G29" t="s">
        <v>155</v>
      </c>
    </row>
    <row r="30" spans="4:7" x14ac:dyDescent="0.2">
      <c r="D30">
        <v>29</v>
      </c>
      <c r="E30" t="s">
        <v>186</v>
      </c>
      <c r="G30" t="s">
        <v>187</v>
      </c>
    </row>
    <row r="31" spans="4:7" x14ac:dyDescent="0.2">
      <c r="D31">
        <v>30</v>
      </c>
      <c r="E31" t="s">
        <v>244</v>
      </c>
      <c r="G31" t="s">
        <v>245</v>
      </c>
    </row>
    <row r="32" spans="4:7" x14ac:dyDescent="0.2">
      <c r="D32">
        <v>31</v>
      </c>
      <c r="E32" t="s">
        <v>249</v>
      </c>
      <c r="G32" t="s">
        <v>250</v>
      </c>
    </row>
    <row r="33" spans="4:7" x14ac:dyDescent="0.2">
      <c r="D33">
        <v>32</v>
      </c>
      <c r="E33" t="s">
        <v>88</v>
      </c>
      <c r="G33" t="s">
        <v>19</v>
      </c>
    </row>
    <row r="34" spans="4:7" x14ac:dyDescent="0.2">
      <c r="D34">
        <v>33</v>
      </c>
      <c r="E34" t="s">
        <v>167</v>
      </c>
      <c r="G34" t="s">
        <v>168</v>
      </c>
    </row>
    <row r="35" spans="4:7" x14ac:dyDescent="0.2">
      <c r="D35">
        <v>34</v>
      </c>
      <c r="E35" t="s">
        <v>76</v>
      </c>
      <c r="G35" t="s">
        <v>77</v>
      </c>
    </row>
    <row r="36" spans="4:7" x14ac:dyDescent="0.2">
      <c r="D36">
        <v>35</v>
      </c>
      <c r="E36" t="s">
        <v>93</v>
      </c>
      <c r="G36" t="s">
        <v>94</v>
      </c>
    </row>
    <row r="37" spans="4:7" x14ac:dyDescent="0.2">
      <c r="D37">
        <v>36</v>
      </c>
      <c r="E37" t="s">
        <v>138</v>
      </c>
      <c r="G37" t="s">
        <v>139</v>
      </c>
    </row>
    <row r="38" spans="4:7" x14ac:dyDescent="0.2">
      <c r="D38">
        <v>37</v>
      </c>
      <c r="E38" t="s">
        <v>16</v>
      </c>
      <c r="G38" t="s">
        <v>17</v>
      </c>
    </row>
    <row r="39" spans="4:7" x14ac:dyDescent="0.2">
      <c r="D39">
        <v>38</v>
      </c>
      <c r="E39" t="s">
        <v>31</v>
      </c>
      <c r="G39" t="s">
        <v>32</v>
      </c>
    </row>
    <row r="40" spans="4:7" x14ac:dyDescent="0.2">
      <c r="D40">
        <v>39</v>
      </c>
      <c r="E40" t="s">
        <v>54</v>
      </c>
      <c r="G40" t="s">
        <v>55</v>
      </c>
    </row>
    <row r="41" spans="4:7" x14ac:dyDescent="0.2">
      <c r="D41">
        <v>40</v>
      </c>
      <c r="E41" t="s">
        <v>56</v>
      </c>
      <c r="G41" t="s">
        <v>57</v>
      </c>
    </row>
    <row r="42" spans="4:7" x14ac:dyDescent="0.2">
      <c r="D42">
        <v>41</v>
      </c>
      <c r="E42" t="s">
        <v>89</v>
      </c>
      <c r="G42" t="s">
        <v>13</v>
      </c>
    </row>
    <row r="43" spans="4:7" x14ac:dyDescent="0.2">
      <c r="D43">
        <v>42</v>
      </c>
      <c r="E43" t="s">
        <v>105</v>
      </c>
      <c r="G43" t="s">
        <v>106</v>
      </c>
    </row>
    <row r="44" spans="4:7" x14ac:dyDescent="0.2">
      <c r="D44">
        <v>43</v>
      </c>
      <c r="E44" t="s">
        <v>118</v>
      </c>
      <c r="G44" t="s">
        <v>19</v>
      </c>
    </row>
    <row r="45" spans="4:7" x14ac:dyDescent="0.2">
      <c r="D45">
        <v>44</v>
      </c>
      <c r="E45" t="s">
        <v>126</v>
      </c>
      <c r="G45" t="s">
        <v>127</v>
      </c>
    </row>
    <row r="46" spans="4:7" x14ac:dyDescent="0.2">
      <c r="D46">
        <v>45</v>
      </c>
      <c r="E46" t="s">
        <v>128</v>
      </c>
      <c r="G46" t="s">
        <v>129</v>
      </c>
    </row>
    <row r="47" spans="4:7" x14ac:dyDescent="0.2">
      <c r="D47">
        <v>46</v>
      </c>
      <c r="E47" t="s">
        <v>146</v>
      </c>
      <c r="G47" t="s">
        <v>147</v>
      </c>
    </row>
    <row r="48" spans="4:7" x14ac:dyDescent="0.2">
      <c r="D48">
        <v>47</v>
      </c>
      <c r="E48" t="s">
        <v>165</v>
      </c>
      <c r="G48" t="s">
        <v>166</v>
      </c>
    </row>
    <row r="49" spans="4:7" x14ac:dyDescent="0.2">
      <c r="D49">
        <v>48</v>
      </c>
      <c r="E49" t="s">
        <v>211</v>
      </c>
      <c r="G49" t="s">
        <v>168</v>
      </c>
    </row>
    <row r="50" spans="4:7" x14ac:dyDescent="0.2">
      <c r="D50">
        <v>49</v>
      </c>
      <c r="E50" t="s">
        <v>230</v>
      </c>
      <c r="G50" t="s">
        <v>84</v>
      </c>
    </row>
    <row r="51" spans="4:7" x14ac:dyDescent="0.2">
      <c r="D51">
        <v>50</v>
      </c>
      <c r="E51" t="s">
        <v>253</v>
      </c>
      <c r="G51" t="s">
        <v>254</v>
      </c>
    </row>
    <row r="52" spans="4:7" x14ac:dyDescent="0.2">
      <c r="D52">
        <v>51</v>
      </c>
      <c r="E52" t="s">
        <v>74</v>
      </c>
      <c r="G52" t="s">
        <v>75</v>
      </c>
    </row>
    <row r="53" spans="4:7" x14ac:dyDescent="0.2">
      <c r="D53">
        <v>52</v>
      </c>
      <c r="E53" t="s">
        <v>104</v>
      </c>
      <c r="G53" t="s">
        <v>19</v>
      </c>
    </row>
    <row r="54" spans="4:7" x14ac:dyDescent="0.2">
      <c r="D54">
        <v>53</v>
      </c>
      <c r="E54" t="s">
        <v>122</v>
      </c>
      <c r="G54" t="s">
        <v>123</v>
      </c>
    </row>
    <row r="55" spans="4:7" x14ac:dyDescent="0.2">
      <c r="D55">
        <v>54</v>
      </c>
      <c r="E55" t="s">
        <v>12</v>
      </c>
      <c r="G55" t="s">
        <v>13</v>
      </c>
    </row>
    <row r="56" spans="4:7" x14ac:dyDescent="0.2">
      <c r="D56">
        <v>55</v>
      </c>
      <c r="E56" t="s">
        <v>18</v>
      </c>
      <c r="G56" t="s">
        <v>19</v>
      </c>
    </row>
    <row r="57" spans="4:7" x14ac:dyDescent="0.2">
      <c r="D57">
        <v>56</v>
      </c>
      <c r="E57" t="s">
        <v>35</v>
      </c>
      <c r="G57" t="s">
        <v>36</v>
      </c>
    </row>
    <row r="58" spans="4:7" x14ac:dyDescent="0.2">
      <c r="D58">
        <v>57</v>
      </c>
      <c r="E58" t="s">
        <v>41</v>
      </c>
      <c r="G58" t="s">
        <v>42</v>
      </c>
    </row>
    <row r="59" spans="4:7" x14ac:dyDescent="0.2">
      <c r="D59">
        <v>58</v>
      </c>
      <c r="E59" t="s">
        <v>46</v>
      </c>
      <c r="G59" t="s">
        <v>47</v>
      </c>
    </row>
    <row r="60" spans="4:7" x14ac:dyDescent="0.2">
      <c r="D60">
        <v>59</v>
      </c>
      <c r="E60" t="s">
        <v>48</v>
      </c>
      <c r="G60" t="s">
        <v>40</v>
      </c>
    </row>
    <row r="61" spans="4:7" x14ac:dyDescent="0.2">
      <c r="D61">
        <v>60</v>
      </c>
      <c r="E61" t="s">
        <v>49</v>
      </c>
      <c r="G61" t="s">
        <v>50</v>
      </c>
    </row>
    <row r="62" spans="4:7" x14ac:dyDescent="0.2">
      <c r="D62">
        <v>61</v>
      </c>
      <c r="E62" t="s">
        <v>59</v>
      </c>
      <c r="G62" t="s">
        <v>60</v>
      </c>
    </row>
    <row r="63" spans="4:7" x14ac:dyDescent="0.2">
      <c r="D63">
        <v>62</v>
      </c>
      <c r="E63" t="s">
        <v>61</v>
      </c>
      <c r="G63" t="s">
        <v>62</v>
      </c>
    </row>
    <row r="64" spans="4:7" x14ac:dyDescent="0.2">
      <c r="D64">
        <v>63</v>
      </c>
      <c r="E64" t="s">
        <v>79</v>
      </c>
      <c r="G64" t="s">
        <v>80</v>
      </c>
    </row>
    <row r="65" spans="4:7" x14ac:dyDescent="0.2">
      <c r="D65">
        <v>64</v>
      </c>
      <c r="E65" t="s">
        <v>81</v>
      </c>
      <c r="G65" t="s">
        <v>82</v>
      </c>
    </row>
    <row r="66" spans="4:7" x14ac:dyDescent="0.2">
      <c r="D66">
        <v>65</v>
      </c>
      <c r="E66" t="s">
        <v>85</v>
      </c>
      <c r="G66" t="s">
        <v>86</v>
      </c>
    </row>
    <row r="67" spans="4:7" x14ac:dyDescent="0.2">
      <c r="D67">
        <v>66</v>
      </c>
      <c r="E67" t="s">
        <v>91</v>
      </c>
      <c r="G67" t="s">
        <v>92</v>
      </c>
    </row>
    <row r="68" spans="4:7" x14ac:dyDescent="0.2">
      <c r="D68">
        <v>67</v>
      </c>
      <c r="E68" t="s">
        <v>95</v>
      </c>
      <c r="G68" t="s">
        <v>96</v>
      </c>
    </row>
    <row r="69" spans="4:7" x14ac:dyDescent="0.2">
      <c r="D69">
        <v>68</v>
      </c>
      <c r="E69" t="s">
        <v>97</v>
      </c>
      <c r="G69" t="s">
        <v>98</v>
      </c>
    </row>
    <row r="70" spans="4:7" x14ac:dyDescent="0.2">
      <c r="D70">
        <v>69</v>
      </c>
      <c r="E70" t="s">
        <v>100</v>
      </c>
      <c r="G70" t="s">
        <v>101</v>
      </c>
    </row>
    <row r="71" spans="4:7" x14ac:dyDescent="0.2">
      <c r="D71">
        <v>70</v>
      </c>
      <c r="E71" t="s">
        <v>102</v>
      </c>
      <c r="G71" t="s">
        <v>9</v>
      </c>
    </row>
    <row r="72" spans="4:7" x14ac:dyDescent="0.2">
      <c r="D72">
        <v>71</v>
      </c>
      <c r="E72" t="s">
        <v>113</v>
      </c>
      <c r="G72" t="s">
        <v>114</v>
      </c>
    </row>
    <row r="73" spans="4:7" x14ac:dyDescent="0.2">
      <c r="D73">
        <v>72</v>
      </c>
      <c r="E73" t="s">
        <v>124</v>
      </c>
      <c r="G73" t="s">
        <v>125</v>
      </c>
    </row>
    <row r="74" spans="4:7" x14ac:dyDescent="0.2">
      <c r="D74">
        <v>73</v>
      </c>
      <c r="E74" t="s">
        <v>134</v>
      </c>
      <c r="G74" t="s">
        <v>135</v>
      </c>
    </row>
    <row r="75" spans="4:7" x14ac:dyDescent="0.2">
      <c r="D75">
        <v>74</v>
      </c>
      <c r="E75" t="s">
        <v>144</v>
      </c>
      <c r="G75" t="s">
        <v>145</v>
      </c>
    </row>
    <row r="76" spans="4:7" x14ac:dyDescent="0.2">
      <c r="D76">
        <v>75</v>
      </c>
      <c r="E76" t="s">
        <v>172</v>
      </c>
      <c r="G76" t="s">
        <v>173</v>
      </c>
    </row>
    <row r="77" spans="4:7" x14ac:dyDescent="0.2">
      <c r="D77">
        <v>76</v>
      </c>
      <c r="E77" t="s">
        <v>178</v>
      </c>
      <c r="G77" t="s">
        <v>13</v>
      </c>
    </row>
    <row r="78" spans="4:7" x14ac:dyDescent="0.2">
      <c r="D78">
        <v>77</v>
      </c>
      <c r="E78" t="s">
        <v>179</v>
      </c>
      <c r="G78" t="s">
        <v>84</v>
      </c>
    </row>
    <row r="79" spans="4:7" x14ac:dyDescent="0.2">
      <c r="D79">
        <v>78</v>
      </c>
      <c r="E79" t="s">
        <v>184</v>
      </c>
      <c r="G79" t="s">
        <v>185</v>
      </c>
    </row>
    <row r="80" spans="4:7" x14ac:dyDescent="0.2">
      <c r="D80">
        <v>79</v>
      </c>
      <c r="E80" t="s">
        <v>188</v>
      </c>
      <c r="G80" t="s">
        <v>189</v>
      </c>
    </row>
    <row r="81" spans="4:7" x14ac:dyDescent="0.2">
      <c r="D81">
        <v>80</v>
      </c>
      <c r="E81" t="s">
        <v>197</v>
      </c>
      <c r="G81" t="s">
        <v>198</v>
      </c>
    </row>
    <row r="82" spans="4:7" x14ac:dyDescent="0.2">
      <c r="D82">
        <v>81</v>
      </c>
      <c r="E82" t="s">
        <v>206</v>
      </c>
      <c r="G82" t="s">
        <v>110</v>
      </c>
    </row>
    <row r="83" spans="4:7" x14ac:dyDescent="0.2">
      <c r="D83">
        <v>82</v>
      </c>
      <c r="E83" t="s">
        <v>209</v>
      </c>
      <c r="G83" t="s">
        <v>210</v>
      </c>
    </row>
    <row r="84" spans="4:7" x14ac:dyDescent="0.2">
      <c r="D84">
        <v>83</v>
      </c>
      <c r="E84" t="s">
        <v>212</v>
      </c>
      <c r="G84" t="s">
        <v>213</v>
      </c>
    </row>
    <row r="85" spans="4:7" x14ac:dyDescent="0.2">
      <c r="D85">
        <v>84</v>
      </c>
      <c r="E85" t="s">
        <v>214</v>
      </c>
      <c r="G85" t="s">
        <v>215</v>
      </c>
    </row>
    <row r="86" spans="4:7" x14ac:dyDescent="0.2">
      <c r="D86">
        <v>85</v>
      </c>
      <c r="E86" t="s">
        <v>216</v>
      </c>
      <c r="G86" t="s">
        <v>217</v>
      </c>
    </row>
    <row r="87" spans="4:7" x14ac:dyDescent="0.2">
      <c r="D87">
        <v>86</v>
      </c>
      <c r="E87" t="s">
        <v>219</v>
      </c>
      <c r="G87" t="s">
        <v>220</v>
      </c>
    </row>
    <row r="88" spans="4:7" x14ac:dyDescent="0.2">
      <c r="D88">
        <v>87</v>
      </c>
      <c r="E88" t="s">
        <v>221</v>
      </c>
      <c r="G88" t="s">
        <v>222</v>
      </c>
    </row>
    <row r="89" spans="4:7" x14ac:dyDescent="0.2">
      <c r="D89">
        <v>88</v>
      </c>
      <c r="E89" t="s">
        <v>228</v>
      </c>
      <c r="G89" t="s">
        <v>229</v>
      </c>
    </row>
    <row r="90" spans="4:7" x14ac:dyDescent="0.2">
      <c r="D90">
        <v>89</v>
      </c>
      <c r="E90" t="s">
        <v>233</v>
      </c>
      <c r="G90" t="s">
        <v>19</v>
      </c>
    </row>
    <row r="91" spans="4:7" x14ac:dyDescent="0.2">
      <c r="D91">
        <v>90</v>
      </c>
      <c r="E91" t="s">
        <v>242</v>
      </c>
      <c r="G91" t="s">
        <v>243</v>
      </c>
    </row>
    <row r="92" spans="4:7" x14ac:dyDescent="0.2">
      <c r="D92">
        <v>91</v>
      </c>
      <c r="E92" t="s">
        <v>251</v>
      </c>
      <c r="G92" t="s">
        <v>252</v>
      </c>
    </row>
    <row r="93" spans="4:7" x14ac:dyDescent="0.2">
      <c r="D93">
        <v>92</v>
      </c>
      <c r="E93" t="s">
        <v>255</v>
      </c>
      <c r="G93" t="s">
        <v>256</v>
      </c>
    </row>
    <row r="94" spans="4:7" x14ac:dyDescent="0.2">
      <c r="D94">
        <v>93</v>
      </c>
      <c r="E94" t="s">
        <v>257</v>
      </c>
      <c r="G94" t="s">
        <v>258</v>
      </c>
    </row>
    <row r="95" spans="4:7" x14ac:dyDescent="0.2">
      <c r="D95">
        <v>94</v>
      </c>
      <c r="E95" t="s">
        <v>418</v>
      </c>
      <c r="G95" t="s">
        <v>13</v>
      </c>
    </row>
    <row r="96" spans="4:7" x14ac:dyDescent="0.2">
      <c r="D96">
        <v>95</v>
      </c>
      <c r="E96" t="s">
        <v>260</v>
      </c>
      <c r="G96" t="s">
        <v>116</v>
      </c>
    </row>
    <row r="97" spans="4:7" x14ac:dyDescent="0.2">
      <c r="D97">
        <v>96</v>
      </c>
      <c r="E97" t="s">
        <v>440</v>
      </c>
      <c r="G97" t="s">
        <v>210</v>
      </c>
    </row>
    <row r="98" spans="4:7" x14ac:dyDescent="0.2">
      <c r="D98">
        <v>97</v>
      </c>
      <c r="E98" t="s">
        <v>437</v>
      </c>
      <c r="G98" t="s">
        <v>84</v>
      </c>
    </row>
    <row r="99" spans="4:7" x14ac:dyDescent="0.2">
      <c r="D99">
        <v>98</v>
      </c>
      <c r="E99" t="s">
        <v>382</v>
      </c>
      <c r="G99" t="s">
        <v>383</v>
      </c>
    </row>
    <row r="100" spans="4:7" x14ac:dyDescent="0.2">
      <c r="D100">
        <v>99</v>
      </c>
      <c r="E100" t="s">
        <v>413</v>
      </c>
      <c r="G100" t="s">
        <v>17</v>
      </c>
    </row>
    <row r="101" spans="4:7" x14ac:dyDescent="0.2">
      <c r="D101">
        <v>100</v>
      </c>
      <c r="E101" t="s">
        <v>315</v>
      </c>
      <c r="G101" t="s">
        <v>316</v>
      </c>
    </row>
    <row r="102" spans="4:7" x14ac:dyDescent="0.2">
      <c r="D102">
        <v>101</v>
      </c>
      <c r="E102" t="s">
        <v>278</v>
      </c>
      <c r="G102" t="s">
        <v>150</v>
      </c>
    </row>
    <row r="103" spans="4:7" x14ac:dyDescent="0.2">
      <c r="D103">
        <v>102</v>
      </c>
      <c r="E103" t="s">
        <v>412</v>
      </c>
      <c r="G103" t="s">
        <v>129</v>
      </c>
    </row>
    <row r="104" spans="4:7" x14ac:dyDescent="0.2">
      <c r="D104">
        <v>103</v>
      </c>
      <c r="E104" t="s">
        <v>427</v>
      </c>
      <c r="G104" t="s">
        <v>428</v>
      </c>
    </row>
    <row r="105" spans="4:7" x14ac:dyDescent="0.2">
      <c r="D105">
        <v>104</v>
      </c>
      <c r="E105" t="s">
        <v>374</v>
      </c>
      <c r="G105" t="s">
        <v>137</v>
      </c>
    </row>
    <row r="106" spans="4:7" x14ac:dyDescent="0.2">
      <c r="D106">
        <v>105</v>
      </c>
      <c r="E106" t="s">
        <v>268</v>
      </c>
      <c r="G106" t="s">
        <v>269</v>
      </c>
    </row>
    <row r="107" spans="4:7" x14ac:dyDescent="0.2">
      <c r="D107">
        <v>106</v>
      </c>
      <c r="E107" t="s">
        <v>471</v>
      </c>
      <c r="G107" t="s">
        <v>291</v>
      </c>
    </row>
    <row r="108" spans="4:7" x14ac:dyDescent="0.2">
      <c r="D108">
        <v>107</v>
      </c>
      <c r="E108" t="s">
        <v>115</v>
      </c>
      <c r="G108" t="s">
        <v>187</v>
      </c>
    </row>
    <row r="109" spans="4:7" x14ac:dyDescent="0.2">
      <c r="D109">
        <v>108</v>
      </c>
      <c r="E109" t="s">
        <v>476</v>
      </c>
      <c r="G109" t="s">
        <v>55</v>
      </c>
    </row>
    <row r="110" spans="4:7" x14ac:dyDescent="0.2">
      <c r="D110">
        <v>109</v>
      </c>
      <c r="E110" t="s">
        <v>294</v>
      </c>
      <c r="G110" t="s">
        <v>295</v>
      </c>
    </row>
    <row r="111" spans="4:7" x14ac:dyDescent="0.2">
      <c r="D111">
        <v>110</v>
      </c>
      <c r="E111" t="s">
        <v>259</v>
      </c>
      <c r="G111" t="s">
        <v>13</v>
      </c>
    </row>
    <row r="112" spans="4:7" x14ac:dyDescent="0.2">
      <c r="D112">
        <v>111</v>
      </c>
      <c r="E112" t="s">
        <v>387</v>
      </c>
      <c r="G112" t="s">
        <v>388</v>
      </c>
    </row>
    <row r="113" spans="4:7" x14ac:dyDescent="0.2">
      <c r="D113">
        <v>112</v>
      </c>
      <c r="E113" t="s">
        <v>474</v>
      </c>
      <c r="G113" t="s">
        <v>475</v>
      </c>
    </row>
    <row r="114" spans="4:7" x14ac:dyDescent="0.2">
      <c r="D114">
        <v>113</v>
      </c>
      <c r="E114" t="s">
        <v>262</v>
      </c>
      <c r="G114" t="s">
        <v>263</v>
      </c>
    </row>
    <row r="115" spans="4:7" x14ac:dyDescent="0.2">
      <c r="D115">
        <v>114</v>
      </c>
      <c r="E115" t="s">
        <v>487</v>
      </c>
      <c r="G115" t="s">
        <v>488</v>
      </c>
    </row>
    <row r="116" spans="4:7" x14ac:dyDescent="0.2">
      <c r="D116">
        <v>115</v>
      </c>
      <c r="E116" t="s">
        <v>275</v>
      </c>
      <c r="G116" t="s">
        <v>276</v>
      </c>
    </row>
    <row r="117" spans="4:7" x14ac:dyDescent="0.2">
      <c r="D117">
        <v>116</v>
      </c>
      <c r="E117" t="s">
        <v>296</v>
      </c>
      <c r="G117" t="s">
        <v>55</v>
      </c>
    </row>
    <row r="118" spans="4:7" x14ac:dyDescent="0.2">
      <c r="D118">
        <v>117</v>
      </c>
      <c r="E118" t="s">
        <v>331</v>
      </c>
      <c r="G118" t="s">
        <v>332</v>
      </c>
    </row>
    <row r="119" spans="4:7" x14ac:dyDescent="0.2">
      <c r="D119">
        <v>118</v>
      </c>
      <c r="E119" t="s">
        <v>457</v>
      </c>
      <c r="G119" t="s">
        <v>189</v>
      </c>
    </row>
    <row r="120" spans="4:7" x14ac:dyDescent="0.2">
      <c r="D120">
        <v>119</v>
      </c>
      <c r="E120" t="s">
        <v>300</v>
      </c>
      <c r="G120" t="s">
        <v>65</v>
      </c>
    </row>
    <row r="121" spans="4:7" x14ac:dyDescent="0.2">
      <c r="D121">
        <v>120</v>
      </c>
      <c r="E121" t="s">
        <v>327</v>
      </c>
      <c r="G121" t="s">
        <v>328</v>
      </c>
    </row>
    <row r="122" spans="4:7" x14ac:dyDescent="0.2">
      <c r="D122">
        <v>121</v>
      </c>
      <c r="E122" t="s">
        <v>351</v>
      </c>
      <c r="G122" t="s">
        <v>352</v>
      </c>
    </row>
    <row r="123" spans="4:7" x14ac:dyDescent="0.2">
      <c r="D123">
        <v>122</v>
      </c>
      <c r="E123" t="s">
        <v>362</v>
      </c>
      <c r="G123" t="s">
        <v>363</v>
      </c>
    </row>
    <row r="124" spans="4:7" x14ac:dyDescent="0.2">
      <c r="D124">
        <v>123</v>
      </c>
      <c r="E124" t="s">
        <v>121</v>
      </c>
      <c r="G124" t="s">
        <v>432</v>
      </c>
    </row>
    <row r="125" spans="4:7" x14ac:dyDescent="0.2">
      <c r="D125">
        <v>124</v>
      </c>
      <c r="E125" t="s">
        <v>280</v>
      </c>
      <c r="G125" t="s">
        <v>281</v>
      </c>
    </row>
    <row r="126" spans="4:7" x14ac:dyDescent="0.2">
      <c r="D126">
        <v>125</v>
      </c>
      <c r="E126" t="s">
        <v>21</v>
      </c>
      <c r="G126" t="s">
        <v>22</v>
      </c>
    </row>
    <row r="127" spans="4:7" x14ac:dyDescent="0.2">
      <c r="D127">
        <v>126</v>
      </c>
      <c r="E127" t="s">
        <v>109</v>
      </c>
      <c r="G127" t="s">
        <v>110</v>
      </c>
    </row>
    <row r="128" spans="4:7" x14ac:dyDescent="0.2">
      <c r="D128">
        <v>127</v>
      </c>
      <c r="E128" t="s">
        <v>115</v>
      </c>
      <c r="G128" t="s">
        <v>116</v>
      </c>
    </row>
    <row r="129" spans="4:7" x14ac:dyDescent="0.2">
      <c r="D129">
        <v>128</v>
      </c>
      <c r="E129" t="s">
        <v>140</v>
      </c>
      <c r="G129" t="s">
        <v>141</v>
      </c>
    </row>
    <row r="130" spans="4:7" x14ac:dyDescent="0.2">
      <c r="D130">
        <v>129</v>
      </c>
      <c r="E130" t="s">
        <v>223</v>
      </c>
      <c r="G130" t="s">
        <v>224</v>
      </c>
    </row>
    <row r="131" spans="4:7" x14ac:dyDescent="0.2">
      <c r="D131">
        <v>130</v>
      </c>
      <c r="E131" t="s">
        <v>468</v>
      </c>
      <c r="G131" t="s">
        <v>469</v>
      </c>
    </row>
    <row r="132" spans="4:7" x14ac:dyDescent="0.2">
      <c r="D132">
        <v>131</v>
      </c>
      <c r="E132" t="s">
        <v>450</v>
      </c>
      <c r="G132" t="s">
        <v>451</v>
      </c>
    </row>
    <row r="133" spans="4:7" x14ac:dyDescent="0.2">
      <c r="D133">
        <v>132</v>
      </c>
      <c r="E133" t="s">
        <v>329</v>
      </c>
      <c r="G133" t="s">
        <v>108</v>
      </c>
    </row>
    <row r="134" spans="4:7" x14ac:dyDescent="0.2">
      <c r="D134">
        <v>133</v>
      </c>
      <c r="E134" t="s">
        <v>384</v>
      </c>
      <c r="G134" t="s">
        <v>112</v>
      </c>
    </row>
    <row r="135" spans="4:7" x14ac:dyDescent="0.2">
      <c r="D135">
        <v>134</v>
      </c>
      <c r="E135" t="s">
        <v>354</v>
      </c>
      <c r="G135" t="s">
        <v>183</v>
      </c>
    </row>
    <row r="136" spans="4:7" x14ac:dyDescent="0.2">
      <c r="D136">
        <v>135</v>
      </c>
      <c r="E136" t="s">
        <v>260</v>
      </c>
      <c r="G136" t="s">
        <v>258</v>
      </c>
    </row>
    <row r="137" spans="4:7" x14ac:dyDescent="0.2">
      <c r="D137">
        <v>136</v>
      </c>
      <c r="E137" t="s">
        <v>396</v>
      </c>
      <c r="G137" t="s">
        <v>397</v>
      </c>
    </row>
    <row r="138" spans="4:7" x14ac:dyDescent="0.2">
      <c r="D138">
        <v>137</v>
      </c>
      <c r="E138" t="s">
        <v>301</v>
      </c>
      <c r="G138" t="s">
        <v>302</v>
      </c>
    </row>
    <row r="139" spans="4:7" x14ac:dyDescent="0.2">
      <c r="D139">
        <v>138</v>
      </c>
      <c r="E139" t="s">
        <v>277</v>
      </c>
      <c r="G139" t="s">
        <v>13</v>
      </c>
    </row>
    <row r="140" spans="4:7" x14ac:dyDescent="0.2">
      <c r="D140">
        <v>139</v>
      </c>
      <c r="E140" t="s">
        <v>365</v>
      </c>
      <c r="G140" t="s">
        <v>13</v>
      </c>
    </row>
    <row r="141" spans="4:7" x14ac:dyDescent="0.2">
      <c r="D141">
        <v>140</v>
      </c>
      <c r="E141" t="s">
        <v>442</v>
      </c>
      <c r="G141" t="s">
        <v>443</v>
      </c>
    </row>
    <row r="142" spans="4:7" x14ac:dyDescent="0.2">
      <c r="D142">
        <v>141</v>
      </c>
      <c r="E142" t="s">
        <v>464</v>
      </c>
      <c r="G142" t="s">
        <v>175</v>
      </c>
    </row>
    <row r="143" spans="4:7" x14ac:dyDescent="0.2">
      <c r="D143">
        <v>142</v>
      </c>
      <c r="E143" t="s">
        <v>321</v>
      </c>
      <c r="G143" t="s">
        <v>322</v>
      </c>
    </row>
    <row r="144" spans="4:7" x14ac:dyDescent="0.2">
      <c r="D144">
        <v>143</v>
      </c>
      <c r="E144" t="s">
        <v>204</v>
      </c>
      <c r="G144" t="s">
        <v>392</v>
      </c>
    </row>
    <row r="145" spans="4:7" x14ac:dyDescent="0.2">
      <c r="D145">
        <v>144</v>
      </c>
      <c r="E145" t="s">
        <v>455</v>
      </c>
      <c r="G145" t="s">
        <v>456</v>
      </c>
    </row>
    <row r="146" spans="4:7" x14ac:dyDescent="0.2">
      <c r="D146">
        <v>145</v>
      </c>
      <c r="E146" t="s">
        <v>341</v>
      </c>
      <c r="G146" t="s">
        <v>168</v>
      </c>
    </row>
    <row r="147" spans="4:7" x14ac:dyDescent="0.2">
      <c r="D147">
        <v>146</v>
      </c>
      <c r="E147" t="s">
        <v>349</v>
      </c>
      <c r="G147" t="s">
        <v>350</v>
      </c>
    </row>
    <row r="148" spans="4:7" x14ac:dyDescent="0.2">
      <c r="D148">
        <v>147</v>
      </c>
      <c r="E148" t="s">
        <v>391</v>
      </c>
      <c r="G148" t="s">
        <v>123</v>
      </c>
    </row>
    <row r="149" spans="4:7" x14ac:dyDescent="0.2">
      <c r="D149">
        <v>148</v>
      </c>
      <c r="E149" t="s">
        <v>318</v>
      </c>
      <c r="G149" t="s">
        <v>13</v>
      </c>
    </row>
    <row r="150" spans="4:7" x14ac:dyDescent="0.2">
      <c r="D150">
        <v>149</v>
      </c>
      <c r="E150" t="s">
        <v>479</v>
      </c>
      <c r="G150" t="s">
        <v>480</v>
      </c>
    </row>
    <row r="151" spans="4:7" x14ac:dyDescent="0.2">
      <c r="D151">
        <v>150</v>
      </c>
      <c r="E151" t="s">
        <v>408</v>
      </c>
      <c r="G151" t="s">
        <v>189</v>
      </c>
    </row>
    <row r="152" spans="4:7" x14ac:dyDescent="0.2">
      <c r="D152">
        <v>151</v>
      </c>
      <c r="E152" t="s">
        <v>308</v>
      </c>
      <c r="G152" t="s">
        <v>9</v>
      </c>
    </row>
    <row r="153" spans="4:7" x14ac:dyDescent="0.2">
      <c r="D153">
        <v>152</v>
      </c>
      <c r="E153" t="s">
        <v>436</v>
      </c>
      <c r="G153" t="s">
        <v>13</v>
      </c>
    </row>
    <row r="154" spans="4:7" x14ac:dyDescent="0.2">
      <c r="D154">
        <v>153</v>
      </c>
      <c r="E154" t="s">
        <v>142</v>
      </c>
      <c r="G154" t="s">
        <v>143</v>
      </c>
    </row>
    <row r="155" spans="4:7" x14ac:dyDescent="0.2">
      <c r="D155">
        <v>154</v>
      </c>
      <c r="E155" t="s">
        <v>297</v>
      </c>
      <c r="G155" t="s">
        <v>298</v>
      </c>
    </row>
    <row r="156" spans="4:7" x14ac:dyDescent="0.2">
      <c r="D156">
        <v>155</v>
      </c>
      <c r="E156" t="s">
        <v>279</v>
      </c>
      <c r="G156" t="s">
        <v>187</v>
      </c>
    </row>
    <row r="157" spans="4:7" x14ac:dyDescent="0.2">
      <c r="D157">
        <v>156</v>
      </c>
      <c r="E157" t="s">
        <v>369</v>
      </c>
      <c r="G157" t="s">
        <v>123</v>
      </c>
    </row>
    <row r="158" spans="4:7" x14ac:dyDescent="0.2">
      <c r="D158">
        <v>157</v>
      </c>
      <c r="E158" t="s">
        <v>461</v>
      </c>
      <c r="G158" t="s">
        <v>86</v>
      </c>
    </row>
    <row r="159" spans="4:7" x14ac:dyDescent="0.2">
      <c r="D159">
        <v>158</v>
      </c>
      <c r="E159" t="s">
        <v>195</v>
      </c>
      <c r="G159" t="s">
        <v>196</v>
      </c>
    </row>
    <row r="160" spans="4:7" x14ac:dyDescent="0.2">
      <c r="D160">
        <v>159</v>
      </c>
      <c r="E160" t="s">
        <v>266</v>
      </c>
      <c r="G160" t="s">
        <v>267</v>
      </c>
    </row>
    <row r="161" spans="4:7" x14ac:dyDescent="0.2">
      <c r="D161">
        <v>160</v>
      </c>
      <c r="E161" t="s">
        <v>360</v>
      </c>
      <c r="G161" t="s">
        <v>361</v>
      </c>
    </row>
    <row r="162" spans="4:7" x14ac:dyDescent="0.2">
      <c r="D162">
        <v>161</v>
      </c>
      <c r="E162" t="s">
        <v>246</v>
      </c>
      <c r="G162" t="s">
        <v>247</v>
      </c>
    </row>
    <row r="163" spans="4:7" x14ac:dyDescent="0.2">
      <c r="D163">
        <v>162</v>
      </c>
      <c r="E163" t="s">
        <v>303</v>
      </c>
      <c r="G163" t="s">
        <v>57</v>
      </c>
    </row>
    <row r="164" spans="4:7" x14ac:dyDescent="0.2">
      <c r="D164">
        <v>163</v>
      </c>
      <c r="E164" t="s">
        <v>323</v>
      </c>
      <c r="G164" t="s">
        <v>324</v>
      </c>
    </row>
    <row r="165" spans="4:7" x14ac:dyDescent="0.2">
      <c r="D165">
        <v>164</v>
      </c>
      <c r="E165" t="s">
        <v>272</v>
      </c>
      <c r="G165" t="s">
        <v>137</v>
      </c>
    </row>
    <row r="166" spans="4:7" x14ac:dyDescent="0.2">
      <c r="D166">
        <v>165</v>
      </c>
      <c r="E166" t="s">
        <v>115</v>
      </c>
      <c r="G166" t="s">
        <v>312</v>
      </c>
    </row>
    <row r="167" spans="4:7" x14ac:dyDescent="0.2">
      <c r="D167">
        <v>166</v>
      </c>
      <c r="E167" t="s">
        <v>433</v>
      </c>
      <c r="G167" t="s">
        <v>13</v>
      </c>
    </row>
    <row r="168" spans="4:7" x14ac:dyDescent="0.2">
      <c r="D168">
        <v>167</v>
      </c>
      <c r="E168" t="s">
        <v>498</v>
      </c>
      <c r="G168" t="s">
        <v>499</v>
      </c>
    </row>
    <row r="169" spans="4:7" x14ac:dyDescent="0.2">
      <c r="D169">
        <v>168</v>
      </c>
      <c r="E169" t="s">
        <v>317</v>
      </c>
      <c r="G169" t="s">
        <v>145</v>
      </c>
    </row>
    <row r="170" spans="4:7" x14ac:dyDescent="0.2">
      <c r="D170">
        <v>169</v>
      </c>
      <c r="E170" t="s">
        <v>246</v>
      </c>
      <c r="G170" t="s">
        <v>120</v>
      </c>
    </row>
    <row r="171" spans="4:7" x14ac:dyDescent="0.2">
      <c r="D171">
        <v>170</v>
      </c>
      <c r="E171" t="s">
        <v>378</v>
      </c>
      <c r="G171" t="s">
        <v>379</v>
      </c>
    </row>
    <row r="172" spans="4:7" x14ac:dyDescent="0.2">
      <c r="D172">
        <v>171</v>
      </c>
      <c r="E172" t="s">
        <v>313</v>
      </c>
      <c r="G172" t="s">
        <v>196</v>
      </c>
    </row>
    <row r="173" spans="4:7" x14ac:dyDescent="0.2">
      <c r="D173">
        <v>172</v>
      </c>
      <c r="E173" t="s">
        <v>338</v>
      </c>
      <c r="G173" t="s">
        <v>339</v>
      </c>
    </row>
    <row r="174" spans="4:7" x14ac:dyDescent="0.2">
      <c r="D174">
        <v>173</v>
      </c>
      <c r="E174" t="s">
        <v>334</v>
      </c>
      <c r="G174" t="s">
        <v>335</v>
      </c>
    </row>
    <row r="175" spans="4:7" x14ac:dyDescent="0.2">
      <c r="D175">
        <v>174</v>
      </c>
      <c r="E175" t="s">
        <v>113</v>
      </c>
      <c r="G175" t="s">
        <v>309</v>
      </c>
    </row>
    <row r="176" spans="4:7" x14ac:dyDescent="0.2">
      <c r="D176">
        <v>175</v>
      </c>
      <c r="E176" t="s">
        <v>330</v>
      </c>
      <c r="G176" t="s">
        <v>129</v>
      </c>
    </row>
    <row r="177" spans="4:7" x14ac:dyDescent="0.2">
      <c r="D177">
        <v>176</v>
      </c>
      <c r="E177" t="s">
        <v>496</v>
      </c>
      <c r="G177" t="s">
        <v>108</v>
      </c>
    </row>
    <row r="178" spans="4:7" x14ac:dyDescent="0.2">
      <c r="D178">
        <v>177</v>
      </c>
      <c r="E178" t="s">
        <v>51</v>
      </c>
      <c r="G178" t="s">
        <v>52</v>
      </c>
    </row>
    <row r="179" spans="4:7" x14ac:dyDescent="0.2">
      <c r="D179">
        <v>178</v>
      </c>
      <c r="E179" t="s">
        <v>472</v>
      </c>
      <c r="G179" t="s">
        <v>473</v>
      </c>
    </row>
    <row r="180" spans="4:7" x14ac:dyDescent="0.2">
      <c r="D180">
        <v>179</v>
      </c>
      <c r="E180" t="s">
        <v>204</v>
      </c>
      <c r="G180" t="s">
        <v>205</v>
      </c>
    </row>
    <row r="181" spans="4:7" x14ac:dyDescent="0.2">
      <c r="D181">
        <v>180</v>
      </c>
      <c r="E181" t="s">
        <v>248</v>
      </c>
      <c r="G181" t="s">
        <v>19</v>
      </c>
    </row>
    <row r="182" spans="4:7" x14ac:dyDescent="0.2">
      <c r="D182">
        <v>181</v>
      </c>
      <c r="E182" t="s">
        <v>307</v>
      </c>
      <c r="G182" t="s">
        <v>86</v>
      </c>
    </row>
    <row r="183" spans="4:7" x14ac:dyDescent="0.2">
      <c r="D183">
        <v>182</v>
      </c>
      <c r="E183" t="s">
        <v>429</v>
      </c>
      <c r="G183" t="s">
        <v>224</v>
      </c>
    </row>
    <row r="184" spans="4:7" x14ac:dyDescent="0.2">
      <c r="D184">
        <v>183</v>
      </c>
      <c r="E184" t="s">
        <v>299</v>
      </c>
      <c r="G184" t="s">
        <v>65</v>
      </c>
    </row>
    <row r="185" spans="4:7" x14ac:dyDescent="0.2">
      <c r="D185">
        <v>184</v>
      </c>
      <c r="E185" t="s">
        <v>306</v>
      </c>
      <c r="G185" t="s">
        <v>161</v>
      </c>
    </row>
    <row r="186" spans="4:7" x14ac:dyDescent="0.2">
      <c r="D186">
        <v>185</v>
      </c>
      <c r="E186" t="s">
        <v>446</v>
      </c>
      <c r="G186" t="s">
        <v>447</v>
      </c>
    </row>
    <row r="187" spans="4:7" x14ac:dyDescent="0.2">
      <c r="D187">
        <v>186</v>
      </c>
      <c r="E187" t="s">
        <v>497</v>
      </c>
      <c r="G187" t="s">
        <v>269</v>
      </c>
    </row>
    <row r="188" spans="4:7" x14ac:dyDescent="0.2">
      <c r="D188">
        <v>187</v>
      </c>
      <c r="E188" t="s">
        <v>400</v>
      </c>
      <c r="G188" t="s">
        <v>401</v>
      </c>
    </row>
    <row r="189" spans="4:7" x14ac:dyDescent="0.2">
      <c r="D189">
        <v>188</v>
      </c>
      <c r="E189" t="s">
        <v>344</v>
      </c>
      <c r="G189" t="s">
        <v>345</v>
      </c>
    </row>
    <row r="190" spans="4:7" x14ac:dyDescent="0.2">
      <c r="D190">
        <v>189</v>
      </c>
      <c r="E190" t="s">
        <v>459</v>
      </c>
      <c r="G190" t="s">
        <v>460</v>
      </c>
    </row>
    <row r="191" spans="4:7" x14ac:dyDescent="0.2">
      <c r="D191">
        <v>190</v>
      </c>
      <c r="E191" t="s">
        <v>406</v>
      </c>
      <c r="G191" t="s">
        <v>407</v>
      </c>
    </row>
    <row r="192" spans="4:7" x14ac:dyDescent="0.2">
      <c r="D192">
        <v>191</v>
      </c>
      <c r="E192" t="s">
        <v>238</v>
      </c>
      <c r="G192" t="s">
        <v>239</v>
      </c>
    </row>
    <row r="193" spans="4:7" x14ac:dyDescent="0.2">
      <c r="D193">
        <v>192</v>
      </c>
      <c r="E193" t="s">
        <v>430</v>
      </c>
      <c r="G193" t="s">
        <v>431</v>
      </c>
    </row>
    <row r="194" spans="4:7" x14ac:dyDescent="0.2">
      <c r="D194">
        <v>193</v>
      </c>
      <c r="E194" t="s">
        <v>411</v>
      </c>
      <c r="G194" t="s">
        <v>52</v>
      </c>
    </row>
    <row r="195" spans="4:7" x14ac:dyDescent="0.2">
      <c r="D195">
        <v>194</v>
      </c>
      <c r="E195" t="s">
        <v>465</v>
      </c>
      <c r="G195" t="s">
        <v>9</v>
      </c>
    </row>
    <row r="196" spans="4:7" x14ac:dyDescent="0.2">
      <c r="D196">
        <v>195</v>
      </c>
      <c r="E196" t="s">
        <v>376</v>
      </c>
      <c r="G196" t="s">
        <v>377</v>
      </c>
    </row>
    <row r="197" spans="4:7" x14ac:dyDescent="0.2">
      <c r="D197">
        <v>196</v>
      </c>
      <c r="E197" t="s">
        <v>385</v>
      </c>
      <c r="G197" t="s">
        <v>386</v>
      </c>
    </row>
    <row r="198" spans="4:7" x14ac:dyDescent="0.2">
      <c r="D198">
        <v>197</v>
      </c>
      <c r="E198" t="s">
        <v>282</v>
      </c>
      <c r="G198" t="s">
        <v>129</v>
      </c>
    </row>
    <row r="199" spans="4:7" x14ac:dyDescent="0.2">
      <c r="D199">
        <v>198</v>
      </c>
      <c r="E199" t="s">
        <v>119</v>
      </c>
      <c r="G199" t="s">
        <v>120</v>
      </c>
    </row>
    <row r="200" spans="4:7" x14ac:dyDescent="0.2">
      <c r="D200">
        <v>199</v>
      </c>
      <c r="E200" t="s">
        <v>132</v>
      </c>
      <c r="G200" t="s">
        <v>133</v>
      </c>
    </row>
    <row r="201" spans="4:7" x14ac:dyDescent="0.2">
      <c r="D201">
        <v>200</v>
      </c>
      <c r="E201" t="s">
        <v>364</v>
      </c>
      <c r="G201" t="s">
        <v>86</v>
      </c>
    </row>
    <row r="202" spans="4:7" x14ac:dyDescent="0.2">
      <c r="D202">
        <v>201</v>
      </c>
      <c r="E202" t="s">
        <v>285</v>
      </c>
      <c r="G202" t="s">
        <v>286</v>
      </c>
    </row>
    <row r="203" spans="4:7" x14ac:dyDescent="0.2">
      <c r="D203">
        <v>202</v>
      </c>
      <c r="E203" t="s">
        <v>368</v>
      </c>
      <c r="G203" t="s">
        <v>19</v>
      </c>
    </row>
    <row r="204" spans="4:7" x14ac:dyDescent="0.2">
      <c r="D204">
        <v>203</v>
      </c>
      <c r="E204" t="s">
        <v>402</v>
      </c>
      <c r="G204" t="s">
        <v>403</v>
      </c>
    </row>
    <row r="205" spans="4:7" x14ac:dyDescent="0.2">
      <c r="D205">
        <v>204</v>
      </c>
      <c r="E205" t="s">
        <v>494</v>
      </c>
      <c r="G205" t="s">
        <v>495</v>
      </c>
    </row>
    <row r="206" spans="4:7" x14ac:dyDescent="0.2">
      <c r="D206">
        <v>205</v>
      </c>
      <c r="E206" t="s">
        <v>292</v>
      </c>
      <c r="G206" t="s">
        <v>293</v>
      </c>
    </row>
    <row r="207" spans="4:7" x14ac:dyDescent="0.2">
      <c r="D207">
        <v>206</v>
      </c>
      <c r="E207" t="s">
        <v>470</v>
      </c>
      <c r="G207" t="s">
        <v>13</v>
      </c>
    </row>
    <row r="208" spans="4:7" x14ac:dyDescent="0.2">
      <c r="D208">
        <v>207</v>
      </c>
      <c r="E208" t="s">
        <v>453</v>
      </c>
      <c r="G208" t="s">
        <v>454</v>
      </c>
    </row>
    <row r="209" spans="4:7" x14ac:dyDescent="0.2">
      <c r="D209">
        <v>208</v>
      </c>
      <c r="E209" t="s">
        <v>372</v>
      </c>
      <c r="G209" t="s">
        <v>373</v>
      </c>
    </row>
    <row r="210" spans="4:7" x14ac:dyDescent="0.2">
      <c r="D210">
        <v>209</v>
      </c>
      <c r="E210" t="s">
        <v>273</v>
      </c>
      <c r="G210" t="s">
        <v>274</v>
      </c>
    </row>
    <row r="211" spans="4:7" x14ac:dyDescent="0.2">
      <c r="D211">
        <v>210</v>
      </c>
      <c r="E211" t="s">
        <v>283</v>
      </c>
      <c r="G211" t="s">
        <v>284</v>
      </c>
    </row>
    <row r="212" spans="4:7" x14ac:dyDescent="0.2">
      <c r="D212">
        <v>211</v>
      </c>
      <c r="E212" t="s">
        <v>310</v>
      </c>
      <c r="G212" t="s">
        <v>311</v>
      </c>
    </row>
    <row r="213" spans="4:7" x14ac:dyDescent="0.2">
      <c r="D213">
        <v>212</v>
      </c>
      <c r="E213" t="s">
        <v>419</v>
      </c>
      <c r="G213" t="s">
        <v>420</v>
      </c>
    </row>
    <row r="214" spans="4:7" x14ac:dyDescent="0.2">
      <c r="D214">
        <v>213</v>
      </c>
      <c r="E214" t="s">
        <v>478</v>
      </c>
      <c r="G214" t="s">
        <v>155</v>
      </c>
    </row>
    <row r="215" spans="4:7" x14ac:dyDescent="0.2">
      <c r="D215">
        <v>214</v>
      </c>
      <c r="E215" t="s">
        <v>260</v>
      </c>
      <c r="G215" t="s">
        <v>452</v>
      </c>
    </row>
    <row r="216" spans="4:7" x14ac:dyDescent="0.2">
      <c r="D216">
        <v>215</v>
      </c>
      <c r="E216" t="s">
        <v>304</v>
      </c>
      <c r="G216" t="s">
        <v>305</v>
      </c>
    </row>
    <row r="217" spans="4:7" x14ac:dyDescent="0.2">
      <c r="D217">
        <v>216</v>
      </c>
      <c r="E217" t="s">
        <v>505</v>
      </c>
      <c r="G217" t="s">
        <v>101</v>
      </c>
    </row>
    <row r="218" spans="4:7" x14ac:dyDescent="0.2">
      <c r="D218">
        <v>217</v>
      </c>
      <c r="E218" t="s">
        <v>423</v>
      </c>
      <c r="G218" t="s">
        <v>291</v>
      </c>
    </row>
    <row r="219" spans="4:7" x14ac:dyDescent="0.2">
      <c r="D219">
        <v>218</v>
      </c>
      <c r="E219" t="s">
        <v>193</v>
      </c>
      <c r="G219" t="s">
        <v>194</v>
      </c>
    </row>
    <row r="220" spans="4:7" x14ac:dyDescent="0.2">
      <c r="D220">
        <v>219</v>
      </c>
      <c r="E220" t="s">
        <v>380</v>
      </c>
      <c r="G220" t="s">
        <v>381</v>
      </c>
    </row>
    <row r="221" spans="4:7" x14ac:dyDescent="0.2">
      <c r="D221">
        <v>220</v>
      </c>
      <c r="E221" t="s">
        <v>404</v>
      </c>
      <c r="G221" t="s">
        <v>405</v>
      </c>
    </row>
    <row r="222" spans="4:7" x14ac:dyDescent="0.2">
      <c r="D222">
        <v>221</v>
      </c>
      <c r="E222" t="s">
        <v>417</v>
      </c>
      <c r="G222" t="s">
        <v>360</v>
      </c>
    </row>
    <row r="223" spans="4:7" x14ac:dyDescent="0.2">
      <c r="D223">
        <v>222</v>
      </c>
      <c r="E223" t="s">
        <v>319</v>
      </c>
      <c r="G223" t="s">
        <v>320</v>
      </c>
    </row>
    <row r="224" spans="4:7" x14ac:dyDescent="0.2">
      <c r="D224">
        <v>223</v>
      </c>
      <c r="E224" t="s">
        <v>342</v>
      </c>
      <c r="G224" t="s">
        <v>343</v>
      </c>
    </row>
    <row r="225" spans="4:7" x14ac:dyDescent="0.2">
      <c r="D225">
        <v>224</v>
      </c>
      <c r="E225" t="s">
        <v>394</v>
      </c>
      <c r="G225" t="s">
        <v>68</v>
      </c>
    </row>
    <row r="226" spans="4:7" x14ac:dyDescent="0.2">
      <c r="D226">
        <v>225</v>
      </c>
      <c r="E226" t="s">
        <v>201</v>
      </c>
      <c r="G226" t="s">
        <v>108</v>
      </c>
    </row>
    <row r="227" spans="4:7" x14ac:dyDescent="0.2">
      <c r="D227">
        <v>226</v>
      </c>
      <c r="E227" t="s">
        <v>71</v>
      </c>
      <c r="G227" t="s">
        <v>72</v>
      </c>
    </row>
    <row r="228" spans="4:7" x14ac:dyDescent="0.2">
      <c r="D228">
        <v>227</v>
      </c>
      <c r="E228" t="s">
        <v>107</v>
      </c>
      <c r="G228" t="s">
        <v>108</v>
      </c>
    </row>
    <row r="229" spans="4:7" x14ac:dyDescent="0.2">
      <c r="D229">
        <v>228</v>
      </c>
      <c r="E229" t="s">
        <v>234</v>
      </c>
      <c r="G229" t="s">
        <v>235</v>
      </c>
    </row>
    <row r="230" spans="4:7" x14ac:dyDescent="0.2">
      <c r="D230">
        <v>229</v>
      </c>
      <c r="E230" t="s">
        <v>448</v>
      </c>
      <c r="G230" t="s">
        <v>449</v>
      </c>
    </row>
    <row r="231" spans="4:7" x14ac:dyDescent="0.2">
      <c r="D231">
        <v>230</v>
      </c>
      <c r="E231" t="s">
        <v>375</v>
      </c>
      <c r="G231" t="s">
        <v>360</v>
      </c>
    </row>
    <row r="232" spans="4:7" x14ac:dyDescent="0.2">
      <c r="D232">
        <v>231</v>
      </c>
      <c r="E232" t="s">
        <v>398</v>
      </c>
      <c r="G232" t="s">
        <v>399</v>
      </c>
    </row>
    <row r="233" spans="4:7" x14ac:dyDescent="0.2">
      <c r="D233">
        <v>232</v>
      </c>
      <c r="E233" t="s">
        <v>481</v>
      </c>
      <c r="G233" t="s">
        <v>482</v>
      </c>
    </row>
    <row r="234" spans="4:7" x14ac:dyDescent="0.2">
      <c r="D234">
        <v>233</v>
      </c>
      <c r="E234" t="s">
        <v>503</v>
      </c>
      <c r="G234" t="s">
        <v>504</v>
      </c>
    </row>
    <row r="235" spans="4:7" x14ac:dyDescent="0.2">
      <c r="D235">
        <v>234</v>
      </c>
      <c r="E235" t="s">
        <v>228</v>
      </c>
      <c r="G235" t="s">
        <v>502</v>
      </c>
    </row>
    <row r="236" spans="4:7" x14ac:dyDescent="0.2">
      <c r="D236">
        <v>235</v>
      </c>
      <c r="E236" t="s">
        <v>121</v>
      </c>
      <c r="G236" t="s">
        <v>65</v>
      </c>
    </row>
    <row r="237" spans="4:7" x14ac:dyDescent="0.2">
      <c r="D237">
        <v>236</v>
      </c>
      <c r="E237" t="s">
        <v>199</v>
      </c>
      <c r="G237" t="s">
        <v>200</v>
      </c>
    </row>
    <row r="238" spans="4:7" x14ac:dyDescent="0.2">
      <c r="D238">
        <v>237</v>
      </c>
      <c r="E238" t="s">
        <v>33</v>
      </c>
      <c r="G238" t="s">
        <v>34</v>
      </c>
    </row>
    <row r="239" spans="4:7" x14ac:dyDescent="0.2">
      <c r="D239">
        <v>238</v>
      </c>
      <c r="E239" t="s">
        <v>202</v>
      </c>
      <c r="G239" t="s">
        <v>203</v>
      </c>
    </row>
    <row r="240" spans="4:7" x14ac:dyDescent="0.2">
      <c r="D240">
        <v>239</v>
      </c>
      <c r="E240" t="s">
        <v>207</v>
      </c>
      <c r="G240" t="s">
        <v>208</v>
      </c>
    </row>
    <row r="241" spans="4:7" x14ac:dyDescent="0.2">
      <c r="D241">
        <v>240</v>
      </c>
      <c r="E241" t="s">
        <v>218</v>
      </c>
      <c r="G241" t="s">
        <v>13</v>
      </c>
    </row>
    <row r="242" spans="4:7" x14ac:dyDescent="0.2">
      <c r="D242">
        <v>241</v>
      </c>
      <c r="E242" t="s">
        <v>231</v>
      </c>
      <c r="G242" t="s">
        <v>137</v>
      </c>
    </row>
    <row r="243" spans="4:7" x14ac:dyDescent="0.2">
      <c r="D243">
        <v>242</v>
      </c>
      <c r="E243" t="s">
        <v>236</v>
      </c>
      <c r="G243" t="s">
        <v>237</v>
      </c>
    </row>
    <row r="244" spans="4:7" x14ac:dyDescent="0.2">
      <c r="D244">
        <v>243</v>
      </c>
      <c r="E244" t="s">
        <v>226</v>
      </c>
      <c r="G244" t="s">
        <v>227</v>
      </c>
    </row>
    <row r="245" spans="4:7" x14ac:dyDescent="0.2">
      <c r="D245">
        <v>244</v>
      </c>
      <c r="E245" t="s">
        <v>438</v>
      </c>
      <c r="G245" t="s">
        <v>439</v>
      </c>
    </row>
    <row r="246" spans="4:7" x14ac:dyDescent="0.2">
      <c r="D246">
        <v>245</v>
      </c>
      <c r="E246" t="s">
        <v>340</v>
      </c>
      <c r="G246" t="s">
        <v>22</v>
      </c>
    </row>
    <row r="247" spans="4:7" x14ac:dyDescent="0.2">
      <c r="D247">
        <v>246</v>
      </c>
      <c r="E247" t="s">
        <v>353</v>
      </c>
      <c r="G247" t="s">
        <v>137</v>
      </c>
    </row>
    <row r="248" spans="4:7" x14ac:dyDescent="0.2">
      <c r="D248">
        <v>247</v>
      </c>
      <c r="E248" t="s">
        <v>390</v>
      </c>
      <c r="G248" t="s">
        <v>108</v>
      </c>
    </row>
    <row r="249" spans="4:7" x14ac:dyDescent="0.2">
      <c r="D249">
        <v>248</v>
      </c>
      <c r="E249" t="s">
        <v>37</v>
      </c>
      <c r="G249" t="s">
        <v>441</v>
      </c>
    </row>
    <row r="250" spans="4:7" x14ac:dyDescent="0.2">
      <c r="D250">
        <v>249</v>
      </c>
      <c r="E250" t="s">
        <v>434</v>
      </c>
      <c r="G250" t="s">
        <v>435</v>
      </c>
    </row>
    <row r="251" spans="4:7" x14ac:dyDescent="0.2">
      <c r="D251">
        <v>250</v>
      </c>
      <c r="E251" t="s">
        <v>136</v>
      </c>
      <c r="G251" t="s">
        <v>137</v>
      </c>
    </row>
    <row r="252" spans="4:7" x14ac:dyDescent="0.2">
      <c r="D252">
        <v>251</v>
      </c>
      <c r="E252" t="s">
        <v>290</v>
      </c>
      <c r="G252" t="s">
        <v>291</v>
      </c>
    </row>
    <row r="253" spans="4:7" x14ac:dyDescent="0.2">
      <c r="D253">
        <v>252</v>
      </c>
      <c r="E253" t="s">
        <v>336</v>
      </c>
      <c r="G253" t="s">
        <v>393</v>
      </c>
    </row>
    <row r="254" spans="4:7" x14ac:dyDescent="0.2">
      <c r="D254">
        <v>253</v>
      </c>
      <c r="E254" t="s">
        <v>425</v>
      </c>
      <c r="G254" t="s">
        <v>426</v>
      </c>
    </row>
    <row r="255" spans="4:7" x14ac:dyDescent="0.2">
      <c r="D255">
        <v>254</v>
      </c>
      <c r="E255" t="s">
        <v>409</v>
      </c>
      <c r="G255" t="s">
        <v>410</v>
      </c>
    </row>
    <row r="256" spans="4:7" x14ac:dyDescent="0.2">
      <c r="D256">
        <v>255</v>
      </c>
      <c r="E256" t="s">
        <v>483</v>
      </c>
      <c r="G256" t="s">
        <v>484</v>
      </c>
    </row>
    <row r="257" spans="4:7" x14ac:dyDescent="0.2">
      <c r="D257">
        <v>256</v>
      </c>
      <c r="E257" t="s">
        <v>395</v>
      </c>
      <c r="G257" t="s">
        <v>137</v>
      </c>
    </row>
    <row r="258" spans="4:7" x14ac:dyDescent="0.2">
      <c r="D258">
        <v>257</v>
      </c>
      <c r="E258" t="s">
        <v>270</v>
      </c>
      <c r="G258" t="s">
        <v>271</v>
      </c>
    </row>
    <row r="259" spans="4:7" x14ac:dyDescent="0.2">
      <c r="D259">
        <v>258</v>
      </c>
      <c r="E259" t="s">
        <v>355</v>
      </c>
      <c r="G259" t="s">
        <v>356</v>
      </c>
    </row>
    <row r="260" spans="4:7" x14ac:dyDescent="0.2">
      <c r="D260">
        <v>259</v>
      </c>
      <c r="E260" t="s">
        <v>489</v>
      </c>
      <c r="G260" t="s">
        <v>490</v>
      </c>
    </row>
    <row r="261" spans="4:7" x14ac:dyDescent="0.2">
      <c r="D261">
        <v>260</v>
      </c>
      <c r="E261" t="s">
        <v>162</v>
      </c>
      <c r="G261" t="s">
        <v>163</v>
      </c>
    </row>
    <row r="262" spans="4:7" x14ac:dyDescent="0.2">
      <c r="D262">
        <v>261</v>
      </c>
      <c r="E262" t="s">
        <v>424</v>
      </c>
      <c r="G262" t="s">
        <v>26</v>
      </c>
    </row>
    <row r="263" spans="4:7" x14ac:dyDescent="0.2">
      <c r="D263">
        <v>262</v>
      </c>
      <c r="E263" t="s">
        <v>145</v>
      </c>
      <c r="G263" t="s">
        <v>192</v>
      </c>
    </row>
    <row r="264" spans="4:7" x14ac:dyDescent="0.2">
      <c r="D264">
        <v>263</v>
      </c>
      <c r="E264" t="s">
        <v>287</v>
      </c>
      <c r="G264" t="s">
        <v>196</v>
      </c>
    </row>
    <row r="265" spans="4:7" x14ac:dyDescent="0.2">
      <c r="D265">
        <v>264</v>
      </c>
      <c r="E265" t="s">
        <v>346</v>
      </c>
      <c r="G265" t="s">
        <v>347</v>
      </c>
    </row>
    <row r="266" spans="4:7" x14ac:dyDescent="0.2">
      <c r="D266">
        <v>265</v>
      </c>
      <c r="E266" t="s">
        <v>444</v>
      </c>
      <c r="G266" t="s">
        <v>445</v>
      </c>
    </row>
    <row r="267" spans="4:7" x14ac:dyDescent="0.2">
      <c r="D267">
        <v>266</v>
      </c>
      <c r="E267" t="s">
        <v>466</v>
      </c>
      <c r="G267" t="s">
        <v>467</v>
      </c>
    </row>
    <row r="268" spans="4:7" x14ac:dyDescent="0.2">
      <c r="D268">
        <v>267</v>
      </c>
      <c r="E268" t="s">
        <v>66</v>
      </c>
      <c r="G268" t="s">
        <v>491</v>
      </c>
    </row>
    <row r="269" spans="4:7" x14ac:dyDescent="0.2">
      <c r="D269">
        <v>268</v>
      </c>
      <c r="E269" t="s">
        <v>366</v>
      </c>
      <c r="G269" t="s">
        <v>367</v>
      </c>
    </row>
    <row r="270" spans="4:7" x14ac:dyDescent="0.2">
      <c r="D270">
        <v>269</v>
      </c>
      <c r="E270" t="s">
        <v>314</v>
      </c>
      <c r="G270" t="s">
        <v>108</v>
      </c>
    </row>
    <row r="271" spans="4:7" x14ac:dyDescent="0.2">
      <c r="D271">
        <v>270</v>
      </c>
      <c r="E271" t="s">
        <v>357</v>
      </c>
      <c r="G271" t="s">
        <v>358</v>
      </c>
    </row>
    <row r="272" spans="4:7" x14ac:dyDescent="0.2">
      <c r="D272">
        <v>271</v>
      </c>
      <c r="E272" t="s">
        <v>414</v>
      </c>
      <c r="G272" t="s">
        <v>224</v>
      </c>
    </row>
    <row r="273" spans="4:7" x14ac:dyDescent="0.2">
      <c r="D273">
        <v>272</v>
      </c>
      <c r="E273" t="s">
        <v>500</v>
      </c>
      <c r="G273" t="s">
        <v>501</v>
      </c>
    </row>
    <row r="274" spans="4:7" x14ac:dyDescent="0.2">
      <c r="D274">
        <v>273</v>
      </c>
      <c r="E274" t="s">
        <v>44</v>
      </c>
      <c r="G274" t="s">
        <v>45</v>
      </c>
    </row>
    <row r="275" spans="4:7" x14ac:dyDescent="0.2">
      <c r="D275">
        <v>274</v>
      </c>
      <c r="E275" t="s">
        <v>240</v>
      </c>
      <c r="G275" t="s">
        <v>241</v>
      </c>
    </row>
    <row r="276" spans="4:7" x14ac:dyDescent="0.2">
      <c r="D276">
        <v>275</v>
      </c>
      <c r="E276" t="s">
        <v>103</v>
      </c>
      <c r="G276" t="s">
        <v>57</v>
      </c>
    </row>
    <row r="277" spans="4:7" x14ac:dyDescent="0.2">
      <c r="D277">
        <v>276</v>
      </c>
      <c r="E277" t="s">
        <v>492</v>
      </c>
      <c r="G277" t="s">
        <v>493</v>
      </c>
    </row>
    <row r="278" spans="4:7" x14ac:dyDescent="0.2">
      <c r="D278">
        <v>277</v>
      </c>
      <c r="E278" t="s">
        <v>148</v>
      </c>
      <c r="G278" t="s">
        <v>13</v>
      </c>
    </row>
    <row r="279" spans="4:7" x14ac:dyDescent="0.2">
      <c r="D279">
        <v>278</v>
      </c>
      <c r="E279" t="s">
        <v>408</v>
      </c>
      <c r="G279" t="s">
        <v>189</v>
      </c>
    </row>
    <row r="280" spans="4:7" x14ac:dyDescent="0.2">
      <c r="D280">
        <v>279</v>
      </c>
      <c r="E280" t="s">
        <v>348</v>
      </c>
      <c r="G280" t="s">
        <v>84</v>
      </c>
    </row>
    <row r="281" spans="4:7" x14ac:dyDescent="0.2">
      <c r="D281">
        <v>280</v>
      </c>
      <c r="E281" t="s">
        <v>462</v>
      </c>
      <c r="G281" t="s">
        <v>463</v>
      </c>
    </row>
    <row r="282" spans="4:7" x14ac:dyDescent="0.2">
      <c r="D282">
        <v>281</v>
      </c>
      <c r="E282" t="s">
        <v>336</v>
      </c>
      <c r="G282" t="s">
        <v>337</v>
      </c>
    </row>
    <row r="283" spans="4:7" x14ac:dyDescent="0.2">
      <c r="D283">
        <v>282</v>
      </c>
      <c r="E283" t="s">
        <v>261</v>
      </c>
      <c r="G283" t="s">
        <v>168</v>
      </c>
    </row>
    <row r="284" spans="4:7" x14ac:dyDescent="0.2">
      <c r="D284">
        <v>283</v>
      </c>
      <c r="E284" t="s">
        <v>151</v>
      </c>
      <c r="G284" t="s">
        <v>152</v>
      </c>
    </row>
    <row r="285" spans="4:7" x14ac:dyDescent="0.2">
      <c r="D285">
        <v>284</v>
      </c>
      <c r="E285" t="s">
        <v>149</v>
      </c>
      <c r="G285" t="s">
        <v>150</v>
      </c>
    </row>
    <row r="286" spans="4:7" x14ac:dyDescent="0.2">
      <c r="D286">
        <v>285</v>
      </c>
      <c r="E286" t="s">
        <v>174</v>
      </c>
      <c r="G286" t="s">
        <v>175</v>
      </c>
    </row>
    <row r="287" spans="4:7" x14ac:dyDescent="0.2">
      <c r="D287">
        <v>286</v>
      </c>
      <c r="E287" t="s">
        <v>25</v>
      </c>
      <c r="G287" t="s">
        <v>26</v>
      </c>
    </row>
    <row r="288" spans="4:7" x14ac:dyDescent="0.2">
      <c r="D288">
        <v>287</v>
      </c>
      <c r="E288" t="s">
        <v>370</v>
      </c>
      <c r="G288" t="s">
        <v>371</v>
      </c>
    </row>
    <row r="289" spans="4:7" x14ac:dyDescent="0.2">
      <c r="D289">
        <v>288</v>
      </c>
      <c r="E289" t="s">
        <v>325</v>
      </c>
      <c r="G289" t="s">
        <v>326</v>
      </c>
    </row>
    <row r="290" spans="4:7" x14ac:dyDescent="0.2">
      <c r="D290">
        <v>289</v>
      </c>
      <c r="E290" t="s">
        <v>158</v>
      </c>
      <c r="G290" t="s">
        <v>159</v>
      </c>
    </row>
    <row r="291" spans="4:7" x14ac:dyDescent="0.2">
      <c r="D291">
        <v>290</v>
      </c>
      <c r="E291" t="s">
        <v>421</v>
      </c>
      <c r="G291" t="s">
        <v>422</v>
      </c>
    </row>
    <row r="292" spans="4:7" x14ac:dyDescent="0.2">
      <c r="D292">
        <v>291</v>
      </c>
      <c r="E292" t="s">
        <v>288</v>
      </c>
      <c r="G292" t="s">
        <v>289</v>
      </c>
    </row>
  </sheetData>
  <sortState ref="A2:A14">
    <sortCondition ref="A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Kaminsky, Samuel</cp:lastModifiedBy>
  <dcterms:created xsi:type="dcterms:W3CDTF">2018-01-02T22:22:36Z</dcterms:created>
  <dcterms:modified xsi:type="dcterms:W3CDTF">2018-01-02T23:34:08Z</dcterms:modified>
</cp:coreProperties>
</file>