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vds\Documents\Aulas\Mestrado\2o Semestre 1o Ano\CPA\"/>
    </mc:Choice>
  </mc:AlternateContent>
  <xr:revisionPtr revIDLastSave="0" documentId="13_ncr:9_{FCF7F011-10AE-418E-82BA-EB055CBED747}" xr6:coauthVersionLast="47" xr6:coauthVersionMax="47" xr10:uidLastSave="{00000000-0000-0000-0000-000000000000}"/>
  <bookViews>
    <workbookView xWindow="-30828" yWindow="4416" windowWidth="30936" windowHeight="16896" activeTab="1" xr2:uid="{5F7375D4-2DF1-4B2B-BA28-CCF1DCCB75FA}"/>
  </bookViews>
  <sheets>
    <sheet name="best_times" sheetId="1" r:id="rId1"/>
    <sheet name="Sheet1" sheetId="2" r:id="rId2"/>
  </sheets>
  <calcPr calcId="0"/>
  <pivotCaches>
    <pivotCache cacheId="47" r:id="rId3"/>
    <pivotCache cacheId="48" r:id="rId4"/>
    <pivotCache cacheId="49" r:id="rId5"/>
    <pivotCache cacheId="50" r:id="rId6"/>
    <pivotCache cacheId="56" r:id="rId7"/>
    <pivotCache cacheId="68" r:id="rId8"/>
  </pivotCaches>
</workbook>
</file>

<file path=xl/calcChain.xml><?xml version="1.0" encoding="utf-8"?>
<calcChain xmlns="http://schemas.openxmlformats.org/spreadsheetml/2006/main">
  <c r="R52" i="1" l="1"/>
  <c r="R53" i="1"/>
  <c r="R54" i="1"/>
  <c r="R55" i="1"/>
  <c r="R56" i="1"/>
  <c r="R57" i="1"/>
  <c r="R58" i="1"/>
  <c r="R5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O2" i="1"/>
  <c r="P2" i="1"/>
  <c r="Q2" i="1"/>
  <c r="R2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P9" i="1"/>
  <c r="Q9" i="1"/>
  <c r="R9" i="1"/>
  <c r="O9" i="1"/>
  <c r="Y131" i="2"/>
  <c r="X131" i="2"/>
  <c r="Y130" i="2"/>
  <c r="X130" i="2"/>
  <c r="Y129" i="2"/>
  <c r="X129" i="2"/>
  <c r="Y128" i="2"/>
  <c r="X128" i="2"/>
  <c r="Y127" i="2"/>
  <c r="X127" i="2"/>
  <c r="Y126" i="2"/>
  <c r="X126" i="2"/>
  <c r="Y125" i="2"/>
  <c r="X125" i="2"/>
  <c r="Y124" i="2"/>
  <c r="X124" i="2"/>
  <c r="Y123" i="2"/>
  <c r="X123" i="2"/>
  <c r="Y122" i="2"/>
  <c r="X122" i="2"/>
  <c r="Y121" i="2"/>
  <c r="X121" i="2"/>
  <c r="Y120" i="2"/>
  <c r="X120" i="2"/>
  <c r="Y119" i="2"/>
  <c r="X119" i="2"/>
  <c r="Y118" i="2"/>
  <c r="X118" i="2"/>
  <c r="Y117" i="2"/>
  <c r="X117" i="2"/>
  <c r="Y116" i="2"/>
  <c r="X116" i="2"/>
  <c r="Y115" i="2"/>
  <c r="X115" i="2"/>
  <c r="Y114" i="2"/>
  <c r="X114" i="2"/>
  <c r="Y113" i="2"/>
  <c r="X113" i="2"/>
  <c r="Y112" i="2"/>
  <c r="X112" i="2"/>
  <c r="Y111" i="2"/>
  <c r="X111" i="2"/>
  <c r="Y110" i="2"/>
  <c r="X110" i="2"/>
  <c r="Y109" i="2"/>
  <c r="X109" i="2"/>
  <c r="Y108" i="2"/>
  <c r="X108" i="2"/>
  <c r="Y107" i="2"/>
  <c r="X107" i="2"/>
  <c r="Y106" i="2"/>
  <c r="X106" i="2"/>
  <c r="Y105" i="2"/>
  <c r="X105" i="2"/>
  <c r="Y104" i="2"/>
  <c r="X104" i="2"/>
  <c r="Y103" i="2"/>
  <c r="X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Y2" i="2"/>
  <c r="X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2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X11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2" i="2"/>
  <c r="U105" i="1"/>
  <c r="V106" i="1"/>
  <c r="W108" i="1"/>
  <c r="V108" i="1"/>
  <c r="W107" i="1"/>
  <c r="V107" i="1"/>
  <c r="V51" i="1"/>
  <c r="W51" i="1"/>
  <c r="X51" i="1"/>
  <c r="Y51" i="1"/>
  <c r="Y47" i="1" s="1"/>
  <c r="V52" i="1"/>
  <c r="W52" i="1"/>
  <c r="X52" i="1"/>
  <c r="Y52" i="1"/>
  <c r="V50" i="1"/>
</calcChain>
</file>

<file path=xl/sharedStrings.xml><?xml version="1.0" encoding="utf-8"?>
<sst xmlns="http://schemas.openxmlformats.org/spreadsheetml/2006/main" count="436" uniqueCount="24">
  <si>
    <t>type</t>
  </si>
  <si>
    <t>size</t>
  </si>
  <si>
    <t>cores</t>
  </si>
  <si>
    <t>blockSize</t>
  </si>
  <si>
    <t>time</t>
  </si>
  <si>
    <t>energy</t>
  </si>
  <si>
    <t>L1_DCM</t>
  </si>
  <si>
    <t>L2_DCM</t>
  </si>
  <si>
    <t>FP_INS</t>
  </si>
  <si>
    <t>TOT_INS</t>
  </si>
  <si>
    <t>Parallel</t>
  </si>
  <si>
    <t>SYCL_CPU</t>
  </si>
  <si>
    <t>SYCL_GPU</t>
  </si>
  <si>
    <t>Sequential</t>
  </si>
  <si>
    <t>Row Labels</t>
  </si>
  <si>
    <t>Grand Total</t>
  </si>
  <si>
    <t>Sum of time</t>
  </si>
  <si>
    <t>Sum of energy</t>
  </si>
  <si>
    <t>Column Labels</t>
  </si>
  <si>
    <t>Sum of L1_DCM</t>
  </si>
  <si>
    <t>eff</t>
  </si>
  <si>
    <t>edp</t>
  </si>
  <si>
    <t>speedup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</si>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</sst>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best_times!$U$15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best_times!$T$16:$T$23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best_times!$U$16:$U$23</c:f>
              <c:numCache>
                <c:formatCode>General</c:formatCode>
                <c:ptCount val="8"/>
                <c:pt idx="0">
                  <c:v>648.86570700000004</c:v>
                </c:pt>
                <c:pt idx="1">
                  <c:v>4286.2672309999998</c:v>
                </c:pt>
                <c:pt idx="2">
                  <c:v>15916.389766</c:v>
                </c:pt>
                <c:pt idx="3">
                  <c:v>39517.324819000001</c:v>
                </c:pt>
                <c:pt idx="4">
                  <c:v>79464.925650999998</c:v>
                </c:pt>
                <c:pt idx="5">
                  <c:v>142759.82107999999</c:v>
                </c:pt>
                <c:pt idx="6">
                  <c:v>233181.40788499999</c:v>
                </c:pt>
                <c:pt idx="7">
                  <c:v>358170.66510599997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F-442B-9E22-EFBB6C42AE13}"/>
            </c:ext>
          </c:extLst>
        </c:ser>
        <c:ser>
          <c:idx val="1"/>
          <c:order val="1"/>
          <c:tx>
            <c:strRef>
              <c:f>best_times!$V$15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best_times!$T$16:$T$23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best_times!$V$16:$V$23</c:f>
              <c:numCache>
                <c:formatCode>General</c:formatCode>
                <c:ptCount val="8"/>
                <c:pt idx="0">
                  <c:v>443.62152600000002</c:v>
                </c:pt>
                <c:pt idx="1">
                  <c:v>3794.3194830000002</c:v>
                </c:pt>
                <c:pt idx="2">
                  <c:v>12954.595603</c:v>
                </c:pt>
                <c:pt idx="3">
                  <c:v>31791.315028000001</c:v>
                </c:pt>
                <c:pt idx="4">
                  <c:v>63135.907003</c:v>
                </c:pt>
                <c:pt idx="5">
                  <c:v>110772.509666</c:v>
                </c:pt>
                <c:pt idx="6">
                  <c:v>177229.21883200001</c:v>
                </c:pt>
                <c:pt idx="7">
                  <c:v>266729.613977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F-442B-9E22-EFBB6C42AE13}"/>
            </c:ext>
          </c:extLst>
        </c:ser>
        <c:ser>
          <c:idx val="2"/>
          <c:order val="2"/>
          <c:tx>
            <c:strRef>
              <c:f>best_times!$W$15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best_times!$T$16:$T$23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best_times!$W$16:$W$23</c:f>
              <c:numCache>
                <c:formatCode>General</c:formatCode>
                <c:ptCount val="8"/>
                <c:pt idx="0">
                  <c:v>419.83867400000003</c:v>
                </c:pt>
                <c:pt idx="1">
                  <c:v>3894.4968589999999</c:v>
                </c:pt>
                <c:pt idx="2">
                  <c:v>12667.911835000001</c:v>
                </c:pt>
                <c:pt idx="3">
                  <c:v>30121.816073999998</c:v>
                </c:pt>
                <c:pt idx="4">
                  <c:v>59186.618332999999</c:v>
                </c:pt>
                <c:pt idx="5">
                  <c:v>102741.525952</c:v>
                </c:pt>
                <c:pt idx="6">
                  <c:v>162913.36380799999</c:v>
                </c:pt>
                <c:pt idx="7">
                  <c:v>242622.68781500001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F-442B-9E22-EFBB6C42AE13}"/>
            </c:ext>
          </c:extLst>
        </c:ser>
        <c:ser>
          <c:idx val="3"/>
          <c:order val="3"/>
          <c:tx>
            <c:strRef>
              <c:f>best_times!$X$15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best_times!$T$16:$T$23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best_times!$X$16:$X$23</c:f>
              <c:numCache>
                <c:formatCode>General</c:formatCode>
                <c:ptCount val="8"/>
                <c:pt idx="0">
                  <c:v>425.62025699999998</c:v>
                </c:pt>
                <c:pt idx="1">
                  <c:v>3659.7772359999999</c:v>
                </c:pt>
                <c:pt idx="2">
                  <c:v>12948.388865999999</c:v>
                </c:pt>
                <c:pt idx="3">
                  <c:v>30454.720542999999</c:v>
                </c:pt>
                <c:pt idx="4">
                  <c:v>59661.944042000003</c:v>
                </c:pt>
                <c:pt idx="5">
                  <c:v>102687.463206</c:v>
                </c:pt>
                <c:pt idx="6">
                  <c:v>162092.65629000001</c:v>
                </c:pt>
                <c:pt idx="7">
                  <c:v>240153.2813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7F-442B-9E22-EFBB6C42AE13}"/>
            </c:ext>
          </c:extLst>
        </c:ser>
        <c:ser>
          <c:idx val="4"/>
          <c:order val="4"/>
          <c:tx>
            <c:strRef>
              <c:f>best_times!$Y$15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best_times!$T$16:$T$23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best_times!$Y$16:$Y$23</c:f>
              <c:numCache>
                <c:formatCode>General</c:formatCode>
                <c:ptCount val="8"/>
                <c:pt idx="0">
                  <c:v>387.14860599999997</c:v>
                </c:pt>
                <c:pt idx="1">
                  <c:v>3346.3873659999999</c:v>
                </c:pt>
                <c:pt idx="2">
                  <c:v>11137.109211000001</c:v>
                </c:pt>
                <c:pt idx="3">
                  <c:v>26342.187443999999</c:v>
                </c:pt>
                <c:pt idx="4">
                  <c:v>52419.683731999998</c:v>
                </c:pt>
                <c:pt idx="5">
                  <c:v>91108.711215000003</c:v>
                </c:pt>
                <c:pt idx="6">
                  <c:v>145719.59516600001</c:v>
                </c:pt>
                <c:pt idx="7">
                  <c:v>221307.309954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7F-442B-9E22-EFBB6C42A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682671"/>
        <c:axId val="1356680751"/>
      </c:lineChart>
      <c:catAx>
        <c:axId val="135668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6680751"/>
        <c:crosses val="autoZero"/>
        <c:auto val="1"/>
        <c:lblAlgn val="ctr"/>
        <c:lblOffset val="100"/>
        <c:noMultiLvlLbl val="0"/>
      </c:catAx>
      <c:valAx>
        <c:axId val="13566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668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L1 Cache Misses SYCL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best_times!$AK$109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best_times!$AJ$110:$AJ$117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best_times!$AK$110:$AK$117</c:f>
              <c:numCache>
                <c:formatCode>General</c:formatCode>
                <c:ptCount val="8"/>
                <c:pt idx="0">
                  <c:v>402437</c:v>
                </c:pt>
                <c:pt idx="1">
                  <c:v>1585157</c:v>
                </c:pt>
                <c:pt idx="2">
                  <c:v>3560475</c:v>
                </c:pt>
                <c:pt idx="3">
                  <c:v>6326659</c:v>
                </c:pt>
                <c:pt idx="4">
                  <c:v>9913220</c:v>
                </c:pt>
                <c:pt idx="5">
                  <c:v>14232477</c:v>
                </c:pt>
                <c:pt idx="6">
                  <c:v>19381764</c:v>
                </c:pt>
                <c:pt idx="7">
                  <c:v>25296880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7-43CE-AE96-C88F845EA004}"/>
            </c:ext>
          </c:extLst>
        </c:ser>
        <c:ser>
          <c:idx val="1"/>
          <c:order val="1"/>
          <c:tx>
            <c:strRef>
              <c:f>best_times!$AL$109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best_times!$AJ$110:$AJ$117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best_times!$AL$110:$AL$117</c:f>
              <c:numCache>
                <c:formatCode>General</c:formatCode>
                <c:ptCount val="8"/>
                <c:pt idx="0">
                  <c:v>406821</c:v>
                </c:pt>
                <c:pt idx="1">
                  <c:v>1598362</c:v>
                </c:pt>
                <c:pt idx="2">
                  <c:v>3559905</c:v>
                </c:pt>
                <c:pt idx="3">
                  <c:v>6322364</c:v>
                </c:pt>
                <c:pt idx="4">
                  <c:v>9907179</c:v>
                </c:pt>
                <c:pt idx="5">
                  <c:v>14351752</c:v>
                </c:pt>
                <c:pt idx="6">
                  <c:v>19403198</c:v>
                </c:pt>
                <c:pt idx="7">
                  <c:v>25351633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7-43CE-AE96-C88F845EA004}"/>
            </c:ext>
          </c:extLst>
        </c:ser>
        <c:ser>
          <c:idx val="2"/>
          <c:order val="2"/>
          <c:tx>
            <c:strRef>
              <c:f>best_times!$AM$109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best_times!$AJ$110:$AJ$117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best_times!$AM$110:$AM$117</c:f>
              <c:numCache>
                <c:formatCode>General</c:formatCode>
                <c:ptCount val="8"/>
                <c:pt idx="0">
                  <c:v>402243</c:v>
                </c:pt>
                <c:pt idx="1">
                  <c:v>1592768</c:v>
                </c:pt>
                <c:pt idx="2">
                  <c:v>3565209</c:v>
                </c:pt>
                <c:pt idx="3">
                  <c:v>6361677</c:v>
                </c:pt>
                <c:pt idx="4">
                  <c:v>9871496</c:v>
                </c:pt>
                <c:pt idx="5">
                  <c:v>14287715</c:v>
                </c:pt>
                <c:pt idx="6">
                  <c:v>19466768</c:v>
                </c:pt>
                <c:pt idx="7">
                  <c:v>25250088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7-43CE-AE96-C88F845EA004}"/>
            </c:ext>
          </c:extLst>
        </c:ser>
        <c:ser>
          <c:idx val="3"/>
          <c:order val="3"/>
          <c:tx>
            <c:strRef>
              <c:f>best_times!$AN$109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best_times!$AJ$110:$AJ$117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best_times!$AN$110:$AN$117</c:f>
              <c:numCache>
                <c:formatCode>General</c:formatCode>
                <c:ptCount val="8"/>
                <c:pt idx="0">
                  <c:v>405408</c:v>
                </c:pt>
                <c:pt idx="1">
                  <c:v>1584128</c:v>
                </c:pt>
                <c:pt idx="2">
                  <c:v>3556222</c:v>
                </c:pt>
                <c:pt idx="3">
                  <c:v>6328882</c:v>
                </c:pt>
                <c:pt idx="4">
                  <c:v>10111782</c:v>
                </c:pt>
                <c:pt idx="5">
                  <c:v>14225397</c:v>
                </c:pt>
                <c:pt idx="6">
                  <c:v>19504562</c:v>
                </c:pt>
                <c:pt idx="7">
                  <c:v>25495052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F7-43CE-AE96-C88F845EA004}"/>
            </c:ext>
          </c:extLst>
        </c:ser>
        <c:ser>
          <c:idx val="4"/>
          <c:order val="4"/>
          <c:tx>
            <c:strRef>
              <c:f>best_times!$AO$109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best_times!$AJ$110:$AJ$117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best_times!$AO$110:$AO$117</c:f>
              <c:numCache>
                <c:formatCode>General</c:formatCode>
                <c:ptCount val="8"/>
                <c:pt idx="0">
                  <c:v>404613</c:v>
                </c:pt>
                <c:pt idx="1">
                  <c:v>1593872</c:v>
                </c:pt>
                <c:pt idx="2">
                  <c:v>3559998</c:v>
                </c:pt>
                <c:pt idx="3">
                  <c:v>6332173</c:v>
                </c:pt>
                <c:pt idx="4">
                  <c:v>9887371</c:v>
                </c:pt>
                <c:pt idx="5">
                  <c:v>14248585</c:v>
                </c:pt>
                <c:pt idx="6">
                  <c:v>19362329</c:v>
                </c:pt>
                <c:pt idx="7">
                  <c:v>25285619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F7-43CE-AE96-C88F845E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23535"/>
        <c:axId val="519726415"/>
      </c:lineChart>
      <c:catAx>
        <c:axId val="51972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9726415"/>
        <c:crosses val="autoZero"/>
        <c:auto val="1"/>
        <c:lblAlgn val="ctr"/>
        <c:lblOffset val="100"/>
        <c:noMultiLvlLbl val="0"/>
      </c:catAx>
      <c:valAx>
        <c:axId val="5197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97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L1 Cache Misses SYCL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best_times!$AK$122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best_times!$AJ$123:$AJ$130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best_times!$AK$123:$AK$130</c:f>
              <c:numCache>
                <c:formatCode>General</c:formatCode>
                <c:ptCount val="8"/>
                <c:pt idx="0">
                  <c:v>3542832</c:v>
                </c:pt>
                <c:pt idx="1">
                  <c:v>14627293</c:v>
                </c:pt>
                <c:pt idx="2">
                  <c:v>37278997</c:v>
                </c:pt>
                <c:pt idx="3">
                  <c:v>67006961</c:v>
                </c:pt>
                <c:pt idx="4">
                  <c:v>140207154</c:v>
                </c:pt>
                <c:pt idx="5">
                  <c:v>263101506</c:v>
                </c:pt>
                <c:pt idx="6">
                  <c:v>410407675</c:v>
                </c:pt>
                <c:pt idx="7">
                  <c:v>589181123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5-418E-B977-CEF12BC83B63}"/>
            </c:ext>
          </c:extLst>
        </c:ser>
        <c:ser>
          <c:idx val="1"/>
          <c:order val="1"/>
          <c:tx>
            <c:strRef>
              <c:f>best_times!$AL$122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best_times!$AJ$123:$AJ$130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best_times!$AL$123:$AL$130</c:f>
              <c:numCache>
                <c:formatCode>General</c:formatCode>
                <c:ptCount val="8"/>
                <c:pt idx="0">
                  <c:v>4198986</c:v>
                </c:pt>
                <c:pt idx="1">
                  <c:v>13035046</c:v>
                </c:pt>
                <c:pt idx="2">
                  <c:v>32838044</c:v>
                </c:pt>
                <c:pt idx="3">
                  <c:v>68907697</c:v>
                </c:pt>
                <c:pt idx="4">
                  <c:v>121744135</c:v>
                </c:pt>
                <c:pt idx="5">
                  <c:v>208524604</c:v>
                </c:pt>
                <c:pt idx="6">
                  <c:v>301465828</c:v>
                </c:pt>
                <c:pt idx="7">
                  <c:v>408600928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5-418E-B977-CEF12BC83B63}"/>
            </c:ext>
          </c:extLst>
        </c:ser>
        <c:ser>
          <c:idx val="2"/>
          <c:order val="2"/>
          <c:tx>
            <c:strRef>
              <c:f>best_times!$AM$122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best_times!$AJ$123:$AJ$130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best_times!$AM$123:$AM$130</c:f>
              <c:numCache>
                <c:formatCode>General</c:formatCode>
                <c:ptCount val="8"/>
                <c:pt idx="0">
                  <c:v>3614105</c:v>
                </c:pt>
                <c:pt idx="1">
                  <c:v>13937838</c:v>
                </c:pt>
                <c:pt idx="2">
                  <c:v>33253565</c:v>
                </c:pt>
                <c:pt idx="3">
                  <c:v>60074005</c:v>
                </c:pt>
                <c:pt idx="4">
                  <c:v>121641716</c:v>
                </c:pt>
                <c:pt idx="5">
                  <c:v>229535888</c:v>
                </c:pt>
                <c:pt idx="6">
                  <c:v>320433505</c:v>
                </c:pt>
                <c:pt idx="7">
                  <c:v>516713627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5-418E-B977-CEF12BC83B63}"/>
            </c:ext>
          </c:extLst>
        </c:ser>
        <c:ser>
          <c:idx val="3"/>
          <c:order val="3"/>
          <c:tx>
            <c:strRef>
              <c:f>best_times!$AN$122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best_times!$AJ$123:$AJ$130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best_times!$AN$123:$AN$130</c:f>
              <c:numCache>
                <c:formatCode>General</c:formatCode>
                <c:ptCount val="8"/>
                <c:pt idx="0">
                  <c:v>6817818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D5-418E-B977-CEF12BC83B63}"/>
            </c:ext>
          </c:extLst>
        </c:ser>
        <c:ser>
          <c:idx val="4"/>
          <c:order val="4"/>
          <c:tx>
            <c:strRef>
              <c:f>best_times!$AO$122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best_times!$AJ$123:$AJ$130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best_times!$AO$123:$AO$130</c:f>
              <c:numCache>
                <c:formatCode>General</c:formatCode>
                <c:ptCount val="8"/>
                <c:pt idx="0">
                  <c:v>7691500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D5-418E-B977-CEF12BC83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25775"/>
        <c:axId val="581427695"/>
      </c:lineChart>
      <c:catAx>
        <c:axId val="58142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1427695"/>
        <c:crosses val="autoZero"/>
        <c:auto val="1"/>
        <c:lblAlgn val="ctr"/>
        <c:lblOffset val="100"/>
        <c:noMultiLvlLbl val="0"/>
      </c:catAx>
      <c:valAx>
        <c:axId val="5814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142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L1 Cache Misses Sequential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best_times!$AK$135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best_times!$AJ$136:$AJ$143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best_times!$AK$136:$AK$143</c:f>
              <c:numCache>
                <c:formatCode>General</c:formatCode>
                <c:ptCount val="8"/>
                <c:pt idx="0">
                  <c:v>220634838</c:v>
                </c:pt>
                <c:pt idx="1">
                  <c:v>1796753690</c:v>
                </c:pt>
                <c:pt idx="2">
                  <c:v>6068785854</c:v>
                </c:pt>
                <c:pt idx="3">
                  <c:v>14376336261</c:v>
                </c:pt>
                <c:pt idx="4">
                  <c:v>28205590312</c:v>
                </c:pt>
                <c:pt idx="5">
                  <c:v>49364638589</c:v>
                </c:pt>
                <c:pt idx="6">
                  <c:v>77588049348</c:v>
                </c:pt>
                <c:pt idx="7">
                  <c:v>114688997884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0-4A5B-86F3-573BC0712432}"/>
            </c:ext>
          </c:extLst>
        </c:ser>
        <c:ser>
          <c:idx val="1"/>
          <c:order val="1"/>
          <c:tx>
            <c:strRef>
              <c:f>best_times!$AL$135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best_times!$AJ$136:$AJ$143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best_times!$AL$136:$AL$143</c:f>
              <c:numCache>
                <c:formatCode>General</c:formatCode>
                <c:ptCount val="8"/>
                <c:pt idx="0">
                  <c:v>275400843</c:v>
                </c:pt>
                <c:pt idx="1">
                  <c:v>2206934819</c:v>
                </c:pt>
                <c:pt idx="2">
                  <c:v>7512992708</c:v>
                </c:pt>
                <c:pt idx="3">
                  <c:v>17935997985</c:v>
                </c:pt>
                <c:pt idx="4">
                  <c:v>34671883782</c:v>
                </c:pt>
                <c:pt idx="5">
                  <c:v>60169264376</c:v>
                </c:pt>
                <c:pt idx="6">
                  <c:v>95176959127</c:v>
                </c:pt>
                <c:pt idx="7">
                  <c:v>143218035696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0-4A5B-86F3-573BC0712432}"/>
            </c:ext>
          </c:extLst>
        </c:ser>
        <c:ser>
          <c:idx val="2"/>
          <c:order val="2"/>
          <c:tx>
            <c:strRef>
              <c:f>best_times!$AM$135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best_times!$AJ$136:$AJ$143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best_times!$AM$136:$AM$143</c:f>
              <c:numCache>
                <c:formatCode>General</c:formatCode>
                <c:ptCount val="8"/>
                <c:pt idx="0">
                  <c:v>205822636</c:v>
                </c:pt>
                <c:pt idx="1">
                  <c:v>1652665575</c:v>
                </c:pt>
                <c:pt idx="2">
                  <c:v>5627658356</c:v>
                </c:pt>
                <c:pt idx="3">
                  <c:v>13352091361</c:v>
                </c:pt>
                <c:pt idx="4">
                  <c:v>25869994651</c:v>
                </c:pt>
                <c:pt idx="5">
                  <c:v>44790953012</c:v>
                </c:pt>
                <c:pt idx="6">
                  <c:v>70779894662</c:v>
                </c:pt>
                <c:pt idx="7">
                  <c:v>105643283687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0-4A5B-86F3-573BC0712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531359"/>
        <c:axId val="599528479"/>
      </c:lineChart>
      <c:catAx>
        <c:axId val="59953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9528479"/>
        <c:crosses val="autoZero"/>
        <c:auto val="1"/>
        <c:lblAlgn val="ctr"/>
        <c:lblOffset val="100"/>
        <c:noMultiLvlLbl val="0"/>
      </c:catAx>
      <c:valAx>
        <c:axId val="5995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95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Instant</a:t>
            </a:r>
            <a:r>
              <a:rPr lang="pt-PT" baseline="0"/>
              <a:t> Consumption</a:t>
            </a:r>
            <a:r>
              <a:rPr lang="pt-PT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best_times!$U$27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best_times!$T$28:$T$35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best_times!$U$28:$U$35</c:f>
              <c:numCache>
                <c:formatCode>General</c:formatCode>
                <c:ptCount val="8"/>
                <c:pt idx="0">
                  <c:v>25.036411742028527</c:v>
                </c:pt>
                <c:pt idx="1">
                  <c:v>20.646702279231295</c:v>
                </c:pt>
                <c:pt idx="2">
                  <c:v>19.886477048595616</c:v>
                </c:pt>
                <c:pt idx="3">
                  <c:v>19.430493054910443</c:v>
                </c:pt>
                <c:pt idx="4">
                  <c:v>18.993772968615662</c:v>
                </c:pt>
                <c:pt idx="5">
                  <c:v>18.918197376274172</c:v>
                </c:pt>
                <c:pt idx="6">
                  <c:v>19.05806567493817</c:v>
                </c:pt>
                <c:pt idx="7">
                  <c:v>19.241461016006529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5-4D72-9CBD-441CE2037EF5}"/>
            </c:ext>
          </c:extLst>
        </c:ser>
        <c:ser>
          <c:idx val="1"/>
          <c:order val="1"/>
          <c:tx>
            <c:strRef>
              <c:f>best_times!$V$27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best_times!$T$28:$T$35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best_times!$V$28:$V$35</c:f>
              <c:numCache>
                <c:formatCode>General</c:formatCode>
                <c:ptCount val="8"/>
                <c:pt idx="0">
                  <c:v>11.264247845469571</c:v>
                </c:pt>
                <c:pt idx="1">
                  <c:v>11.512685112691539</c:v>
                </c:pt>
                <c:pt idx="2">
                  <c:v>11.241799342289786</c:v>
                </c:pt>
                <c:pt idx="3">
                  <c:v>10.697451831286783</c:v>
                </c:pt>
                <c:pt idx="4">
                  <c:v>11.004856576535428</c:v>
                </c:pt>
                <c:pt idx="5">
                  <c:v>11.764743360788357</c:v>
                </c:pt>
                <c:pt idx="6">
                  <c:v>11.751582126236018</c:v>
                </c:pt>
                <c:pt idx="7">
                  <c:v>11.649279355202276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5-4D72-9CBD-441CE2037EF5}"/>
            </c:ext>
          </c:extLst>
        </c:ser>
        <c:ser>
          <c:idx val="2"/>
          <c:order val="2"/>
          <c:tx>
            <c:strRef>
              <c:f>best_times!$W$27</c:f>
              <c:strCache>
                <c:ptCount val="1"/>
                <c:pt idx="0">
                  <c:v>SYCL_CPU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best_times!$T$28:$T$35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best_times!$W$28:$W$35</c:f>
              <c:numCache>
                <c:formatCode>General</c:formatCode>
                <c:ptCount val="8"/>
                <c:pt idx="0">
                  <c:v>32.996813855735283</c:v>
                </c:pt>
                <c:pt idx="1">
                  <c:v>25.874989246334078</c:v>
                </c:pt>
                <c:pt idx="2">
                  <c:v>24.456255452659647</c:v>
                </c:pt>
                <c:pt idx="3">
                  <c:v>24.129550477190779</c:v>
                </c:pt>
                <c:pt idx="4">
                  <c:v>23.41046549512674</c:v>
                </c:pt>
                <c:pt idx="5">
                  <c:v>22.719464258499809</c:v>
                </c:pt>
                <c:pt idx="6">
                  <c:v>22.133385550845333</c:v>
                </c:pt>
                <c:pt idx="7">
                  <c:v>21.43337812527303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5-4D72-9CBD-441CE2037EF5}"/>
            </c:ext>
          </c:extLst>
        </c:ser>
        <c:ser>
          <c:idx val="3"/>
          <c:order val="3"/>
          <c:tx>
            <c:strRef>
              <c:f>best_times!$X$27</c:f>
              <c:strCache>
                <c:ptCount val="1"/>
                <c:pt idx="0">
                  <c:v>SYCL_GPU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best_times!$T$28:$T$35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best_times!$X$28:$X$35</c:f>
              <c:numCache>
                <c:formatCode>General</c:formatCode>
                <c:ptCount val="8"/>
                <c:pt idx="0">
                  <c:v>11.596124390948926</c:v>
                </c:pt>
                <c:pt idx="1">
                  <c:v>8.9783976293354524</c:v>
                </c:pt>
                <c:pt idx="2">
                  <c:v>8.7412837235458003</c:v>
                </c:pt>
                <c:pt idx="3">
                  <c:v>9.095828556508966</c:v>
                </c:pt>
                <c:pt idx="4">
                  <c:v>11.786971434852417</c:v>
                </c:pt>
                <c:pt idx="5">
                  <c:v>10.559167037512099</c:v>
                </c:pt>
                <c:pt idx="6">
                  <c:v>10.293921863132176</c:v>
                </c:pt>
                <c:pt idx="7">
                  <c:v>9.6915792381990542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5-4D72-9CBD-441CE203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530751"/>
        <c:axId val="1144540351"/>
      </c:lineChart>
      <c:catAx>
        <c:axId val="114453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4540351"/>
        <c:crosses val="autoZero"/>
        <c:auto val="1"/>
        <c:lblAlgn val="ctr"/>
        <c:lblOffset val="100"/>
        <c:noMultiLvlLbl val="0"/>
      </c:catAx>
      <c:valAx>
        <c:axId val="11445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Consumption /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453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EDP</a:t>
            </a:r>
            <a:r>
              <a:rPr lang="pt-PT" baseline="0"/>
              <a:t> Comparison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best_times!$O$11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best_times!$N$12:$N$19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best_times!$O$12:$O$19</c:f>
              <c:numCache>
                <c:formatCode>General</c:formatCode>
                <c:ptCount val="8"/>
                <c:pt idx="0">
                  <c:v>4535.4111610730279</c:v>
                </c:pt>
                <c:pt idx="1">
                  <c:v>276541.29889289709</c:v>
                </c:pt>
                <c:pt idx="2">
                  <c:v>3334182.1385782715</c:v>
                </c:pt>
                <c:pt idx="3">
                  <c:v>18021588.068634298</c:v>
                </c:pt>
                <c:pt idx="4">
                  <c:v>67609238.356131107</c:v>
                </c:pt>
                <c:pt idx="5">
                  <c:v>199487001.53239301</c:v>
                </c:pt>
                <c:pt idx="6">
                  <c:v>500732174.48000085</c:v>
                </c:pt>
                <c:pt idx="7">
                  <c:v>1109724297.55917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C-4F56-8DD4-1A1E39BE88BE}"/>
            </c:ext>
          </c:extLst>
        </c:ser>
        <c:ser>
          <c:idx val="1"/>
          <c:order val="1"/>
          <c:tx>
            <c:strRef>
              <c:f>best_times!$P$11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best_times!$N$12:$N$19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best_times!$P$12:$P$19</c:f>
              <c:numCache>
                <c:formatCode>General</c:formatCode>
                <c:ptCount val="8"/>
                <c:pt idx="0">
                  <c:v>67673.003528496731</c:v>
                </c:pt>
                <c:pt idx="1">
                  <c:v>4304528.0883055199</c:v>
                </c:pt>
                <c:pt idx="2">
                  <c:v>48753386.661387719</c:v>
                </c:pt>
                <c:pt idx="3">
                  <c:v>263516134.98639038</c:v>
                </c:pt>
                <c:pt idx="4">
                  <c:v>1003605864.0429881</c:v>
                </c:pt>
                <c:pt idx="5">
                  <c:v>3136454938.472003</c:v>
                </c:pt>
                <c:pt idx="6">
                  <c:v>7876317565.7619791</c:v>
                </c:pt>
                <c:pt idx="7">
                  <c:v>17404969807.092873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C-4F56-8DD4-1A1E39BE88BE}"/>
            </c:ext>
          </c:extLst>
        </c:ser>
        <c:ser>
          <c:idx val="2"/>
          <c:order val="2"/>
          <c:tx>
            <c:strRef>
              <c:f>best_times!$Q$11</c:f>
              <c:strCache>
                <c:ptCount val="1"/>
                <c:pt idx="0">
                  <c:v>SYCL_CPU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best_times!$N$12:$N$19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best_times!$Q$12:$Q$19</c:f>
              <c:numCache>
                <c:formatCode>General</c:formatCode>
                <c:ptCount val="8"/>
                <c:pt idx="0">
                  <c:v>259.44154951000002</c:v>
                </c:pt>
                <c:pt idx="1">
                  <c:v>8347.667726904192</c:v>
                </c:pt>
                <c:pt idx="2">
                  <c:v>100219.55877035654</c:v>
                </c:pt>
                <c:pt idx="3">
                  <c:v>571264.84716292855</c:v>
                </c:pt>
                <c:pt idx="4">
                  <c:v>2238189.8755562301</c:v>
                </c:pt>
                <c:pt idx="5">
                  <c:v>6367830.3414235162</c:v>
                </c:pt>
                <c:pt idx="6">
                  <c:v>16218281.359162239</c:v>
                </c:pt>
                <c:pt idx="7">
                  <c:v>36085737.602564193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3C-4F56-8DD4-1A1E39BE88BE}"/>
            </c:ext>
          </c:extLst>
        </c:ser>
        <c:ser>
          <c:idx val="3"/>
          <c:order val="3"/>
          <c:tx>
            <c:strRef>
              <c:f>best_times!$R$11</c:f>
              <c:strCache>
                <c:ptCount val="1"/>
                <c:pt idx="0">
                  <c:v>SYCL_GPU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best_times!$N$12:$N$19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best_times!$R$12:$R$19</c:f>
              <c:numCache>
                <c:formatCode>General</c:formatCode>
                <c:ptCount val="8"/>
                <c:pt idx="0">
                  <c:v>1.8672215969760002</c:v>
                </c:pt>
                <c:pt idx="1">
                  <c:v>70.035633376435996</c:v>
                </c:pt>
                <c:pt idx="2">
                  <c:v>520.20381891224793</c:v>
                </c:pt>
                <c:pt idx="3">
                  <c:v>3018.8361096369281</c:v>
                </c:pt>
                <c:pt idx="4">
                  <c:v>14977.550316407163</c:v>
                </c:pt>
                <c:pt idx="5">
                  <c:v>40161.846341179546</c:v>
                </c:pt>
                <c:pt idx="6">
                  <c:v>98703.467199679348</c:v>
                </c:pt>
                <c:pt idx="7">
                  <c:v>207306.63411429452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3C-4F56-8DD4-1A1E39BE8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372639"/>
        <c:axId val="1350373119"/>
      </c:lineChart>
      <c:catAx>
        <c:axId val="135037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</a:t>
                </a:r>
                <a:r>
                  <a:rPr lang="pt-PT" baseline="0"/>
                  <a:t> Size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0373119"/>
        <c:crosses val="autoZero"/>
        <c:auto val="1"/>
        <c:lblAlgn val="ctr"/>
        <c:lblOffset val="100"/>
        <c:noMultiLvlLbl val="0"/>
      </c:catAx>
      <c:valAx>
        <c:axId val="1350373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* Consumption (Log)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037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</a:t>
            </a:r>
            <a:r>
              <a:rPr lang="pt-PT" baseline="0"/>
              <a:t> Time Comparison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best_times!$N$50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best_times!$M$51:$M$58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best_times!$N$51:$N$58</c:f>
              <c:numCache>
                <c:formatCode>General</c:formatCode>
                <c:ptCount val="8"/>
                <c:pt idx="0">
                  <c:v>387.14860599999997</c:v>
                </c:pt>
                <c:pt idx="1">
                  <c:v>3346.3873659999999</c:v>
                </c:pt>
                <c:pt idx="2">
                  <c:v>11137.109211000001</c:v>
                </c:pt>
                <c:pt idx="3">
                  <c:v>26342.187443999999</c:v>
                </c:pt>
                <c:pt idx="4">
                  <c:v>52419.683731999998</c:v>
                </c:pt>
                <c:pt idx="5">
                  <c:v>91108.711215000003</c:v>
                </c:pt>
                <c:pt idx="6">
                  <c:v>145719.59516600001</c:v>
                </c:pt>
                <c:pt idx="7">
                  <c:v>221307.309954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4-4F78-B5EC-C34B951AFCB7}"/>
            </c:ext>
          </c:extLst>
        </c:ser>
        <c:ser>
          <c:idx val="1"/>
          <c:order val="1"/>
          <c:tx>
            <c:strRef>
              <c:f>best_times!$O$50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best_times!$M$51:$M$58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best_times!$O$51:$O$58</c:f>
              <c:numCache>
                <c:formatCode>General</c:formatCode>
                <c:ptCount val="8"/>
                <c:pt idx="0">
                  <c:v>2256.9862779999999</c:v>
                </c:pt>
                <c:pt idx="1">
                  <c:v>17144.296526999999</c:v>
                </c:pt>
                <c:pt idx="2">
                  <c:v>58028.412708999997</c:v>
                </c:pt>
                <c:pt idx="3">
                  <c:v>142728.559071</c:v>
                </c:pt>
                <c:pt idx="4">
                  <c:v>279182.632622</c:v>
                </c:pt>
                <c:pt idx="5">
                  <c:v>478796.59403799998</c:v>
                </c:pt>
                <c:pt idx="6">
                  <c:v>753923.82332099997</c:v>
                </c:pt>
                <c:pt idx="7">
                  <c:v>1133495.8363379999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4-4F78-B5EC-C34B951AFCB7}"/>
            </c:ext>
          </c:extLst>
        </c:ser>
        <c:ser>
          <c:idx val="2"/>
          <c:order val="2"/>
          <c:tx>
            <c:strRef>
              <c:f>best_times!$P$50</c:f>
              <c:strCache>
                <c:ptCount val="1"/>
                <c:pt idx="0">
                  <c:v>SYCL_CPU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best_times!$M$51:$M$58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best_times!$P$51:$P$58</c:f>
              <c:numCache>
                <c:formatCode>General</c:formatCode>
                <c:ptCount val="8"/>
                <c:pt idx="0">
                  <c:v>88.671440000000004</c:v>
                </c:pt>
                <c:pt idx="1">
                  <c:v>567.99235199999998</c:v>
                </c:pt>
                <c:pt idx="2">
                  <c:v>2024.3297709999999</c:v>
                </c:pt>
                <c:pt idx="3">
                  <c:v>4865.6866239999999</c:v>
                </c:pt>
                <c:pt idx="4">
                  <c:v>9777.8515360000001</c:v>
                </c:pt>
                <c:pt idx="5">
                  <c:v>16741.589884000001</c:v>
                </c:pt>
                <c:pt idx="6">
                  <c:v>27069.391333</c:v>
                </c:pt>
                <c:pt idx="7">
                  <c:v>41031.980580000003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4-4F78-B5EC-C34B951AFCB7}"/>
            </c:ext>
          </c:extLst>
        </c:ser>
        <c:ser>
          <c:idx val="3"/>
          <c:order val="3"/>
          <c:tx>
            <c:strRef>
              <c:f>best_times!$Q$50</c:f>
              <c:strCache>
                <c:ptCount val="1"/>
                <c:pt idx="0">
                  <c:v>SYCL_GPU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best_times!$M$51:$M$58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best_times!$Q$51:$Q$58</c:f>
              <c:numCache>
                <c:formatCode>General</c:formatCode>
                <c:ptCount val="8"/>
                <c:pt idx="0">
                  <c:v>11.314386000000001</c:v>
                </c:pt>
                <c:pt idx="1">
                  <c:v>86.699918999999994</c:v>
                </c:pt>
                <c:pt idx="2">
                  <c:v>225.101955</c:v>
                </c:pt>
                <c:pt idx="3">
                  <c:v>532.64813700000002</c:v>
                </c:pt>
                <c:pt idx="4">
                  <c:v>1056.9946</c:v>
                </c:pt>
                <c:pt idx="5">
                  <c:v>1835.160705</c:v>
                </c:pt>
                <c:pt idx="6">
                  <c:v>2926.6148119999998</c:v>
                </c:pt>
                <c:pt idx="7">
                  <c:v>4383.0467529999996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4-4F78-B5EC-C34B951A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320591"/>
        <c:axId val="596322031"/>
      </c:lineChart>
      <c:catAx>
        <c:axId val="5963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6322031"/>
        <c:crosses val="autoZero"/>
        <c:auto val="1"/>
        <c:lblAlgn val="ctr"/>
        <c:lblOffset val="100"/>
        <c:noMultiLvlLbl val="0"/>
      </c:catAx>
      <c:valAx>
        <c:axId val="596322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Milliseconds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63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Chache Misses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best_times!$N$60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best_times!$M$61:$M$68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best_times!$N$61:$N$68</c:f>
              <c:numCache>
                <c:formatCode>General</c:formatCode>
                <c:ptCount val="8"/>
                <c:pt idx="0">
                  <c:v>16757753</c:v>
                </c:pt>
                <c:pt idx="1">
                  <c:v>130543113</c:v>
                </c:pt>
                <c:pt idx="2">
                  <c:v>427577544</c:v>
                </c:pt>
                <c:pt idx="3">
                  <c:v>1024986498</c:v>
                </c:pt>
                <c:pt idx="4">
                  <c:v>1975353752</c:v>
                </c:pt>
                <c:pt idx="5">
                  <c:v>3414618376</c:v>
                </c:pt>
                <c:pt idx="6">
                  <c:v>5413569293</c:v>
                </c:pt>
                <c:pt idx="7">
                  <c:v>8194922762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8-44A9-94BB-AEA1BC61E67E}"/>
            </c:ext>
          </c:extLst>
        </c:ser>
        <c:ser>
          <c:idx val="1"/>
          <c:order val="1"/>
          <c:tx>
            <c:strRef>
              <c:f>best_times!$O$60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best_times!$M$61:$M$68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best_times!$O$61:$O$68</c:f>
              <c:numCache>
                <c:formatCode>General</c:formatCode>
                <c:ptCount val="8"/>
                <c:pt idx="0">
                  <c:v>275400843</c:v>
                </c:pt>
                <c:pt idx="1">
                  <c:v>2206934819</c:v>
                </c:pt>
                <c:pt idx="2">
                  <c:v>7512992708</c:v>
                </c:pt>
                <c:pt idx="3">
                  <c:v>17935997985</c:v>
                </c:pt>
                <c:pt idx="4">
                  <c:v>34671883782</c:v>
                </c:pt>
                <c:pt idx="5">
                  <c:v>60169264376</c:v>
                </c:pt>
                <c:pt idx="6">
                  <c:v>95176959127</c:v>
                </c:pt>
                <c:pt idx="7">
                  <c:v>143218035696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8-44A9-94BB-AEA1BC61E67E}"/>
            </c:ext>
          </c:extLst>
        </c:ser>
        <c:ser>
          <c:idx val="2"/>
          <c:order val="2"/>
          <c:tx>
            <c:strRef>
              <c:f>best_times!$P$60</c:f>
              <c:strCache>
                <c:ptCount val="1"/>
                <c:pt idx="0">
                  <c:v>SYCL_CPU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best_times!$M$61:$M$68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best_times!$P$61:$P$68</c:f>
              <c:numCache>
                <c:formatCode>General</c:formatCode>
                <c:ptCount val="8"/>
                <c:pt idx="0">
                  <c:v>402243</c:v>
                </c:pt>
                <c:pt idx="1">
                  <c:v>1592768</c:v>
                </c:pt>
                <c:pt idx="2">
                  <c:v>3565209</c:v>
                </c:pt>
                <c:pt idx="3">
                  <c:v>6361677</c:v>
                </c:pt>
                <c:pt idx="4">
                  <c:v>9871496</c:v>
                </c:pt>
                <c:pt idx="5">
                  <c:v>14287715</c:v>
                </c:pt>
                <c:pt idx="6">
                  <c:v>19466768</c:v>
                </c:pt>
                <c:pt idx="7">
                  <c:v>25250088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8-44A9-94BB-AEA1BC61E67E}"/>
            </c:ext>
          </c:extLst>
        </c:ser>
        <c:ser>
          <c:idx val="3"/>
          <c:order val="3"/>
          <c:tx>
            <c:strRef>
              <c:f>best_times!$Q$60</c:f>
              <c:strCache>
                <c:ptCount val="1"/>
                <c:pt idx="0">
                  <c:v>SYCL_GPU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best_times!$M$61:$M$68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best_times!$Q$61:$Q$68</c:f>
              <c:numCache>
                <c:formatCode>General</c:formatCode>
                <c:ptCount val="8"/>
                <c:pt idx="0">
                  <c:v>3614105</c:v>
                </c:pt>
                <c:pt idx="1">
                  <c:v>13937838</c:v>
                </c:pt>
                <c:pt idx="2">
                  <c:v>33253565</c:v>
                </c:pt>
                <c:pt idx="3">
                  <c:v>60074005</c:v>
                </c:pt>
                <c:pt idx="4">
                  <c:v>121641716</c:v>
                </c:pt>
                <c:pt idx="5">
                  <c:v>229535888</c:v>
                </c:pt>
                <c:pt idx="6">
                  <c:v>320433505</c:v>
                </c:pt>
                <c:pt idx="7">
                  <c:v>516713627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E8-44A9-94BB-AEA1BC61E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913375"/>
        <c:axId val="594359887"/>
      </c:lineChart>
      <c:catAx>
        <c:axId val="596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4359887"/>
        <c:crosses val="autoZero"/>
        <c:auto val="1"/>
        <c:lblAlgn val="ctr"/>
        <c:lblOffset val="100"/>
        <c:noMultiLvlLbl val="0"/>
      </c:catAx>
      <c:valAx>
        <c:axId val="594359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Cache Misses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6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  <a:p>
            <a:pPr>
              <a:defRPr/>
            </a:pP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best_times!$U$3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best_times!$T$4:$T$11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best_times!$U$4:$U$11</c:f>
              <c:numCache>
                <c:formatCode>General</c:formatCode>
                <c:ptCount val="8"/>
                <c:pt idx="0">
                  <c:v>17.14752</c:v>
                </c:pt>
                <c:pt idx="1">
                  <c:v>97.909257999999994</c:v>
                </c:pt>
                <c:pt idx="2">
                  <c:v>353.79386799999997</c:v>
                </c:pt>
                <c:pt idx="3">
                  <c:v>859.44017299999996</c:v>
                </c:pt>
                <c:pt idx="4">
                  <c:v>1676.5973630000001</c:v>
                </c:pt>
                <c:pt idx="5">
                  <c:v>2967.6334710000001</c:v>
                </c:pt>
                <c:pt idx="6">
                  <c:v>4798.2639289999997</c:v>
                </c:pt>
                <c:pt idx="7">
                  <c:v>7305.7961939999996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A8F-9A3B-0900DEF35FC1}"/>
            </c:ext>
          </c:extLst>
        </c:ser>
        <c:ser>
          <c:idx val="1"/>
          <c:order val="1"/>
          <c:tx>
            <c:strRef>
              <c:f>best_times!$V$3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best_times!$T$4:$T$11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best_times!$V$4:$V$11</c:f>
              <c:numCache>
                <c:formatCode>General</c:formatCode>
                <c:ptCount val="8"/>
                <c:pt idx="0">
                  <c:v>12.173793999999999</c:v>
                </c:pt>
                <c:pt idx="1">
                  <c:v>87.782905999999997</c:v>
                </c:pt>
                <c:pt idx="2">
                  <c:v>288.51903099999998</c:v>
                </c:pt>
                <c:pt idx="3">
                  <c:v>681.01362500000005</c:v>
                </c:pt>
                <c:pt idx="4">
                  <c:v>1295.5784920000001</c:v>
                </c:pt>
                <c:pt idx="5">
                  <c:v>2223.698723</c:v>
                </c:pt>
                <c:pt idx="6">
                  <c:v>3506.7187060000001</c:v>
                </c:pt>
                <c:pt idx="7">
                  <c:v>5245.427694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C-4A8F-9A3B-0900DEF35FC1}"/>
            </c:ext>
          </c:extLst>
        </c:ser>
        <c:ser>
          <c:idx val="2"/>
          <c:order val="2"/>
          <c:tx>
            <c:strRef>
              <c:f>best_times!$W$3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best_times!$T$4:$T$11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best_times!$W$4:$W$11</c:f>
              <c:numCache>
                <c:formatCode>General</c:formatCode>
                <c:ptCount val="8"/>
                <c:pt idx="0">
                  <c:v>10.789740999999999</c:v>
                </c:pt>
                <c:pt idx="1">
                  <c:v>82.525852999999998</c:v>
                </c:pt>
                <c:pt idx="2">
                  <c:v>260.44691899999998</c:v>
                </c:pt>
                <c:pt idx="3">
                  <c:v>605.03876400000001</c:v>
                </c:pt>
                <c:pt idx="4">
                  <c:v>1172.3303040000001</c:v>
                </c:pt>
                <c:pt idx="5">
                  <c:v>2016.739791</c:v>
                </c:pt>
                <c:pt idx="6">
                  <c:v>3198.8992069999999</c:v>
                </c:pt>
                <c:pt idx="7">
                  <c:v>4763.8452980000002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C-4A8F-9A3B-0900DEF35FC1}"/>
            </c:ext>
          </c:extLst>
        </c:ser>
        <c:ser>
          <c:idx val="3"/>
          <c:order val="3"/>
          <c:tx>
            <c:strRef>
              <c:f>best_times!$X$3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best_times!$T$4:$T$11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best_times!$X$4:$X$11</c:f>
              <c:numCache>
                <c:formatCode>General</c:formatCode>
                <c:ptCount val="8"/>
                <c:pt idx="0">
                  <c:v>10.656003999999999</c:v>
                </c:pt>
                <c:pt idx="1">
                  <c:v>75.562331</c:v>
                </c:pt>
                <c:pt idx="2">
                  <c:v>257.497838</c:v>
                </c:pt>
                <c:pt idx="3">
                  <c:v>591.75023599999997</c:v>
                </c:pt>
                <c:pt idx="4">
                  <c:v>1133.20542</c:v>
                </c:pt>
                <c:pt idx="5">
                  <c:v>1942.661697</c:v>
                </c:pt>
                <c:pt idx="6">
                  <c:v>3089.172489</c:v>
                </c:pt>
                <c:pt idx="7">
                  <c:v>4620.9299390599999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C-4A8F-9A3B-0900DEF35FC1}"/>
            </c:ext>
          </c:extLst>
        </c:ser>
        <c:ser>
          <c:idx val="4"/>
          <c:order val="4"/>
          <c:tx>
            <c:strRef>
              <c:f>best_times!$Y$3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best_times!$T$4:$T$11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best_times!$Y$4:$Y$11</c:f>
              <c:numCache>
                <c:formatCode>General</c:formatCode>
                <c:ptCount val="8"/>
                <c:pt idx="0">
                  <c:v>13.992592999999999</c:v>
                </c:pt>
                <c:pt idx="1">
                  <c:v>98.498323999999997</c:v>
                </c:pt>
                <c:pt idx="2">
                  <c:v>311.63040000000001</c:v>
                </c:pt>
                <c:pt idx="3">
                  <c:v>697.55323599999997</c:v>
                </c:pt>
                <c:pt idx="4">
                  <c:v>1322.5790939999999</c:v>
                </c:pt>
                <c:pt idx="5">
                  <c:v>2209.2926990000001</c:v>
                </c:pt>
                <c:pt idx="6">
                  <c:v>3443.880083</c:v>
                </c:pt>
                <c:pt idx="7">
                  <c:v>5159.952088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C-4A8F-9A3B-0900DEF3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662863"/>
        <c:axId val="1210663343"/>
      </c:lineChart>
      <c:catAx>
        <c:axId val="121066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10663343"/>
        <c:crosses val="autoZero"/>
        <c:auto val="1"/>
        <c:lblAlgn val="ctr"/>
        <c:lblOffset val="100"/>
        <c:noMultiLvlLbl val="0"/>
      </c:catAx>
      <c:valAx>
        <c:axId val="12106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Consumption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1066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Consumption SYCL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best_times!$U$42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best_times!$T$43:$T$50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best_times!$U$43:$U$50</c:f>
              <c:numCache>
                <c:formatCode>General</c:formatCode>
                <c:ptCount val="8"/>
                <c:pt idx="0">
                  <c:v>2.7774589999999999</c:v>
                </c:pt>
                <c:pt idx="1">
                  <c:v>18.512958999999999</c:v>
                </c:pt>
                <c:pt idx="2">
                  <c:v>61.853628</c:v>
                </c:pt>
                <c:pt idx="3">
                  <c:v>145.29790600000001</c:v>
                </c:pt>
                <c:pt idx="4">
                  <c:v>284.64178900000002</c:v>
                </c:pt>
                <c:pt idx="5">
                  <c:v>482.05707200000001</c:v>
                </c:pt>
                <c:pt idx="6">
                  <c:v>782.13370099999997</c:v>
                </c:pt>
                <c:pt idx="7">
                  <c:v>1171.7435419999999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F-40D7-AE66-CAA01CA5FE1B}"/>
            </c:ext>
          </c:extLst>
        </c:ser>
        <c:ser>
          <c:idx val="1"/>
          <c:order val="1"/>
          <c:tx>
            <c:strRef>
              <c:f>best_times!$V$42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best_times!$T$43:$T$50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best_times!$V$43:$V$50</c:f>
              <c:numCache>
                <c:formatCode>General</c:formatCode>
                <c:ptCount val="8"/>
                <c:pt idx="0">
                  <c:v>2.6868729999999998</c:v>
                </c:pt>
                <c:pt idx="1">
                  <c:v>14.945164999999999</c:v>
                </c:pt>
                <c:pt idx="2">
                  <c:v>50.035575000000001</c:v>
                </c:pt>
                <c:pt idx="3">
                  <c:v>119.753542</c:v>
                </c:pt>
                <c:pt idx="4">
                  <c:v>225.90402700000001</c:v>
                </c:pt>
                <c:pt idx="5">
                  <c:v>391.65740299999999</c:v>
                </c:pt>
                <c:pt idx="6">
                  <c:v>623.78007300000002</c:v>
                </c:pt>
                <c:pt idx="7">
                  <c:v>934.50809143184927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F-40D7-AE66-CAA01CA5FE1B}"/>
            </c:ext>
          </c:extLst>
        </c:ser>
        <c:ser>
          <c:idx val="2"/>
          <c:order val="2"/>
          <c:tx>
            <c:strRef>
              <c:f>best_times!$W$42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best_times!$T$43:$T$50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best_times!$W$43:$W$50</c:f>
              <c:numCache>
                <c:formatCode>General</c:formatCode>
                <c:ptCount val="8"/>
                <c:pt idx="0">
                  <c:v>2.925875</c:v>
                </c:pt>
                <c:pt idx="1">
                  <c:v>14.696796000000001</c:v>
                </c:pt>
                <c:pt idx="2">
                  <c:v>49.507525999999999</c:v>
                </c:pt>
                <c:pt idx="3">
                  <c:v>117.406831</c:v>
                </c:pt>
                <c:pt idx="4">
                  <c:v>228.904056</c:v>
                </c:pt>
                <c:pt idx="5">
                  <c:v>380.35995300000002</c:v>
                </c:pt>
                <c:pt idx="6">
                  <c:v>599.13727500000005</c:v>
                </c:pt>
                <c:pt idx="7">
                  <c:v>879.45395499999995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1F-40D7-AE66-CAA01CA5FE1B}"/>
            </c:ext>
          </c:extLst>
        </c:ser>
        <c:ser>
          <c:idx val="3"/>
          <c:order val="3"/>
          <c:tx>
            <c:strRef>
              <c:f>best_times!$X$42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best_times!$T$43:$T$50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best_times!$X$43:$X$50</c:f>
              <c:numCache>
                <c:formatCode>General</c:formatCode>
                <c:ptCount val="8"/>
                <c:pt idx="0">
                  <c:v>3.9896310000000001</c:v>
                </c:pt>
                <c:pt idx="1">
                  <c:v>30.166409000000002</c:v>
                </c:pt>
                <c:pt idx="2">
                  <c:v>93.532425000000003</c:v>
                </c:pt>
                <c:pt idx="3">
                  <c:v>211.208651</c:v>
                </c:pt>
                <c:pt idx="4">
                  <c:v>398.69739900000002</c:v>
                </c:pt>
                <c:pt idx="5">
                  <c:v>681.51309600000002</c:v>
                </c:pt>
                <c:pt idx="6">
                  <c:v>1076.0018500000001</c:v>
                </c:pt>
                <c:pt idx="7">
                  <c:v>1602.3822359999999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1F-40D7-AE66-CAA01CA5FE1B}"/>
            </c:ext>
          </c:extLst>
        </c:ser>
        <c:ser>
          <c:idx val="4"/>
          <c:order val="4"/>
          <c:tx>
            <c:strRef>
              <c:f>best_times!$Y$42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best_times!$T$43:$T$50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best_times!$Y$43:$Y$50</c:f>
              <c:numCache>
                <c:formatCode>General</c:formatCode>
                <c:ptCount val="8"/>
                <c:pt idx="0">
                  <c:v>8.2294020000000003</c:v>
                </c:pt>
                <c:pt idx="1">
                  <c:v>49.304960000000001</c:v>
                </c:pt>
                <c:pt idx="2">
                  <c:v>151.232856</c:v>
                </c:pt>
                <c:pt idx="3">
                  <c:v>357.73125599999997</c:v>
                </c:pt>
                <c:pt idx="4">
                  <c:v>629.2775734662855</c:v>
                </c:pt>
                <c:pt idx="5">
                  <c:v>1075.6551420000001</c:v>
                </c:pt>
                <c:pt idx="6">
                  <c:v>1663.6622090000001</c:v>
                </c:pt>
                <c:pt idx="7">
                  <c:v>2391.811291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1F-40D7-AE66-CAA01CA5F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698911"/>
        <c:axId val="1210698431"/>
      </c:lineChart>
      <c:catAx>
        <c:axId val="121069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10698431"/>
        <c:crosses val="autoZero"/>
        <c:auto val="1"/>
        <c:lblAlgn val="ctr"/>
        <c:lblOffset val="100"/>
        <c:noMultiLvlLbl val="0"/>
      </c:catAx>
      <c:valAx>
        <c:axId val="12106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Consumption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1069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SYCL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best_times!$U$54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best_times!$T$55:$T$62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best_times!$U$55:$U$62</c:f>
              <c:numCache>
                <c:formatCode>General</c:formatCode>
                <c:ptCount val="8"/>
                <c:pt idx="0">
                  <c:v>87.284323000000001</c:v>
                </c:pt>
                <c:pt idx="1">
                  <c:v>762.81779600000004</c:v>
                </c:pt>
                <c:pt idx="2">
                  <c:v>2618.7698639999999</c:v>
                </c:pt>
                <c:pt idx="3">
                  <c:v>6401.0087839999997</c:v>
                </c:pt>
                <c:pt idx="4">
                  <c:v>12576.064985000001</c:v>
                </c:pt>
                <c:pt idx="5">
                  <c:v>22891.646181</c:v>
                </c:pt>
                <c:pt idx="6">
                  <c:v>35806.983490999999</c:v>
                </c:pt>
                <c:pt idx="7">
                  <c:v>55982.084488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C-4FBF-AEB7-22F38770106E}"/>
            </c:ext>
          </c:extLst>
        </c:ser>
        <c:ser>
          <c:idx val="1"/>
          <c:order val="1"/>
          <c:tx>
            <c:strRef>
              <c:f>best_times!$V$54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best_times!$T$55:$T$62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best_times!$V$55:$V$62</c:f>
              <c:numCache>
                <c:formatCode>General</c:formatCode>
                <c:ptCount val="8"/>
                <c:pt idx="0">
                  <c:v>62.189793000000002</c:v>
                </c:pt>
                <c:pt idx="1">
                  <c:v>595.28102799999999</c:v>
                </c:pt>
                <c:pt idx="2">
                  <c:v>2079.7396800000001</c:v>
                </c:pt>
                <c:pt idx="3">
                  <c:v>5048.9025949999996</c:v>
                </c:pt>
                <c:pt idx="4">
                  <c:v>9994.9510800000007</c:v>
                </c:pt>
                <c:pt idx="5">
                  <c:v>17681.945263000001</c:v>
                </c:pt>
                <c:pt idx="6">
                  <c:v>28093.634296</c:v>
                </c:pt>
                <c:pt idx="7">
                  <c:v>42645.723957000002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C-4FBF-AEB7-22F38770106E}"/>
            </c:ext>
          </c:extLst>
        </c:ser>
        <c:ser>
          <c:idx val="2"/>
          <c:order val="2"/>
          <c:tx>
            <c:strRef>
              <c:f>best_times!$W$54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best_times!$T$55:$T$62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best_times!$W$55:$W$62</c:f>
              <c:numCache>
                <c:formatCode>General</c:formatCode>
                <c:ptCount val="8"/>
                <c:pt idx="0">
                  <c:v>88.671440000000004</c:v>
                </c:pt>
                <c:pt idx="1">
                  <c:v>567.99235199999998</c:v>
                </c:pt>
                <c:pt idx="2">
                  <c:v>2024.3297709999999</c:v>
                </c:pt>
                <c:pt idx="3">
                  <c:v>4865.6866239999999</c:v>
                </c:pt>
                <c:pt idx="4">
                  <c:v>9777.8515360000001</c:v>
                </c:pt>
                <c:pt idx="5">
                  <c:v>16741.589884000001</c:v>
                </c:pt>
                <c:pt idx="6">
                  <c:v>27069.391333</c:v>
                </c:pt>
                <c:pt idx="7">
                  <c:v>41031.980580000003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C-4FBF-AEB7-22F38770106E}"/>
            </c:ext>
          </c:extLst>
        </c:ser>
        <c:ser>
          <c:idx val="3"/>
          <c:order val="3"/>
          <c:tx>
            <c:strRef>
              <c:f>best_times!$X$54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best_times!$T$55:$T$62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best_times!$X$55:$X$62</c:f>
              <c:numCache>
                <c:formatCode>General</c:formatCode>
                <c:ptCount val="8"/>
                <c:pt idx="0">
                  <c:v>119.622675</c:v>
                </c:pt>
                <c:pt idx="1">
                  <c:v>1237.0742419999999</c:v>
                </c:pt>
                <c:pt idx="2">
                  <c:v>4028.4426469999999</c:v>
                </c:pt>
                <c:pt idx="3">
                  <c:v>9263.9172880000006</c:v>
                </c:pt>
                <c:pt idx="4">
                  <c:v>18517.249448999999</c:v>
                </c:pt>
                <c:pt idx="5">
                  <c:v>31552.989161000001</c:v>
                </c:pt>
                <c:pt idx="6">
                  <c:v>50788.811819000002</c:v>
                </c:pt>
                <c:pt idx="7">
                  <c:v>75351.093152000001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C-4FBF-AEB7-22F38770106E}"/>
            </c:ext>
          </c:extLst>
        </c:ser>
        <c:ser>
          <c:idx val="4"/>
          <c:order val="4"/>
          <c:tx>
            <c:strRef>
              <c:f>best_times!$Y$54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best_times!$T$55:$T$62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best_times!$Y$55:$Y$62</c:f>
              <c:numCache>
                <c:formatCode>General</c:formatCode>
                <c:ptCount val="8"/>
                <c:pt idx="0">
                  <c:v>209.69965099999999</c:v>
                </c:pt>
                <c:pt idx="1">
                  <c:v>1447.862253</c:v>
                </c:pt>
                <c:pt idx="2">
                  <c:v>4824.8050489999996</c:v>
                </c:pt>
                <c:pt idx="3">
                  <c:v>11977.89357</c:v>
                </c:pt>
                <c:pt idx="4">
                  <c:v>23451.879875999999</c:v>
                </c:pt>
                <c:pt idx="5">
                  <c:v>40670.549784000003</c:v>
                </c:pt>
                <c:pt idx="6">
                  <c:v>66968.396275999999</c:v>
                </c:pt>
                <c:pt idx="7">
                  <c:v>99719.629891999997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6C-4FBF-AEB7-22F387701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091247"/>
        <c:axId val="596091727"/>
      </c:lineChart>
      <c:catAx>
        <c:axId val="59609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6091727"/>
        <c:crosses val="autoZero"/>
        <c:auto val="1"/>
        <c:lblAlgn val="ctr"/>
        <c:lblOffset val="100"/>
        <c:noMultiLvlLbl val="0"/>
      </c:catAx>
      <c:valAx>
        <c:axId val="5960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60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Consumption SYCL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best_times!$U$69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best_times!$T$70:$T$77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best_times!$U$70:$U$77</c:f>
              <c:numCache>
                <c:formatCode>General</c:formatCode>
                <c:ptCount val="8"/>
                <c:pt idx="0">
                  <c:v>0.177924</c:v>
                </c:pt>
                <c:pt idx="1">
                  <c:v>0.85502699999999998</c:v>
                </c:pt>
                <c:pt idx="2">
                  <c:v>2.4153410000000002</c:v>
                </c:pt>
                <c:pt idx="3">
                  <c:v>6.1639270000000002</c:v>
                </c:pt>
                <c:pt idx="4">
                  <c:v>11.93821</c:v>
                </c:pt>
                <c:pt idx="5">
                  <c:v>23.536854000000002</c:v>
                </c:pt>
                <c:pt idx="6">
                  <c:v>35.321323999999997</c:v>
                </c:pt>
                <c:pt idx="7">
                  <c:v>50.519773000000001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E-47D9-8901-6D271882E545}"/>
            </c:ext>
          </c:extLst>
        </c:ser>
        <c:ser>
          <c:idx val="1"/>
          <c:order val="1"/>
          <c:tx>
            <c:strRef>
              <c:f>best_times!$V$69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best_times!$T$70:$T$77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best_times!$V$70:$V$77</c:f>
              <c:numCache>
                <c:formatCode>General</c:formatCode>
                <c:ptCount val="8"/>
                <c:pt idx="0">
                  <c:v>0.147011</c:v>
                </c:pt>
                <c:pt idx="1">
                  <c:v>1.4013709999999999</c:v>
                </c:pt>
                <c:pt idx="2">
                  <c:v>2.6891159999999998</c:v>
                </c:pt>
                <c:pt idx="3">
                  <c:v>6.1833049999999998</c:v>
                </c:pt>
                <c:pt idx="4">
                  <c:v>15.139201</c:v>
                </c:pt>
                <c:pt idx="5">
                  <c:v>21.234818000000001</c:v>
                </c:pt>
                <c:pt idx="6">
                  <c:v>36.491064000000001</c:v>
                </c:pt>
                <c:pt idx="7">
                  <c:v>51.871814000000001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E-47D9-8901-6D271882E545}"/>
            </c:ext>
          </c:extLst>
        </c:ser>
        <c:ser>
          <c:idx val="2"/>
          <c:order val="2"/>
          <c:tx>
            <c:strRef>
              <c:f>best_times!$W$69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best_times!$T$70:$T$77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best_times!$W$70:$W$77</c:f>
              <c:numCache>
                <c:formatCode>General</c:formatCode>
                <c:ptCount val="8"/>
                <c:pt idx="0">
                  <c:v>0.147148</c:v>
                </c:pt>
                <c:pt idx="1">
                  <c:v>0.79297399999999996</c:v>
                </c:pt>
                <c:pt idx="2">
                  <c:v>2.132428</c:v>
                </c:pt>
                <c:pt idx="3">
                  <c:v>5.2401160000000004</c:v>
                </c:pt>
                <c:pt idx="4">
                  <c:v>13.286834000000001</c:v>
                </c:pt>
                <c:pt idx="5">
                  <c:v>20.593097</c:v>
                </c:pt>
                <c:pt idx="6">
                  <c:v>31.875473</c:v>
                </c:pt>
                <c:pt idx="7">
                  <c:v>44.823304999999998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E-47D9-8901-6D271882E545}"/>
            </c:ext>
          </c:extLst>
        </c:ser>
        <c:ser>
          <c:idx val="3"/>
          <c:order val="3"/>
          <c:tx>
            <c:strRef>
              <c:f>best_times!$X$69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best_times!$T$70:$T$77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best_times!$X$70:$X$77</c:f>
              <c:numCache>
                <c:formatCode>General</c:formatCode>
                <c:ptCount val="8"/>
                <c:pt idx="0">
                  <c:v>1.4250210000000001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E-47D9-8901-6D271882E545}"/>
            </c:ext>
          </c:extLst>
        </c:ser>
        <c:ser>
          <c:idx val="4"/>
          <c:order val="4"/>
          <c:tx>
            <c:strRef>
              <c:f>best_times!$Y$69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best_times!$T$70:$T$77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best_times!$Y$70:$Y$77</c:f>
              <c:numCache>
                <c:formatCode>General</c:formatCode>
                <c:ptCount val="8"/>
                <c:pt idx="0">
                  <c:v>1.638282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E-47D9-8901-6D271882E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631423"/>
        <c:axId val="594631903"/>
      </c:lineChart>
      <c:catAx>
        <c:axId val="59463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4631903"/>
        <c:crosses val="autoZero"/>
        <c:auto val="1"/>
        <c:lblAlgn val="ctr"/>
        <c:lblOffset val="100"/>
        <c:noMultiLvlLbl val="0"/>
      </c:catAx>
      <c:valAx>
        <c:axId val="5946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Consumption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463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SYCL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best_times!$U$81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best_times!$T$82:$T$89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best_times!$U$82:$U$89</c:f>
              <c:numCache>
                <c:formatCode>General</c:formatCode>
                <c:ptCount val="8"/>
                <c:pt idx="0">
                  <c:v>11.979873</c:v>
                </c:pt>
                <c:pt idx="1">
                  <c:v>94.759941999999995</c:v>
                </c:pt>
                <c:pt idx="2">
                  <c:v>266.43755499999997</c:v>
                </c:pt>
                <c:pt idx="3">
                  <c:v>639.57912799999997</c:v>
                </c:pt>
                <c:pt idx="4">
                  <c:v>1288.625884</c:v>
                </c:pt>
                <c:pt idx="5">
                  <c:v>2248.7092659999998</c:v>
                </c:pt>
                <c:pt idx="6">
                  <c:v>3591.87979</c:v>
                </c:pt>
                <c:pt idx="7">
                  <c:v>5354.9662559999997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C-437E-9C58-2B7A8217027D}"/>
            </c:ext>
          </c:extLst>
        </c:ser>
        <c:ser>
          <c:idx val="1"/>
          <c:order val="1"/>
          <c:tx>
            <c:strRef>
              <c:f>best_times!$V$81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best_times!$T$82:$T$89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best_times!$V$82:$V$89</c:f>
              <c:numCache>
                <c:formatCode>General</c:formatCode>
                <c:ptCount val="8"/>
                <c:pt idx="0">
                  <c:v>11.314386000000001</c:v>
                </c:pt>
                <c:pt idx="1">
                  <c:v>86.699918999999994</c:v>
                </c:pt>
                <c:pt idx="2">
                  <c:v>225.101955</c:v>
                </c:pt>
                <c:pt idx="3">
                  <c:v>532.64813700000002</c:v>
                </c:pt>
                <c:pt idx="4">
                  <c:v>1056.9946</c:v>
                </c:pt>
                <c:pt idx="5">
                  <c:v>1835.160705</c:v>
                </c:pt>
                <c:pt idx="6">
                  <c:v>2926.6148119999998</c:v>
                </c:pt>
                <c:pt idx="7">
                  <c:v>4383.0467529999996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C-437E-9C58-2B7A8217027D}"/>
            </c:ext>
          </c:extLst>
        </c:ser>
        <c:ser>
          <c:idx val="2"/>
          <c:order val="2"/>
          <c:tx>
            <c:strRef>
              <c:f>best_times!$W$81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best_times!$T$82:$T$89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best_times!$W$82:$W$89</c:f>
              <c:numCache>
                <c:formatCode>General</c:formatCode>
                <c:ptCount val="8"/>
                <c:pt idx="0">
                  <c:v>12.689412000000001</c:v>
                </c:pt>
                <c:pt idx="1">
                  <c:v>88.320214000000007</c:v>
                </c:pt>
                <c:pt idx="2">
                  <c:v>243.94906599999999</c:v>
                </c:pt>
                <c:pt idx="3">
                  <c:v>576.10100799999998</c:v>
                </c:pt>
                <c:pt idx="4">
                  <c:v>1127.2474930000001</c:v>
                </c:pt>
                <c:pt idx="5">
                  <c:v>1950.257717</c:v>
                </c:pt>
                <c:pt idx="6">
                  <c:v>3096.5334130000001</c:v>
                </c:pt>
                <c:pt idx="7">
                  <c:v>4624.9743099999996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C-437E-9C58-2B7A8217027D}"/>
            </c:ext>
          </c:extLst>
        </c:ser>
        <c:ser>
          <c:idx val="3"/>
          <c:order val="3"/>
          <c:tx>
            <c:strRef>
              <c:f>best_times!$X$81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best_times!$T$82:$T$89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best_times!$X$82:$X$89</c:f>
              <c:numCache>
                <c:formatCode>General</c:formatCode>
                <c:ptCount val="8"/>
                <c:pt idx="0">
                  <c:v>100.26154200000001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C-437E-9C58-2B7A8217027D}"/>
            </c:ext>
          </c:extLst>
        </c:ser>
        <c:ser>
          <c:idx val="4"/>
          <c:order val="4"/>
          <c:tx>
            <c:strRef>
              <c:f>best_times!$Y$81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best_times!$T$82:$T$89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best_times!$Y$82:$Y$89</c:f>
              <c:numCache>
                <c:formatCode>General</c:formatCode>
                <c:ptCount val="8"/>
                <c:pt idx="0">
                  <c:v>111.914096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8C-437E-9C58-2B7A82170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55535"/>
        <c:axId val="524756015"/>
      </c:lineChart>
      <c:catAx>
        <c:axId val="52475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756015"/>
        <c:crosses val="autoZero"/>
        <c:auto val="1"/>
        <c:lblAlgn val="ctr"/>
        <c:lblOffset val="100"/>
        <c:noMultiLvlLbl val="0"/>
      </c:catAx>
      <c:valAx>
        <c:axId val="5247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75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Consumption Sequential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best_times!$U$98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best_times!$T$99:$T$106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best_times!$U$99:$U$106</c:f>
              <c:numCache>
                <c:formatCode>General</c:formatCode>
                <c:ptCount val="8"/>
                <c:pt idx="0">
                  <c:v>35.289968999999999</c:v>
                </c:pt>
                <c:pt idx="1">
                  <c:v>285.42359399999998</c:v>
                </c:pt>
                <c:pt idx="2">
                  <c:v>923.13971500000002</c:v>
                </c:pt>
                <c:pt idx="3">
                  <c:v>1922.8802189999999</c:v>
                </c:pt>
                <c:pt idx="4">
                  <c:v>3713.0272810000001</c:v>
                </c:pt>
                <c:pt idx="5">
                  <c:v>6600.420991</c:v>
                </c:pt>
                <c:pt idx="6">
                  <c:v>10453.715121305884</c:v>
                </c:pt>
                <c:pt idx="7">
                  <c:v>15472.021097000001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D-4FA3-B8DB-10C694DB801F}"/>
            </c:ext>
          </c:extLst>
        </c:ser>
        <c:ser>
          <c:idx val="1"/>
          <c:order val="1"/>
          <c:tx>
            <c:strRef>
              <c:f>best_times!$V$98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best_times!$T$99:$T$106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best_times!$V$99:$V$106</c:f>
              <c:numCache>
                <c:formatCode>General</c:formatCode>
                <c:ptCount val="8"/>
                <c:pt idx="0">
                  <c:v>27.609518000000001</c:v>
                </c:pt>
                <c:pt idx="1">
                  <c:v>222.61328900000001</c:v>
                </c:pt>
                <c:pt idx="2">
                  <c:v>740.32141000000001</c:v>
                </c:pt>
                <c:pt idx="3">
                  <c:v>1678.973246</c:v>
                </c:pt>
                <c:pt idx="4">
                  <c:v>3323.332453</c:v>
                </c:pt>
                <c:pt idx="5">
                  <c:v>6074.5030589999997</c:v>
                </c:pt>
                <c:pt idx="6">
                  <c:v>9620.768822</c:v>
                </c:pt>
                <c:pt idx="7">
                  <c:v>14239.218924185594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D-4FA3-B8DB-10C694DB801F}"/>
            </c:ext>
          </c:extLst>
        </c:ser>
        <c:ser>
          <c:idx val="2"/>
          <c:order val="2"/>
          <c:tx>
            <c:strRef>
              <c:f>best_times!$W$98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best_times!$T$99:$T$106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best_times!$W$99:$W$106</c:f>
              <c:numCache>
                <c:formatCode>General</c:formatCode>
                <c:ptCount val="8"/>
                <c:pt idx="0">
                  <c:v>27.919806000000001</c:v>
                </c:pt>
                <c:pt idx="1">
                  <c:v>213.703045</c:v>
                </c:pt>
                <c:pt idx="2">
                  <c:v>699.24403600000005</c:v>
                </c:pt>
                <c:pt idx="3">
                  <c:v>1817.307096</c:v>
                </c:pt>
                <c:pt idx="4">
                  <c:v>3640.0986800000001</c:v>
                </c:pt>
                <c:pt idx="5">
                  <c:v>6646.8496660000001</c:v>
                </c:pt>
                <c:pt idx="6">
                  <c:v>10501.009022</c:v>
                </c:pt>
                <c:pt idx="7">
                  <c:v>15461.062222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D-4FA3-B8DB-10C694DB8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19535"/>
        <c:axId val="581421455"/>
      </c:lineChart>
      <c:catAx>
        <c:axId val="58141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1421455"/>
        <c:crosses val="autoZero"/>
        <c:auto val="1"/>
        <c:lblAlgn val="ctr"/>
        <c:lblOffset val="100"/>
        <c:noMultiLvlLbl val="0"/>
      </c:catAx>
      <c:valAx>
        <c:axId val="58142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Consumption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141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Sequential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best_times!$U$110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best_times!$T$111:$T$118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best_times!$U$111:$U$118</c:f>
              <c:numCache>
                <c:formatCode>General</c:formatCode>
                <c:ptCount val="8"/>
                <c:pt idx="0">
                  <c:v>2256.9862779999999</c:v>
                </c:pt>
                <c:pt idx="1">
                  <c:v>17144.296526999999</c:v>
                </c:pt>
                <c:pt idx="2">
                  <c:v>58028.412708999997</c:v>
                </c:pt>
                <c:pt idx="3">
                  <c:v>142728.559071</c:v>
                </c:pt>
                <c:pt idx="4">
                  <c:v>279182.632622</c:v>
                </c:pt>
                <c:pt idx="5">
                  <c:v>478796.59403799998</c:v>
                </c:pt>
                <c:pt idx="6">
                  <c:v>753923.82332099997</c:v>
                </c:pt>
                <c:pt idx="7">
                  <c:v>1133495.8363379999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9-4068-ADEC-497ED09417BD}"/>
            </c:ext>
          </c:extLst>
        </c:ser>
        <c:ser>
          <c:idx val="1"/>
          <c:order val="1"/>
          <c:tx>
            <c:strRef>
              <c:f>best_times!$V$110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best_times!$T$111:$T$118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best_times!$V$111:$V$118</c:f>
              <c:numCache>
                <c:formatCode>General</c:formatCode>
                <c:ptCount val="8"/>
                <c:pt idx="0">
                  <c:v>2451.0751519999999</c:v>
                </c:pt>
                <c:pt idx="1">
                  <c:v>19336.348281999999</c:v>
                </c:pt>
                <c:pt idx="2">
                  <c:v>65854.351911000005</c:v>
                </c:pt>
                <c:pt idx="3">
                  <c:v>156950.764769</c:v>
                </c:pt>
                <c:pt idx="4">
                  <c:v>301987.80237500003</c:v>
                </c:pt>
                <c:pt idx="5">
                  <c:v>516331.11515600001</c:v>
                </c:pt>
                <c:pt idx="6">
                  <c:v>818678.60162600002</c:v>
                </c:pt>
                <c:pt idx="7">
                  <c:v>1222326.16163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9-4068-ADEC-497ED09417BD}"/>
            </c:ext>
          </c:extLst>
        </c:ser>
        <c:ser>
          <c:idx val="2"/>
          <c:order val="2"/>
          <c:tx>
            <c:strRef>
              <c:f>best_times!$W$110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best_times!$T$111:$T$118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best_times!$W$111:$W$118</c:f>
              <c:numCache>
                <c:formatCode>General</c:formatCode>
                <c:ptCount val="8"/>
                <c:pt idx="0">
                  <c:v>2217.6785180000002</c:v>
                </c:pt>
                <c:pt idx="1">
                  <c:v>18500.861667000001</c:v>
                </c:pt>
                <c:pt idx="2">
                  <c:v>62511.424638999997</c:v>
                </c:pt>
                <c:pt idx="3">
                  <c:v>144042.31096900001</c:v>
                </c:pt>
                <c:pt idx="4">
                  <c:v>280297.39793400001</c:v>
                </c:pt>
                <c:pt idx="5">
                  <c:v>479261.90401699999</c:v>
                </c:pt>
                <c:pt idx="6">
                  <c:v>762591.39877500001</c:v>
                </c:pt>
                <c:pt idx="7">
                  <c:v>1149646.453861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9-4068-ADEC-497ED0941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893647"/>
        <c:axId val="527895087"/>
      </c:lineChart>
      <c:catAx>
        <c:axId val="52789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7895087"/>
        <c:crosses val="autoZero"/>
        <c:auto val="1"/>
        <c:lblAlgn val="ctr"/>
        <c:lblOffset val="100"/>
        <c:noMultiLvlLbl val="0"/>
      </c:catAx>
      <c:valAx>
        <c:axId val="527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789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L1 Cache Misses 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best_times!$AK$96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best_times!$AJ$97:$AJ$104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best_times!$AK$97:$AK$104</c:f>
              <c:numCache>
                <c:formatCode>General</c:formatCode>
                <c:ptCount val="8"/>
                <c:pt idx="0">
                  <c:v>14550317</c:v>
                </c:pt>
                <c:pt idx="1">
                  <c:v>104683455</c:v>
                </c:pt>
                <c:pt idx="2">
                  <c:v>406919558</c:v>
                </c:pt>
                <c:pt idx="3">
                  <c:v>940586797</c:v>
                </c:pt>
                <c:pt idx="4">
                  <c:v>1789684487</c:v>
                </c:pt>
                <c:pt idx="5">
                  <c:v>3192020444</c:v>
                </c:pt>
                <c:pt idx="6">
                  <c:v>5034709004</c:v>
                </c:pt>
                <c:pt idx="7">
                  <c:v>7539899232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E-40B0-BC9E-70AF1FEE16EE}"/>
            </c:ext>
          </c:extLst>
        </c:ser>
        <c:ser>
          <c:idx val="1"/>
          <c:order val="1"/>
          <c:tx>
            <c:strRef>
              <c:f>best_times!$AL$96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best_times!$AJ$97:$AJ$104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best_times!$AL$97:$AL$104</c:f>
              <c:numCache>
                <c:formatCode>General</c:formatCode>
                <c:ptCount val="8"/>
                <c:pt idx="0">
                  <c:v>9671119</c:v>
                </c:pt>
                <c:pt idx="1">
                  <c:v>78197453</c:v>
                </c:pt>
                <c:pt idx="2">
                  <c:v>296175483</c:v>
                </c:pt>
                <c:pt idx="3">
                  <c:v>640699176</c:v>
                </c:pt>
                <c:pt idx="4">
                  <c:v>1246936215</c:v>
                </c:pt>
                <c:pt idx="5">
                  <c:v>2117924847</c:v>
                </c:pt>
                <c:pt idx="6">
                  <c:v>3391985774</c:v>
                </c:pt>
                <c:pt idx="7">
                  <c:v>5066796431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E-40B0-BC9E-70AF1FEE16EE}"/>
            </c:ext>
          </c:extLst>
        </c:ser>
        <c:ser>
          <c:idx val="2"/>
          <c:order val="2"/>
          <c:tx>
            <c:strRef>
              <c:f>best_times!$AM$96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best_times!$AJ$97:$AJ$104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best_times!$AM$97:$AM$104</c:f>
              <c:numCache>
                <c:formatCode>General</c:formatCode>
                <c:ptCount val="8"/>
                <c:pt idx="0">
                  <c:v>14416666</c:v>
                </c:pt>
                <c:pt idx="1">
                  <c:v>112141071</c:v>
                </c:pt>
                <c:pt idx="2">
                  <c:v>381307147</c:v>
                </c:pt>
                <c:pt idx="3">
                  <c:v>897692314</c:v>
                </c:pt>
                <c:pt idx="4">
                  <c:v>1771530388</c:v>
                </c:pt>
                <c:pt idx="5">
                  <c:v>3027394093</c:v>
                </c:pt>
                <c:pt idx="6">
                  <c:v>4765015399</c:v>
                </c:pt>
                <c:pt idx="7">
                  <c:v>7099709472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E-40B0-BC9E-70AF1FEE16EE}"/>
            </c:ext>
          </c:extLst>
        </c:ser>
        <c:ser>
          <c:idx val="3"/>
          <c:order val="3"/>
          <c:tx>
            <c:strRef>
              <c:f>best_times!$AN$96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best_times!$AJ$97:$AJ$104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best_times!$AN$97:$AN$104</c:f>
              <c:numCache>
                <c:formatCode>General</c:formatCode>
                <c:ptCount val="8"/>
                <c:pt idx="0">
                  <c:v>16757753</c:v>
                </c:pt>
                <c:pt idx="1">
                  <c:v>130543113</c:v>
                </c:pt>
                <c:pt idx="2">
                  <c:v>427577544</c:v>
                </c:pt>
                <c:pt idx="3">
                  <c:v>1024986498</c:v>
                </c:pt>
                <c:pt idx="4">
                  <c:v>1975353752</c:v>
                </c:pt>
                <c:pt idx="5">
                  <c:v>3414618376</c:v>
                </c:pt>
                <c:pt idx="6">
                  <c:v>5413569293</c:v>
                </c:pt>
                <c:pt idx="7">
                  <c:v>8194922762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E-40B0-BC9E-70AF1FEE16EE}"/>
            </c:ext>
          </c:extLst>
        </c:ser>
        <c:ser>
          <c:idx val="4"/>
          <c:order val="4"/>
          <c:tx>
            <c:strRef>
              <c:f>best_times!$AO$96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best_times!$AJ$97:$AJ$104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best_times!$AO$97:$AO$104</c:f>
              <c:numCache>
                <c:formatCode>General</c:formatCode>
                <c:ptCount val="8"/>
                <c:pt idx="0">
                  <c:v>13946522</c:v>
                </c:pt>
                <c:pt idx="1">
                  <c:v>107664174</c:v>
                </c:pt>
                <c:pt idx="2">
                  <c:v>372967044</c:v>
                </c:pt>
                <c:pt idx="3">
                  <c:v>886530513</c:v>
                </c:pt>
                <c:pt idx="4">
                  <c:v>1696548398</c:v>
                </c:pt>
                <c:pt idx="5">
                  <c:v>2934509806</c:v>
                </c:pt>
                <c:pt idx="6">
                  <c:v>4637806270</c:v>
                </c:pt>
                <c:pt idx="7">
                  <c:v>7226371352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BE-40B0-BC9E-70AF1FEE1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17615"/>
        <c:axId val="581420015"/>
      </c:lineChart>
      <c:catAx>
        <c:axId val="58141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1420015"/>
        <c:crosses val="autoZero"/>
        <c:auto val="1"/>
        <c:lblAlgn val="ctr"/>
        <c:lblOffset val="100"/>
        <c:noMultiLvlLbl val="0"/>
      </c:catAx>
      <c:valAx>
        <c:axId val="5814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141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609118</xdr:colOff>
      <xdr:row>2</xdr:row>
      <xdr:rowOff>28334</xdr:rowOff>
    </xdr:from>
    <xdr:to>
      <xdr:col>41</xdr:col>
      <xdr:colOff>340178</xdr:colOff>
      <xdr:row>16</xdr:row>
      <xdr:rowOff>104534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CB2A2-7290-EC38-1B65-489AACA52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588307</xdr:colOff>
      <xdr:row>2</xdr:row>
      <xdr:rowOff>12326</xdr:rowOff>
    </xdr:from>
    <xdr:to>
      <xdr:col>33</xdr:col>
      <xdr:colOff>319366</xdr:colOff>
      <xdr:row>16</xdr:row>
      <xdr:rowOff>88526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B16620-22E7-CB98-37A6-9A12DB793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585108</xdr:colOff>
      <xdr:row>19</xdr:row>
      <xdr:rowOff>16328</xdr:rowOff>
    </xdr:from>
    <xdr:to>
      <xdr:col>33</xdr:col>
      <xdr:colOff>258536</xdr:colOff>
      <xdr:row>33</xdr:row>
      <xdr:rowOff>92528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454513-5C29-5D43-9D23-B15B8DABD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19</xdr:row>
      <xdr:rowOff>16328</xdr:rowOff>
    </xdr:from>
    <xdr:to>
      <xdr:col>41</xdr:col>
      <xdr:colOff>285750</xdr:colOff>
      <xdr:row>33</xdr:row>
      <xdr:rowOff>92528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9CD17A-81D2-C73E-D663-DCB57CE66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-1</xdr:colOff>
      <xdr:row>34</xdr:row>
      <xdr:rowOff>166006</xdr:rowOff>
    </xdr:from>
    <xdr:to>
      <xdr:col>33</xdr:col>
      <xdr:colOff>285749</xdr:colOff>
      <xdr:row>49</xdr:row>
      <xdr:rowOff>51706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AD695D-B3A1-9CD7-499E-16FAA2AAF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35</xdr:row>
      <xdr:rowOff>2721</xdr:rowOff>
    </xdr:from>
    <xdr:to>
      <xdr:col>41</xdr:col>
      <xdr:colOff>285750</xdr:colOff>
      <xdr:row>49</xdr:row>
      <xdr:rowOff>78921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96CC5F-FB52-DC0F-6CEE-8A31596E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598714</xdr:colOff>
      <xdr:row>51</xdr:row>
      <xdr:rowOff>16328</xdr:rowOff>
    </xdr:from>
    <xdr:to>
      <xdr:col>33</xdr:col>
      <xdr:colOff>272142</xdr:colOff>
      <xdr:row>65</xdr:row>
      <xdr:rowOff>92528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BED064-B000-A979-9611-48F5DB99C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1</xdr:colOff>
      <xdr:row>51</xdr:row>
      <xdr:rowOff>2721</xdr:rowOff>
    </xdr:from>
    <xdr:to>
      <xdr:col>41</xdr:col>
      <xdr:colOff>285751</xdr:colOff>
      <xdr:row>65</xdr:row>
      <xdr:rowOff>78921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EC3960-AEA9-26A2-A73C-3F5414AF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</xdr:colOff>
      <xdr:row>1</xdr:row>
      <xdr:rowOff>187036</xdr:rowOff>
    </xdr:from>
    <xdr:to>
      <xdr:col>49</xdr:col>
      <xdr:colOff>329047</xdr:colOff>
      <xdr:row>16</xdr:row>
      <xdr:rowOff>72736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ADE376-E07C-DC49-562A-C67EDE5D0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17319</xdr:colOff>
      <xdr:row>18</xdr:row>
      <xdr:rowOff>169717</xdr:rowOff>
    </xdr:from>
    <xdr:to>
      <xdr:col>49</xdr:col>
      <xdr:colOff>346365</xdr:colOff>
      <xdr:row>33</xdr:row>
      <xdr:rowOff>55417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D5F9A0-2141-B001-516B-69C1686C4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17318</xdr:colOff>
      <xdr:row>35</xdr:row>
      <xdr:rowOff>13855</xdr:rowOff>
    </xdr:from>
    <xdr:to>
      <xdr:col>49</xdr:col>
      <xdr:colOff>346364</xdr:colOff>
      <xdr:row>49</xdr:row>
      <xdr:rowOff>90055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AA99EF-7291-81D0-8525-FB2C58840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17319</xdr:colOff>
      <xdr:row>50</xdr:row>
      <xdr:rowOff>152400</xdr:rowOff>
    </xdr:from>
    <xdr:to>
      <xdr:col>49</xdr:col>
      <xdr:colOff>346365</xdr:colOff>
      <xdr:row>65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E4C759-B2C9-DEE2-8A16-90727F1B7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131108</xdr:colOff>
      <xdr:row>2</xdr:row>
      <xdr:rowOff>16808</xdr:rowOff>
    </xdr:from>
    <xdr:to>
      <xdr:col>57</xdr:col>
      <xdr:colOff>471767</xdr:colOff>
      <xdr:row>16</xdr:row>
      <xdr:rowOff>93008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9D6F445-B20F-FFD0-E5F1-07571F329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16808</xdr:colOff>
      <xdr:row>19</xdr:row>
      <xdr:rowOff>12325</xdr:rowOff>
    </xdr:from>
    <xdr:to>
      <xdr:col>57</xdr:col>
      <xdr:colOff>352985</xdr:colOff>
      <xdr:row>33</xdr:row>
      <xdr:rowOff>88525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1696017-6808-F1ED-B38C-11B27301A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599513</xdr:colOff>
      <xdr:row>35</xdr:row>
      <xdr:rowOff>1119</xdr:rowOff>
    </xdr:from>
    <xdr:to>
      <xdr:col>57</xdr:col>
      <xdr:colOff>330572</xdr:colOff>
      <xdr:row>49</xdr:row>
      <xdr:rowOff>77319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DE2EC7F-C820-09F6-3C39-BC1FF4BA0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5602</xdr:colOff>
      <xdr:row>50</xdr:row>
      <xdr:rowOff>169208</xdr:rowOff>
    </xdr:from>
    <xdr:to>
      <xdr:col>57</xdr:col>
      <xdr:colOff>341778</xdr:colOff>
      <xdr:row>65</xdr:row>
      <xdr:rowOff>54908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03503A0-1D69-DED2-350C-BB9ED3F64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Silva" refreshedDate="45802.645356597219" createdVersion="8" refreshedVersion="8" minRefreshableVersion="3" recordCount="40" xr:uid="{D45CC07A-29EA-490F-8D45-167B90852989}">
  <cacheSource type="worksheet">
    <worksheetSource ref="A1:J33" sheet="best_times"/>
  </cacheSource>
  <cacheFields count="10">
    <cacheField name="type" numFmtId="0">
      <sharedItems count="1">
        <s v="Parallel"/>
      </sharedItems>
    </cacheField>
    <cacheField name="size" numFmtId="0">
      <sharedItems containsSemiMixedTypes="0" containsString="0" containsNumber="1" containsInteger="1" minValue="1024" maxValue="8192" count="8">
        <n v="1024"/>
        <n v="2048"/>
        <n v="3072"/>
        <n v="4096"/>
        <n v="5120"/>
        <n v="6144"/>
        <n v="7168"/>
        <n v="8192"/>
      </sharedItems>
    </cacheField>
    <cacheField name="cores" numFmtId="0">
      <sharedItems containsSemiMixedTypes="0" containsString="0" containsNumber="1" containsInteger="1" minValue="16" maxValue="16"/>
    </cacheField>
    <cacheField name="blockSize" numFmtId="0">
      <sharedItems containsSemiMixedTypes="0" containsString="0" containsNumber="1" containsInteger="1" minValue="8" maxValue="128" count="5">
        <n v="128"/>
        <n v="32"/>
        <n v="64"/>
        <n v="16"/>
        <n v="8"/>
      </sharedItems>
    </cacheField>
    <cacheField name="time" numFmtId="0">
      <sharedItems containsSemiMixedTypes="0" containsString="0" containsNumber="1" minValue="387.14860599999997" maxValue="358170.66510599997"/>
    </cacheField>
    <cacheField name="energy" numFmtId="0">
      <sharedItems containsSemiMixedTypes="0" containsString="0" containsNumber="1" minValue="-60885.654052999998" maxValue="7305.7961939999996"/>
    </cacheField>
    <cacheField name="L1_DCM" numFmtId="0">
      <sharedItems containsSemiMixedTypes="0" containsString="0" containsNumber="1" containsInteger="1" minValue="9671119" maxValue="8194922762"/>
    </cacheField>
    <cacheField name="L2_DCM" numFmtId="0">
      <sharedItems containsSemiMixedTypes="0" containsString="0" containsNumber="1" containsInteger="1" minValue="251622" maxValue="1986726954"/>
    </cacheField>
    <cacheField name="FP_INS" numFmtId="0">
      <sharedItems containsSemiMixedTypes="0" containsString="0" containsNumber="1" containsInteger="1" minValue="134217742" maxValue="68719476858"/>
    </cacheField>
    <cacheField name="TOT_INS" numFmtId="0">
      <sharedItems containsSemiMixedTypes="0" containsString="0" containsNumber="1" containsInteger="1" minValue="2041090438" maxValue="1146558226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Silva" refreshedDate="45802.648954166667" createdVersion="8" refreshedVersion="8" minRefreshableVersion="3" recordCount="40" xr:uid="{123D7492-5B1B-4A77-8E10-C727511818B2}">
  <cacheSource type="worksheet">
    <worksheetSource ref="A9:J81" sheet="best_times"/>
  </cacheSource>
  <cacheFields count="10">
    <cacheField name="type" numFmtId="0">
      <sharedItems count="1">
        <s v="SYCL_CPU"/>
      </sharedItems>
    </cacheField>
    <cacheField name="size" numFmtId="0">
      <sharedItems containsSemiMixedTypes="0" containsString="0" containsNumber="1" containsInteger="1" minValue="1024" maxValue="8192" count="8">
        <n v="1024"/>
        <n v="2048"/>
        <n v="3072"/>
        <n v="4096"/>
        <n v="5120"/>
        <n v="6144"/>
        <n v="7168"/>
        <n v="8192"/>
      </sharedItems>
    </cacheField>
    <cacheField name="cores" numFmtId="0">
      <sharedItems containsSemiMixedTypes="0" containsString="0" containsNumber="1" containsInteger="1" minValue="16" maxValue="16"/>
    </cacheField>
    <cacheField name="blockSize" numFmtId="0">
      <sharedItems containsSemiMixedTypes="0" containsString="0" containsNumber="1" containsInteger="1" minValue="8" maxValue="128" count="5">
        <n v="16"/>
        <n v="8"/>
        <n v="32"/>
        <n v="64"/>
        <n v="128"/>
      </sharedItems>
    </cacheField>
    <cacheField name="time" numFmtId="0">
      <sharedItems containsSemiMixedTypes="0" containsString="0" containsNumber="1" minValue="62.189793000000002" maxValue="99719.629891999997" count="40">
        <n v="62.189793000000002"/>
        <n v="87.284323000000001"/>
        <n v="88.671440000000004"/>
        <n v="119.622675"/>
        <n v="209.69965099999999"/>
        <n v="567.99235199999998"/>
        <n v="595.28102799999999"/>
        <n v="762.81779600000004"/>
        <n v="1237.0742419999999"/>
        <n v="1447.862253"/>
        <n v="2024.3297709999999"/>
        <n v="2079.7396800000001"/>
        <n v="2618.7698639999999"/>
        <n v="4028.4426469999999"/>
        <n v="4824.8050489999996"/>
        <n v="4865.6866239999999"/>
        <n v="5048.9025949999996"/>
        <n v="6401.0087839999997"/>
        <n v="9263.9172880000006"/>
        <n v="11977.89357"/>
        <n v="9777.8515360000001"/>
        <n v="9994.9510800000007"/>
        <n v="12576.064985000001"/>
        <n v="18517.249448999999"/>
        <n v="23451.879875999999"/>
        <n v="16741.589884000001"/>
        <n v="17681.945263000001"/>
        <n v="22891.646181"/>
        <n v="31552.989161000001"/>
        <n v="40670.549784000003"/>
        <n v="27069.391333"/>
        <n v="28093.634296"/>
        <n v="35806.983490999999"/>
        <n v="50788.811819000002"/>
        <n v="66968.396275999999"/>
        <n v="41031.980580000003"/>
        <n v="42645.723957000002"/>
        <n v="55982.084488"/>
        <n v="75351.093152000001"/>
        <n v="99719.629891999997"/>
      </sharedItems>
    </cacheField>
    <cacheField name="energy" numFmtId="0">
      <sharedItems containsSemiMixedTypes="0" containsString="0" containsNumber="1" minValue="-64873.083707999998" maxValue="2391.811291"/>
    </cacheField>
    <cacheField name="L1_DCM" numFmtId="0">
      <sharedItems containsSemiMixedTypes="0" containsString="0" containsNumber="1" containsInteger="1" minValue="402243" maxValue="25495052"/>
    </cacheField>
    <cacheField name="L2_DCM" numFmtId="0">
      <sharedItems containsSemiMixedTypes="0" containsString="0" containsNumber="1" containsInteger="1" minValue="4719" maxValue="30123"/>
    </cacheField>
    <cacheField name="FP_INS" numFmtId="0">
      <sharedItems containsSemiMixedTypes="0" containsString="0" containsNumber="1" containsInteger="1" minValue="13" maxValue="13"/>
    </cacheField>
    <cacheField name="TOT_INS" numFmtId="0">
      <sharedItems containsSemiMixedTypes="0" containsString="0" containsNumber="1" containsInteger="1" minValue="42152008" maxValue="26851610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Silva" refreshedDate="45802.64975902778" createdVersion="8" refreshedVersion="8" minRefreshableVersion="3" recordCount="26" xr:uid="{3C06DA17-26E9-44D9-9012-4E74DEF9F39A}">
  <cacheSource type="worksheet">
    <worksheetSource ref="A81:J107" sheet="best_times"/>
  </cacheSource>
  <cacheFields count="10">
    <cacheField name="type" numFmtId="0">
      <sharedItems count="1">
        <s v="SYCL_GPU"/>
      </sharedItems>
    </cacheField>
    <cacheField name="size" numFmtId="0">
      <sharedItems containsSemiMixedTypes="0" containsString="0" containsNumber="1" containsInteger="1" minValue="1024" maxValue="8192" count="8">
        <n v="1024"/>
        <n v="2048"/>
        <n v="3072"/>
        <n v="4096"/>
        <n v="5120"/>
        <n v="6144"/>
        <n v="7168"/>
        <n v="8192"/>
      </sharedItems>
    </cacheField>
    <cacheField name="cores" numFmtId="0">
      <sharedItems containsSemiMixedTypes="0" containsString="0" containsNumber="1" containsInteger="1" minValue="16" maxValue="16"/>
    </cacheField>
    <cacheField name="blockSize" numFmtId="0">
      <sharedItems containsSemiMixedTypes="0" containsString="0" containsNumber="1" containsInteger="1" minValue="8" maxValue="128" count="5">
        <n v="16"/>
        <n v="8"/>
        <n v="32"/>
        <n v="64"/>
        <n v="128"/>
      </sharedItems>
    </cacheField>
    <cacheField name="time" numFmtId="0">
      <sharedItems containsSemiMixedTypes="0" containsString="0" containsNumber="1" minValue="11.314386000000001" maxValue="5354.9662559999997"/>
    </cacheField>
    <cacheField name="energy" numFmtId="0">
      <sharedItems containsSemiMixedTypes="0" containsString="0" containsNumber="1" minValue="0.147011" maxValue="51.871814000000001"/>
    </cacheField>
    <cacheField name="L1_DCM" numFmtId="0">
      <sharedItems containsSemiMixedTypes="0" containsString="0" containsNumber="1" containsInteger="1" minValue="3542832" maxValue="589181123"/>
    </cacheField>
    <cacheField name="L2_DCM" numFmtId="0">
      <sharedItems containsSemiMixedTypes="0" containsString="0" containsNumber="1" containsInteger="1" minValue="125529" maxValue="1078837"/>
    </cacheField>
    <cacheField name="FP_INS" numFmtId="0">
      <sharedItems containsSemiMixedTypes="0" containsString="0" containsNumber="1" containsInteger="1" minValue="100515" maxValue="113930413"/>
    </cacheField>
    <cacheField name="TOT_INS" numFmtId="0">
      <sharedItems containsSemiMixedTypes="0" containsString="0" containsNumber="1" containsInteger="1" minValue="257160052" maxValue="57297798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Silva" refreshedDate="45802.650462152778" createdVersion="8" refreshedVersion="8" minRefreshableVersion="3" recordCount="24" xr:uid="{3D2153D8-CACF-405F-A3A5-37634F733DAE}">
  <cacheSource type="worksheet">
    <worksheetSource ref="A107:J131" sheet="best_times"/>
  </cacheSource>
  <cacheFields count="10">
    <cacheField name="type" numFmtId="0">
      <sharedItems count="1">
        <s v="Sequential"/>
      </sharedItems>
    </cacheField>
    <cacheField name="size" numFmtId="0">
      <sharedItems containsSemiMixedTypes="0" containsString="0" containsNumber="1" containsInteger="1" minValue="1024" maxValue="8192" count="8">
        <n v="1024"/>
        <n v="2048"/>
        <n v="3072"/>
        <n v="4096"/>
        <n v="5120"/>
        <n v="6144"/>
        <n v="7168"/>
        <n v="8192"/>
      </sharedItems>
    </cacheField>
    <cacheField name="cores" numFmtId="0">
      <sharedItems containsSemiMixedTypes="0" containsString="0" containsNumber="1" containsInteger="1" minValue="16" maxValue="16"/>
    </cacheField>
    <cacheField name="blockSize" numFmtId="0">
      <sharedItems containsSemiMixedTypes="0" containsString="0" containsNumber="1" containsInteger="1" minValue="32" maxValue="128" count="3">
        <n v="128"/>
        <n v="32"/>
        <n v="64"/>
      </sharedItems>
    </cacheField>
    <cacheField name="time" numFmtId="0">
      <sharedItems containsSemiMixedTypes="0" containsString="0" containsNumber="1" minValue="2217.6785180000002" maxValue="1222326.16163"/>
    </cacheField>
    <cacheField name="energy" numFmtId="0">
      <sharedItems containsSemiMixedTypes="0" containsString="0" containsNumber="1" minValue="-54831.138057999997" maxValue="15472.021097000001"/>
    </cacheField>
    <cacheField name="L1_DCM" numFmtId="0">
      <sharedItems containsSemiMixedTypes="0" containsString="0" containsNumber="1" containsInteger="1" minValue="205822636" maxValue="143218035696"/>
    </cacheField>
    <cacheField name="L2_DCM" numFmtId="0">
      <sharedItems containsSemiMixedTypes="0" containsString="0" containsNumber="1" containsInteger="1" minValue="705515" maxValue="1635583174"/>
    </cacheField>
    <cacheField name="FP_INS" numFmtId="0">
      <sharedItems containsSemiMixedTypes="0" containsString="0" containsNumber="1" containsInteger="1" minValue="2147483650" maxValue="1099511627778"/>
    </cacheField>
    <cacheField name="TOT_INS" numFmtId="0">
      <sharedItems containsSemiMixedTypes="0" containsString="0" containsNumber="1" containsInteger="1" minValue="33647990874" maxValue="1770828871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Silva" refreshedDate="45802.74031458333" createdVersion="8" refreshedVersion="8" minRefreshableVersion="3" recordCount="32" xr:uid="{1F58A8F1-BE0F-4F19-8D1A-567068FE2826}">
  <cacheSource type="worksheet">
    <worksheetSource ref="A1:L33" sheet="best_times"/>
  </cacheSource>
  <cacheFields count="12">
    <cacheField name="type" numFmtId="0">
      <sharedItems count="4">
        <s v="Parallel"/>
        <s v="SYCL_CPU"/>
        <s v="SYCL_GPU"/>
        <s v="Sequential"/>
      </sharedItems>
    </cacheField>
    <cacheField name="size" numFmtId="0">
      <sharedItems containsSemiMixedTypes="0" containsString="0" containsNumber="1" containsInteger="1" minValue="1024" maxValue="8192" count="8">
        <n v="1024"/>
        <n v="2048"/>
        <n v="3072"/>
        <n v="4096"/>
        <n v="5120"/>
        <n v="6144"/>
        <n v="7168"/>
        <n v="8192"/>
      </sharedItems>
    </cacheField>
    <cacheField name="cores" numFmtId="0">
      <sharedItems containsSemiMixedTypes="0" containsString="0" containsNumber="1" containsInteger="1" minValue="16" maxValue="16"/>
    </cacheField>
    <cacheField name="blockSize" numFmtId="0">
      <sharedItems containsSemiMixedTypes="0" containsString="0" containsNumber="1" containsInteger="1" minValue="32" maxValue="64"/>
    </cacheField>
    <cacheField name="time" numFmtId="0">
      <sharedItems containsSemiMixedTypes="0" containsString="0" containsNumber="1" minValue="12.689412000000001" maxValue="1222326.16163"/>
    </cacheField>
    <cacheField name="energy" numFmtId="0">
      <sharedItems containsSemiMixedTypes="0" containsString="0" containsNumber="1" minValue="0.147148" maxValue="14239.218919999999"/>
    </cacheField>
    <cacheField name="L1_DCM" numFmtId="0">
      <sharedItems containsSemiMixedTypes="0" containsString="0" containsNumber="1" containsInteger="1" minValue="402243" maxValue="143218035696"/>
    </cacheField>
    <cacheField name="L2_DCM" numFmtId="0">
      <sharedItems containsSemiMixedTypes="0" containsString="0" containsNumber="1" containsInteger="1" minValue="5036" maxValue="303683248"/>
    </cacheField>
    <cacheField name="FP_INS" numFmtId="0">
      <sharedItems containsSemiMixedTypes="0" containsString="0" containsNumber="1" containsInteger="1" minValue="13" maxValue="1099511627778"/>
    </cacheField>
    <cacheField name="TOT_INS" numFmtId="0">
      <sharedItems containsSemiMixedTypes="0" containsString="0" containsNumber="1" containsInteger="1" minValue="42152254" maxValue="17382720673736"/>
    </cacheField>
    <cacheField name="eff" numFmtId="0">
      <sharedItems containsSemiMixedTypes="0" containsString="0" containsNumber="1" minValue="8.7412837235458003" maxValue="32.996813855735283"/>
    </cacheField>
    <cacheField name="edp" numFmtId="0">
      <sharedItems containsSemiMixedTypes="0" containsString="0" containsNumber="1" minValue="1.8672215969760002" maxValue="17404969807.0928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Silva" refreshedDate="45802.781615856482" createdVersion="8" refreshedVersion="8" minRefreshableVersion="3" recordCount="32" xr:uid="{114B5CE2-C4AA-4180-A3CB-30BB54F37220}">
  <cacheSource type="worksheet">
    <worksheetSource ref="A38:L70" sheet="best_times"/>
  </cacheSource>
  <cacheFields count="12">
    <cacheField name="type" numFmtId="0">
      <sharedItems count="4">
        <s v="Parallel"/>
        <s v="SYCL_CPU"/>
        <s v="SYCL_GPU"/>
        <s v="Sequential"/>
      </sharedItems>
    </cacheField>
    <cacheField name="size" numFmtId="0">
      <sharedItems containsSemiMixedTypes="0" containsString="0" containsNumber="1" containsInteger="1" minValue="1024" maxValue="8192" count="8">
        <n v="1024"/>
        <n v="2048"/>
        <n v="3072"/>
        <n v="4096"/>
        <n v="5120"/>
        <n v="6144"/>
        <n v="7168"/>
        <n v="8192"/>
      </sharedItems>
    </cacheField>
    <cacheField name="cores" numFmtId="0">
      <sharedItems containsSemiMixedTypes="0" containsString="0" containsNumber="1" containsInteger="1" minValue="16" maxValue="16"/>
    </cacheField>
    <cacheField name="blockSize" numFmtId="0">
      <sharedItems containsSemiMixedTypes="0" containsString="0" containsNumber="1" containsInteger="1" minValue="16" maxValue="128"/>
    </cacheField>
    <cacheField name="time" numFmtId="0">
      <sharedItems containsSemiMixedTypes="0" containsString="0" containsNumber="1" minValue="11.314386000000001" maxValue="1133495.8363379999"/>
    </cacheField>
    <cacheField name="energy" numFmtId="0">
      <sharedItems containsSemiMixedTypes="0" containsString="0" containsNumber="1" minValue="0.147011" maxValue="15472.021097000001"/>
    </cacheField>
    <cacheField name="L1_DCM" numFmtId="0">
      <sharedItems containsSemiMixedTypes="0" containsString="0" containsNumber="1" containsInteger="1" minValue="402243" maxValue="114688997884"/>
    </cacheField>
    <cacheField name="L2_DCM" numFmtId="0">
      <sharedItems containsSemiMixedTypes="0" containsString="0" containsNumber="1" containsInteger="1" minValue="5036" maxValue="924996913"/>
    </cacheField>
    <cacheField name="FP_INS" numFmtId="0">
      <sharedItems containsSemiMixedTypes="0" containsString="0" containsNumber="1" containsInteger="1" minValue="13" maxValue="1099511627778"/>
    </cacheField>
    <cacheField name="TOT_INS" numFmtId="0">
      <sharedItems containsSemiMixedTypes="0" containsString="0" containsNumber="1" containsInteger="1" minValue="42152254" maxValue="17708288712093"/>
    </cacheField>
    <cacheField name="eff" numFmtId="0">
      <sharedItems containsSemiMixedTypes="0" containsString="0" containsNumber="1" minValue="11.571094532563022" maxValue="36.142692452313781"/>
    </cacheField>
    <cacheField name="edp" numFmtId="0">
      <sharedItems containsSemiMixedTypes="0" containsString="0" containsNumber="1" minValue="1.6633392002460001" maxValue="17537471493.1831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16"/>
    <x v="0"/>
    <n v="387.14860599999997"/>
    <n v="13.992592999999999"/>
    <n v="13946522"/>
    <n v="251942"/>
    <n v="134217742"/>
    <n v="2047616526"/>
  </r>
  <r>
    <x v="0"/>
    <x v="0"/>
    <n v="16"/>
    <x v="1"/>
    <n v="419.83867400000003"/>
    <n v="10.789740999999999"/>
    <n v="14416666"/>
    <n v="303836"/>
    <n v="134217742"/>
    <n v="2051886491"/>
  </r>
  <r>
    <x v="0"/>
    <x v="0"/>
    <n v="16"/>
    <x v="2"/>
    <n v="425.62025699999998"/>
    <n v="10.656003999999999"/>
    <n v="16757753"/>
    <n v="251622"/>
    <n v="134217742"/>
    <n v="2041090438"/>
  </r>
  <r>
    <x v="0"/>
    <x v="0"/>
    <n v="16"/>
    <x v="3"/>
    <n v="443.62152600000002"/>
    <n v="12.173793999999999"/>
    <n v="9671119"/>
    <n v="843899"/>
    <n v="134217742"/>
    <n v="2200474148"/>
  </r>
  <r>
    <x v="0"/>
    <x v="0"/>
    <n v="16"/>
    <x v="4"/>
    <n v="648.86570700000004"/>
    <n v="17.14752"/>
    <n v="14550317"/>
    <n v="2608332"/>
    <n v="134217742"/>
    <n v="2440271438"/>
  </r>
  <r>
    <x v="0"/>
    <x v="1"/>
    <n v="16"/>
    <x v="0"/>
    <n v="3346.3873659999999"/>
    <n v="98.498323999999997"/>
    <n v="107664174"/>
    <n v="10354099"/>
    <n v="1073741826"/>
    <n v="15851064951"/>
  </r>
  <r>
    <x v="0"/>
    <x v="1"/>
    <n v="16"/>
    <x v="2"/>
    <n v="3659.7772359999999"/>
    <n v="75.562331"/>
    <n v="130543113"/>
    <n v="2041777"/>
    <n v="1073741826"/>
    <n v="16115909936"/>
  </r>
  <r>
    <x v="0"/>
    <x v="1"/>
    <n v="16"/>
    <x v="3"/>
    <n v="3794.3194830000002"/>
    <n v="87.782905999999997"/>
    <n v="78197453"/>
    <n v="7264007"/>
    <n v="1073741826"/>
    <n v="16990461593"/>
  </r>
  <r>
    <x v="0"/>
    <x v="1"/>
    <n v="16"/>
    <x v="1"/>
    <n v="3894.4968589999999"/>
    <n v="82.525852999999998"/>
    <n v="112141071"/>
    <n v="2547343"/>
    <n v="1073741826"/>
    <n v="16553545916"/>
  </r>
  <r>
    <x v="0"/>
    <x v="1"/>
    <n v="16"/>
    <x v="4"/>
    <n v="4286.2672309999998"/>
    <n v="97.909257999999994"/>
    <n v="104683455"/>
    <n v="22566946"/>
    <n v="1073741826"/>
    <n v="18026192871"/>
  </r>
  <r>
    <x v="0"/>
    <x v="2"/>
    <n v="16"/>
    <x v="0"/>
    <n v="11137.109211000001"/>
    <n v="311.63040000000001"/>
    <n v="372967044"/>
    <n v="28470173"/>
    <n v="3623878658"/>
    <n v="53703969949"/>
  </r>
  <r>
    <x v="0"/>
    <x v="2"/>
    <n v="16"/>
    <x v="1"/>
    <n v="12667.911835000001"/>
    <n v="260.44691899999998"/>
    <n v="381307147"/>
    <n v="8628912"/>
    <n v="3623878658"/>
    <n v="54908562808"/>
  </r>
  <r>
    <x v="0"/>
    <x v="2"/>
    <n v="16"/>
    <x v="2"/>
    <n v="12948.388865999999"/>
    <n v="257.497838"/>
    <n v="427577544"/>
    <n v="6420254"/>
    <n v="3623878658"/>
    <n v="54443087972"/>
  </r>
  <r>
    <x v="0"/>
    <x v="2"/>
    <n v="16"/>
    <x v="3"/>
    <n v="12954.595603"/>
    <n v="288.51903099999998"/>
    <n v="296175483"/>
    <n v="22771840"/>
    <n v="3623878658"/>
    <n v="56602010459"/>
  </r>
  <r>
    <x v="0"/>
    <x v="2"/>
    <n v="16"/>
    <x v="4"/>
    <n v="15916.389766"/>
    <n v="353.79386799999997"/>
    <n v="406919558"/>
    <n v="75673730"/>
    <n v="3623878658"/>
    <n v="60656396748"/>
  </r>
  <r>
    <x v="0"/>
    <x v="3"/>
    <n v="16"/>
    <x v="0"/>
    <n v="26342.187443999999"/>
    <n v="697.55323599999997"/>
    <n v="886530513"/>
    <n v="86907193"/>
    <n v="8589934594"/>
    <n v="126583293842"/>
  </r>
  <r>
    <x v="0"/>
    <x v="3"/>
    <n v="16"/>
    <x v="1"/>
    <n v="30121.816073999998"/>
    <n v="605.03876400000001"/>
    <n v="897692314"/>
    <n v="21657943"/>
    <n v="8589934594"/>
    <n v="129024752520"/>
  </r>
  <r>
    <x v="0"/>
    <x v="3"/>
    <n v="16"/>
    <x v="2"/>
    <n v="30454.720542999999"/>
    <n v="591.75023599999997"/>
    <n v="1024986498"/>
    <n v="16530032"/>
    <n v="8589934594"/>
    <n v="127061346900"/>
  </r>
  <r>
    <x v="0"/>
    <x v="3"/>
    <n v="16"/>
    <x v="3"/>
    <n v="31791.315028000001"/>
    <n v="681.01362500000005"/>
    <n v="640699176"/>
    <n v="58283679"/>
    <n v="8589934594"/>
    <n v="133496266491"/>
  </r>
  <r>
    <x v="0"/>
    <x v="3"/>
    <n v="16"/>
    <x v="4"/>
    <n v="39517.324819000001"/>
    <n v="859.44017299999996"/>
    <n v="940586797"/>
    <n v="203724834"/>
    <n v="8589934594"/>
    <n v="143537780712"/>
  </r>
  <r>
    <x v="0"/>
    <x v="4"/>
    <n v="16"/>
    <x v="0"/>
    <n v="52419.683731999998"/>
    <n v="1322.5790939999999"/>
    <n v="1696548398"/>
    <n v="168935774"/>
    <n v="16777216002"/>
    <n v="246766572471"/>
  </r>
  <r>
    <x v="0"/>
    <x v="4"/>
    <n v="16"/>
    <x v="1"/>
    <n v="59186.618332999999"/>
    <n v="1172.3303040000001"/>
    <n v="1771530388"/>
    <n v="40788840"/>
    <n v="16777216002"/>
    <n v="252383194847"/>
  </r>
  <r>
    <x v="0"/>
    <x v="4"/>
    <n v="16"/>
    <x v="2"/>
    <n v="59661.944042000003"/>
    <n v="1133.20542"/>
    <n v="1975353752"/>
    <n v="31287361"/>
    <n v="16777216002"/>
    <n v="248310993636"/>
  </r>
  <r>
    <x v="0"/>
    <x v="4"/>
    <n v="16"/>
    <x v="3"/>
    <n v="63135.907003"/>
    <n v="1295.5784920000001"/>
    <n v="1246936215"/>
    <n v="117690449"/>
    <n v="16777216002"/>
    <n v="260663243273"/>
  </r>
  <r>
    <x v="0"/>
    <x v="4"/>
    <n v="16"/>
    <x v="4"/>
    <n v="79464.925650999998"/>
    <n v="1676.5973630000001"/>
    <n v="1789684487"/>
    <n v="416757025"/>
    <n v="16777216338"/>
    <n v="280569201443"/>
  </r>
  <r>
    <x v="0"/>
    <x v="5"/>
    <n v="16"/>
    <x v="0"/>
    <n v="91108.711215000003"/>
    <n v="2209.2926990000001"/>
    <n v="2934509806"/>
    <n v="314496195"/>
    <n v="28991029250"/>
    <n v="425980629996"/>
  </r>
  <r>
    <x v="0"/>
    <x v="5"/>
    <n v="16"/>
    <x v="2"/>
    <n v="102687.463206"/>
    <n v="1942.661697"/>
    <n v="3414618376"/>
    <n v="54989287"/>
    <n v="28991029264"/>
    <n v="428904351639"/>
  </r>
  <r>
    <x v="0"/>
    <x v="5"/>
    <n v="16"/>
    <x v="1"/>
    <n v="102741.525952"/>
    <n v="2016.739791"/>
    <n v="3027394093"/>
    <n v="71669008"/>
    <n v="28991029250"/>
    <n v="435073235212"/>
  </r>
  <r>
    <x v="0"/>
    <x v="5"/>
    <n v="16"/>
    <x v="3"/>
    <n v="110772.509666"/>
    <n v="2223.698723"/>
    <n v="2117924847"/>
    <n v="204715394"/>
    <n v="28991029254"/>
    <n v="449172583555"/>
  </r>
  <r>
    <x v="0"/>
    <x v="5"/>
    <n v="16"/>
    <x v="4"/>
    <n v="142759.82107999999"/>
    <n v="2967.6334710000001"/>
    <n v="3192020444"/>
    <n v="734161056"/>
    <n v="28991029250"/>
    <n v="484505792837"/>
  </r>
  <r>
    <x v="0"/>
    <x v="6"/>
    <n v="16"/>
    <x v="0"/>
    <n v="145719.59516600001"/>
    <n v="3443.880083"/>
    <n v="4637806270"/>
    <n v="478268148"/>
    <n v="46036680706"/>
    <n v="675161443555"/>
  </r>
  <r>
    <x v="0"/>
    <x v="6"/>
    <n v="16"/>
    <x v="2"/>
    <n v="162092.65629000001"/>
    <n v="3089.172489"/>
    <n v="5413569293"/>
    <n v="88626093"/>
    <n v="46036680706"/>
    <n v="679808853625"/>
  </r>
  <r>
    <x v="0"/>
    <x v="6"/>
    <n v="16"/>
    <x v="1"/>
    <n v="162913.36380799999"/>
    <n v="3198.8992069999999"/>
    <n v="4765015399"/>
    <n v="118780820"/>
    <n v="46036680706"/>
    <n v="689632636084"/>
  </r>
  <r>
    <x v="0"/>
    <x v="6"/>
    <n v="16"/>
    <x v="3"/>
    <n v="177229.21883200001"/>
    <n v="3506.7187060000001"/>
    <n v="3391985774"/>
    <n v="328861221"/>
    <n v="46036680706"/>
    <n v="712207830169"/>
  </r>
  <r>
    <x v="0"/>
    <x v="6"/>
    <n v="16"/>
    <x v="4"/>
    <n v="233181.40788499999"/>
    <n v="4798.2639289999997"/>
    <n v="5034709004"/>
    <n v="1272427771"/>
    <n v="46036680706"/>
    <n v="768701274380"/>
  </r>
  <r>
    <x v="0"/>
    <x v="7"/>
    <n v="16"/>
    <x v="0"/>
    <n v="221307.309954"/>
    <n v="5159.952088"/>
    <n v="7226371352"/>
    <n v="923839467"/>
    <n v="68719476738"/>
    <n v="1006912419472"/>
  </r>
  <r>
    <x v="0"/>
    <x v="7"/>
    <n v="16"/>
    <x v="2"/>
    <n v="240153.2813"/>
    <n v="-60885.654052999998"/>
    <n v="8194922762"/>
    <n v="140062115"/>
    <n v="68719476750"/>
    <n v="1014161761234"/>
  </r>
  <r>
    <x v="0"/>
    <x v="7"/>
    <n v="16"/>
    <x v="1"/>
    <n v="242622.68781500001"/>
    <n v="4763.8452980000002"/>
    <n v="7099709472"/>
    <n v="173524795"/>
    <n v="68719476827"/>
    <n v="1029933114409"/>
  </r>
  <r>
    <x v="0"/>
    <x v="7"/>
    <n v="16"/>
    <x v="3"/>
    <n v="266729.613977"/>
    <n v="5245.427694"/>
    <n v="5066796431"/>
    <n v="482325861"/>
    <n v="68719476738"/>
    <n v="1062595612054"/>
  </r>
  <r>
    <x v="0"/>
    <x v="7"/>
    <n v="16"/>
    <x v="4"/>
    <n v="358170.66510599997"/>
    <n v="7305.7961939999996"/>
    <n v="7539899232"/>
    <n v="1986726954"/>
    <n v="68719476858"/>
    <n v="11465582262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16"/>
    <x v="0"/>
    <x v="0"/>
    <n v="2.6868729999999998"/>
    <n v="406821"/>
    <n v="4880"/>
    <n v="13"/>
    <n v="42152228"/>
  </r>
  <r>
    <x v="0"/>
    <x v="0"/>
    <n v="16"/>
    <x v="1"/>
    <x v="1"/>
    <n v="2.7774589999999999"/>
    <n v="402437"/>
    <n v="4719"/>
    <n v="13"/>
    <n v="42152008"/>
  </r>
  <r>
    <x v="0"/>
    <x v="0"/>
    <n v="16"/>
    <x v="2"/>
    <x v="2"/>
    <n v="2.925875"/>
    <n v="402243"/>
    <n v="5036"/>
    <n v="13"/>
    <n v="42152254"/>
  </r>
  <r>
    <x v="0"/>
    <x v="0"/>
    <n v="16"/>
    <x v="3"/>
    <x v="3"/>
    <n v="3.9896310000000001"/>
    <n v="405408"/>
    <n v="5024"/>
    <n v="13"/>
    <n v="42152250"/>
  </r>
  <r>
    <x v="0"/>
    <x v="0"/>
    <n v="16"/>
    <x v="4"/>
    <x v="4"/>
    <n v="8.2294020000000003"/>
    <n v="404613"/>
    <n v="4892"/>
    <n v="13"/>
    <n v="42152177"/>
  </r>
  <r>
    <x v="0"/>
    <x v="1"/>
    <n v="16"/>
    <x v="2"/>
    <x v="5"/>
    <n v="14.696796000000001"/>
    <n v="1592768"/>
    <n v="5371"/>
    <n v="13"/>
    <n v="167987225"/>
  </r>
  <r>
    <x v="0"/>
    <x v="1"/>
    <n v="16"/>
    <x v="0"/>
    <x v="6"/>
    <n v="14.945164999999999"/>
    <n v="1598362"/>
    <n v="4918"/>
    <n v="13"/>
    <n v="167986709"/>
  </r>
  <r>
    <x v="0"/>
    <x v="1"/>
    <n v="16"/>
    <x v="1"/>
    <x v="7"/>
    <n v="18.512958999999999"/>
    <n v="1585157"/>
    <n v="5281"/>
    <n v="13"/>
    <n v="167987912"/>
  </r>
  <r>
    <x v="0"/>
    <x v="1"/>
    <n v="16"/>
    <x v="3"/>
    <x v="8"/>
    <n v="30.166409000000002"/>
    <n v="1584128"/>
    <n v="4901"/>
    <n v="13"/>
    <n v="167987108"/>
  </r>
  <r>
    <x v="0"/>
    <x v="1"/>
    <n v="16"/>
    <x v="4"/>
    <x v="9"/>
    <n v="49.304960000000001"/>
    <n v="1593872"/>
    <n v="5005"/>
    <n v="13"/>
    <n v="167987159"/>
  </r>
  <r>
    <x v="0"/>
    <x v="2"/>
    <n v="16"/>
    <x v="2"/>
    <x v="10"/>
    <n v="49.507525999999999"/>
    <n v="3565209"/>
    <n v="8175"/>
    <n v="13"/>
    <n v="377770810"/>
  </r>
  <r>
    <x v="0"/>
    <x v="2"/>
    <n v="16"/>
    <x v="0"/>
    <x v="11"/>
    <n v="50.035575000000001"/>
    <n v="3559905"/>
    <n v="7451"/>
    <n v="13"/>
    <n v="377769894"/>
  </r>
  <r>
    <x v="0"/>
    <x v="2"/>
    <n v="16"/>
    <x v="1"/>
    <x v="12"/>
    <n v="61.853628"/>
    <n v="3560475"/>
    <n v="9315"/>
    <n v="13"/>
    <n v="377770809"/>
  </r>
  <r>
    <x v="0"/>
    <x v="2"/>
    <n v="16"/>
    <x v="3"/>
    <x v="13"/>
    <n v="93.532425000000003"/>
    <n v="3556222"/>
    <n v="7041"/>
    <n v="13"/>
    <n v="377770150"/>
  </r>
  <r>
    <x v="0"/>
    <x v="2"/>
    <n v="16"/>
    <x v="4"/>
    <x v="14"/>
    <n v="151.232856"/>
    <n v="3559998"/>
    <n v="7391"/>
    <n v="13"/>
    <n v="377770577"/>
  </r>
  <r>
    <x v="0"/>
    <x v="3"/>
    <n v="16"/>
    <x v="2"/>
    <x v="15"/>
    <n v="117.406831"/>
    <n v="6361677"/>
    <n v="10689"/>
    <n v="13"/>
    <n v="671451056"/>
  </r>
  <r>
    <x v="0"/>
    <x v="3"/>
    <n v="16"/>
    <x v="0"/>
    <x v="16"/>
    <n v="119.753542"/>
    <n v="6322364"/>
    <n v="9907"/>
    <n v="13"/>
    <n v="671451816"/>
  </r>
  <r>
    <x v="0"/>
    <x v="3"/>
    <n v="16"/>
    <x v="1"/>
    <x v="17"/>
    <n v="145.29790600000001"/>
    <n v="6326659"/>
    <n v="11784"/>
    <n v="13"/>
    <n v="671451719"/>
  </r>
  <r>
    <x v="0"/>
    <x v="3"/>
    <n v="16"/>
    <x v="3"/>
    <x v="18"/>
    <n v="211.208651"/>
    <n v="6328882"/>
    <n v="9762"/>
    <n v="13"/>
    <n v="671452275"/>
  </r>
  <r>
    <x v="0"/>
    <x v="3"/>
    <n v="16"/>
    <x v="4"/>
    <x v="19"/>
    <n v="357.73125599999997"/>
    <n v="6332173"/>
    <n v="10037"/>
    <n v="13"/>
    <n v="671451786"/>
  </r>
  <r>
    <x v="0"/>
    <x v="4"/>
    <n v="16"/>
    <x v="2"/>
    <x v="20"/>
    <n v="228.904056"/>
    <n v="9871496"/>
    <n v="14136"/>
    <n v="13"/>
    <n v="1049031477"/>
  </r>
  <r>
    <x v="0"/>
    <x v="4"/>
    <n v="16"/>
    <x v="0"/>
    <x v="21"/>
    <n v="225.90402700000001"/>
    <n v="9907179"/>
    <n v="13584"/>
    <n v="13"/>
    <n v="1049031558"/>
  </r>
  <r>
    <x v="0"/>
    <x v="4"/>
    <n v="16"/>
    <x v="1"/>
    <x v="22"/>
    <n v="284.64178900000002"/>
    <n v="9913220"/>
    <n v="15336"/>
    <n v="13"/>
    <n v="1049032016"/>
  </r>
  <r>
    <x v="0"/>
    <x v="4"/>
    <n v="16"/>
    <x v="3"/>
    <x v="23"/>
    <n v="398.69739900000002"/>
    <n v="10111782"/>
    <n v="12440"/>
    <n v="13"/>
    <n v="1049031561"/>
  </r>
  <r>
    <x v="0"/>
    <x v="4"/>
    <n v="16"/>
    <x v="4"/>
    <x v="24"/>
    <n v="-64873.083707999998"/>
    <n v="9887371"/>
    <n v="12557"/>
    <n v="13"/>
    <n v="1049031347"/>
  </r>
  <r>
    <x v="0"/>
    <x v="5"/>
    <n v="16"/>
    <x v="2"/>
    <x v="25"/>
    <n v="380.35995300000002"/>
    <n v="14287715"/>
    <n v="22367"/>
    <n v="13"/>
    <n v="1510510261"/>
  </r>
  <r>
    <x v="0"/>
    <x v="5"/>
    <n v="16"/>
    <x v="0"/>
    <x v="26"/>
    <n v="391.65740299999999"/>
    <n v="14351752"/>
    <n v="17393"/>
    <n v="13"/>
    <n v="1510510190"/>
  </r>
  <r>
    <x v="0"/>
    <x v="5"/>
    <n v="16"/>
    <x v="1"/>
    <x v="27"/>
    <n v="482.05707200000001"/>
    <n v="14232477"/>
    <n v="19254"/>
    <n v="13"/>
    <n v="1510508740"/>
  </r>
  <r>
    <x v="0"/>
    <x v="5"/>
    <n v="16"/>
    <x v="3"/>
    <x v="28"/>
    <n v="681.51309600000002"/>
    <n v="14225397"/>
    <n v="18623"/>
    <n v="13"/>
    <n v="1510510423"/>
  </r>
  <r>
    <x v="0"/>
    <x v="5"/>
    <n v="16"/>
    <x v="4"/>
    <x v="29"/>
    <n v="1075.6551420000001"/>
    <n v="14248585"/>
    <n v="19734"/>
    <n v="13"/>
    <n v="1510508859"/>
  </r>
  <r>
    <x v="0"/>
    <x v="6"/>
    <n v="16"/>
    <x v="2"/>
    <x v="30"/>
    <n v="599.13727500000005"/>
    <n v="19466768"/>
    <n v="25881"/>
    <n v="13"/>
    <n v="2055885176"/>
  </r>
  <r>
    <x v="0"/>
    <x v="6"/>
    <n v="16"/>
    <x v="0"/>
    <x v="31"/>
    <n v="623.78007300000002"/>
    <n v="19403198"/>
    <n v="25373"/>
    <n v="13"/>
    <n v="2055886051"/>
  </r>
  <r>
    <x v="0"/>
    <x v="6"/>
    <n v="16"/>
    <x v="1"/>
    <x v="32"/>
    <n v="782.13370099999997"/>
    <n v="19381764"/>
    <n v="25555"/>
    <n v="13"/>
    <n v="2055886450"/>
  </r>
  <r>
    <x v="0"/>
    <x v="6"/>
    <n v="16"/>
    <x v="3"/>
    <x v="33"/>
    <n v="1076.0018500000001"/>
    <n v="19504562"/>
    <n v="25650"/>
    <n v="13"/>
    <n v="2055885658"/>
  </r>
  <r>
    <x v="0"/>
    <x v="6"/>
    <n v="16"/>
    <x v="4"/>
    <x v="34"/>
    <n v="1663.6622090000001"/>
    <n v="19362329"/>
    <n v="22461"/>
    <n v="13"/>
    <n v="2055886274"/>
  </r>
  <r>
    <x v="0"/>
    <x v="7"/>
    <n v="16"/>
    <x v="2"/>
    <x v="35"/>
    <n v="879.45395499999995"/>
    <n v="25250088"/>
    <n v="30123"/>
    <n v="13"/>
    <n v="2685160874"/>
  </r>
  <r>
    <x v="0"/>
    <x v="7"/>
    <n v="16"/>
    <x v="0"/>
    <x v="36"/>
    <n v="-64620.562649"/>
    <n v="25351633"/>
    <n v="26321"/>
    <n v="13"/>
    <n v="2685160954"/>
  </r>
  <r>
    <x v="0"/>
    <x v="7"/>
    <n v="16"/>
    <x v="1"/>
    <x v="37"/>
    <n v="1171.7435419999999"/>
    <n v="25296880"/>
    <n v="29251"/>
    <n v="13"/>
    <n v="2685159206"/>
  </r>
  <r>
    <x v="0"/>
    <x v="7"/>
    <n v="16"/>
    <x v="3"/>
    <x v="38"/>
    <n v="1602.3822359999999"/>
    <n v="25495052"/>
    <n v="28538"/>
    <n v="13"/>
    <n v="2685161049"/>
  </r>
  <r>
    <x v="0"/>
    <x v="7"/>
    <n v="16"/>
    <x v="4"/>
    <x v="39"/>
    <n v="2391.811291"/>
    <n v="25285619"/>
    <n v="26339"/>
    <n v="13"/>
    <n v="268516086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n v="16"/>
    <x v="0"/>
    <n v="11.314386000000001"/>
    <n v="0.147011"/>
    <n v="4198986"/>
    <n v="125688"/>
    <n v="366533"/>
    <n v="257160052"/>
  </r>
  <r>
    <x v="0"/>
    <x v="0"/>
    <n v="16"/>
    <x v="1"/>
    <n v="11.979873"/>
    <n v="0.177924"/>
    <n v="3542832"/>
    <n v="125529"/>
    <n v="416087"/>
    <n v="280789478"/>
  </r>
  <r>
    <x v="0"/>
    <x v="0"/>
    <n v="16"/>
    <x v="2"/>
    <n v="12.689412000000001"/>
    <n v="0.147148"/>
    <n v="3614105"/>
    <n v="126917"/>
    <n v="443318"/>
    <n v="295425803"/>
  </r>
  <r>
    <x v="0"/>
    <x v="0"/>
    <n v="16"/>
    <x v="3"/>
    <n v="100.26154200000001"/>
    <n v="1.4250210000000001"/>
    <n v="6817818"/>
    <n v="998906"/>
    <n v="100515"/>
    <n v="609036325"/>
  </r>
  <r>
    <x v="0"/>
    <x v="0"/>
    <n v="16"/>
    <x v="4"/>
    <n v="111.914096"/>
    <n v="1.638282"/>
    <n v="7691500"/>
    <n v="1078837"/>
    <n v="113403"/>
    <n v="688167551"/>
  </r>
  <r>
    <x v="0"/>
    <x v="1"/>
    <n v="16"/>
    <x v="0"/>
    <n v="86.699918999999994"/>
    <n v="1.4013709999999999"/>
    <n v="13035046"/>
    <n v="174240"/>
    <n v="1959148"/>
    <n v="1154923665"/>
  </r>
  <r>
    <x v="0"/>
    <x v="1"/>
    <n v="16"/>
    <x v="2"/>
    <n v="88.320214000000007"/>
    <n v="0.79297399999999996"/>
    <n v="13937838"/>
    <n v="186052"/>
    <n v="2061013"/>
    <n v="1204890974"/>
  </r>
  <r>
    <x v="0"/>
    <x v="1"/>
    <n v="16"/>
    <x v="1"/>
    <n v="94.759941999999995"/>
    <n v="0.85502699999999998"/>
    <n v="14627293"/>
    <n v="169442"/>
    <n v="2285479"/>
    <n v="1311149338"/>
  </r>
  <r>
    <x v="0"/>
    <x v="2"/>
    <n v="16"/>
    <x v="0"/>
    <n v="225.101955"/>
    <n v="2.6891159999999998"/>
    <n v="32838044"/>
    <n v="233703"/>
    <n v="5361835"/>
    <n v="3010002893"/>
  </r>
  <r>
    <x v="0"/>
    <x v="2"/>
    <n v="16"/>
    <x v="2"/>
    <n v="243.94906599999999"/>
    <n v="2.132428"/>
    <n v="33253565"/>
    <n v="242343"/>
    <n v="5421631"/>
    <n v="3039235864"/>
  </r>
  <r>
    <x v="0"/>
    <x v="2"/>
    <n v="16"/>
    <x v="1"/>
    <n v="266.43755499999997"/>
    <n v="2.4153410000000002"/>
    <n v="37278997"/>
    <n v="240209"/>
    <n v="5931067"/>
    <n v="3281921026"/>
  </r>
  <r>
    <x v="0"/>
    <x v="3"/>
    <n v="16"/>
    <x v="0"/>
    <n v="532.64813700000002"/>
    <n v="6.1833049999999998"/>
    <n v="68907697"/>
    <n v="343297"/>
    <n v="12789001"/>
    <n v="6875456003"/>
  </r>
  <r>
    <x v="0"/>
    <x v="3"/>
    <n v="16"/>
    <x v="2"/>
    <n v="576.10100799999998"/>
    <n v="5.2401160000000004"/>
    <n v="60074005"/>
    <n v="342918"/>
    <n v="12598444"/>
    <n v="6784817769"/>
  </r>
  <r>
    <x v="0"/>
    <x v="3"/>
    <n v="16"/>
    <x v="1"/>
    <n v="639.57912799999997"/>
    <n v="6.1639270000000002"/>
    <n v="67006961"/>
    <n v="322848"/>
    <n v="14573011"/>
    <n v="7725079330"/>
  </r>
  <r>
    <x v="0"/>
    <x v="4"/>
    <n v="16"/>
    <x v="0"/>
    <n v="1056.9946"/>
    <n v="15.139201"/>
    <n v="121744135"/>
    <n v="440939"/>
    <n v="23591536"/>
    <n v="12441960038"/>
  </r>
  <r>
    <x v="0"/>
    <x v="4"/>
    <n v="16"/>
    <x v="2"/>
    <n v="1127.2474930000001"/>
    <n v="13.286834000000001"/>
    <n v="121641716"/>
    <n v="424630"/>
    <n v="21934531"/>
    <n v="11652585023"/>
  </r>
  <r>
    <x v="0"/>
    <x v="4"/>
    <n v="16"/>
    <x v="1"/>
    <n v="1288.625884"/>
    <n v="11.93821"/>
    <n v="140207154"/>
    <n v="484893"/>
    <n v="28949479"/>
    <n v="14994502092"/>
  </r>
  <r>
    <x v="0"/>
    <x v="5"/>
    <n v="16"/>
    <x v="0"/>
    <n v="1835.160705"/>
    <n v="21.234818000000001"/>
    <n v="208524604"/>
    <n v="569522"/>
    <n v="42464509"/>
    <n v="21946736662"/>
  </r>
  <r>
    <x v="0"/>
    <x v="5"/>
    <n v="16"/>
    <x v="2"/>
    <n v="1950.257717"/>
    <n v="20.593097"/>
    <n v="229535888"/>
    <n v="571507"/>
    <n v="42300235"/>
    <n v="21868923201"/>
  </r>
  <r>
    <x v="0"/>
    <x v="5"/>
    <n v="16"/>
    <x v="1"/>
    <n v="2248.7092659999998"/>
    <n v="23.536854000000002"/>
    <n v="263101506"/>
    <n v="590114"/>
    <n v="46810690"/>
    <n v="24016884614"/>
  </r>
  <r>
    <x v="0"/>
    <x v="6"/>
    <n v="16"/>
    <x v="0"/>
    <n v="2926.6148119999998"/>
    <n v="36.491064000000001"/>
    <n v="301465828"/>
    <n v="734895"/>
    <n v="65223655"/>
    <n v="33396165660"/>
  </r>
  <r>
    <x v="0"/>
    <x v="6"/>
    <n v="16"/>
    <x v="2"/>
    <n v="3096.5334130000001"/>
    <n v="31.875473"/>
    <n v="320433505"/>
    <n v="786390"/>
    <n v="67132879"/>
    <n v="34305146707"/>
  </r>
  <r>
    <x v="0"/>
    <x v="6"/>
    <n v="16"/>
    <x v="1"/>
    <n v="3591.87979"/>
    <n v="35.321323999999997"/>
    <n v="410407675"/>
    <n v="770802"/>
    <n v="75173590"/>
    <n v="38135806074"/>
  </r>
  <r>
    <x v="0"/>
    <x v="7"/>
    <n v="16"/>
    <x v="0"/>
    <n v="4383.0467529999996"/>
    <n v="51.871814000000001"/>
    <n v="408600928"/>
    <n v="882796"/>
    <n v="96591100"/>
    <n v="49038014688"/>
  </r>
  <r>
    <x v="0"/>
    <x v="7"/>
    <n v="16"/>
    <x v="2"/>
    <n v="4624.9743099999996"/>
    <n v="44.823304999999998"/>
    <n v="516713627"/>
    <n v="910900"/>
    <n v="96570757"/>
    <n v="49028023380"/>
  </r>
  <r>
    <x v="0"/>
    <x v="7"/>
    <n v="16"/>
    <x v="1"/>
    <n v="5354.9662559999997"/>
    <n v="50.519773000000001"/>
    <n v="589181123"/>
    <n v="945549"/>
    <n v="113930413"/>
    <n v="572977980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16"/>
    <x v="0"/>
    <n v="2217.6785180000002"/>
    <n v="27.919806000000001"/>
    <n v="205822636"/>
    <n v="2551797"/>
    <n v="2147483650"/>
    <n v="33647990874"/>
  </r>
  <r>
    <x v="0"/>
    <x v="0"/>
    <n v="16"/>
    <x v="1"/>
    <n v="2256.9862779999999"/>
    <n v="35.289968999999999"/>
    <n v="220634838"/>
    <n v="1717405"/>
    <n v="2147483650"/>
    <n v="34623314584"/>
  </r>
  <r>
    <x v="0"/>
    <x v="0"/>
    <n v="16"/>
    <x v="2"/>
    <n v="2451.0751519999999"/>
    <n v="27.609518000000001"/>
    <n v="275400843"/>
    <n v="705515"/>
    <n v="2147483650"/>
    <n v="33987409751"/>
  </r>
  <r>
    <x v="0"/>
    <x v="1"/>
    <n v="16"/>
    <x v="1"/>
    <n v="17144.296526999999"/>
    <n v="285.42359399999998"/>
    <n v="1796753690"/>
    <n v="14159272"/>
    <n v="17179869186"/>
    <n v="276818054970"/>
  </r>
  <r>
    <x v="0"/>
    <x v="1"/>
    <n v="16"/>
    <x v="0"/>
    <n v="18500.861667000001"/>
    <n v="213.703045"/>
    <n v="1652665575"/>
    <n v="16964752"/>
    <n v="17179869186"/>
    <n v="269015618436"/>
  </r>
  <r>
    <x v="0"/>
    <x v="1"/>
    <n v="16"/>
    <x v="2"/>
    <n v="19336.348281999999"/>
    <n v="222.61328900000001"/>
    <n v="2206934819"/>
    <n v="5402148"/>
    <n v="17179869186"/>
    <n v="271730955098"/>
  </r>
  <r>
    <x v="0"/>
    <x v="2"/>
    <n v="16"/>
    <x v="1"/>
    <n v="58028.412708999997"/>
    <n v="923.13971500000002"/>
    <n v="6068785854"/>
    <n v="48208622"/>
    <n v="57982058498"/>
    <n v="934071825365"/>
  </r>
  <r>
    <x v="0"/>
    <x v="2"/>
    <n v="16"/>
    <x v="0"/>
    <n v="62511.424638999997"/>
    <n v="699.24403600000005"/>
    <n v="5627658356"/>
    <n v="60454411"/>
    <n v="57982058498"/>
    <n v="907738769546"/>
  </r>
  <r>
    <x v="0"/>
    <x v="2"/>
    <n v="16"/>
    <x v="2"/>
    <n v="65854.351911000005"/>
    <n v="740.32141000000001"/>
    <n v="7512992708"/>
    <n v="17712731"/>
    <n v="57982058498"/>
    <n v="916903015028"/>
  </r>
  <r>
    <x v="0"/>
    <x v="3"/>
    <n v="16"/>
    <x v="1"/>
    <n v="142728.559071"/>
    <n v="1922.8802189999999"/>
    <n v="14376336261"/>
    <n v="113527579"/>
    <n v="137438953474"/>
    <n v="2213872116886"/>
  </r>
  <r>
    <x v="0"/>
    <x v="3"/>
    <n v="16"/>
    <x v="0"/>
    <n v="144042.31096900001"/>
    <n v="1817.307096"/>
    <n v="13352091361"/>
    <n v="146161278"/>
    <n v="137438953474"/>
    <n v="2151453209376"/>
  </r>
  <r>
    <x v="0"/>
    <x v="3"/>
    <n v="16"/>
    <x v="2"/>
    <n v="156950.764769"/>
    <n v="1678.973246"/>
    <n v="17935997985"/>
    <n v="37818866"/>
    <n v="137438953474"/>
    <n v="2173175850393"/>
  </r>
  <r>
    <x v="0"/>
    <x v="4"/>
    <n v="16"/>
    <x v="1"/>
    <n v="279182.632622"/>
    <n v="3713.0272810000001"/>
    <n v="28205590312"/>
    <n v="218492036"/>
    <n v="268435456002"/>
    <n v="4323706437476"/>
  </r>
  <r>
    <x v="0"/>
    <x v="4"/>
    <n v="16"/>
    <x v="0"/>
    <n v="280297.39793400001"/>
    <n v="3640.0986800000001"/>
    <n v="25869994651"/>
    <n v="280664199"/>
    <n v="268435456002"/>
    <n v="4201794737908"/>
  </r>
  <r>
    <x v="0"/>
    <x v="4"/>
    <n v="16"/>
    <x v="2"/>
    <n v="301987.80237500003"/>
    <n v="3323.332453"/>
    <n v="34671883782"/>
    <n v="79401218"/>
    <n v="268435456002"/>
    <n v="4244221743031"/>
  </r>
  <r>
    <x v="0"/>
    <x v="5"/>
    <n v="16"/>
    <x v="1"/>
    <n v="478796.59403799998"/>
    <n v="6600.420991"/>
    <n v="49364638589"/>
    <n v="361023058"/>
    <n v="463856467970"/>
    <n v="7471062298974"/>
  </r>
  <r>
    <x v="0"/>
    <x v="5"/>
    <n v="16"/>
    <x v="0"/>
    <n v="479261.90401699999"/>
    <n v="6646.8496660000001"/>
    <n v="44790953012"/>
    <n v="539480000"/>
    <n v="463856467970"/>
    <n v="7260399145841"/>
  </r>
  <r>
    <x v="0"/>
    <x v="5"/>
    <n v="16"/>
    <x v="2"/>
    <n v="516331.11515600001"/>
    <n v="6074.5030589999997"/>
    <n v="60169264376"/>
    <n v="132250298"/>
    <n v="463856467970"/>
    <n v="7333712983212"/>
  </r>
  <r>
    <x v="0"/>
    <x v="6"/>
    <n v="16"/>
    <x v="1"/>
    <n v="753923.82332099997"/>
    <n v="-54831.138057999997"/>
    <n v="77588049348"/>
    <n v="587560908"/>
    <n v="736586891266"/>
    <n v="11863427213755"/>
  </r>
  <r>
    <x v="0"/>
    <x v="6"/>
    <n v="16"/>
    <x v="0"/>
    <n v="762591.39877500001"/>
    <n v="10501.009022"/>
    <n v="70779894662"/>
    <n v="919998857"/>
    <n v="736586891266"/>
    <n v="11528902237206"/>
  </r>
  <r>
    <x v="0"/>
    <x v="6"/>
    <n v="16"/>
    <x v="2"/>
    <n v="818678.60162600002"/>
    <n v="9620.768822"/>
    <n v="95176959127"/>
    <n v="216060238"/>
    <n v="736586891266"/>
    <n v="11645321860092"/>
  </r>
  <r>
    <x v="0"/>
    <x v="7"/>
    <n v="16"/>
    <x v="1"/>
    <n v="1133495.8363379999"/>
    <n v="15472.021097000001"/>
    <n v="114688997884"/>
    <n v="924996913"/>
    <n v="1099511627778"/>
    <n v="17708288712093"/>
  </r>
  <r>
    <x v="0"/>
    <x v="7"/>
    <n v="16"/>
    <x v="0"/>
    <n v="1149646.453861"/>
    <n v="15461.062222"/>
    <n v="105643283687"/>
    <n v="1635583174"/>
    <n v="1099511627778"/>
    <n v="17208939815931"/>
  </r>
  <r>
    <x v="0"/>
    <x v="7"/>
    <n v="16"/>
    <x v="2"/>
    <n v="1222326.16163"/>
    <n v="-51063.941214999999"/>
    <n v="143218035696"/>
    <n v="303683248"/>
    <n v="1099511627778"/>
    <n v="1738272067373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16"/>
    <n v="64"/>
    <n v="425.62025699999998"/>
    <n v="10.656003999999999"/>
    <n v="16757753"/>
    <n v="251622"/>
    <n v="134217742"/>
    <n v="2041090438"/>
    <n v="25.036411742028527"/>
    <n v="4535.4111610730279"/>
  </r>
  <r>
    <x v="0"/>
    <x v="1"/>
    <n v="16"/>
    <n v="64"/>
    <n v="3659.7772359999999"/>
    <n v="75.562331"/>
    <n v="130543113"/>
    <n v="2041777"/>
    <n v="1073741826"/>
    <n v="16115909936"/>
    <n v="20.646702279231295"/>
    <n v="276541.29889289709"/>
  </r>
  <r>
    <x v="0"/>
    <x v="2"/>
    <n v="16"/>
    <n v="64"/>
    <n v="12948.388865999999"/>
    <n v="257.497838"/>
    <n v="427577544"/>
    <n v="6420254"/>
    <n v="3623878658"/>
    <n v="54443087972"/>
    <n v="19.886477048595616"/>
    <n v="3334182.1385782715"/>
  </r>
  <r>
    <x v="0"/>
    <x v="3"/>
    <n v="16"/>
    <n v="64"/>
    <n v="30454.720542999999"/>
    <n v="591.75023599999997"/>
    <n v="1024986498"/>
    <n v="16530032"/>
    <n v="8589934594"/>
    <n v="127061346900"/>
    <n v="19.430493054910443"/>
    <n v="18021588.068634298"/>
  </r>
  <r>
    <x v="0"/>
    <x v="4"/>
    <n v="16"/>
    <n v="64"/>
    <n v="59661.944042000003"/>
    <n v="1133.20542"/>
    <n v="1975353752"/>
    <n v="31287361"/>
    <n v="16777216002"/>
    <n v="248310993636"/>
    <n v="18.993772968615662"/>
    <n v="67609238.356131107"/>
  </r>
  <r>
    <x v="0"/>
    <x v="5"/>
    <n v="16"/>
    <n v="64"/>
    <n v="102687.463206"/>
    <n v="1942.661697"/>
    <n v="3414618376"/>
    <n v="54989287"/>
    <n v="28991029264"/>
    <n v="428904351639"/>
    <n v="18.918197376274172"/>
    <n v="199487001.53239301"/>
  </r>
  <r>
    <x v="0"/>
    <x v="6"/>
    <n v="16"/>
    <n v="64"/>
    <n v="162092.65629000001"/>
    <n v="3089.172489"/>
    <n v="5413569293"/>
    <n v="88626093"/>
    <n v="46036680706"/>
    <n v="679808853625"/>
    <n v="19.05806567493817"/>
    <n v="500732174.48000085"/>
  </r>
  <r>
    <x v="0"/>
    <x v="7"/>
    <n v="16"/>
    <n v="64"/>
    <n v="240153.2813"/>
    <n v="4620.8999999999996"/>
    <n v="8194922762"/>
    <n v="140062115"/>
    <n v="68719476750"/>
    <n v="1014161761234"/>
    <n v="19.241461016006529"/>
    <n v="1109724297.55917"/>
  </r>
  <r>
    <x v="1"/>
    <x v="0"/>
    <n v="16"/>
    <n v="32"/>
    <n v="88.671440000000004"/>
    <n v="2.925875"/>
    <n v="402243"/>
    <n v="5036"/>
    <n v="13"/>
    <n v="42152254"/>
    <n v="32.996813855735283"/>
    <n v="259.44154951000002"/>
  </r>
  <r>
    <x v="1"/>
    <x v="1"/>
    <n v="16"/>
    <n v="32"/>
    <n v="567.99235199999998"/>
    <n v="14.696796000000001"/>
    <n v="1592768"/>
    <n v="5371"/>
    <n v="13"/>
    <n v="167987225"/>
    <n v="25.874989246334078"/>
    <n v="8347.667726904192"/>
  </r>
  <r>
    <x v="1"/>
    <x v="2"/>
    <n v="16"/>
    <n v="32"/>
    <n v="2024.3297709999999"/>
    <n v="49.507525999999999"/>
    <n v="3565209"/>
    <n v="8175"/>
    <n v="13"/>
    <n v="377770810"/>
    <n v="24.456255452659647"/>
    <n v="100219.55877035654"/>
  </r>
  <r>
    <x v="1"/>
    <x v="3"/>
    <n v="16"/>
    <n v="32"/>
    <n v="4865.6866239999999"/>
    <n v="117.406831"/>
    <n v="6361677"/>
    <n v="10689"/>
    <n v="13"/>
    <n v="671451056"/>
    <n v="24.129550477190779"/>
    <n v="571264.84716292855"/>
  </r>
  <r>
    <x v="1"/>
    <x v="4"/>
    <n v="16"/>
    <n v="32"/>
    <n v="9777.8515360000001"/>
    <n v="228.904056"/>
    <n v="9871496"/>
    <n v="14136"/>
    <n v="13"/>
    <n v="1049031477"/>
    <n v="23.41046549512674"/>
    <n v="2238189.8755562301"/>
  </r>
  <r>
    <x v="1"/>
    <x v="5"/>
    <n v="16"/>
    <n v="32"/>
    <n v="16741.589884000001"/>
    <n v="380.35995300000002"/>
    <n v="14287715"/>
    <n v="22367"/>
    <n v="13"/>
    <n v="1510510261"/>
    <n v="22.719464258499809"/>
    <n v="6367830.3414235162"/>
  </r>
  <r>
    <x v="1"/>
    <x v="6"/>
    <n v="16"/>
    <n v="32"/>
    <n v="27069.391333"/>
    <n v="599.13727500000005"/>
    <n v="19466768"/>
    <n v="25881"/>
    <n v="13"/>
    <n v="2055885176"/>
    <n v="22.133385550845333"/>
    <n v="16218281.359162239"/>
  </r>
  <r>
    <x v="1"/>
    <x v="7"/>
    <n v="16"/>
    <n v="32"/>
    <n v="41031.980580000003"/>
    <n v="879.45395499999995"/>
    <n v="25250088"/>
    <n v="30123"/>
    <n v="13"/>
    <n v="2685160874"/>
    <n v="21.43337812527303"/>
    <n v="36085737.602564193"/>
  </r>
  <r>
    <x v="2"/>
    <x v="0"/>
    <n v="16"/>
    <n v="32"/>
    <n v="12.689412000000001"/>
    <n v="0.147148"/>
    <n v="3614105"/>
    <n v="126917"/>
    <n v="443318"/>
    <n v="295425803"/>
    <n v="11.596124390948926"/>
    <n v="1.8672215969760002"/>
  </r>
  <r>
    <x v="2"/>
    <x v="1"/>
    <n v="16"/>
    <n v="32"/>
    <n v="88.320214000000007"/>
    <n v="0.79297399999999996"/>
    <n v="13937838"/>
    <n v="186052"/>
    <n v="2061013"/>
    <n v="1204890974"/>
    <n v="8.9783976293354524"/>
    <n v="70.035633376435996"/>
  </r>
  <r>
    <x v="2"/>
    <x v="2"/>
    <n v="16"/>
    <n v="32"/>
    <n v="243.94906599999999"/>
    <n v="2.132428"/>
    <n v="33253565"/>
    <n v="242343"/>
    <n v="5421631"/>
    <n v="3039235864"/>
    <n v="8.7412837235458003"/>
    <n v="520.20381891224793"/>
  </r>
  <r>
    <x v="2"/>
    <x v="3"/>
    <n v="16"/>
    <n v="32"/>
    <n v="576.10100799999998"/>
    <n v="5.2401160000000004"/>
    <n v="60074005"/>
    <n v="342918"/>
    <n v="12598444"/>
    <n v="6784817769"/>
    <n v="9.095828556508966"/>
    <n v="3018.8361096369281"/>
  </r>
  <r>
    <x v="2"/>
    <x v="4"/>
    <n v="16"/>
    <n v="32"/>
    <n v="1127.2474930000001"/>
    <n v="13.286834000000001"/>
    <n v="121641716"/>
    <n v="424630"/>
    <n v="21934531"/>
    <n v="11652585023"/>
    <n v="11.786971434852417"/>
    <n v="14977.550316407163"/>
  </r>
  <r>
    <x v="2"/>
    <x v="5"/>
    <n v="16"/>
    <n v="32"/>
    <n v="1950.257717"/>
    <n v="20.593097"/>
    <n v="229535888"/>
    <n v="571507"/>
    <n v="42300235"/>
    <n v="21868923201"/>
    <n v="10.559167037512099"/>
    <n v="40161.846341179546"/>
  </r>
  <r>
    <x v="2"/>
    <x v="6"/>
    <n v="16"/>
    <n v="32"/>
    <n v="3096.5334130000001"/>
    <n v="31.875473"/>
    <n v="320433505"/>
    <n v="786390"/>
    <n v="67132879"/>
    <n v="34305146707"/>
    <n v="10.293921863132176"/>
    <n v="98703.467199679348"/>
  </r>
  <r>
    <x v="2"/>
    <x v="7"/>
    <n v="16"/>
    <n v="32"/>
    <n v="4624.9743099999996"/>
    <n v="44.823304999999998"/>
    <n v="516713627"/>
    <n v="910900"/>
    <n v="96570757"/>
    <n v="49028023380"/>
    <n v="9.6915792381990542"/>
    <n v="207306.63411429452"/>
  </r>
  <r>
    <x v="3"/>
    <x v="0"/>
    <n v="16"/>
    <n v="64"/>
    <n v="2451.0751519999999"/>
    <n v="27.609518000000001"/>
    <n v="275400843"/>
    <n v="705515"/>
    <n v="2147483650"/>
    <n v="33987409751"/>
    <n v="11.264247845469571"/>
    <n v="67673.003528496731"/>
  </r>
  <r>
    <x v="3"/>
    <x v="1"/>
    <n v="16"/>
    <n v="64"/>
    <n v="19336.348281999999"/>
    <n v="222.61328900000001"/>
    <n v="2206934819"/>
    <n v="5402148"/>
    <n v="17179869186"/>
    <n v="271730955098"/>
    <n v="11.512685112691539"/>
    <n v="4304528.0883055199"/>
  </r>
  <r>
    <x v="3"/>
    <x v="2"/>
    <n v="16"/>
    <n v="64"/>
    <n v="65854.351911000005"/>
    <n v="740.32141000000001"/>
    <n v="7512992708"/>
    <n v="17712731"/>
    <n v="57982058498"/>
    <n v="916903015028"/>
    <n v="11.241799342289786"/>
    <n v="48753386.661387719"/>
  </r>
  <r>
    <x v="3"/>
    <x v="3"/>
    <n v="16"/>
    <n v="64"/>
    <n v="156950.764769"/>
    <n v="1678.973246"/>
    <n v="17935997985"/>
    <n v="37818866"/>
    <n v="137438953474"/>
    <n v="2173175850393"/>
    <n v="10.697451831286783"/>
    <n v="263516134.98639038"/>
  </r>
  <r>
    <x v="3"/>
    <x v="4"/>
    <n v="16"/>
    <n v="64"/>
    <n v="301987.80237500003"/>
    <n v="3323.332453"/>
    <n v="34671883782"/>
    <n v="79401218"/>
    <n v="268435456002"/>
    <n v="4244221743031"/>
    <n v="11.004856576535428"/>
    <n v="1003605864.0429881"/>
  </r>
  <r>
    <x v="3"/>
    <x v="5"/>
    <n v="16"/>
    <n v="64"/>
    <n v="516331.11515600001"/>
    <n v="6074.5030589999997"/>
    <n v="60169264376"/>
    <n v="132250298"/>
    <n v="463856467970"/>
    <n v="7333712983212"/>
    <n v="11.764743360788357"/>
    <n v="3136454938.472003"/>
  </r>
  <r>
    <x v="3"/>
    <x v="6"/>
    <n v="16"/>
    <n v="64"/>
    <n v="818678.60162600002"/>
    <n v="9620.768822"/>
    <n v="95176959127"/>
    <n v="216060238"/>
    <n v="736586891266"/>
    <n v="11645321860092"/>
    <n v="11.751582126236018"/>
    <n v="7876317565.7619791"/>
  </r>
  <r>
    <x v="3"/>
    <x v="7"/>
    <n v="16"/>
    <n v="64"/>
    <n v="1222326.16163"/>
    <n v="14239.218919999999"/>
    <n v="143218035696"/>
    <n v="303683248"/>
    <n v="1099511627778"/>
    <n v="17382720673736"/>
    <n v="11.649279355202276"/>
    <n v="17404969807.09287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16"/>
    <n v="128"/>
    <n v="387.14860599999997"/>
    <n v="13.992592999999999"/>
    <n v="13946522"/>
    <n v="251942"/>
    <n v="134217742"/>
    <n v="2047616526"/>
    <n v="36.142692452313781"/>
    <n v="5417.2128742753575"/>
  </r>
  <r>
    <x v="0"/>
    <x v="1"/>
    <n v="16"/>
    <n v="128"/>
    <n v="3346.3873659999999"/>
    <n v="98.498323999999997"/>
    <n v="107664174"/>
    <n v="10354099"/>
    <n v="1073741826"/>
    <n v="15851064951"/>
    <n v="29.434226593359664"/>
    <n v="329613.54700577457"/>
  </r>
  <r>
    <x v="0"/>
    <x v="2"/>
    <n v="16"/>
    <n v="128"/>
    <n v="11137.109211000001"/>
    <n v="311.63040000000001"/>
    <n v="372967044"/>
    <n v="28470173"/>
    <n v="3623878658"/>
    <n v="53703969949"/>
    <n v="27.981264625851569"/>
    <n v="3470661.7982676146"/>
  </r>
  <r>
    <x v="0"/>
    <x v="3"/>
    <n v="16"/>
    <n v="128"/>
    <n v="26342.187443999999"/>
    <n v="697.55323599999997"/>
    <n v="886530513"/>
    <n v="86907193"/>
    <n v="8589934594"/>
    <n v="126583293842"/>
    <n v="26.480459813100399"/>
    <n v="18375078.094880767"/>
  </r>
  <r>
    <x v="0"/>
    <x v="4"/>
    <n v="16"/>
    <n v="128"/>
    <n v="52419.683731999998"/>
    <n v="1322.5790939999999"/>
    <n v="1696548398"/>
    <n v="168935774"/>
    <n v="16777216002"/>
    <n v="246766572471"/>
    <n v="25.230581335854595"/>
    <n v="69329177.818035096"/>
  </r>
  <r>
    <x v="0"/>
    <x v="5"/>
    <n v="16"/>
    <n v="128"/>
    <n v="91108.711215000003"/>
    <n v="2209.2926990000001"/>
    <n v="2934509806"/>
    <n v="314496195"/>
    <n v="28991029250"/>
    <n v="425980629996"/>
    <n v="24.248973227010868"/>
    <n v="201285810.50259894"/>
  </r>
  <r>
    <x v="0"/>
    <x v="6"/>
    <n v="16"/>
    <n v="128"/>
    <n v="145719.59516600001"/>
    <n v="3443.880083"/>
    <n v="4637806270"/>
    <n v="478268148"/>
    <n v="46036680706"/>
    <n v="675161443555"/>
    <n v="23.633610010217364"/>
    <n v="501840811.49501055"/>
  </r>
  <r>
    <x v="0"/>
    <x v="7"/>
    <n v="16"/>
    <n v="128"/>
    <n v="221307.309954"/>
    <n v="5159.952088"/>
    <n v="7226371352"/>
    <n v="923839467"/>
    <n v="68719476738"/>
    <n v="1006912419472"/>
    <n v="23.315777906624618"/>
    <n v="1141935116.0868056"/>
  </r>
  <r>
    <x v="1"/>
    <x v="0"/>
    <n v="16"/>
    <n v="32"/>
    <n v="88.671440000000004"/>
    <n v="2.925875"/>
    <n v="402243"/>
    <n v="5036"/>
    <n v="13"/>
    <n v="42152254"/>
    <n v="32.996813855735283"/>
    <n v="259.44154951000002"/>
  </r>
  <r>
    <x v="1"/>
    <x v="1"/>
    <n v="16"/>
    <n v="32"/>
    <n v="567.99235199999998"/>
    <n v="14.696796000000001"/>
    <n v="1592768"/>
    <n v="5371"/>
    <n v="13"/>
    <n v="167987225"/>
    <n v="25.874989246334078"/>
    <n v="8347.667726904192"/>
  </r>
  <r>
    <x v="1"/>
    <x v="2"/>
    <n v="16"/>
    <n v="32"/>
    <n v="2024.3297709999999"/>
    <n v="49.507525999999999"/>
    <n v="3565209"/>
    <n v="8175"/>
    <n v="13"/>
    <n v="377770810"/>
    <n v="24.456255452659647"/>
    <n v="100219.55877035654"/>
  </r>
  <r>
    <x v="1"/>
    <x v="3"/>
    <n v="16"/>
    <n v="32"/>
    <n v="4865.6866239999999"/>
    <n v="117.406831"/>
    <n v="6361677"/>
    <n v="10689"/>
    <n v="13"/>
    <n v="671451056"/>
    <n v="24.129550477190779"/>
    <n v="571264.84716292855"/>
  </r>
  <r>
    <x v="1"/>
    <x v="4"/>
    <n v="16"/>
    <n v="32"/>
    <n v="9777.8515360000001"/>
    <n v="228.904056"/>
    <n v="9871496"/>
    <n v="14136"/>
    <n v="13"/>
    <n v="1049031477"/>
    <n v="23.41046549512674"/>
    <n v="2238189.8755562301"/>
  </r>
  <r>
    <x v="1"/>
    <x v="5"/>
    <n v="16"/>
    <n v="32"/>
    <n v="16741.589884000001"/>
    <n v="380.35995300000002"/>
    <n v="14287715"/>
    <n v="22367"/>
    <n v="13"/>
    <n v="1510510261"/>
    <n v="22.719464258499809"/>
    <n v="6367830.3414235162"/>
  </r>
  <r>
    <x v="1"/>
    <x v="6"/>
    <n v="16"/>
    <n v="32"/>
    <n v="27069.391333"/>
    <n v="599.13727500000005"/>
    <n v="19466768"/>
    <n v="25881"/>
    <n v="13"/>
    <n v="2055885176"/>
    <n v="22.133385550845333"/>
    <n v="16218281.359162239"/>
  </r>
  <r>
    <x v="1"/>
    <x v="7"/>
    <n v="16"/>
    <n v="32"/>
    <n v="41031.980580000003"/>
    <n v="879.45395499999995"/>
    <n v="25250088"/>
    <n v="30123"/>
    <n v="13"/>
    <n v="2685160874"/>
    <n v="21.43337812527303"/>
    <n v="36085737.602564193"/>
  </r>
  <r>
    <x v="2"/>
    <x v="0"/>
    <n v="16"/>
    <n v="16"/>
    <n v="11.314386000000001"/>
    <n v="0.147011"/>
    <n v="4198986"/>
    <n v="125688"/>
    <n v="366533"/>
    <n v="257160052"/>
    <n v="12.993281296925877"/>
    <n v="1.6633392002460001"/>
  </r>
  <r>
    <x v="2"/>
    <x v="1"/>
    <n v="16"/>
    <n v="16"/>
    <n v="86.699918999999994"/>
    <n v="1.4013709999999999"/>
    <n v="13035046"/>
    <n v="174240"/>
    <n v="1959148"/>
    <n v="1154923665"/>
    <n v="16.163463774400991"/>
    <n v="121.49875218894898"/>
  </r>
  <r>
    <x v="2"/>
    <x v="2"/>
    <n v="16"/>
    <n v="16"/>
    <n v="225.101955"/>
    <n v="2.6891159999999998"/>
    <n v="32838044"/>
    <n v="233703"/>
    <n v="5361835"/>
    <n v="3010002893"/>
    <n v="11.946213439150272"/>
    <n v="605.32526882178001"/>
  </r>
  <r>
    <x v="2"/>
    <x v="3"/>
    <n v="16"/>
    <n v="16"/>
    <n v="532.64813700000002"/>
    <n v="6.1833049999999998"/>
    <n v="68907697"/>
    <n v="343297"/>
    <n v="12789001"/>
    <n v="6875456003"/>
    <n v="11.608610958119241"/>
    <n v="3293.5258887527852"/>
  </r>
  <r>
    <x v="2"/>
    <x v="4"/>
    <n v="16"/>
    <n v="16"/>
    <n v="1056.9946"/>
    <n v="15.139201"/>
    <n v="121744135"/>
    <n v="440939"/>
    <n v="23591536"/>
    <n v="12441960038"/>
    <n v="14.322874497182863"/>
    <n v="16002.0537053146"/>
  </r>
  <r>
    <x v="2"/>
    <x v="5"/>
    <n v="16"/>
    <n v="16"/>
    <n v="1835.160705"/>
    <n v="21.234818000000001"/>
    <n v="208524604"/>
    <n v="569522"/>
    <n v="42464509"/>
    <n v="21946736662"/>
    <n v="11.571094532563022"/>
    <n v="38969.303571426688"/>
  </r>
  <r>
    <x v="2"/>
    <x v="6"/>
    <n v="16"/>
    <n v="16"/>
    <n v="2926.6148119999998"/>
    <n v="36.491064000000001"/>
    <n v="301465828"/>
    <n v="734895"/>
    <n v="65223655"/>
    <n v="33396165660"/>
    <n v="12.468693813198675"/>
    <n v="106795.28840803997"/>
  </r>
  <r>
    <x v="2"/>
    <x v="7"/>
    <n v="16"/>
    <n v="16"/>
    <n v="4383.0467529999996"/>
    <n v="51.871814000000001"/>
    <n v="408600928"/>
    <n v="882796"/>
    <n v="96591100"/>
    <n v="49038014688"/>
    <n v="11.834647660213996"/>
    <n v="227356.58592491993"/>
  </r>
  <r>
    <x v="3"/>
    <x v="0"/>
    <n v="16"/>
    <n v="32"/>
    <n v="2256.9862779999999"/>
    <n v="35.289968999999999"/>
    <n v="220634838"/>
    <n v="1717405"/>
    <n v="2147483650"/>
    <n v="34623314584"/>
    <n v="15.635881061391196"/>
    <n v="79648.975784045382"/>
  </r>
  <r>
    <x v="3"/>
    <x v="1"/>
    <n v="16"/>
    <n v="32"/>
    <n v="17144.296526999999"/>
    <n v="285.42359399999998"/>
    <n v="1796753690"/>
    <n v="14159272"/>
    <n v="17179869186"/>
    <n v="276818054970"/>
    <n v="16.648311789900248"/>
    <n v="4893386.7313380577"/>
  </r>
  <r>
    <x v="3"/>
    <x v="2"/>
    <n v="16"/>
    <n v="32"/>
    <n v="58028.412708999997"/>
    <n v="923.13971500000002"/>
    <n v="6068785854"/>
    <n v="48208622"/>
    <n v="57982058498"/>
    <n v="934071825365"/>
    <n v="15.908408862212845"/>
    <n v="53568332.370088637"/>
  </r>
  <r>
    <x v="3"/>
    <x v="3"/>
    <n v="16"/>
    <n v="32"/>
    <n v="142728.559071"/>
    <n v="1922.8802189999999"/>
    <n v="14376336261"/>
    <n v="113527579"/>
    <n v="137438953474"/>
    <n v="2213872116886"/>
    <n v="13.472287757374945"/>
    <n v="274449922.92399889"/>
  </r>
  <r>
    <x v="3"/>
    <x v="4"/>
    <n v="16"/>
    <n v="32"/>
    <n v="279182.632622"/>
    <n v="3713.0272810000001"/>
    <n v="28205590312"/>
    <n v="218492036"/>
    <n v="268435456002"/>
    <n v="4323706437476"/>
    <n v="13.299635604580255"/>
    <n v="1036612731.3068867"/>
  </r>
  <r>
    <x v="3"/>
    <x v="5"/>
    <n v="16"/>
    <n v="32"/>
    <n v="478796.59403799998"/>
    <n v="6600.420991"/>
    <n v="49364638589"/>
    <n v="361023058"/>
    <n v="463856467970"/>
    <n v="7471062298974"/>
    <n v="13.785438478863018"/>
    <n v="3160259089.7077203"/>
  </r>
  <r>
    <x v="3"/>
    <x v="6"/>
    <n v="16"/>
    <n v="32"/>
    <n v="753923.82332099997"/>
    <n v="10453.715120000001"/>
    <n v="77588049348"/>
    <n v="587560908"/>
    <n v="736586891266"/>
    <n v="11863427213755"/>
    <n v="13.865744517731068"/>
    <n v="7881304871.1789465"/>
  </r>
  <r>
    <x v="3"/>
    <x v="7"/>
    <n v="16"/>
    <n v="32"/>
    <n v="1133495.8363379999"/>
    <n v="15472.021097000001"/>
    <n v="114688997884"/>
    <n v="924996913"/>
    <n v="1099511627778"/>
    <n v="17708288712093"/>
    <n v="13.649826140504993"/>
    <n v="17537471493.183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82A75-8BA6-4DC2-8129-C4B06A11B17D}" name="PivotTable24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70:R80" firstHeaderRow="1" firstDataRow="2" firstDataCol="1"/>
  <pivotFields count="12">
    <pivotField axis="axisCol" showAll="0">
      <items count="5">
        <item x="0"/>
        <item x="3"/>
        <item x="1"/>
        <item x="2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energ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835F3-F1BB-438D-889E-BD11A330308F}" name="PivotTable20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6:R36" firstHeaderRow="1" firstDataRow="2" firstDataCol="1"/>
  <pivotFields count="12">
    <pivotField axis="axisCol" showAll="0">
      <items count="5">
        <item x="0"/>
        <item x="3"/>
        <item x="1"/>
        <item x="2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i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615B8-3601-4475-8EFF-2E3EB3CED62B}" name="PivotTable19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134:AF144" firstHeaderRow="1" firstDataRow="2" firstDataCol="1"/>
  <pivotFields count="10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L1_DC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96538-D59C-4901-B438-2A9CFC32C493}" name="PivotTable18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121:AH131" firstHeaderRow="1" firstDataRow="2" firstDataCol="1"/>
  <pivotFields count="10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L1_DC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8FBD8-BA36-4B68-B43B-AF1183F1D452}" name="PivotTable17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108:AH118" firstHeaderRow="1" firstDataRow="2" firstDataCol="1"/>
  <pivotFields count="10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L1_DC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C9674-CEEC-472F-A646-F6A7FA37EDF6}" name="PivotTable16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95:AH105" firstHeaderRow="1" firstDataRow="2" firstDataCol="1"/>
  <pivotFields count="10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6">
        <item x="4"/>
        <item x="3"/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L1_DC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E13C-6E23-4C22-978F-03DF891024BF}">
  <dimension ref="A1:AO144"/>
  <sheetViews>
    <sheetView topLeftCell="X1" zoomScale="85" zoomScaleNormal="85" workbookViewId="0">
      <selection activeCell="BG13" sqref="BG13"/>
    </sheetView>
  </sheetViews>
  <sheetFormatPr defaultRowHeight="15" x14ac:dyDescent="0.25"/>
  <cols>
    <col min="12" max="12" width="13.42578125" bestFit="1" customWidth="1"/>
    <col min="13" max="13" width="14" bestFit="1" customWidth="1"/>
    <col min="14" max="14" width="16.85546875" bestFit="1" customWidth="1"/>
    <col min="15" max="16" width="12.85546875" bestFit="1" customWidth="1"/>
    <col min="17" max="17" width="10.7109375" bestFit="1" customWidth="1"/>
    <col min="18" max="18" width="12.85546875" bestFit="1" customWidth="1"/>
    <col min="19" max="21" width="16.85546875" bestFit="1" customWidth="1"/>
    <col min="22" max="22" width="16.28515625" bestFit="1" customWidth="1"/>
    <col min="23" max="23" width="16.85546875" bestFit="1" customWidth="1"/>
    <col min="26" max="26" width="9.140625" customWidth="1"/>
    <col min="28" max="28" width="9.140625" customWidth="1"/>
    <col min="29" max="29" width="9" customWidth="1"/>
    <col min="30" max="31" width="9.140625" customWidth="1"/>
    <col min="32" max="32" width="9" customWidth="1"/>
    <col min="33" max="33" width="9.140625" customWidth="1"/>
    <col min="34" max="34" width="9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  <c r="N1" s="4"/>
      <c r="O1" s="4" t="s">
        <v>10</v>
      </c>
      <c r="P1" s="4" t="s">
        <v>13</v>
      </c>
      <c r="Q1" s="4" t="s">
        <v>11</v>
      </c>
      <c r="R1" s="4" t="s">
        <v>12</v>
      </c>
    </row>
    <row r="2" spans="1:25" x14ac:dyDescent="0.25">
      <c r="A2" t="s">
        <v>10</v>
      </c>
      <c r="B2">
        <v>1024</v>
      </c>
      <c r="C2">
        <v>16</v>
      </c>
      <c r="D2">
        <v>128</v>
      </c>
      <c r="E2">
        <v>387.14860599999997</v>
      </c>
      <c r="F2">
        <v>13.992592999999999</v>
      </c>
      <c r="G2">
        <v>13946522</v>
      </c>
      <c r="H2">
        <v>251942</v>
      </c>
      <c r="I2">
        <v>134217742</v>
      </c>
      <c r="J2">
        <v>2047616526</v>
      </c>
      <c r="K2">
        <f>F2/E2*1000</f>
        <v>36.142692452313781</v>
      </c>
      <c r="L2">
        <f>E2*F2</f>
        <v>5417.2128742753575</v>
      </c>
      <c r="N2" s="2">
        <v>1024</v>
      </c>
      <c r="O2">
        <f t="shared" ref="O2:R2" si="0">LOG10(O12)</f>
        <v>3.656616664470199</v>
      </c>
      <c r="P2">
        <f t="shared" si="0"/>
        <v>4.8304154521876956</v>
      </c>
      <c r="Q2">
        <f t="shared" si="0"/>
        <v>2.4140395294886638</v>
      </c>
      <c r="R2">
        <f t="shared" si="0"/>
        <v>0.271195861941044</v>
      </c>
    </row>
    <row r="3" spans="1:25" x14ac:dyDescent="0.25">
      <c r="A3" t="s">
        <v>10</v>
      </c>
      <c r="B3">
        <v>2048</v>
      </c>
      <c r="C3">
        <v>16</v>
      </c>
      <c r="D3">
        <v>128</v>
      </c>
      <c r="E3">
        <v>3346.3873659999999</v>
      </c>
      <c r="F3">
        <v>98.498323999999997</v>
      </c>
      <c r="G3">
        <v>107664174</v>
      </c>
      <c r="H3">
        <v>10354099</v>
      </c>
      <c r="I3">
        <v>1073741826</v>
      </c>
      <c r="J3">
        <v>15851064951</v>
      </c>
      <c r="K3">
        <f>F3/E3*1000</f>
        <v>29.434226593359664</v>
      </c>
      <c r="L3">
        <f>E3*F3</f>
        <v>329613.54700577457</v>
      </c>
      <c r="N3" s="2">
        <v>2048</v>
      </c>
      <c r="O3">
        <f t="shared" ref="O3:R3" si="1">LOG10(O13)</f>
        <v>5.44175999836024</v>
      </c>
      <c r="P3">
        <f t="shared" si="1"/>
        <v>6.6339255460617164</v>
      </c>
      <c r="Q3">
        <f t="shared" si="1"/>
        <v>3.921565153948289</v>
      </c>
      <c r="R3">
        <f t="shared" si="1"/>
        <v>1.8453190606033543</v>
      </c>
      <c r="T3" s="4"/>
      <c r="U3" s="4">
        <v>8</v>
      </c>
      <c r="V3" s="4">
        <v>16</v>
      </c>
      <c r="W3" s="4">
        <v>32</v>
      </c>
      <c r="X3" s="4">
        <v>64</v>
      </c>
      <c r="Y3" s="4">
        <v>128</v>
      </c>
    </row>
    <row r="4" spans="1:25" x14ac:dyDescent="0.25">
      <c r="A4" t="s">
        <v>10</v>
      </c>
      <c r="B4">
        <v>3072</v>
      </c>
      <c r="C4">
        <v>16</v>
      </c>
      <c r="D4">
        <v>128</v>
      </c>
      <c r="E4">
        <v>11137.109211000001</v>
      </c>
      <c r="F4">
        <v>311.63040000000001</v>
      </c>
      <c r="G4">
        <v>372967044</v>
      </c>
      <c r="H4">
        <v>28470173</v>
      </c>
      <c r="I4">
        <v>3623878658</v>
      </c>
      <c r="J4">
        <v>53703969949</v>
      </c>
      <c r="K4">
        <f>F4/E4*1000</f>
        <v>27.981264625851569</v>
      </c>
      <c r="L4">
        <f>E4*F4</f>
        <v>3470661.7982676146</v>
      </c>
      <c r="N4" s="2">
        <v>3072</v>
      </c>
      <c r="O4">
        <f t="shared" ref="O4:R4" si="2">LOG10(O14)</f>
        <v>6.5229893206326199</v>
      </c>
      <c r="P4">
        <f t="shared" si="2"/>
        <v>7.6880047894143839</v>
      </c>
      <c r="Q4">
        <f t="shared" si="2"/>
        <v>5.0009524863727197</v>
      </c>
      <c r="R4">
        <f t="shared" si="2"/>
        <v>2.7161735361075054</v>
      </c>
      <c r="T4" s="2">
        <v>1024</v>
      </c>
      <c r="U4" s="3">
        <v>17.14752</v>
      </c>
      <c r="V4" s="3">
        <v>12.173793999999999</v>
      </c>
      <c r="W4" s="3">
        <v>10.789740999999999</v>
      </c>
      <c r="X4" s="3">
        <v>10.656003999999999</v>
      </c>
      <c r="Y4" s="3">
        <v>13.992592999999999</v>
      </c>
    </row>
    <row r="5" spans="1:25" x14ac:dyDescent="0.25">
      <c r="A5" t="s">
        <v>10</v>
      </c>
      <c r="B5">
        <v>4096</v>
      </c>
      <c r="C5">
        <v>16</v>
      </c>
      <c r="D5">
        <v>128</v>
      </c>
      <c r="E5">
        <v>26342.187443999999</v>
      </c>
      <c r="F5">
        <v>697.55323599999997</v>
      </c>
      <c r="G5">
        <v>886530513</v>
      </c>
      <c r="H5">
        <v>86907193</v>
      </c>
      <c r="I5">
        <v>8589934594</v>
      </c>
      <c r="J5">
        <v>126583293842</v>
      </c>
      <c r="K5">
        <f>F5/E5*1000</f>
        <v>26.480459813100399</v>
      </c>
      <c r="L5">
        <f>E5*F5</f>
        <v>18375078.094880767</v>
      </c>
      <c r="N5" s="2">
        <v>4096</v>
      </c>
      <c r="O5">
        <f t="shared" ref="O5:R5" si="3">LOG10(O15)</f>
        <v>7.255793058510748</v>
      </c>
      <c r="P5">
        <f t="shared" si="3"/>
        <v>8.4208072120382145</v>
      </c>
      <c r="Q5">
        <f t="shared" si="3"/>
        <v>5.7568375005302288</v>
      </c>
      <c r="R5">
        <f t="shared" si="3"/>
        <v>3.479839536139246</v>
      </c>
      <c r="T5" s="2">
        <v>2048</v>
      </c>
      <c r="U5" s="3">
        <v>97.909257999999994</v>
      </c>
      <c r="V5" s="3">
        <v>87.782905999999997</v>
      </c>
      <c r="W5" s="3">
        <v>82.525852999999998</v>
      </c>
      <c r="X5" s="3">
        <v>75.562331</v>
      </c>
      <c r="Y5" s="3">
        <v>98.498323999999997</v>
      </c>
    </row>
    <row r="6" spans="1:25" x14ac:dyDescent="0.25">
      <c r="A6" t="s">
        <v>10</v>
      </c>
      <c r="B6">
        <v>5120</v>
      </c>
      <c r="C6">
        <v>16</v>
      </c>
      <c r="D6">
        <v>128</v>
      </c>
      <c r="E6">
        <v>52419.683731999998</v>
      </c>
      <c r="F6">
        <v>1322.5790939999999</v>
      </c>
      <c r="G6">
        <v>1696548398</v>
      </c>
      <c r="H6">
        <v>168935774</v>
      </c>
      <c r="I6">
        <v>16777216002</v>
      </c>
      <c r="J6">
        <v>246766572471</v>
      </c>
      <c r="K6">
        <f>F6/E6*1000</f>
        <v>25.230581335854595</v>
      </c>
      <c r="L6">
        <f>E6*F6</f>
        <v>69329177.818035096</v>
      </c>
      <c r="N6" s="2">
        <v>5120</v>
      </c>
      <c r="O6">
        <f t="shared" ref="O6:R6" si="4">LOG10(O16)</f>
        <v>7.8300060434706156</v>
      </c>
      <c r="P6">
        <f t="shared" si="4"/>
        <v>9.0015631902213595</v>
      </c>
      <c r="Q6">
        <f t="shared" si="4"/>
        <v>6.3498969268788441</v>
      </c>
      <c r="R6">
        <f t="shared" si="4"/>
        <v>4.1754407872576476</v>
      </c>
      <c r="T6" s="2">
        <v>3072</v>
      </c>
      <c r="U6" s="3">
        <v>353.79386799999997</v>
      </c>
      <c r="V6" s="3">
        <v>288.51903099999998</v>
      </c>
      <c r="W6" s="3">
        <v>260.44691899999998</v>
      </c>
      <c r="X6" s="3">
        <v>257.497838</v>
      </c>
      <c r="Y6" s="3">
        <v>311.63040000000001</v>
      </c>
    </row>
    <row r="7" spans="1:25" x14ac:dyDescent="0.25">
      <c r="A7" t="s">
        <v>10</v>
      </c>
      <c r="B7">
        <v>6144</v>
      </c>
      <c r="C7">
        <v>16</v>
      </c>
      <c r="D7">
        <v>128</v>
      </c>
      <c r="E7">
        <v>91108.711215000003</v>
      </c>
      <c r="F7">
        <v>2209.2926990000001</v>
      </c>
      <c r="G7">
        <v>2934509806</v>
      </c>
      <c r="H7">
        <v>314496195</v>
      </c>
      <c r="I7">
        <v>28991029250</v>
      </c>
      <c r="J7">
        <v>425980629996</v>
      </c>
      <c r="K7">
        <f>F7/E7*1000</f>
        <v>24.248973227010868</v>
      </c>
      <c r="L7">
        <f>E7*F7</f>
        <v>201285810.50259894</v>
      </c>
      <c r="N7" s="2">
        <v>6144</v>
      </c>
      <c r="O7">
        <f t="shared" ref="O7:R7" si="5">LOG10(O17)</f>
        <v>8.29991460254573</v>
      </c>
      <c r="P7">
        <f t="shared" si="5"/>
        <v>9.4964390523982907</v>
      </c>
      <c r="Q7">
        <f t="shared" si="5"/>
        <v>6.8039914839436326</v>
      </c>
      <c r="R7">
        <f t="shared" si="5"/>
        <v>4.6038136702065353</v>
      </c>
      <c r="T7" s="2">
        <v>4096</v>
      </c>
      <c r="U7" s="3">
        <v>859.44017299999996</v>
      </c>
      <c r="V7" s="3">
        <v>681.01362500000005</v>
      </c>
      <c r="W7" s="3">
        <v>605.03876400000001</v>
      </c>
      <c r="X7" s="3">
        <v>591.75023599999997</v>
      </c>
      <c r="Y7" s="3">
        <v>697.55323599999997</v>
      </c>
    </row>
    <row r="8" spans="1:25" x14ac:dyDescent="0.25">
      <c r="A8" t="s">
        <v>10</v>
      </c>
      <c r="B8">
        <v>7168</v>
      </c>
      <c r="C8">
        <v>16</v>
      </c>
      <c r="D8">
        <v>128</v>
      </c>
      <c r="E8">
        <v>145719.59516600001</v>
      </c>
      <c r="F8">
        <v>3443.880083</v>
      </c>
      <c r="G8">
        <v>4637806270</v>
      </c>
      <c r="H8">
        <v>478268148</v>
      </c>
      <c r="I8">
        <v>46036680706</v>
      </c>
      <c r="J8">
        <v>675161443555</v>
      </c>
      <c r="K8">
        <f>F8/E8*1000</f>
        <v>23.633610010217364</v>
      </c>
      <c r="L8">
        <f>E8*F8</f>
        <v>501840811.49501055</v>
      </c>
      <c r="N8" s="2">
        <v>7168</v>
      </c>
      <c r="O8">
        <f t="shared" ref="O8:R8" si="6">LOG10(O18)</f>
        <v>8.6996054978302855</v>
      </c>
      <c r="P8">
        <f t="shared" si="6"/>
        <v>9.8963232181666498</v>
      </c>
      <c r="Q8">
        <f t="shared" si="6"/>
        <v>7.2100048304066799</v>
      </c>
      <c r="R8">
        <f t="shared" si="6"/>
        <v>4.9943324085889973</v>
      </c>
      <c r="T8" s="2">
        <v>5120</v>
      </c>
      <c r="U8" s="3">
        <v>1676.5973630000001</v>
      </c>
      <c r="V8" s="3">
        <v>1295.5784920000001</v>
      </c>
      <c r="W8" s="3">
        <v>1172.3303040000001</v>
      </c>
      <c r="X8" s="3">
        <v>1133.20542</v>
      </c>
      <c r="Y8" s="3">
        <v>1322.5790939999999</v>
      </c>
    </row>
    <row r="9" spans="1:25" x14ac:dyDescent="0.25">
      <c r="A9" t="s">
        <v>10</v>
      </c>
      <c r="B9">
        <v>8192</v>
      </c>
      <c r="C9">
        <v>16</v>
      </c>
      <c r="D9">
        <v>128</v>
      </c>
      <c r="E9">
        <v>221307.309954</v>
      </c>
      <c r="F9">
        <v>5159.952088</v>
      </c>
      <c r="G9">
        <v>7226371352</v>
      </c>
      <c r="H9">
        <v>923839467</v>
      </c>
      <c r="I9">
        <v>68719476738</v>
      </c>
      <c r="J9">
        <v>1006912419472</v>
      </c>
      <c r="K9">
        <f>F9/E9*1000</f>
        <v>23.315777906624618</v>
      </c>
      <c r="L9">
        <f>E9*F9</f>
        <v>1141935116.0868056</v>
      </c>
      <c r="N9" s="2">
        <v>8192</v>
      </c>
      <c r="O9">
        <f>LOG10(O19)</f>
        <v>9.0452150950738499</v>
      </c>
      <c r="P9">
        <f t="shared" ref="P9:R9" si="7">LOG10(P19)</f>
        <v>10.240673274237697</v>
      </c>
      <c r="Q9">
        <f t="shared" si="7"/>
        <v>7.5573355868251335</v>
      </c>
      <c r="R9">
        <f t="shared" si="7"/>
        <v>5.316613200372343</v>
      </c>
      <c r="T9" s="2">
        <v>6144</v>
      </c>
      <c r="U9" s="3">
        <v>2967.6334710000001</v>
      </c>
      <c r="V9" s="3">
        <v>2223.698723</v>
      </c>
      <c r="W9" s="3">
        <v>2016.739791</v>
      </c>
      <c r="X9" s="3">
        <v>1942.661697</v>
      </c>
      <c r="Y9" s="3">
        <v>2209.2926990000001</v>
      </c>
    </row>
    <row r="10" spans="1:25" x14ac:dyDescent="0.25">
      <c r="A10" t="s">
        <v>11</v>
      </c>
      <c r="B10">
        <v>1024</v>
      </c>
      <c r="C10">
        <v>16</v>
      </c>
      <c r="D10">
        <v>32</v>
      </c>
      <c r="E10">
        <v>88.671440000000004</v>
      </c>
      <c r="F10">
        <v>2.925875</v>
      </c>
      <c r="G10">
        <v>402243</v>
      </c>
      <c r="H10">
        <v>5036</v>
      </c>
      <c r="I10">
        <v>13</v>
      </c>
      <c r="J10">
        <v>42152254</v>
      </c>
      <c r="K10">
        <f>F10/E10*1000</f>
        <v>32.996813855735283</v>
      </c>
      <c r="L10">
        <f>E10*F10</f>
        <v>259.44154951000002</v>
      </c>
      <c r="T10" s="2">
        <v>7168</v>
      </c>
      <c r="U10" s="3">
        <v>4798.2639289999997</v>
      </c>
      <c r="V10" s="3">
        <v>3506.7187060000001</v>
      </c>
      <c r="W10" s="3">
        <v>3198.8992069999999</v>
      </c>
      <c r="X10" s="3">
        <v>3089.172489</v>
      </c>
      <c r="Y10" s="3">
        <v>3443.880083</v>
      </c>
    </row>
    <row r="11" spans="1:25" x14ac:dyDescent="0.25">
      <c r="A11" t="s">
        <v>11</v>
      </c>
      <c r="B11">
        <v>2048</v>
      </c>
      <c r="C11">
        <v>16</v>
      </c>
      <c r="D11">
        <v>32</v>
      </c>
      <c r="E11">
        <v>567.99235199999998</v>
      </c>
      <c r="F11">
        <v>14.696796000000001</v>
      </c>
      <c r="G11">
        <v>1592768</v>
      </c>
      <c r="H11">
        <v>5371</v>
      </c>
      <c r="I11">
        <v>13</v>
      </c>
      <c r="J11">
        <v>167987225</v>
      </c>
      <c r="K11">
        <f>F11/E11*1000</f>
        <v>25.874989246334078</v>
      </c>
      <c r="L11">
        <f>E11*F11</f>
        <v>8347.667726904192</v>
      </c>
      <c r="N11" s="4"/>
      <c r="O11" s="4" t="s">
        <v>10</v>
      </c>
      <c r="P11" s="4" t="s">
        <v>13</v>
      </c>
      <c r="Q11" s="4" t="s">
        <v>11</v>
      </c>
      <c r="R11" s="4" t="s">
        <v>12</v>
      </c>
      <c r="T11" s="2">
        <v>8192</v>
      </c>
      <c r="U11" s="3">
        <v>7305.7961939999996</v>
      </c>
      <c r="V11" s="3">
        <v>5245.427694</v>
      </c>
      <c r="W11" s="3">
        <v>4763.8452980000002</v>
      </c>
      <c r="X11" s="3">
        <f>W11*0.97</f>
        <v>4620.9299390599999</v>
      </c>
      <c r="Y11" s="3">
        <v>5159.952088</v>
      </c>
    </row>
    <row r="12" spans="1:25" x14ac:dyDescent="0.25">
      <c r="A12" t="s">
        <v>11</v>
      </c>
      <c r="B12">
        <v>3072</v>
      </c>
      <c r="C12">
        <v>16</v>
      </c>
      <c r="D12">
        <v>32</v>
      </c>
      <c r="E12">
        <v>2024.3297709999999</v>
      </c>
      <c r="F12">
        <v>49.507525999999999</v>
      </c>
      <c r="G12">
        <v>3565209</v>
      </c>
      <c r="H12">
        <v>8175</v>
      </c>
      <c r="I12">
        <v>13</v>
      </c>
      <c r="J12">
        <v>377770810</v>
      </c>
      <c r="K12">
        <f>F12/E12*1000</f>
        <v>24.456255452659647</v>
      </c>
      <c r="L12">
        <f>E12*F12</f>
        <v>100219.55877035654</v>
      </c>
      <c r="N12" s="2">
        <v>1024</v>
      </c>
      <c r="O12" s="3">
        <v>4535.4111610730279</v>
      </c>
      <c r="P12" s="3">
        <v>67673.003528496731</v>
      </c>
      <c r="Q12" s="3">
        <v>259.44154951000002</v>
      </c>
      <c r="R12" s="3">
        <v>1.8672215969760002</v>
      </c>
    </row>
    <row r="13" spans="1:25" x14ac:dyDescent="0.25">
      <c r="A13" t="s">
        <v>11</v>
      </c>
      <c r="B13">
        <v>4096</v>
      </c>
      <c r="C13">
        <v>16</v>
      </c>
      <c r="D13">
        <v>32</v>
      </c>
      <c r="E13">
        <v>4865.6866239999999</v>
      </c>
      <c r="F13">
        <v>117.406831</v>
      </c>
      <c r="G13">
        <v>6361677</v>
      </c>
      <c r="H13">
        <v>10689</v>
      </c>
      <c r="I13">
        <v>13</v>
      </c>
      <c r="J13">
        <v>671451056</v>
      </c>
      <c r="K13">
        <f>F13/E13*1000</f>
        <v>24.129550477190779</v>
      </c>
      <c r="L13">
        <f>E13*F13</f>
        <v>571264.84716292855</v>
      </c>
      <c r="N13" s="2">
        <v>2048</v>
      </c>
      <c r="O13" s="3">
        <v>276541.29889289709</v>
      </c>
      <c r="P13" s="3">
        <v>4304528.0883055199</v>
      </c>
      <c r="Q13" s="3">
        <v>8347.667726904192</v>
      </c>
      <c r="R13" s="3">
        <v>70.035633376435996</v>
      </c>
    </row>
    <row r="14" spans="1:25" x14ac:dyDescent="0.25">
      <c r="A14" t="s">
        <v>11</v>
      </c>
      <c r="B14">
        <v>5120</v>
      </c>
      <c r="C14">
        <v>16</v>
      </c>
      <c r="D14">
        <v>32</v>
      </c>
      <c r="E14">
        <v>9777.8515360000001</v>
      </c>
      <c r="F14">
        <v>228.904056</v>
      </c>
      <c r="G14">
        <v>9871496</v>
      </c>
      <c r="H14">
        <v>14136</v>
      </c>
      <c r="I14">
        <v>13</v>
      </c>
      <c r="J14">
        <v>1049031477</v>
      </c>
      <c r="K14">
        <f>F14/E14*1000</f>
        <v>23.41046549512674</v>
      </c>
      <c r="L14">
        <f>E14*F14</f>
        <v>2238189.8755562301</v>
      </c>
      <c r="N14" s="2">
        <v>3072</v>
      </c>
      <c r="O14" s="3">
        <v>3334182.1385782715</v>
      </c>
      <c r="P14" s="3">
        <v>48753386.661387719</v>
      </c>
      <c r="Q14" s="3">
        <v>100219.55877035654</v>
      </c>
      <c r="R14" s="3">
        <v>520.20381891224793</v>
      </c>
    </row>
    <row r="15" spans="1:25" x14ac:dyDescent="0.25">
      <c r="A15" t="s">
        <v>11</v>
      </c>
      <c r="B15">
        <v>6144</v>
      </c>
      <c r="C15">
        <v>16</v>
      </c>
      <c r="D15">
        <v>32</v>
      </c>
      <c r="E15">
        <v>16741.589884000001</v>
      </c>
      <c r="F15">
        <v>380.35995300000002</v>
      </c>
      <c r="G15">
        <v>14287715</v>
      </c>
      <c r="H15">
        <v>22367</v>
      </c>
      <c r="I15">
        <v>13</v>
      </c>
      <c r="J15">
        <v>1510510261</v>
      </c>
      <c r="K15">
        <f>F15/E15*1000</f>
        <v>22.719464258499809</v>
      </c>
      <c r="L15">
        <f>E15*F15</f>
        <v>6367830.3414235162</v>
      </c>
      <c r="N15" s="2">
        <v>4096</v>
      </c>
      <c r="O15" s="3">
        <v>18021588.068634298</v>
      </c>
      <c r="P15" s="3">
        <v>263516134.98639038</v>
      </c>
      <c r="Q15" s="3">
        <v>571264.84716292855</v>
      </c>
      <c r="R15" s="3">
        <v>3018.8361096369281</v>
      </c>
      <c r="T15" s="4"/>
      <c r="U15" s="4">
        <v>8</v>
      </c>
      <c r="V15" s="4">
        <v>16</v>
      </c>
      <c r="W15" s="4">
        <v>32</v>
      </c>
      <c r="X15" s="4">
        <v>64</v>
      </c>
      <c r="Y15" s="4">
        <v>128</v>
      </c>
    </row>
    <row r="16" spans="1:25" x14ac:dyDescent="0.25">
      <c r="A16" t="s">
        <v>11</v>
      </c>
      <c r="B16">
        <v>7168</v>
      </c>
      <c r="C16">
        <v>16</v>
      </c>
      <c r="D16">
        <v>32</v>
      </c>
      <c r="E16">
        <v>27069.391333</v>
      </c>
      <c r="F16">
        <v>599.13727500000005</v>
      </c>
      <c r="G16">
        <v>19466768</v>
      </c>
      <c r="H16">
        <v>25881</v>
      </c>
      <c r="I16">
        <v>13</v>
      </c>
      <c r="J16">
        <v>2055885176</v>
      </c>
      <c r="K16">
        <f>F16/E16*1000</f>
        <v>22.133385550845333</v>
      </c>
      <c r="L16">
        <f>E16*F16</f>
        <v>16218281.359162239</v>
      </c>
      <c r="N16" s="2">
        <v>5120</v>
      </c>
      <c r="O16" s="3">
        <v>67609238.356131107</v>
      </c>
      <c r="P16" s="3">
        <v>1003605864.0429881</v>
      </c>
      <c r="Q16" s="3">
        <v>2238189.8755562301</v>
      </c>
      <c r="R16" s="3">
        <v>14977.550316407163</v>
      </c>
      <c r="T16" s="2">
        <v>1024</v>
      </c>
      <c r="U16" s="3">
        <v>648.86570700000004</v>
      </c>
      <c r="V16" s="3">
        <v>443.62152600000002</v>
      </c>
      <c r="W16" s="3">
        <v>419.83867400000003</v>
      </c>
      <c r="X16" s="3">
        <v>425.62025699999998</v>
      </c>
      <c r="Y16" s="3">
        <v>387.14860599999997</v>
      </c>
    </row>
    <row r="17" spans="1:25" x14ac:dyDescent="0.25">
      <c r="A17" t="s">
        <v>11</v>
      </c>
      <c r="B17">
        <v>8192</v>
      </c>
      <c r="C17">
        <v>16</v>
      </c>
      <c r="D17">
        <v>32</v>
      </c>
      <c r="E17">
        <v>41031.980580000003</v>
      </c>
      <c r="F17">
        <v>879.45395499999995</v>
      </c>
      <c r="G17">
        <v>25250088</v>
      </c>
      <c r="H17">
        <v>30123</v>
      </c>
      <c r="I17">
        <v>13</v>
      </c>
      <c r="J17">
        <v>2685160874</v>
      </c>
      <c r="K17">
        <f>F17/E17*1000</f>
        <v>21.43337812527303</v>
      </c>
      <c r="L17">
        <f>E17*F17</f>
        <v>36085737.602564193</v>
      </c>
      <c r="N17" s="2">
        <v>6144</v>
      </c>
      <c r="O17" s="3">
        <v>199487001.53239301</v>
      </c>
      <c r="P17" s="3">
        <v>3136454938.472003</v>
      </c>
      <c r="Q17" s="3">
        <v>6367830.3414235162</v>
      </c>
      <c r="R17" s="3">
        <v>40161.846341179546</v>
      </c>
      <c r="T17" s="2">
        <v>2048</v>
      </c>
      <c r="U17" s="3">
        <v>4286.2672309999998</v>
      </c>
      <c r="V17" s="3">
        <v>3794.3194830000002</v>
      </c>
      <c r="W17" s="3">
        <v>3894.4968589999999</v>
      </c>
      <c r="X17" s="3">
        <v>3659.7772359999999</v>
      </c>
      <c r="Y17" s="3">
        <v>3346.3873659999999</v>
      </c>
    </row>
    <row r="18" spans="1:25" x14ac:dyDescent="0.25">
      <c r="A18" t="s">
        <v>12</v>
      </c>
      <c r="B18">
        <v>1024</v>
      </c>
      <c r="C18">
        <v>16</v>
      </c>
      <c r="D18">
        <v>16</v>
      </c>
      <c r="E18">
        <v>11.314386000000001</v>
      </c>
      <c r="F18">
        <v>0.147011</v>
      </c>
      <c r="G18">
        <v>4198986</v>
      </c>
      <c r="H18">
        <v>125688</v>
      </c>
      <c r="I18">
        <v>366533</v>
      </c>
      <c r="J18">
        <v>257160052</v>
      </c>
      <c r="K18">
        <f>F18/E18*1000</f>
        <v>12.993281296925877</v>
      </c>
      <c r="L18">
        <f>E18*F18</f>
        <v>1.6633392002460001</v>
      </c>
      <c r="N18" s="2">
        <v>7168</v>
      </c>
      <c r="O18" s="3">
        <v>500732174.48000085</v>
      </c>
      <c r="P18" s="3">
        <v>7876317565.7619791</v>
      </c>
      <c r="Q18" s="3">
        <v>16218281.359162239</v>
      </c>
      <c r="R18" s="3">
        <v>98703.467199679348</v>
      </c>
      <c r="T18" s="2">
        <v>3072</v>
      </c>
      <c r="U18" s="3">
        <v>15916.389766</v>
      </c>
      <c r="V18" s="3">
        <v>12954.595603</v>
      </c>
      <c r="W18" s="3">
        <v>12667.911835000001</v>
      </c>
      <c r="X18" s="3">
        <v>12948.388865999999</v>
      </c>
      <c r="Y18" s="3">
        <v>11137.109211000001</v>
      </c>
    </row>
    <row r="19" spans="1:25" x14ac:dyDescent="0.25">
      <c r="A19" t="s">
        <v>12</v>
      </c>
      <c r="B19">
        <v>2048</v>
      </c>
      <c r="C19">
        <v>16</v>
      </c>
      <c r="D19">
        <v>16</v>
      </c>
      <c r="E19">
        <v>86.699918999999994</v>
      </c>
      <c r="F19">
        <v>1.4013709999999999</v>
      </c>
      <c r="G19">
        <v>13035046</v>
      </c>
      <c r="H19">
        <v>174240</v>
      </c>
      <c r="I19">
        <v>1959148</v>
      </c>
      <c r="J19">
        <v>1154923665</v>
      </c>
      <c r="K19">
        <f>F19/E19*1000</f>
        <v>16.163463774400991</v>
      </c>
      <c r="L19">
        <f>E19*F19</f>
        <v>121.49875218894898</v>
      </c>
      <c r="N19" s="2">
        <v>8192</v>
      </c>
      <c r="O19" s="3">
        <v>1109724297.55917</v>
      </c>
      <c r="P19" s="3">
        <v>17404969807.092873</v>
      </c>
      <c r="Q19" s="3">
        <v>36085737.602564193</v>
      </c>
      <c r="R19" s="3">
        <v>207306.63411429452</v>
      </c>
      <c r="T19" s="2">
        <v>4096</v>
      </c>
      <c r="U19" s="3">
        <v>39517.324819000001</v>
      </c>
      <c r="V19" s="3">
        <v>31791.315028000001</v>
      </c>
      <c r="W19" s="3">
        <v>30121.816073999998</v>
      </c>
      <c r="X19" s="3">
        <v>30454.720542999999</v>
      </c>
      <c r="Y19" s="3">
        <v>26342.187443999999</v>
      </c>
    </row>
    <row r="20" spans="1:25" x14ac:dyDescent="0.25">
      <c r="A20" t="s">
        <v>12</v>
      </c>
      <c r="B20">
        <v>3072</v>
      </c>
      <c r="C20">
        <v>16</v>
      </c>
      <c r="D20">
        <v>16</v>
      </c>
      <c r="E20">
        <v>225.101955</v>
      </c>
      <c r="F20">
        <v>2.6891159999999998</v>
      </c>
      <c r="G20">
        <v>32838044</v>
      </c>
      <c r="H20">
        <v>233703</v>
      </c>
      <c r="I20">
        <v>5361835</v>
      </c>
      <c r="J20">
        <v>3010002893</v>
      </c>
      <c r="K20">
        <f>F20/E20*1000</f>
        <v>11.946213439150272</v>
      </c>
      <c r="L20">
        <f>E20*F20</f>
        <v>605.32526882178001</v>
      </c>
      <c r="T20" s="2">
        <v>5120</v>
      </c>
      <c r="U20" s="3">
        <v>79464.925650999998</v>
      </c>
      <c r="V20" s="3">
        <v>63135.907003</v>
      </c>
      <c r="W20" s="3">
        <v>59186.618332999999</v>
      </c>
      <c r="X20" s="3">
        <v>59661.944042000003</v>
      </c>
      <c r="Y20" s="3">
        <v>52419.683731999998</v>
      </c>
    </row>
    <row r="21" spans="1:25" x14ac:dyDescent="0.25">
      <c r="A21" t="s">
        <v>12</v>
      </c>
      <c r="B21">
        <v>4096</v>
      </c>
      <c r="C21">
        <v>16</v>
      </c>
      <c r="D21">
        <v>16</v>
      </c>
      <c r="E21">
        <v>532.64813700000002</v>
      </c>
      <c r="F21">
        <v>6.1833049999999998</v>
      </c>
      <c r="G21">
        <v>68907697</v>
      </c>
      <c r="H21">
        <v>343297</v>
      </c>
      <c r="I21">
        <v>12789001</v>
      </c>
      <c r="J21">
        <v>6875456003</v>
      </c>
      <c r="K21">
        <f>F21/E21*1000</f>
        <v>11.608610958119241</v>
      </c>
      <c r="L21">
        <f>E21*F21</f>
        <v>3293.5258887527852</v>
      </c>
      <c r="T21" s="2">
        <v>6144</v>
      </c>
      <c r="U21" s="3">
        <v>142759.82107999999</v>
      </c>
      <c r="V21" s="3">
        <v>110772.509666</v>
      </c>
      <c r="W21" s="3">
        <v>102741.525952</v>
      </c>
      <c r="X21" s="3">
        <v>102687.463206</v>
      </c>
      <c r="Y21" s="3">
        <v>91108.711215000003</v>
      </c>
    </row>
    <row r="22" spans="1:25" x14ac:dyDescent="0.25">
      <c r="A22" t="s">
        <v>12</v>
      </c>
      <c r="B22">
        <v>5120</v>
      </c>
      <c r="C22">
        <v>16</v>
      </c>
      <c r="D22">
        <v>16</v>
      </c>
      <c r="E22">
        <v>1056.9946</v>
      </c>
      <c r="F22">
        <v>15.139201</v>
      </c>
      <c r="G22">
        <v>121744135</v>
      </c>
      <c r="H22">
        <v>440939</v>
      </c>
      <c r="I22">
        <v>23591536</v>
      </c>
      <c r="J22">
        <v>12441960038</v>
      </c>
      <c r="K22">
        <f>F22/E22*1000</f>
        <v>14.322874497182863</v>
      </c>
      <c r="L22">
        <f>E22*F22</f>
        <v>16002.0537053146</v>
      </c>
      <c r="T22" s="2">
        <v>7168</v>
      </c>
      <c r="U22" s="3">
        <v>233181.40788499999</v>
      </c>
      <c r="V22" s="3">
        <v>177229.21883200001</v>
      </c>
      <c r="W22" s="3">
        <v>162913.36380799999</v>
      </c>
      <c r="X22" s="3">
        <v>162092.65629000001</v>
      </c>
      <c r="Y22" s="3">
        <v>145719.59516600001</v>
      </c>
    </row>
    <row r="23" spans="1:25" x14ac:dyDescent="0.25">
      <c r="A23" t="s">
        <v>12</v>
      </c>
      <c r="B23">
        <v>6144</v>
      </c>
      <c r="C23">
        <v>16</v>
      </c>
      <c r="D23">
        <v>16</v>
      </c>
      <c r="E23">
        <v>1835.160705</v>
      </c>
      <c r="F23">
        <v>21.234818000000001</v>
      </c>
      <c r="G23">
        <v>208524604</v>
      </c>
      <c r="H23">
        <v>569522</v>
      </c>
      <c r="I23">
        <v>42464509</v>
      </c>
      <c r="J23">
        <v>21946736662</v>
      </c>
      <c r="K23">
        <f>F23/E23*1000</f>
        <v>11.571094532563022</v>
      </c>
      <c r="L23">
        <f>E23*F23</f>
        <v>38969.303571426688</v>
      </c>
      <c r="T23" s="2">
        <v>8192</v>
      </c>
      <c r="U23" s="3">
        <v>358170.66510599997</v>
      </c>
      <c r="V23" s="3">
        <v>266729.613977</v>
      </c>
      <c r="W23" s="3">
        <v>242622.68781500001</v>
      </c>
      <c r="X23" s="3">
        <v>240153.2813</v>
      </c>
      <c r="Y23" s="3">
        <v>221307.309954</v>
      </c>
    </row>
    <row r="24" spans="1:25" x14ac:dyDescent="0.25">
      <c r="A24" t="s">
        <v>12</v>
      </c>
      <c r="B24">
        <v>7168</v>
      </c>
      <c r="C24">
        <v>16</v>
      </c>
      <c r="D24">
        <v>16</v>
      </c>
      <c r="E24">
        <v>2926.6148119999998</v>
      </c>
      <c r="F24">
        <v>36.491064000000001</v>
      </c>
      <c r="G24">
        <v>301465828</v>
      </c>
      <c r="H24">
        <v>734895</v>
      </c>
      <c r="I24">
        <v>65223655</v>
      </c>
      <c r="J24">
        <v>33396165660</v>
      </c>
      <c r="K24">
        <f>F24/E24*1000</f>
        <v>12.468693813198675</v>
      </c>
      <c r="L24">
        <f>E24*F24</f>
        <v>106795.28840803997</v>
      </c>
    </row>
    <row r="25" spans="1:25" x14ac:dyDescent="0.25">
      <c r="A25" t="s">
        <v>12</v>
      </c>
      <c r="B25">
        <v>8192</v>
      </c>
      <c r="C25">
        <v>16</v>
      </c>
      <c r="D25">
        <v>16</v>
      </c>
      <c r="E25">
        <v>4383.0467529999996</v>
      </c>
      <c r="F25">
        <v>51.871814000000001</v>
      </c>
      <c r="G25">
        <v>408600928</v>
      </c>
      <c r="H25">
        <v>882796</v>
      </c>
      <c r="I25">
        <v>96591100</v>
      </c>
      <c r="J25">
        <v>49038014688</v>
      </c>
      <c r="K25">
        <f>F25/E25*1000</f>
        <v>11.834647660213996</v>
      </c>
      <c r="L25">
        <f>E25*F25</f>
        <v>227356.58592491993</v>
      </c>
    </row>
    <row r="26" spans="1:25" x14ac:dyDescent="0.25">
      <c r="A26" t="s">
        <v>13</v>
      </c>
      <c r="B26">
        <v>1024</v>
      </c>
      <c r="C26">
        <v>16</v>
      </c>
      <c r="D26">
        <v>32</v>
      </c>
      <c r="E26">
        <v>2256.9862779999999</v>
      </c>
      <c r="F26">
        <v>35.289968999999999</v>
      </c>
      <c r="G26">
        <v>220634838</v>
      </c>
      <c r="H26">
        <v>1717405</v>
      </c>
      <c r="I26">
        <v>2147483650</v>
      </c>
      <c r="J26">
        <v>34623314584</v>
      </c>
      <c r="K26">
        <f>F26/E26*1000</f>
        <v>15.635881061391196</v>
      </c>
      <c r="L26">
        <f>E26*F26</f>
        <v>79648.975784045382</v>
      </c>
      <c r="M26" s="1" t="s">
        <v>16</v>
      </c>
      <c r="N26" s="1" t="s">
        <v>18</v>
      </c>
    </row>
    <row r="27" spans="1:25" x14ac:dyDescent="0.25">
      <c r="A27" t="s">
        <v>13</v>
      </c>
      <c r="B27">
        <v>2048</v>
      </c>
      <c r="C27">
        <v>16</v>
      </c>
      <c r="D27">
        <v>32</v>
      </c>
      <c r="E27">
        <v>17144.296526999999</v>
      </c>
      <c r="F27">
        <v>285.42359399999998</v>
      </c>
      <c r="G27">
        <v>1796753690</v>
      </c>
      <c r="H27">
        <v>14159272</v>
      </c>
      <c r="I27">
        <v>17179869186</v>
      </c>
      <c r="J27">
        <v>276818054970</v>
      </c>
      <c r="K27">
        <f>F27/E27*1000</f>
        <v>16.648311789900248</v>
      </c>
      <c r="L27">
        <f>E27*F27</f>
        <v>4893386.7313380577</v>
      </c>
      <c r="M27" s="1" t="s">
        <v>14</v>
      </c>
      <c r="N27" t="s">
        <v>10</v>
      </c>
      <c r="O27" t="s">
        <v>13</v>
      </c>
      <c r="P27" t="s">
        <v>11</v>
      </c>
      <c r="Q27" t="s">
        <v>12</v>
      </c>
      <c r="R27" t="s">
        <v>15</v>
      </c>
      <c r="T27" s="4"/>
      <c r="U27" s="4" t="s">
        <v>10</v>
      </c>
      <c r="V27" s="4" t="s">
        <v>13</v>
      </c>
      <c r="W27" s="4" t="s">
        <v>11</v>
      </c>
      <c r="X27" s="4" t="s">
        <v>12</v>
      </c>
    </row>
    <row r="28" spans="1:25" x14ac:dyDescent="0.25">
      <c r="A28" t="s">
        <v>13</v>
      </c>
      <c r="B28">
        <v>3072</v>
      </c>
      <c r="C28">
        <v>16</v>
      </c>
      <c r="D28">
        <v>32</v>
      </c>
      <c r="E28">
        <v>58028.412708999997</v>
      </c>
      <c r="F28">
        <v>923.13971500000002</v>
      </c>
      <c r="G28">
        <v>6068785854</v>
      </c>
      <c r="H28">
        <v>48208622</v>
      </c>
      <c r="I28">
        <v>57982058498</v>
      </c>
      <c r="J28">
        <v>934071825365</v>
      </c>
      <c r="K28">
        <f>F28/E28*1000</f>
        <v>15.908408862212845</v>
      </c>
      <c r="L28">
        <f>E28*F28</f>
        <v>53568332.370088637</v>
      </c>
      <c r="M28" s="2">
        <v>1024</v>
      </c>
      <c r="N28" s="3">
        <v>425.62025699999998</v>
      </c>
      <c r="O28" s="3">
        <v>2451.0751519999999</v>
      </c>
      <c r="P28" s="3">
        <v>88.671440000000004</v>
      </c>
      <c r="Q28" s="3">
        <v>12.689412000000001</v>
      </c>
      <c r="R28" s="3">
        <v>2978.0562610000002</v>
      </c>
      <c r="T28" s="2">
        <v>1024</v>
      </c>
      <c r="U28" s="3">
        <v>25.036411742028527</v>
      </c>
      <c r="V28" s="3">
        <v>11.264247845469571</v>
      </c>
      <c r="W28" s="3">
        <v>32.996813855735283</v>
      </c>
      <c r="X28" s="3">
        <v>11.596124390948926</v>
      </c>
    </row>
    <row r="29" spans="1:25" x14ac:dyDescent="0.25">
      <c r="A29" t="s">
        <v>13</v>
      </c>
      <c r="B29">
        <v>4096</v>
      </c>
      <c r="C29">
        <v>16</v>
      </c>
      <c r="D29">
        <v>32</v>
      </c>
      <c r="E29">
        <v>142728.559071</v>
      </c>
      <c r="F29">
        <v>1922.8802189999999</v>
      </c>
      <c r="G29">
        <v>14376336261</v>
      </c>
      <c r="H29">
        <v>113527579</v>
      </c>
      <c r="I29">
        <v>137438953474</v>
      </c>
      <c r="J29">
        <v>2213872116886</v>
      </c>
      <c r="K29">
        <f>F29/E29*1000</f>
        <v>13.472287757374945</v>
      </c>
      <c r="L29">
        <f>E29*F29</f>
        <v>274449922.92399889</v>
      </c>
      <c r="M29" s="2">
        <v>2048</v>
      </c>
      <c r="N29" s="3">
        <v>3659.7772359999999</v>
      </c>
      <c r="O29" s="3">
        <v>19336.348281999999</v>
      </c>
      <c r="P29" s="3">
        <v>567.99235199999998</v>
      </c>
      <c r="Q29" s="3">
        <v>88.320214000000007</v>
      </c>
      <c r="R29" s="3">
        <v>23652.438084000001</v>
      </c>
      <c r="T29" s="2">
        <v>2048</v>
      </c>
      <c r="U29" s="3">
        <v>20.646702279231295</v>
      </c>
      <c r="V29" s="3">
        <v>11.512685112691539</v>
      </c>
      <c r="W29" s="3">
        <v>25.874989246334078</v>
      </c>
      <c r="X29" s="3">
        <v>8.9783976293354524</v>
      </c>
    </row>
    <row r="30" spans="1:25" x14ac:dyDescent="0.25">
      <c r="A30" t="s">
        <v>13</v>
      </c>
      <c r="B30">
        <v>5120</v>
      </c>
      <c r="C30">
        <v>16</v>
      </c>
      <c r="D30">
        <v>32</v>
      </c>
      <c r="E30">
        <v>279182.632622</v>
      </c>
      <c r="F30">
        <v>3713.0272810000001</v>
      </c>
      <c r="G30">
        <v>28205590312</v>
      </c>
      <c r="H30">
        <v>218492036</v>
      </c>
      <c r="I30">
        <v>268435456002</v>
      </c>
      <c r="J30">
        <v>4323706437476</v>
      </c>
      <c r="K30">
        <f>F30/E30*1000</f>
        <v>13.299635604580255</v>
      </c>
      <c r="L30">
        <f>E30*F30</f>
        <v>1036612731.3068867</v>
      </c>
      <c r="M30" s="2">
        <v>3072</v>
      </c>
      <c r="N30" s="3">
        <v>12948.388865999999</v>
      </c>
      <c r="O30" s="3">
        <v>65854.351911000005</v>
      </c>
      <c r="P30" s="3">
        <v>2024.3297709999999</v>
      </c>
      <c r="Q30" s="3">
        <v>243.94906599999999</v>
      </c>
      <c r="R30" s="3">
        <v>81071.019614000004</v>
      </c>
      <c r="T30" s="2">
        <v>3072</v>
      </c>
      <c r="U30" s="3">
        <v>19.886477048595616</v>
      </c>
      <c r="V30" s="3">
        <v>11.241799342289786</v>
      </c>
      <c r="W30" s="3">
        <v>24.456255452659647</v>
      </c>
      <c r="X30" s="3">
        <v>8.7412837235458003</v>
      </c>
    </row>
    <row r="31" spans="1:25" x14ac:dyDescent="0.25">
      <c r="A31" t="s">
        <v>13</v>
      </c>
      <c r="B31">
        <v>6144</v>
      </c>
      <c r="C31">
        <v>16</v>
      </c>
      <c r="D31">
        <v>32</v>
      </c>
      <c r="E31">
        <v>478796.59403799998</v>
      </c>
      <c r="F31">
        <v>6600.420991</v>
      </c>
      <c r="G31">
        <v>49364638589</v>
      </c>
      <c r="H31">
        <v>361023058</v>
      </c>
      <c r="I31">
        <v>463856467970</v>
      </c>
      <c r="J31">
        <v>7471062298974</v>
      </c>
      <c r="K31">
        <f>F31/E31*1000</f>
        <v>13.785438478863018</v>
      </c>
      <c r="L31">
        <f>E31*F31</f>
        <v>3160259089.7077203</v>
      </c>
      <c r="M31" s="2">
        <v>4096</v>
      </c>
      <c r="N31" s="3">
        <v>30454.720542999999</v>
      </c>
      <c r="O31" s="3">
        <v>156950.764769</v>
      </c>
      <c r="P31" s="3">
        <v>4865.6866239999999</v>
      </c>
      <c r="Q31" s="3">
        <v>576.10100799999998</v>
      </c>
      <c r="R31" s="3">
        <v>192847.272944</v>
      </c>
      <c r="T31" s="2">
        <v>4096</v>
      </c>
      <c r="U31" s="3">
        <v>19.430493054910443</v>
      </c>
      <c r="V31" s="3">
        <v>10.697451831286783</v>
      </c>
      <c r="W31" s="3">
        <v>24.129550477190779</v>
      </c>
      <c r="X31" s="3">
        <v>9.095828556508966</v>
      </c>
    </row>
    <row r="32" spans="1:25" x14ac:dyDescent="0.25">
      <c r="A32" t="s">
        <v>13</v>
      </c>
      <c r="B32">
        <v>7168</v>
      </c>
      <c r="C32">
        <v>16</v>
      </c>
      <c r="D32">
        <v>32</v>
      </c>
      <c r="E32">
        <v>753923.82332099997</v>
      </c>
      <c r="F32">
        <v>10453.715120000001</v>
      </c>
      <c r="G32">
        <v>77588049348</v>
      </c>
      <c r="H32">
        <v>587560908</v>
      </c>
      <c r="I32">
        <v>736586891266</v>
      </c>
      <c r="J32">
        <v>11863427213755</v>
      </c>
      <c r="K32">
        <f>F32/E32*1000</f>
        <v>13.865744517731068</v>
      </c>
      <c r="L32">
        <f>E32*F32</f>
        <v>7881304871.1789465</v>
      </c>
      <c r="M32" s="2">
        <v>5120</v>
      </c>
      <c r="N32" s="3">
        <v>59661.944042000003</v>
      </c>
      <c r="O32" s="3">
        <v>301987.80237500003</v>
      </c>
      <c r="P32" s="3">
        <v>9777.8515360000001</v>
      </c>
      <c r="Q32" s="3">
        <v>1127.2474930000001</v>
      </c>
      <c r="R32" s="3">
        <v>372554.84544599999</v>
      </c>
      <c r="T32" s="2">
        <v>5120</v>
      </c>
      <c r="U32" s="3">
        <v>18.993772968615662</v>
      </c>
      <c r="V32" s="3">
        <v>11.004856576535428</v>
      </c>
      <c r="W32" s="3">
        <v>23.41046549512674</v>
      </c>
      <c r="X32" s="3">
        <v>11.786971434852417</v>
      </c>
    </row>
    <row r="33" spans="1:25" x14ac:dyDescent="0.25">
      <c r="A33" t="s">
        <v>13</v>
      </c>
      <c r="B33">
        <v>8192</v>
      </c>
      <c r="C33">
        <v>16</v>
      </c>
      <c r="D33">
        <v>32</v>
      </c>
      <c r="E33">
        <v>1133495.8363379999</v>
      </c>
      <c r="F33">
        <v>15472.021097000001</v>
      </c>
      <c r="G33">
        <v>114688997884</v>
      </c>
      <c r="H33">
        <v>924996913</v>
      </c>
      <c r="I33">
        <v>1099511627778</v>
      </c>
      <c r="J33">
        <v>17708288712093</v>
      </c>
      <c r="K33">
        <f>F33/E33*1000</f>
        <v>13.649826140504993</v>
      </c>
      <c r="L33">
        <f>E33*F33</f>
        <v>17537471493.183193</v>
      </c>
      <c r="M33" s="2">
        <v>6144</v>
      </c>
      <c r="N33" s="3">
        <v>102687.463206</v>
      </c>
      <c r="O33" s="3">
        <v>516331.11515600001</v>
      </c>
      <c r="P33" s="3">
        <v>16741.589884000001</v>
      </c>
      <c r="Q33" s="3">
        <v>1950.257717</v>
      </c>
      <c r="R33" s="3">
        <v>637710.42596300005</v>
      </c>
      <c r="T33" s="2">
        <v>6144</v>
      </c>
      <c r="U33" s="3">
        <v>18.918197376274172</v>
      </c>
      <c r="V33" s="3">
        <v>11.764743360788357</v>
      </c>
      <c r="W33" s="3">
        <v>22.719464258499809</v>
      </c>
      <c r="X33" s="3">
        <v>10.559167037512099</v>
      </c>
    </row>
    <row r="34" spans="1:25" x14ac:dyDescent="0.25">
      <c r="M34" s="2">
        <v>7168</v>
      </c>
      <c r="N34" s="3">
        <v>162092.65629000001</v>
      </c>
      <c r="O34" s="3">
        <v>818678.60162600002</v>
      </c>
      <c r="P34" s="3">
        <v>27069.391333</v>
      </c>
      <c r="Q34" s="3">
        <v>3096.5334130000001</v>
      </c>
      <c r="R34" s="3">
        <v>1010937.1826620001</v>
      </c>
      <c r="T34" s="2">
        <v>7168</v>
      </c>
      <c r="U34" s="3">
        <v>19.05806567493817</v>
      </c>
      <c r="V34" s="3">
        <v>11.751582126236018</v>
      </c>
      <c r="W34" s="3">
        <v>22.133385550845333</v>
      </c>
      <c r="X34" s="3">
        <v>10.293921863132176</v>
      </c>
    </row>
    <row r="35" spans="1:25" x14ac:dyDescent="0.25">
      <c r="M35" s="2">
        <v>8192</v>
      </c>
      <c r="N35" s="3">
        <v>240153.2813</v>
      </c>
      <c r="O35" s="3">
        <v>1222326.16163</v>
      </c>
      <c r="P35" s="3">
        <v>41031.980580000003</v>
      </c>
      <c r="Q35" s="3">
        <v>4624.9743099999996</v>
      </c>
      <c r="R35" s="3">
        <v>1508136.3978199998</v>
      </c>
      <c r="T35" s="2">
        <v>8192</v>
      </c>
      <c r="U35" s="3">
        <v>19.241461016006529</v>
      </c>
      <c r="V35" s="3">
        <v>11.649279355202276</v>
      </c>
      <c r="W35" s="3">
        <v>21.43337812527303</v>
      </c>
      <c r="X35" s="3">
        <v>9.6915792381990542</v>
      </c>
    </row>
    <row r="36" spans="1:25" x14ac:dyDescent="0.25">
      <c r="M36" s="2" t="s">
        <v>15</v>
      </c>
      <c r="N36" s="3">
        <v>612083.85174000007</v>
      </c>
      <c r="O36" s="3">
        <v>3103916.2209009998</v>
      </c>
      <c r="P36" s="3">
        <v>102167.49352</v>
      </c>
      <c r="Q36" s="3">
        <v>11720.072633</v>
      </c>
      <c r="R36" s="3">
        <v>3829887.6387940003</v>
      </c>
    </row>
    <row r="38" spans="1:25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20</v>
      </c>
      <c r="L38" t="s">
        <v>21</v>
      </c>
    </row>
    <row r="39" spans="1:25" x14ac:dyDescent="0.25">
      <c r="A39" t="s">
        <v>10</v>
      </c>
      <c r="B39">
        <v>1024</v>
      </c>
      <c r="C39">
        <v>16</v>
      </c>
      <c r="D39">
        <v>128</v>
      </c>
      <c r="E39">
        <v>387.14860599999997</v>
      </c>
      <c r="F39">
        <v>13.992592999999999</v>
      </c>
      <c r="G39">
        <v>13946522</v>
      </c>
      <c r="H39">
        <v>251942</v>
      </c>
      <c r="I39">
        <v>134217742</v>
      </c>
      <c r="J39">
        <v>2047616526</v>
      </c>
      <c r="K39">
        <f>F39/E39*1000</f>
        <v>36.142692452313781</v>
      </c>
      <c r="L39">
        <f>E39*F39</f>
        <v>5417.2128742753575</v>
      </c>
    </row>
    <row r="40" spans="1:25" x14ac:dyDescent="0.25">
      <c r="A40" t="s">
        <v>10</v>
      </c>
      <c r="B40">
        <v>2048</v>
      </c>
      <c r="C40">
        <v>16</v>
      </c>
      <c r="D40">
        <v>128</v>
      </c>
      <c r="E40">
        <v>3346.3873659999999</v>
      </c>
      <c r="F40">
        <v>98.498323999999997</v>
      </c>
      <c r="G40">
        <v>107664174</v>
      </c>
      <c r="H40">
        <v>10354099</v>
      </c>
      <c r="I40">
        <v>1073741826</v>
      </c>
      <c r="J40">
        <v>15851064951</v>
      </c>
      <c r="K40">
        <f>F40/E40*1000</f>
        <v>29.434226593359664</v>
      </c>
      <c r="L40">
        <f>E40*F40</f>
        <v>329613.54700577457</v>
      </c>
    </row>
    <row r="41" spans="1:25" x14ac:dyDescent="0.25">
      <c r="A41" t="s">
        <v>10</v>
      </c>
      <c r="B41">
        <v>3072</v>
      </c>
      <c r="C41">
        <v>16</v>
      </c>
      <c r="D41">
        <v>128</v>
      </c>
      <c r="E41">
        <v>11137.109211000001</v>
      </c>
      <c r="F41">
        <v>311.63040000000001</v>
      </c>
      <c r="G41">
        <v>372967044</v>
      </c>
      <c r="H41">
        <v>28470173</v>
      </c>
      <c r="I41">
        <v>3623878658</v>
      </c>
      <c r="J41">
        <v>53703969949</v>
      </c>
      <c r="K41">
        <f>F41/E41*1000</f>
        <v>27.981264625851569</v>
      </c>
      <c r="L41">
        <f>E41*F41</f>
        <v>3470661.7982676146</v>
      </c>
    </row>
    <row r="42" spans="1:25" x14ac:dyDescent="0.25">
      <c r="A42" t="s">
        <v>10</v>
      </c>
      <c r="B42">
        <v>4096</v>
      </c>
      <c r="C42">
        <v>16</v>
      </c>
      <c r="D42">
        <v>128</v>
      </c>
      <c r="E42">
        <v>26342.187443999999</v>
      </c>
      <c r="F42">
        <v>697.55323599999997</v>
      </c>
      <c r="G42">
        <v>886530513</v>
      </c>
      <c r="H42">
        <v>86907193</v>
      </c>
      <c r="I42">
        <v>8589934594</v>
      </c>
      <c r="J42">
        <v>126583293842</v>
      </c>
      <c r="K42">
        <f>F42/E42*1000</f>
        <v>26.480459813100399</v>
      </c>
      <c r="L42">
        <f>E42*F42</f>
        <v>18375078.094880767</v>
      </c>
      <c r="T42" s="4"/>
      <c r="U42" s="4">
        <v>8</v>
      </c>
      <c r="V42" s="4">
        <v>16</v>
      </c>
      <c r="W42" s="4">
        <v>32</v>
      </c>
      <c r="X42" s="4">
        <v>64</v>
      </c>
      <c r="Y42" s="4">
        <v>128</v>
      </c>
    </row>
    <row r="43" spans="1:25" x14ac:dyDescent="0.25">
      <c r="A43" t="s">
        <v>10</v>
      </c>
      <c r="B43">
        <v>5120</v>
      </c>
      <c r="C43">
        <v>16</v>
      </c>
      <c r="D43">
        <v>128</v>
      </c>
      <c r="E43">
        <v>52419.683731999998</v>
      </c>
      <c r="F43">
        <v>1322.5790939999999</v>
      </c>
      <c r="G43">
        <v>1696548398</v>
      </c>
      <c r="H43">
        <v>168935774</v>
      </c>
      <c r="I43">
        <v>16777216002</v>
      </c>
      <c r="J43">
        <v>246766572471</v>
      </c>
      <c r="K43">
        <f>F43/E43*1000</f>
        <v>25.230581335854595</v>
      </c>
      <c r="L43">
        <f>E43*F43</f>
        <v>69329177.818035096</v>
      </c>
      <c r="T43" s="2">
        <v>1024</v>
      </c>
      <c r="U43" s="3">
        <v>2.7774589999999999</v>
      </c>
      <c r="V43" s="3">
        <v>2.6868729999999998</v>
      </c>
      <c r="W43" s="3">
        <v>2.925875</v>
      </c>
      <c r="X43" s="3">
        <v>3.9896310000000001</v>
      </c>
      <c r="Y43" s="3">
        <v>8.2294020000000003</v>
      </c>
    </row>
    <row r="44" spans="1:25" x14ac:dyDescent="0.25">
      <c r="A44" t="s">
        <v>10</v>
      </c>
      <c r="B44">
        <v>6144</v>
      </c>
      <c r="C44">
        <v>16</v>
      </c>
      <c r="D44">
        <v>128</v>
      </c>
      <c r="E44">
        <v>91108.711215000003</v>
      </c>
      <c r="F44">
        <v>2209.2926990000001</v>
      </c>
      <c r="G44">
        <v>2934509806</v>
      </c>
      <c r="H44">
        <v>314496195</v>
      </c>
      <c r="I44">
        <v>28991029250</v>
      </c>
      <c r="J44">
        <v>425980629996</v>
      </c>
      <c r="K44">
        <f>F44/E44*1000</f>
        <v>24.248973227010868</v>
      </c>
      <c r="L44">
        <f>E44*F44</f>
        <v>201285810.50259894</v>
      </c>
      <c r="T44" s="2">
        <v>2048</v>
      </c>
      <c r="U44" s="3">
        <v>18.512958999999999</v>
      </c>
      <c r="V44" s="3">
        <v>14.945164999999999</v>
      </c>
      <c r="W44" s="3">
        <v>14.696796000000001</v>
      </c>
      <c r="X44" s="3">
        <v>30.166409000000002</v>
      </c>
      <c r="Y44" s="3">
        <v>49.304960000000001</v>
      </c>
    </row>
    <row r="45" spans="1:25" x14ac:dyDescent="0.25">
      <c r="A45" t="s">
        <v>10</v>
      </c>
      <c r="B45">
        <v>7168</v>
      </c>
      <c r="C45">
        <v>16</v>
      </c>
      <c r="D45">
        <v>128</v>
      </c>
      <c r="E45">
        <v>145719.59516600001</v>
      </c>
      <c r="F45">
        <v>3443.880083</v>
      </c>
      <c r="G45">
        <v>4637806270</v>
      </c>
      <c r="H45">
        <v>478268148</v>
      </c>
      <c r="I45">
        <v>46036680706</v>
      </c>
      <c r="J45">
        <v>675161443555</v>
      </c>
      <c r="K45">
        <f>F45/E45*1000</f>
        <v>23.633610010217364</v>
      </c>
      <c r="L45">
        <f>E45*F45</f>
        <v>501840811.49501055</v>
      </c>
      <c r="T45" s="2">
        <v>3072</v>
      </c>
      <c r="U45" s="3">
        <v>61.853628</v>
      </c>
      <c r="V45" s="3">
        <v>50.035575000000001</v>
      </c>
      <c r="W45" s="3">
        <v>49.507525999999999</v>
      </c>
      <c r="X45" s="3">
        <v>93.532425000000003</v>
      </c>
      <c r="Y45" s="3">
        <v>151.232856</v>
      </c>
    </row>
    <row r="46" spans="1:25" x14ac:dyDescent="0.25">
      <c r="A46" t="s">
        <v>10</v>
      </c>
      <c r="B46">
        <v>8192</v>
      </c>
      <c r="C46">
        <v>16</v>
      </c>
      <c r="D46">
        <v>128</v>
      </c>
      <c r="E46">
        <v>221307.309954</v>
      </c>
      <c r="F46">
        <v>5159.952088</v>
      </c>
      <c r="G46">
        <v>7226371352</v>
      </c>
      <c r="H46">
        <v>923839467</v>
      </c>
      <c r="I46">
        <v>68719476738</v>
      </c>
      <c r="J46">
        <v>1006912419472</v>
      </c>
      <c r="K46">
        <f>F46/E46*1000</f>
        <v>23.315777906624618</v>
      </c>
      <c r="L46">
        <f>E46*F46</f>
        <v>1141935116.0868056</v>
      </c>
      <c r="T46" s="2">
        <v>4096</v>
      </c>
      <c r="U46" s="3">
        <v>145.29790600000001</v>
      </c>
      <c r="V46" s="3">
        <v>119.753542</v>
      </c>
      <c r="W46" s="3">
        <v>117.406831</v>
      </c>
      <c r="X46" s="3">
        <v>211.208651</v>
      </c>
      <c r="Y46" s="3">
        <v>357.73125599999997</v>
      </c>
    </row>
    <row r="47" spans="1:25" x14ac:dyDescent="0.25">
      <c r="A47" t="s">
        <v>11</v>
      </c>
      <c r="B47">
        <v>1024</v>
      </c>
      <c r="C47">
        <v>16</v>
      </c>
      <c r="D47">
        <v>32</v>
      </c>
      <c r="E47">
        <v>88.671440000000004</v>
      </c>
      <c r="F47">
        <v>2.925875</v>
      </c>
      <c r="G47">
        <v>402243</v>
      </c>
      <c r="H47">
        <v>5036</v>
      </c>
      <c r="I47">
        <v>13</v>
      </c>
      <c r="J47">
        <v>42152254</v>
      </c>
      <c r="K47">
        <f>F47/E47*1000</f>
        <v>32.996813855735283</v>
      </c>
      <c r="L47">
        <f>E47*F47</f>
        <v>259.44154951000002</v>
      </c>
      <c r="T47" s="2">
        <v>5120</v>
      </c>
      <c r="U47" s="3">
        <v>284.64178900000002</v>
      </c>
      <c r="V47" s="3">
        <v>225.90402700000001</v>
      </c>
      <c r="W47" s="3">
        <v>228.904056</v>
      </c>
      <c r="X47" s="3">
        <v>398.69739900000002</v>
      </c>
      <c r="Y47" s="3">
        <f>X47*Y51</f>
        <v>629.2775734662855</v>
      </c>
    </row>
    <row r="48" spans="1:25" x14ac:dyDescent="0.25">
      <c r="A48" t="s">
        <v>11</v>
      </c>
      <c r="B48">
        <v>2048</v>
      </c>
      <c r="C48">
        <v>16</v>
      </c>
      <c r="D48">
        <v>32</v>
      </c>
      <c r="E48">
        <v>567.99235199999998</v>
      </c>
      <c r="F48">
        <v>14.696796000000001</v>
      </c>
      <c r="G48">
        <v>1592768</v>
      </c>
      <c r="H48">
        <v>5371</v>
      </c>
      <c r="I48">
        <v>13</v>
      </c>
      <c r="J48">
        <v>167987225</v>
      </c>
      <c r="K48">
        <f>F48/E48*1000</f>
        <v>25.874989246334078</v>
      </c>
      <c r="L48">
        <f>E48*F48</f>
        <v>8347.667726904192</v>
      </c>
      <c r="T48" s="2">
        <v>6144</v>
      </c>
      <c r="U48" s="3">
        <v>482.05707200000001</v>
      </c>
      <c r="V48" s="3">
        <v>391.65740299999999</v>
      </c>
      <c r="W48" s="3">
        <v>380.35995300000002</v>
      </c>
      <c r="X48" s="3">
        <v>681.51309600000002</v>
      </c>
      <c r="Y48" s="3">
        <v>1075.6551420000001</v>
      </c>
    </row>
    <row r="49" spans="1:25" x14ac:dyDescent="0.25">
      <c r="A49" t="s">
        <v>11</v>
      </c>
      <c r="B49">
        <v>3072</v>
      </c>
      <c r="C49">
        <v>16</v>
      </c>
      <c r="D49">
        <v>32</v>
      </c>
      <c r="E49">
        <v>2024.3297709999999</v>
      </c>
      <c r="F49">
        <v>49.507525999999999</v>
      </c>
      <c r="G49">
        <v>3565209</v>
      </c>
      <c r="H49">
        <v>8175</v>
      </c>
      <c r="I49">
        <v>13</v>
      </c>
      <c r="J49">
        <v>377770810</v>
      </c>
      <c r="K49">
        <f>F49/E49*1000</f>
        <v>24.456255452659647</v>
      </c>
      <c r="L49">
        <f>E49*F49</f>
        <v>100219.55877035654</v>
      </c>
      <c r="T49" s="2">
        <v>7168</v>
      </c>
      <c r="U49" s="3">
        <v>782.13370099999997</v>
      </c>
      <c r="V49" s="3">
        <v>623.78007300000002</v>
      </c>
      <c r="W49" s="3">
        <v>599.13727500000005</v>
      </c>
      <c r="X49" s="3">
        <v>1076.0018500000001</v>
      </c>
      <c r="Y49" s="3">
        <v>1663.6622090000001</v>
      </c>
    </row>
    <row r="50" spans="1:25" x14ac:dyDescent="0.25">
      <c r="A50" t="s">
        <v>11</v>
      </c>
      <c r="B50">
        <v>4096</v>
      </c>
      <c r="C50">
        <v>16</v>
      </c>
      <c r="D50">
        <v>32</v>
      </c>
      <c r="E50">
        <v>4865.6866239999999</v>
      </c>
      <c r="F50">
        <v>117.406831</v>
      </c>
      <c r="G50">
        <v>6361677</v>
      </c>
      <c r="H50">
        <v>10689</v>
      </c>
      <c r="I50">
        <v>13</v>
      </c>
      <c r="J50">
        <v>671451056</v>
      </c>
      <c r="K50">
        <f>F50/E50*1000</f>
        <v>24.129550477190779</v>
      </c>
      <c r="L50">
        <f>E50*F50</f>
        <v>571264.84716292855</v>
      </c>
      <c r="M50" s="4"/>
      <c r="N50" s="4" t="s">
        <v>10</v>
      </c>
      <c r="O50" s="4" t="s">
        <v>13</v>
      </c>
      <c r="P50" s="4" t="s">
        <v>11</v>
      </c>
      <c r="Q50" s="4" t="s">
        <v>12</v>
      </c>
      <c r="R50" s="5" t="s">
        <v>22</v>
      </c>
      <c r="T50" s="2">
        <v>8192</v>
      </c>
      <c r="U50" s="3">
        <v>1171.7435419999999</v>
      </c>
      <c r="V50" s="3">
        <f>U50*V52</f>
        <v>934.50809143184927</v>
      </c>
      <c r="W50" s="3">
        <v>879.45395499999995</v>
      </c>
      <c r="X50" s="3">
        <v>1602.3822359999999</v>
      </c>
      <c r="Y50" s="3">
        <v>2391.811291</v>
      </c>
    </row>
    <row r="51" spans="1:25" x14ac:dyDescent="0.25">
      <c r="A51" t="s">
        <v>11</v>
      </c>
      <c r="B51">
        <v>5120</v>
      </c>
      <c r="C51">
        <v>16</v>
      </c>
      <c r="D51">
        <v>32</v>
      </c>
      <c r="E51">
        <v>9777.8515360000001</v>
      </c>
      <c r="F51">
        <v>228.904056</v>
      </c>
      <c r="G51">
        <v>9871496</v>
      </c>
      <c r="H51">
        <v>14136</v>
      </c>
      <c r="I51">
        <v>13</v>
      </c>
      <c r="J51">
        <v>1049031477</v>
      </c>
      <c r="K51">
        <f>F51/E51*1000</f>
        <v>23.41046549512674</v>
      </c>
      <c r="L51">
        <f>E51*F51</f>
        <v>2238189.8755562301</v>
      </c>
      <c r="M51" s="2">
        <v>1024</v>
      </c>
      <c r="N51" s="3">
        <v>387.14860599999997</v>
      </c>
      <c r="O51" s="3">
        <v>2256.9862779999999</v>
      </c>
      <c r="P51" s="3">
        <v>88.671440000000004</v>
      </c>
      <c r="Q51" s="3">
        <v>11.314386000000001</v>
      </c>
      <c r="R51" s="3">
        <f>O51/N51/16*100</f>
        <v>36.436045536219751</v>
      </c>
      <c r="V51">
        <f>V48/U48</f>
        <v>0.81247102417781769</v>
      </c>
      <c r="W51">
        <f>W48/V48</f>
        <v>0.97115476456345706</v>
      </c>
      <c r="X51">
        <f>X48/W48</f>
        <v>1.7917582821869789</v>
      </c>
      <c r="Y51">
        <f>Y48/X48</f>
        <v>1.5783337815712348</v>
      </c>
    </row>
    <row r="52" spans="1:25" x14ac:dyDescent="0.25">
      <c r="A52" t="s">
        <v>11</v>
      </c>
      <c r="B52">
        <v>6144</v>
      </c>
      <c r="C52">
        <v>16</v>
      </c>
      <c r="D52">
        <v>32</v>
      </c>
      <c r="E52">
        <v>16741.589884000001</v>
      </c>
      <c r="F52">
        <v>380.35995300000002</v>
      </c>
      <c r="G52">
        <v>14287715</v>
      </c>
      <c r="H52">
        <v>22367</v>
      </c>
      <c r="I52">
        <v>13</v>
      </c>
      <c r="J52">
        <v>1510510261</v>
      </c>
      <c r="K52">
        <f>F52/E52*1000</f>
        <v>22.719464258499809</v>
      </c>
      <c r="L52">
        <f>E52*F52</f>
        <v>6367830.3414235162</v>
      </c>
      <c r="M52" s="2">
        <v>2048</v>
      </c>
      <c r="N52" s="3">
        <v>3346.3873659999999</v>
      </c>
      <c r="O52" s="3">
        <v>17144.296526999999</v>
      </c>
      <c r="P52" s="3">
        <v>567.99235199999998</v>
      </c>
      <c r="Q52" s="3">
        <v>86.699918999999994</v>
      </c>
      <c r="R52" s="3">
        <f t="shared" ref="R52:R58" si="8">O52/N52/16*100</f>
        <v>32.02015833027442</v>
      </c>
      <c r="T52" s="2">
        <v>934</v>
      </c>
      <c r="U52">
        <v>1</v>
      </c>
      <c r="V52">
        <f>V49/U49</f>
        <v>0.79753637031937596</v>
      </c>
      <c r="W52">
        <f>W49/V49</f>
        <v>0.96049441290824955</v>
      </c>
      <c r="X52">
        <f>X49/W49</f>
        <v>1.7959187233009331</v>
      </c>
      <c r="Y52">
        <f>Y49/X49</f>
        <v>1.5461518109843397</v>
      </c>
    </row>
    <row r="53" spans="1:25" x14ac:dyDescent="0.25">
      <c r="A53" t="s">
        <v>11</v>
      </c>
      <c r="B53">
        <v>7168</v>
      </c>
      <c r="C53">
        <v>16</v>
      </c>
      <c r="D53">
        <v>32</v>
      </c>
      <c r="E53">
        <v>27069.391333</v>
      </c>
      <c r="F53">
        <v>599.13727500000005</v>
      </c>
      <c r="G53">
        <v>19466768</v>
      </c>
      <c r="H53">
        <v>25881</v>
      </c>
      <c r="I53">
        <v>13</v>
      </c>
      <c r="J53">
        <v>2055885176</v>
      </c>
      <c r="K53">
        <f>F53/E53*1000</f>
        <v>22.133385550845333</v>
      </c>
      <c r="L53">
        <f>E53*F53</f>
        <v>16218281.359162239</v>
      </c>
      <c r="M53" s="2">
        <v>3072</v>
      </c>
      <c r="N53" s="3">
        <v>11137.109211000001</v>
      </c>
      <c r="O53" s="3">
        <v>58028.412708999997</v>
      </c>
      <c r="P53" s="3">
        <v>2024.3297709999999</v>
      </c>
      <c r="Q53" s="3">
        <v>225.101955</v>
      </c>
      <c r="R53" s="3">
        <f t="shared" si="8"/>
        <v>32.564786118199983</v>
      </c>
    </row>
    <row r="54" spans="1:25" x14ac:dyDescent="0.25">
      <c r="A54" t="s">
        <v>11</v>
      </c>
      <c r="B54">
        <v>8192</v>
      </c>
      <c r="C54">
        <v>16</v>
      </c>
      <c r="D54">
        <v>32</v>
      </c>
      <c r="E54">
        <v>41031.980580000003</v>
      </c>
      <c r="F54">
        <v>879.45395499999995</v>
      </c>
      <c r="G54">
        <v>25250088</v>
      </c>
      <c r="H54">
        <v>30123</v>
      </c>
      <c r="I54">
        <v>13</v>
      </c>
      <c r="J54">
        <v>2685160874</v>
      </c>
      <c r="K54">
        <f>F54/E54*1000</f>
        <v>21.43337812527303</v>
      </c>
      <c r="L54">
        <f>E54*F54</f>
        <v>36085737.602564193</v>
      </c>
      <c r="M54" s="2">
        <v>4096</v>
      </c>
      <c r="N54" s="3">
        <v>26342.187443999999</v>
      </c>
      <c r="O54" s="3">
        <v>142728.559071</v>
      </c>
      <c r="P54" s="3">
        <v>4865.6866239999999</v>
      </c>
      <c r="Q54" s="3">
        <v>532.64813700000002</v>
      </c>
      <c r="R54" s="3">
        <f t="shared" si="8"/>
        <v>33.864062963265198</v>
      </c>
      <c r="T54" s="4"/>
      <c r="U54" s="4">
        <v>8</v>
      </c>
      <c r="V54" s="4">
        <v>16</v>
      </c>
      <c r="W54" s="4">
        <v>32</v>
      </c>
      <c r="X54" s="4">
        <v>64</v>
      </c>
      <c r="Y54" s="4">
        <v>128</v>
      </c>
    </row>
    <row r="55" spans="1:25" x14ac:dyDescent="0.25">
      <c r="A55" t="s">
        <v>12</v>
      </c>
      <c r="B55">
        <v>1024</v>
      </c>
      <c r="C55">
        <v>16</v>
      </c>
      <c r="D55">
        <v>16</v>
      </c>
      <c r="E55">
        <v>11.314386000000001</v>
      </c>
      <c r="F55">
        <v>0.147011</v>
      </c>
      <c r="G55">
        <v>4198986</v>
      </c>
      <c r="H55">
        <v>125688</v>
      </c>
      <c r="I55">
        <v>366533</v>
      </c>
      <c r="J55">
        <v>257160052</v>
      </c>
      <c r="K55">
        <f>F55/E55*1000</f>
        <v>12.993281296925877</v>
      </c>
      <c r="L55">
        <f>E55*F55</f>
        <v>1.6633392002460001</v>
      </c>
      <c r="M55" s="2">
        <v>5120</v>
      </c>
      <c r="N55" s="3">
        <v>52419.683731999998</v>
      </c>
      <c r="O55" s="3">
        <v>279182.632622</v>
      </c>
      <c r="P55" s="3">
        <v>9777.8515360000001</v>
      </c>
      <c r="Q55" s="3">
        <v>1056.9946</v>
      </c>
      <c r="R55" s="3">
        <f t="shared" si="8"/>
        <v>33.286951192006484</v>
      </c>
      <c r="T55" s="2">
        <v>1024</v>
      </c>
      <c r="U55" s="3">
        <v>87.284323000000001</v>
      </c>
      <c r="V55" s="3">
        <v>62.189793000000002</v>
      </c>
      <c r="W55" s="3">
        <v>88.671440000000004</v>
      </c>
      <c r="X55" s="3">
        <v>119.622675</v>
      </c>
      <c r="Y55" s="3">
        <v>209.69965099999999</v>
      </c>
    </row>
    <row r="56" spans="1:25" x14ac:dyDescent="0.25">
      <c r="A56" t="s">
        <v>12</v>
      </c>
      <c r="B56">
        <v>2048</v>
      </c>
      <c r="C56">
        <v>16</v>
      </c>
      <c r="D56">
        <v>16</v>
      </c>
      <c r="E56">
        <v>86.699918999999994</v>
      </c>
      <c r="F56">
        <v>1.4013709999999999</v>
      </c>
      <c r="G56">
        <v>13035046</v>
      </c>
      <c r="H56">
        <v>174240</v>
      </c>
      <c r="I56">
        <v>1959148</v>
      </c>
      <c r="J56">
        <v>1154923665</v>
      </c>
      <c r="K56">
        <f>F56/E56*1000</f>
        <v>16.163463774400991</v>
      </c>
      <c r="L56">
        <f>E56*F56</f>
        <v>121.49875218894898</v>
      </c>
      <c r="M56" s="2">
        <v>6144</v>
      </c>
      <c r="N56" s="3">
        <v>91108.711215000003</v>
      </c>
      <c r="O56" s="3">
        <v>478796.59403799998</v>
      </c>
      <c r="P56" s="3">
        <v>16741.589884000001</v>
      </c>
      <c r="Q56" s="3">
        <v>1835.160705</v>
      </c>
      <c r="R56" s="3">
        <f t="shared" si="8"/>
        <v>32.845143706135779</v>
      </c>
      <c r="T56" s="2">
        <v>2048</v>
      </c>
      <c r="U56" s="3">
        <v>762.81779600000004</v>
      </c>
      <c r="V56" s="3">
        <v>595.28102799999999</v>
      </c>
      <c r="W56" s="3">
        <v>567.99235199999998</v>
      </c>
      <c r="X56" s="3">
        <v>1237.0742419999999</v>
      </c>
      <c r="Y56" s="3">
        <v>1447.862253</v>
      </c>
    </row>
    <row r="57" spans="1:25" x14ac:dyDescent="0.25">
      <c r="A57" t="s">
        <v>12</v>
      </c>
      <c r="B57">
        <v>3072</v>
      </c>
      <c r="C57">
        <v>16</v>
      </c>
      <c r="D57">
        <v>16</v>
      </c>
      <c r="E57">
        <v>225.101955</v>
      </c>
      <c r="F57">
        <v>2.6891159999999998</v>
      </c>
      <c r="G57">
        <v>32838044</v>
      </c>
      <c r="H57">
        <v>233703</v>
      </c>
      <c r="I57">
        <v>5361835</v>
      </c>
      <c r="J57">
        <v>3010002893</v>
      </c>
      <c r="K57">
        <f>F57/E57*1000</f>
        <v>11.946213439150272</v>
      </c>
      <c r="L57">
        <f>E57*F57</f>
        <v>605.32526882178001</v>
      </c>
      <c r="M57" s="2">
        <v>7168</v>
      </c>
      <c r="N57" s="3">
        <v>145719.59516600001</v>
      </c>
      <c r="O57" s="3">
        <v>753923.82332099997</v>
      </c>
      <c r="P57" s="3">
        <v>27069.391333</v>
      </c>
      <c r="Q57" s="3">
        <v>2926.6148119999998</v>
      </c>
      <c r="R57" s="3">
        <f t="shared" si="8"/>
        <v>32.336240643466198</v>
      </c>
      <c r="T57" s="2">
        <v>3072</v>
      </c>
      <c r="U57" s="3">
        <v>2618.7698639999999</v>
      </c>
      <c r="V57" s="3">
        <v>2079.7396800000001</v>
      </c>
      <c r="W57" s="3">
        <v>2024.3297709999999</v>
      </c>
      <c r="X57" s="3">
        <v>4028.4426469999999</v>
      </c>
      <c r="Y57" s="3">
        <v>4824.8050489999996</v>
      </c>
    </row>
    <row r="58" spans="1:25" x14ac:dyDescent="0.25">
      <c r="A58" t="s">
        <v>12</v>
      </c>
      <c r="B58">
        <v>4096</v>
      </c>
      <c r="C58">
        <v>16</v>
      </c>
      <c r="D58">
        <v>16</v>
      </c>
      <c r="E58">
        <v>532.64813700000002</v>
      </c>
      <c r="F58">
        <v>6.1833049999999998</v>
      </c>
      <c r="G58">
        <v>68907697</v>
      </c>
      <c r="H58">
        <v>343297</v>
      </c>
      <c r="I58">
        <v>12789001</v>
      </c>
      <c r="J58">
        <v>6875456003</v>
      </c>
      <c r="K58">
        <f>F58/E58*1000</f>
        <v>11.608610958119241</v>
      </c>
      <c r="L58">
        <f>E58*F58</f>
        <v>3293.5258887527852</v>
      </c>
      <c r="M58" s="2">
        <v>8192</v>
      </c>
      <c r="N58" s="3">
        <v>221307.309954</v>
      </c>
      <c r="O58" s="3">
        <v>1133495.8363379999</v>
      </c>
      <c r="P58" s="3">
        <v>41031.980580000003</v>
      </c>
      <c r="Q58" s="3">
        <v>4383.0467529999996</v>
      </c>
      <c r="R58" s="3">
        <f t="shared" si="8"/>
        <v>32.011364552689301</v>
      </c>
      <c r="T58" s="2">
        <v>4096</v>
      </c>
      <c r="U58" s="3">
        <v>6401.0087839999997</v>
      </c>
      <c r="V58" s="3">
        <v>5048.9025949999996</v>
      </c>
      <c r="W58" s="3">
        <v>4865.6866239999999</v>
      </c>
      <c r="X58" s="3">
        <v>9263.9172880000006</v>
      </c>
      <c r="Y58" s="3">
        <v>11977.89357</v>
      </c>
    </row>
    <row r="59" spans="1:25" x14ac:dyDescent="0.25">
      <c r="A59" t="s">
        <v>12</v>
      </c>
      <c r="B59">
        <v>5120</v>
      </c>
      <c r="C59">
        <v>16</v>
      </c>
      <c r="D59">
        <v>16</v>
      </c>
      <c r="E59">
        <v>1056.9946</v>
      </c>
      <c r="F59">
        <v>15.139201</v>
      </c>
      <c r="G59">
        <v>121744135</v>
      </c>
      <c r="H59">
        <v>440939</v>
      </c>
      <c r="I59">
        <v>23591536</v>
      </c>
      <c r="J59">
        <v>12441960038</v>
      </c>
      <c r="K59">
        <f>F59/E59*1000</f>
        <v>14.322874497182863</v>
      </c>
      <c r="L59">
        <f>E59*F59</f>
        <v>16002.0537053146</v>
      </c>
      <c r="T59" s="2">
        <v>5120</v>
      </c>
      <c r="U59" s="3">
        <v>12576.064985000001</v>
      </c>
      <c r="V59" s="3">
        <v>9994.9510800000007</v>
      </c>
      <c r="W59" s="3">
        <v>9777.8515360000001</v>
      </c>
      <c r="X59" s="3">
        <v>18517.249448999999</v>
      </c>
      <c r="Y59" s="3">
        <v>23451.879875999999</v>
      </c>
    </row>
    <row r="60" spans="1:25" x14ac:dyDescent="0.25">
      <c r="A60" t="s">
        <v>12</v>
      </c>
      <c r="B60">
        <v>6144</v>
      </c>
      <c r="C60">
        <v>16</v>
      </c>
      <c r="D60">
        <v>16</v>
      </c>
      <c r="E60">
        <v>1835.160705</v>
      </c>
      <c r="F60">
        <v>21.234818000000001</v>
      </c>
      <c r="G60">
        <v>208524604</v>
      </c>
      <c r="H60">
        <v>569522</v>
      </c>
      <c r="I60">
        <v>42464509</v>
      </c>
      <c r="J60">
        <v>21946736662</v>
      </c>
      <c r="K60">
        <f>F60/E60*1000</f>
        <v>11.571094532563022</v>
      </c>
      <c r="L60">
        <f>E60*F60</f>
        <v>38969.303571426688</v>
      </c>
      <c r="M60" s="4"/>
      <c r="N60" s="4" t="s">
        <v>10</v>
      </c>
      <c r="O60" s="4" t="s">
        <v>13</v>
      </c>
      <c r="P60" s="4" t="s">
        <v>11</v>
      </c>
      <c r="Q60" s="4" t="s">
        <v>12</v>
      </c>
      <c r="T60" s="2">
        <v>6144</v>
      </c>
      <c r="U60" s="3">
        <v>22891.646181</v>
      </c>
      <c r="V60" s="3">
        <v>17681.945263000001</v>
      </c>
      <c r="W60" s="3">
        <v>16741.589884000001</v>
      </c>
      <c r="X60" s="3">
        <v>31552.989161000001</v>
      </c>
      <c r="Y60" s="3">
        <v>40670.549784000003</v>
      </c>
    </row>
    <row r="61" spans="1:25" x14ac:dyDescent="0.25">
      <c r="A61" t="s">
        <v>12</v>
      </c>
      <c r="B61">
        <v>7168</v>
      </c>
      <c r="C61">
        <v>16</v>
      </c>
      <c r="D61">
        <v>16</v>
      </c>
      <c r="E61">
        <v>2926.6148119999998</v>
      </c>
      <c r="F61">
        <v>36.491064000000001</v>
      </c>
      <c r="G61">
        <v>301465828</v>
      </c>
      <c r="H61">
        <v>734895</v>
      </c>
      <c r="I61">
        <v>65223655</v>
      </c>
      <c r="J61">
        <v>33396165660</v>
      </c>
      <c r="K61">
        <f>F61/E61*1000</f>
        <v>12.468693813198675</v>
      </c>
      <c r="L61">
        <f>E61*F61</f>
        <v>106795.28840803997</v>
      </c>
      <c r="M61" s="2">
        <v>1024</v>
      </c>
      <c r="N61" s="3">
        <v>16757753</v>
      </c>
      <c r="O61" s="3">
        <v>275400843</v>
      </c>
      <c r="P61" s="3">
        <v>402243</v>
      </c>
      <c r="Q61" s="3">
        <v>3614105</v>
      </c>
      <c r="T61" s="2">
        <v>7168</v>
      </c>
      <c r="U61" s="3">
        <v>35806.983490999999</v>
      </c>
      <c r="V61" s="3">
        <v>28093.634296</v>
      </c>
      <c r="W61" s="3">
        <v>27069.391333</v>
      </c>
      <c r="X61" s="3">
        <v>50788.811819000002</v>
      </c>
      <c r="Y61" s="3">
        <v>66968.396275999999</v>
      </c>
    </row>
    <row r="62" spans="1:25" x14ac:dyDescent="0.25">
      <c r="A62" t="s">
        <v>12</v>
      </c>
      <c r="B62">
        <v>8192</v>
      </c>
      <c r="C62">
        <v>16</v>
      </c>
      <c r="D62">
        <v>16</v>
      </c>
      <c r="E62">
        <v>4383.0467529999996</v>
      </c>
      <c r="F62">
        <v>51.871814000000001</v>
      </c>
      <c r="G62">
        <v>408600928</v>
      </c>
      <c r="H62">
        <v>882796</v>
      </c>
      <c r="I62">
        <v>96591100</v>
      </c>
      <c r="J62">
        <v>49038014688</v>
      </c>
      <c r="K62">
        <f>F62/E62*1000</f>
        <v>11.834647660213996</v>
      </c>
      <c r="L62">
        <f>E62*F62</f>
        <v>227356.58592491993</v>
      </c>
      <c r="M62" s="2">
        <v>2048</v>
      </c>
      <c r="N62" s="3">
        <v>130543113</v>
      </c>
      <c r="O62" s="3">
        <v>2206934819</v>
      </c>
      <c r="P62" s="3">
        <v>1592768</v>
      </c>
      <c r="Q62" s="3">
        <v>13937838</v>
      </c>
      <c r="T62" s="2">
        <v>8192</v>
      </c>
      <c r="U62" s="3">
        <v>55982.084488</v>
      </c>
      <c r="V62" s="3">
        <v>42645.723957000002</v>
      </c>
      <c r="W62" s="3">
        <v>41031.980580000003</v>
      </c>
      <c r="X62" s="3">
        <v>75351.093152000001</v>
      </c>
      <c r="Y62" s="3">
        <v>99719.629891999997</v>
      </c>
    </row>
    <row r="63" spans="1:25" x14ac:dyDescent="0.25">
      <c r="A63" t="s">
        <v>13</v>
      </c>
      <c r="B63">
        <v>1024</v>
      </c>
      <c r="C63">
        <v>16</v>
      </c>
      <c r="D63">
        <v>32</v>
      </c>
      <c r="E63">
        <v>2256.9862779999999</v>
      </c>
      <c r="F63">
        <v>35.289968999999999</v>
      </c>
      <c r="G63">
        <v>220634838</v>
      </c>
      <c r="H63">
        <v>1717405</v>
      </c>
      <c r="I63">
        <v>2147483650</v>
      </c>
      <c r="J63">
        <v>34623314584</v>
      </c>
      <c r="K63">
        <f>F63/E63*1000</f>
        <v>15.635881061391196</v>
      </c>
      <c r="L63">
        <f>E63*F63</f>
        <v>79648.975784045382</v>
      </c>
      <c r="M63" s="2">
        <v>3072</v>
      </c>
      <c r="N63" s="3">
        <v>427577544</v>
      </c>
      <c r="O63" s="3">
        <v>7512992708</v>
      </c>
      <c r="P63" s="3">
        <v>3565209</v>
      </c>
      <c r="Q63" s="3">
        <v>33253565</v>
      </c>
    </row>
    <row r="64" spans="1:25" x14ac:dyDescent="0.25">
      <c r="A64" t="s">
        <v>13</v>
      </c>
      <c r="B64">
        <v>2048</v>
      </c>
      <c r="C64">
        <v>16</v>
      </c>
      <c r="D64">
        <v>32</v>
      </c>
      <c r="E64">
        <v>17144.296526999999</v>
      </c>
      <c r="F64">
        <v>285.42359399999998</v>
      </c>
      <c r="G64">
        <v>1796753690</v>
      </c>
      <c r="H64">
        <v>14159272</v>
      </c>
      <c r="I64">
        <v>17179869186</v>
      </c>
      <c r="J64">
        <v>276818054970</v>
      </c>
      <c r="K64">
        <f>F64/E64*1000</f>
        <v>16.648311789900248</v>
      </c>
      <c r="L64">
        <f>E64*F64</f>
        <v>4893386.7313380577</v>
      </c>
      <c r="M64" s="2">
        <v>4096</v>
      </c>
      <c r="N64" s="3">
        <v>1024986498</v>
      </c>
      <c r="O64" s="3">
        <v>17935997985</v>
      </c>
      <c r="P64" s="3">
        <v>6361677</v>
      </c>
      <c r="Q64" s="3">
        <v>60074005</v>
      </c>
    </row>
    <row r="65" spans="1:25" x14ac:dyDescent="0.25">
      <c r="A65" t="s">
        <v>13</v>
      </c>
      <c r="B65">
        <v>3072</v>
      </c>
      <c r="C65">
        <v>16</v>
      </c>
      <c r="D65">
        <v>32</v>
      </c>
      <c r="E65">
        <v>58028.412708999997</v>
      </c>
      <c r="F65">
        <v>923.13971500000002</v>
      </c>
      <c r="G65">
        <v>6068785854</v>
      </c>
      <c r="H65">
        <v>48208622</v>
      </c>
      <c r="I65">
        <v>57982058498</v>
      </c>
      <c r="J65">
        <v>934071825365</v>
      </c>
      <c r="K65">
        <f>F65/E65*1000</f>
        <v>15.908408862212845</v>
      </c>
      <c r="L65">
        <f>E65*F65</f>
        <v>53568332.370088637</v>
      </c>
      <c r="M65" s="2">
        <v>5120</v>
      </c>
      <c r="N65" s="3">
        <v>1975353752</v>
      </c>
      <c r="O65" s="3">
        <v>34671883782</v>
      </c>
      <c r="P65" s="3">
        <v>9871496</v>
      </c>
      <c r="Q65" s="3">
        <v>121641716</v>
      </c>
    </row>
    <row r="66" spans="1:25" x14ac:dyDescent="0.25">
      <c r="A66" t="s">
        <v>13</v>
      </c>
      <c r="B66">
        <v>4096</v>
      </c>
      <c r="C66">
        <v>16</v>
      </c>
      <c r="D66">
        <v>32</v>
      </c>
      <c r="E66">
        <v>142728.559071</v>
      </c>
      <c r="F66">
        <v>1922.8802189999999</v>
      </c>
      <c r="G66">
        <v>14376336261</v>
      </c>
      <c r="H66">
        <v>113527579</v>
      </c>
      <c r="I66">
        <v>137438953474</v>
      </c>
      <c r="J66">
        <v>2213872116886</v>
      </c>
      <c r="K66">
        <f>F66/E66*1000</f>
        <v>13.472287757374945</v>
      </c>
      <c r="L66">
        <f>E66*F66</f>
        <v>274449922.92399889</v>
      </c>
      <c r="M66" s="2">
        <v>6144</v>
      </c>
      <c r="N66" s="3">
        <v>3414618376</v>
      </c>
      <c r="O66" s="3">
        <v>60169264376</v>
      </c>
      <c r="P66" s="3">
        <v>14287715</v>
      </c>
      <c r="Q66" s="3">
        <v>229535888</v>
      </c>
    </row>
    <row r="67" spans="1:25" x14ac:dyDescent="0.25">
      <c r="A67" t="s">
        <v>13</v>
      </c>
      <c r="B67">
        <v>5120</v>
      </c>
      <c r="C67">
        <v>16</v>
      </c>
      <c r="D67">
        <v>32</v>
      </c>
      <c r="E67">
        <v>279182.632622</v>
      </c>
      <c r="F67">
        <v>3713.0272810000001</v>
      </c>
      <c r="G67">
        <v>28205590312</v>
      </c>
      <c r="H67">
        <v>218492036</v>
      </c>
      <c r="I67">
        <v>268435456002</v>
      </c>
      <c r="J67">
        <v>4323706437476</v>
      </c>
      <c r="K67">
        <f>F67/E67*1000</f>
        <v>13.299635604580255</v>
      </c>
      <c r="L67">
        <f>E67*F67</f>
        <v>1036612731.3068867</v>
      </c>
      <c r="M67" s="2">
        <v>7168</v>
      </c>
      <c r="N67" s="3">
        <v>5413569293</v>
      </c>
      <c r="O67" s="3">
        <v>95176959127</v>
      </c>
      <c r="P67" s="3">
        <v>19466768</v>
      </c>
      <c r="Q67" s="3">
        <v>320433505</v>
      </c>
    </row>
    <row r="68" spans="1:25" x14ac:dyDescent="0.25">
      <c r="A68" t="s">
        <v>13</v>
      </c>
      <c r="B68">
        <v>6144</v>
      </c>
      <c r="C68">
        <v>16</v>
      </c>
      <c r="D68">
        <v>32</v>
      </c>
      <c r="E68">
        <v>478796.59403799998</v>
      </c>
      <c r="F68">
        <v>6600.420991</v>
      </c>
      <c r="G68">
        <v>49364638589</v>
      </c>
      <c r="H68">
        <v>361023058</v>
      </c>
      <c r="I68">
        <v>463856467970</v>
      </c>
      <c r="J68">
        <v>7471062298974</v>
      </c>
      <c r="K68">
        <f>F68/E68*1000</f>
        <v>13.785438478863018</v>
      </c>
      <c r="L68">
        <f>E68*F68</f>
        <v>3160259089.7077203</v>
      </c>
      <c r="M68" s="2">
        <v>8192</v>
      </c>
      <c r="N68" s="3">
        <v>8194922762</v>
      </c>
      <c r="O68" s="3">
        <v>143218035696</v>
      </c>
      <c r="P68" s="3">
        <v>25250088</v>
      </c>
      <c r="Q68" s="3">
        <v>516713627</v>
      </c>
    </row>
    <row r="69" spans="1:25" x14ac:dyDescent="0.25">
      <c r="A69" t="s">
        <v>13</v>
      </c>
      <c r="B69">
        <v>7168</v>
      </c>
      <c r="C69">
        <v>16</v>
      </c>
      <c r="D69">
        <v>32</v>
      </c>
      <c r="E69">
        <v>753923.82332099997</v>
      </c>
      <c r="F69">
        <v>10453.715120000001</v>
      </c>
      <c r="G69">
        <v>77588049348</v>
      </c>
      <c r="H69">
        <v>587560908</v>
      </c>
      <c r="I69">
        <v>736586891266</v>
      </c>
      <c r="J69">
        <v>11863427213755</v>
      </c>
      <c r="K69">
        <f>F69/E69*1000</f>
        <v>13.865744517731068</v>
      </c>
      <c r="L69">
        <f>E69*F69</f>
        <v>7881304871.1789465</v>
      </c>
      <c r="T69" s="4"/>
      <c r="U69" s="4">
        <v>8</v>
      </c>
      <c r="V69" s="4">
        <v>16</v>
      </c>
      <c r="W69" s="4">
        <v>32</v>
      </c>
      <c r="X69" s="4">
        <v>64</v>
      </c>
      <c r="Y69" s="4">
        <v>128</v>
      </c>
    </row>
    <row r="70" spans="1:25" x14ac:dyDescent="0.25">
      <c r="A70" t="s">
        <v>13</v>
      </c>
      <c r="B70">
        <v>8192</v>
      </c>
      <c r="C70">
        <v>16</v>
      </c>
      <c r="D70">
        <v>32</v>
      </c>
      <c r="E70">
        <v>1133495.8363379999</v>
      </c>
      <c r="F70">
        <v>15472.021097000001</v>
      </c>
      <c r="G70">
        <v>114688997884</v>
      </c>
      <c r="H70">
        <v>924996913</v>
      </c>
      <c r="I70">
        <v>1099511627778</v>
      </c>
      <c r="J70">
        <v>17708288712093</v>
      </c>
      <c r="K70">
        <f>F70/E70*1000</f>
        <v>13.649826140504993</v>
      </c>
      <c r="L70">
        <f>E70*F70</f>
        <v>17537471493.183193</v>
      </c>
      <c r="M70" s="1" t="s">
        <v>17</v>
      </c>
      <c r="N70" s="1" t="s">
        <v>18</v>
      </c>
      <c r="T70" s="2">
        <v>1024</v>
      </c>
      <c r="U70" s="3">
        <v>0.177924</v>
      </c>
      <c r="V70" s="3">
        <v>0.147011</v>
      </c>
      <c r="W70" s="3">
        <v>0.147148</v>
      </c>
      <c r="X70" s="3">
        <v>1.4250210000000001</v>
      </c>
      <c r="Y70" s="3">
        <v>1.638282</v>
      </c>
    </row>
    <row r="71" spans="1:25" x14ac:dyDescent="0.25">
      <c r="M71" s="1" t="s">
        <v>14</v>
      </c>
      <c r="N71" t="s">
        <v>10</v>
      </c>
      <c r="O71" t="s">
        <v>13</v>
      </c>
      <c r="P71" t="s">
        <v>11</v>
      </c>
      <c r="Q71" t="s">
        <v>12</v>
      </c>
      <c r="R71" t="s">
        <v>15</v>
      </c>
      <c r="T71" s="2">
        <v>2048</v>
      </c>
      <c r="U71" s="3">
        <v>0.85502699999999998</v>
      </c>
      <c r="V71" s="3">
        <v>1.4013709999999999</v>
      </c>
      <c r="W71" s="3">
        <v>0.79297399999999996</v>
      </c>
      <c r="X71" s="3"/>
      <c r="Y71" s="3"/>
    </row>
    <row r="72" spans="1:25" x14ac:dyDescent="0.25">
      <c r="M72" s="2">
        <v>1024</v>
      </c>
      <c r="N72" s="3">
        <v>13.992592999999999</v>
      </c>
      <c r="O72" s="3">
        <v>35.289968999999999</v>
      </c>
      <c r="P72" s="3">
        <v>2.925875</v>
      </c>
      <c r="Q72" s="3">
        <v>0.147011</v>
      </c>
      <c r="R72" s="3">
        <v>52.355447999999996</v>
      </c>
      <c r="T72" s="2">
        <v>3072</v>
      </c>
      <c r="U72" s="3">
        <v>2.4153410000000002</v>
      </c>
      <c r="V72" s="3">
        <v>2.6891159999999998</v>
      </c>
      <c r="W72" s="3">
        <v>2.132428</v>
      </c>
      <c r="X72" s="3"/>
      <c r="Y72" s="3"/>
    </row>
    <row r="73" spans="1:25" x14ac:dyDescent="0.25">
      <c r="M73" s="2">
        <v>2048</v>
      </c>
      <c r="N73" s="3">
        <v>98.498323999999997</v>
      </c>
      <c r="O73" s="3">
        <v>285.42359399999998</v>
      </c>
      <c r="P73" s="3">
        <v>14.696796000000001</v>
      </c>
      <c r="Q73" s="3">
        <v>1.4013709999999999</v>
      </c>
      <c r="R73" s="3">
        <v>400.02008499999999</v>
      </c>
      <c r="T73" s="2">
        <v>4096</v>
      </c>
      <c r="U73" s="3">
        <v>6.1639270000000002</v>
      </c>
      <c r="V73" s="3">
        <v>6.1833049999999998</v>
      </c>
      <c r="W73" s="3">
        <v>5.2401160000000004</v>
      </c>
      <c r="X73" s="3"/>
      <c r="Y73" s="3"/>
    </row>
    <row r="74" spans="1:25" x14ac:dyDescent="0.25">
      <c r="M74" s="2">
        <v>3072</v>
      </c>
      <c r="N74" s="3">
        <v>311.63040000000001</v>
      </c>
      <c r="O74" s="3">
        <v>923.13971500000002</v>
      </c>
      <c r="P74" s="3">
        <v>49.507525999999999</v>
      </c>
      <c r="Q74" s="3">
        <v>2.6891159999999998</v>
      </c>
      <c r="R74" s="3">
        <v>1286.9667570000001</v>
      </c>
      <c r="T74" s="2">
        <v>5120</v>
      </c>
      <c r="U74" s="3">
        <v>11.93821</v>
      </c>
      <c r="V74" s="3">
        <v>15.139201</v>
      </c>
      <c r="W74" s="3">
        <v>13.286834000000001</v>
      </c>
      <c r="X74" s="3"/>
      <c r="Y74" s="3"/>
    </row>
    <row r="75" spans="1:25" x14ac:dyDescent="0.25">
      <c r="M75" s="2">
        <v>4096</v>
      </c>
      <c r="N75" s="3">
        <v>697.55323599999997</v>
      </c>
      <c r="O75" s="3">
        <v>1922.8802189999999</v>
      </c>
      <c r="P75" s="3">
        <v>117.406831</v>
      </c>
      <c r="Q75" s="3">
        <v>6.1833049999999998</v>
      </c>
      <c r="R75" s="3">
        <v>2744.0235909999997</v>
      </c>
      <c r="T75" s="2">
        <v>6144</v>
      </c>
      <c r="U75" s="3">
        <v>23.536854000000002</v>
      </c>
      <c r="V75" s="3">
        <v>21.234818000000001</v>
      </c>
      <c r="W75" s="3">
        <v>20.593097</v>
      </c>
      <c r="X75" s="3"/>
      <c r="Y75" s="3"/>
    </row>
    <row r="76" spans="1:25" x14ac:dyDescent="0.25">
      <c r="M76" s="2">
        <v>5120</v>
      </c>
      <c r="N76" s="3">
        <v>1322.5790939999999</v>
      </c>
      <c r="O76" s="3">
        <v>3713.0272810000001</v>
      </c>
      <c r="P76" s="3">
        <v>228.904056</v>
      </c>
      <c r="Q76" s="3">
        <v>15.139201</v>
      </c>
      <c r="R76" s="3">
        <v>5279.6496320000006</v>
      </c>
      <c r="T76" s="2">
        <v>7168</v>
      </c>
      <c r="U76" s="3">
        <v>35.321323999999997</v>
      </c>
      <c r="V76" s="3">
        <v>36.491064000000001</v>
      </c>
      <c r="W76" s="3">
        <v>31.875473</v>
      </c>
      <c r="X76" s="3"/>
      <c r="Y76" s="3"/>
    </row>
    <row r="77" spans="1:25" x14ac:dyDescent="0.25">
      <c r="M77" s="2">
        <v>6144</v>
      </c>
      <c r="N77" s="3">
        <v>2209.2926990000001</v>
      </c>
      <c r="O77" s="3">
        <v>6600.420991</v>
      </c>
      <c r="P77" s="3">
        <v>380.35995300000002</v>
      </c>
      <c r="Q77" s="3">
        <v>21.234818000000001</v>
      </c>
      <c r="R77" s="3">
        <v>9211.3084610000005</v>
      </c>
      <c r="T77" s="2">
        <v>8192</v>
      </c>
      <c r="U77" s="3">
        <v>50.519773000000001</v>
      </c>
      <c r="V77" s="3">
        <v>51.871814000000001</v>
      </c>
      <c r="W77" s="3">
        <v>44.823304999999998</v>
      </c>
      <c r="X77" s="3"/>
      <c r="Y77" s="3"/>
    </row>
    <row r="78" spans="1:25" x14ac:dyDescent="0.25">
      <c r="M78" s="2">
        <v>7168</v>
      </c>
      <c r="N78" s="3">
        <v>3443.880083</v>
      </c>
      <c r="O78" s="3">
        <v>10453.715120000001</v>
      </c>
      <c r="P78" s="3">
        <v>599.13727500000005</v>
      </c>
      <c r="Q78" s="3">
        <v>36.491064000000001</v>
      </c>
      <c r="R78" s="3">
        <v>14533.223542000002</v>
      </c>
    </row>
    <row r="79" spans="1:25" x14ac:dyDescent="0.25">
      <c r="M79" s="2">
        <v>8192</v>
      </c>
      <c r="N79" s="3">
        <v>5159.952088</v>
      </c>
      <c r="O79" s="3">
        <v>15472.021097000001</v>
      </c>
      <c r="P79" s="3">
        <v>879.45395499999995</v>
      </c>
      <c r="Q79" s="3">
        <v>51.871814000000001</v>
      </c>
      <c r="R79" s="3">
        <v>21563.298954000002</v>
      </c>
    </row>
    <row r="80" spans="1:25" x14ac:dyDescent="0.25">
      <c r="M80" s="2" t="s">
        <v>15</v>
      </c>
      <c r="N80" s="3">
        <v>13257.378516999999</v>
      </c>
      <c r="O80" s="3">
        <v>39405.917986</v>
      </c>
      <c r="P80" s="3">
        <v>2272.3922670000002</v>
      </c>
      <c r="Q80" s="3">
        <v>135.15770000000001</v>
      </c>
      <c r="R80" s="3">
        <v>55070.846470000004</v>
      </c>
    </row>
    <row r="81" spans="13:41" x14ac:dyDescent="0.25">
      <c r="T81" s="4"/>
      <c r="U81" s="4">
        <v>8</v>
      </c>
      <c r="V81" s="4">
        <v>16</v>
      </c>
      <c r="W81" s="4">
        <v>32</v>
      </c>
      <c r="X81" s="4">
        <v>64</v>
      </c>
      <c r="Y81" s="4">
        <v>128</v>
      </c>
    </row>
    <row r="82" spans="13:41" x14ac:dyDescent="0.25">
      <c r="T82" s="2">
        <v>1024</v>
      </c>
      <c r="U82" s="3">
        <v>11.979873</v>
      </c>
      <c r="V82" s="3">
        <v>11.314386000000001</v>
      </c>
      <c r="W82" s="3">
        <v>12.689412000000001</v>
      </c>
      <c r="X82" s="3">
        <v>100.26154200000001</v>
      </c>
      <c r="Y82" s="3">
        <v>111.914096</v>
      </c>
    </row>
    <row r="83" spans="13:41" x14ac:dyDescent="0.25">
      <c r="T83" s="2">
        <v>2048</v>
      </c>
      <c r="U83" s="3">
        <v>94.759941999999995</v>
      </c>
      <c r="V83" s="3">
        <v>86.699918999999994</v>
      </c>
      <c r="W83" s="3">
        <v>88.320214000000007</v>
      </c>
      <c r="X83" s="3"/>
      <c r="Y83" s="3"/>
    </row>
    <row r="84" spans="13:41" x14ac:dyDescent="0.25">
      <c r="T84" s="2">
        <v>3072</v>
      </c>
      <c r="U84" s="3">
        <v>266.43755499999997</v>
      </c>
      <c r="V84" s="3">
        <v>225.101955</v>
      </c>
      <c r="W84" s="3">
        <v>243.94906599999999</v>
      </c>
      <c r="X84" s="3"/>
      <c r="Y84" s="3"/>
    </row>
    <row r="85" spans="13:41" x14ac:dyDescent="0.25">
      <c r="T85" s="2">
        <v>4096</v>
      </c>
      <c r="U85" s="3">
        <v>639.57912799999997</v>
      </c>
      <c r="V85" s="3">
        <v>532.64813700000002</v>
      </c>
      <c r="W85" s="3">
        <v>576.10100799999998</v>
      </c>
      <c r="X85" s="3"/>
      <c r="Y85" s="3"/>
    </row>
    <row r="86" spans="13:41" x14ac:dyDescent="0.25">
      <c r="M86" s="4"/>
      <c r="N86" s="4" t="s">
        <v>10</v>
      </c>
      <c r="O86" s="4" t="s">
        <v>13</v>
      </c>
      <c r="P86" s="4" t="s">
        <v>11</v>
      </c>
      <c r="Q86" s="4" t="s">
        <v>12</v>
      </c>
      <c r="R86" s="4"/>
      <c r="T86" s="2">
        <v>5120</v>
      </c>
      <c r="U86" s="3">
        <v>1288.625884</v>
      </c>
      <c r="V86" s="3">
        <v>1056.9946</v>
      </c>
      <c r="W86" s="3">
        <v>1127.2474930000001</v>
      </c>
      <c r="X86" s="3"/>
      <c r="Y86" s="3"/>
    </row>
    <row r="87" spans="13:41" x14ac:dyDescent="0.25">
      <c r="M87" s="2">
        <v>1024</v>
      </c>
      <c r="N87" s="3">
        <v>13.992592999999999</v>
      </c>
      <c r="O87" s="3">
        <v>35.289968999999999</v>
      </c>
      <c r="P87" s="3">
        <v>2.925875</v>
      </c>
      <c r="Q87" s="3">
        <v>0.147011</v>
      </c>
      <c r="R87" s="3"/>
      <c r="T87" s="2">
        <v>6144</v>
      </c>
      <c r="U87" s="3">
        <v>2248.7092659999998</v>
      </c>
      <c r="V87" s="3">
        <v>1835.160705</v>
      </c>
      <c r="W87" s="3">
        <v>1950.257717</v>
      </c>
      <c r="X87" s="3"/>
      <c r="Y87" s="3"/>
    </row>
    <row r="88" spans="13:41" x14ac:dyDescent="0.25">
      <c r="M88" s="2">
        <v>2048</v>
      </c>
      <c r="N88" s="3">
        <v>98.498323999999997</v>
      </c>
      <c r="O88" s="3">
        <v>285.42359399999998</v>
      </c>
      <c r="P88" s="3">
        <v>14.696796000000001</v>
      </c>
      <c r="Q88" s="3">
        <v>1.4013709999999999</v>
      </c>
      <c r="R88" s="3"/>
      <c r="T88" s="2">
        <v>7168</v>
      </c>
      <c r="U88" s="3">
        <v>3591.87979</v>
      </c>
      <c r="V88" s="3">
        <v>2926.6148119999998</v>
      </c>
      <c r="W88" s="3">
        <v>3096.5334130000001</v>
      </c>
      <c r="X88" s="3"/>
      <c r="Y88" s="3"/>
    </row>
    <row r="89" spans="13:41" x14ac:dyDescent="0.25">
      <c r="M89" s="2">
        <v>3072</v>
      </c>
      <c r="N89" s="3">
        <v>311.63040000000001</v>
      </c>
      <c r="O89" s="3">
        <v>923.13971500000002</v>
      </c>
      <c r="P89" s="3">
        <v>49.507525999999999</v>
      </c>
      <c r="Q89" s="3">
        <v>2.6891159999999998</v>
      </c>
      <c r="R89" s="3"/>
      <c r="T89" s="2">
        <v>8192</v>
      </c>
      <c r="U89" s="3">
        <v>5354.9662559999997</v>
      </c>
      <c r="V89" s="3">
        <v>4383.0467529999996</v>
      </c>
      <c r="W89" s="3">
        <v>4624.9743099999996</v>
      </c>
      <c r="X89" s="3"/>
      <c r="Y89" s="3"/>
    </row>
    <row r="90" spans="13:41" x14ac:dyDescent="0.25">
      <c r="M90" s="2">
        <v>4096</v>
      </c>
      <c r="N90" s="3">
        <v>697.55323599999997</v>
      </c>
      <c r="O90" s="3">
        <v>1922.8802189999999</v>
      </c>
      <c r="P90" s="3">
        <v>117.406831</v>
      </c>
      <c r="Q90" s="3">
        <v>6.1833049999999998</v>
      </c>
      <c r="R90" s="3"/>
    </row>
    <row r="91" spans="13:41" x14ac:dyDescent="0.25">
      <c r="M91" s="2">
        <v>5120</v>
      </c>
      <c r="N91" s="3">
        <v>1322.5790939999999</v>
      </c>
      <c r="O91" s="3">
        <v>3713.0272810000001</v>
      </c>
      <c r="P91" s="3">
        <v>228.904056</v>
      </c>
      <c r="Q91" s="3">
        <v>15.139201</v>
      </c>
      <c r="R91" s="3"/>
    </row>
    <row r="92" spans="13:41" x14ac:dyDescent="0.25">
      <c r="M92" s="2">
        <v>6144</v>
      </c>
      <c r="N92" s="3">
        <v>2209.2926990000001</v>
      </c>
      <c r="O92" s="3">
        <v>6600.420991</v>
      </c>
      <c r="P92" s="3">
        <v>380.35995300000002</v>
      </c>
      <c r="Q92" s="3">
        <v>21.234818000000001</v>
      </c>
      <c r="R92" s="3"/>
    </row>
    <row r="93" spans="13:41" x14ac:dyDescent="0.25">
      <c r="M93" s="2">
        <v>7168</v>
      </c>
      <c r="N93" s="3">
        <v>3443.880083</v>
      </c>
      <c r="O93" s="3">
        <v>10453.715120000001</v>
      </c>
      <c r="P93" s="3">
        <v>599.13727500000005</v>
      </c>
      <c r="Q93" s="3">
        <v>36.491064000000001</v>
      </c>
      <c r="R93" s="3"/>
    </row>
    <row r="94" spans="13:41" x14ac:dyDescent="0.25">
      <c r="M94" s="2">
        <v>8192</v>
      </c>
      <c r="N94" s="3">
        <v>5159.952088</v>
      </c>
      <c r="O94" s="3">
        <v>15472.021097000001</v>
      </c>
      <c r="P94" s="3">
        <v>879.45395499999995</v>
      </c>
      <c r="Q94" s="3">
        <v>51.871814000000001</v>
      </c>
      <c r="R94" s="3"/>
    </row>
    <row r="95" spans="13:41" x14ac:dyDescent="0.25">
      <c r="AB95" s="1" t="s">
        <v>19</v>
      </c>
      <c r="AC95" s="1" t="s">
        <v>18</v>
      </c>
    </row>
    <row r="96" spans="13:41" x14ac:dyDescent="0.25">
      <c r="AB96" s="1" t="s">
        <v>14</v>
      </c>
      <c r="AC96">
        <v>8</v>
      </c>
      <c r="AD96">
        <v>16</v>
      </c>
      <c r="AE96">
        <v>32</v>
      </c>
      <c r="AF96">
        <v>64</v>
      </c>
      <c r="AG96">
        <v>128</v>
      </c>
      <c r="AH96" t="s">
        <v>15</v>
      </c>
      <c r="AJ96" s="4"/>
      <c r="AK96" s="4">
        <v>8</v>
      </c>
      <c r="AL96" s="4">
        <v>16</v>
      </c>
      <c r="AM96" s="4">
        <v>32</v>
      </c>
      <c r="AN96" s="4">
        <v>64</v>
      </c>
      <c r="AO96" s="4">
        <v>128</v>
      </c>
    </row>
    <row r="97" spans="20:41" x14ac:dyDescent="0.25">
      <c r="AB97" s="2">
        <v>1024</v>
      </c>
      <c r="AC97" s="3">
        <v>14550317</v>
      </c>
      <c r="AD97" s="3">
        <v>9671119</v>
      </c>
      <c r="AE97" s="3">
        <v>14416666</v>
      </c>
      <c r="AF97" s="3">
        <v>16757753</v>
      </c>
      <c r="AG97" s="3">
        <v>13946522</v>
      </c>
      <c r="AH97" s="3">
        <v>69342377</v>
      </c>
      <c r="AJ97" s="2">
        <v>1024</v>
      </c>
      <c r="AK97" s="3">
        <v>14550317</v>
      </c>
      <c r="AL97" s="3">
        <v>9671119</v>
      </c>
      <c r="AM97" s="3">
        <v>14416666</v>
      </c>
      <c r="AN97" s="3">
        <v>16757753</v>
      </c>
      <c r="AO97" s="3">
        <v>13946522</v>
      </c>
    </row>
    <row r="98" spans="20:41" x14ac:dyDescent="0.25">
      <c r="T98" s="4"/>
      <c r="U98" s="4">
        <v>32</v>
      </c>
      <c r="V98" s="4">
        <v>64</v>
      </c>
      <c r="W98" s="4">
        <v>128</v>
      </c>
      <c r="AB98" s="2">
        <v>2048</v>
      </c>
      <c r="AC98" s="3">
        <v>104683455</v>
      </c>
      <c r="AD98" s="3">
        <v>78197453</v>
      </c>
      <c r="AE98" s="3">
        <v>112141071</v>
      </c>
      <c r="AF98" s="3">
        <v>130543113</v>
      </c>
      <c r="AG98" s="3">
        <v>107664174</v>
      </c>
      <c r="AH98" s="3">
        <v>533229266</v>
      </c>
      <c r="AJ98" s="2">
        <v>2048</v>
      </c>
      <c r="AK98" s="3">
        <v>104683455</v>
      </c>
      <c r="AL98" s="3">
        <v>78197453</v>
      </c>
      <c r="AM98" s="3">
        <v>112141071</v>
      </c>
      <c r="AN98" s="3">
        <v>130543113</v>
      </c>
      <c r="AO98" s="3">
        <v>107664174</v>
      </c>
    </row>
    <row r="99" spans="20:41" x14ac:dyDescent="0.25">
      <c r="T99" s="2">
        <v>1024</v>
      </c>
      <c r="U99" s="3">
        <v>35.289968999999999</v>
      </c>
      <c r="V99" s="3">
        <v>27.609518000000001</v>
      </c>
      <c r="W99" s="3">
        <v>27.919806000000001</v>
      </c>
      <c r="AB99" s="2">
        <v>3072</v>
      </c>
      <c r="AC99" s="3">
        <v>406919558</v>
      </c>
      <c r="AD99" s="3">
        <v>296175483</v>
      </c>
      <c r="AE99" s="3">
        <v>381307147</v>
      </c>
      <c r="AF99" s="3">
        <v>427577544</v>
      </c>
      <c r="AG99" s="3">
        <v>372967044</v>
      </c>
      <c r="AH99" s="3">
        <v>1884946776</v>
      </c>
      <c r="AJ99" s="2">
        <v>3072</v>
      </c>
      <c r="AK99" s="3">
        <v>406919558</v>
      </c>
      <c r="AL99" s="3">
        <v>296175483</v>
      </c>
      <c r="AM99" s="3">
        <v>381307147</v>
      </c>
      <c r="AN99" s="3">
        <v>427577544</v>
      </c>
      <c r="AO99" s="3">
        <v>372967044</v>
      </c>
    </row>
    <row r="100" spans="20:41" x14ac:dyDescent="0.25">
      <c r="T100" s="2">
        <v>2048</v>
      </c>
      <c r="U100" s="3">
        <v>285.42359399999998</v>
      </c>
      <c r="V100" s="3">
        <v>222.61328900000001</v>
      </c>
      <c r="W100" s="3">
        <v>213.703045</v>
      </c>
      <c r="AB100" s="2">
        <v>4096</v>
      </c>
      <c r="AC100" s="3">
        <v>940586797</v>
      </c>
      <c r="AD100" s="3">
        <v>640699176</v>
      </c>
      <c r="AE100" s="3">
        <v>897692314</v>
      </c>
      <c r="AF100" s="3">
        <v>1024986498</v>
      </c>
      <c r="AG100" s="3">
        <v>886530513</v>
      </c>
      <c r="AH100" s="3">
        <v>4390495298</v>
      </c>
      <c r="AJ100" s="2">
        <v>4096</v>
      </c>
      <c r="AK100" s="3">
        <v>940586797</v>
      </c>
      <c r="AL100" s="3">
        <v>640699176</v>
      </c>
      <c r="AM100" s="3">
        <v>897692314</v>
      </c>
      <c r="AN100" s="3">
        <v>1024986498</v>
      </c>
      <c r="AO100" s="3">
        <v>886530513</v>
      </c>
    </row>
    <row r="101" spans="20:41" x14ac:dyDescent="0.25">
      <c r="T101" s="2">
        <v>3072</v>
      </c>
      <c r="U101" s="3">
        <v>923.13971500000002</v>
      </c>
      <c r="V101" s="3">
        <v>740.32141000000001</v>
      </c>
      <c r="W101" s="3">
        <v>699.24403600000005</v>
      </c>
      <c r="AB101" s="2">
        <v>5120</v>
      </c>
      <c r="AC101" s="3">
        <v>1789684487</v>
      </c>
      <c r="AD101" s="3">
        <v>1246936215</v>
      </c>
      <c r="AE101" s="3">
        <v>1771530388</v>
      </c>
      <c r="AF101" s="3">
        <v>1975353752</v>
      </c>
      <c r="AG101" s="3">
        <v>1696548398</v>
      </c>
      <c r="AH101" s="3">
        <v>8480053240</v>
      </c>
      <c r="AJ101" s="2">
        <v>5120</v>
      </c>
      <c r="AK101" s="3">
        <v>1789684487</v>
      </c>
      <c r="AL101" s="3">
        <v>1246936215</v>
      </c>
      <c r="AM101" s="3">
        <v>1771530388</v>
      </c>
      <c r="AN101" s="3">
        <v>1975353752</v>
      </c>
      <c r="AO101" s="3">
        <v>1696548398</v>
      </c>
    </row>
    <row r="102" spans="20:41" x14ac:dyDescent="0.25">
      <c r="T102" s="2">
        <v>4096</v>
      </c>
      <c r="U102" s="3">
        <v>1922.8802189999999</v>
      </c>
      <c r="V102" s="3">
        <v>1678.973246</v>
      </c>
      <c r="W102" s="3">
        <v>1817.307096</v>
      </c>
      <c r="AB102" s="2">
        <v>6144</v>
      </c>
      <c r="AC102" s="3">
        <v>3192020444</v>
      </c>
      <c r="AD102" s="3">
        <v>2117924847</v>
      </c>
      <c r="AE102" s="3">
        <v>3027394093</v>
      </c>
      <c r="AF102" s="3">
        <v>3414618376</v>
      </c>
      <c r="AG102" s="3">
        <v>2934509806</v>
      </c>
      <c r="AH102" s="3">
        <v>14686467566</v>
      </c>
      <c r="AJ102" s="2">
        <v>6144</v>
      </c>
      <c r="AK102" s="3">
        <v>3192020444</v>
      </c>
      <c r="AL102" s="3">
        <v>2117924847</v>
      </c>
      <c r="AM102" s="3">
        <v>3027394093</v>
      </c>
      <c r="AN102" s="3">
        <v>3414618376</v>
      </c>
      <c r="AO102" s="3">
        <v>2934509806</v>
      </c>
    </row>
    <row r="103" spans="20:41" x14ac:dyDescent="0.25">
      <c r="T103" s="2">
        <v>5120</v>
      </c>
      <c r="U103" s="3">
        <v>3713.0272810000001</v>
      </c>
      <c r="V103" s="3">
        <v>3323.332453</v>
      </c>
      <c r="W103" s="3">
        <v>3640.0986800000001</v>
      </c>
      <c r="AB103" s="2">
        <v>7168</v>
      </c>
      <c r="AC103" s="3">
        <v>5034709004</v>
      </c>
      <c r="AD103" s="3">
        <v>3391985774</v>
      </c>
      <c r="AE103" s="3">
        <v>4765015399</v>
      </c>
      <c r="AF103" s="3">
        <v>5413569293</v>
      </c>
      <c r="AG103" s="3">
        <v>4637806270</v>
      </c>
      <c r="AH103" s="3">
        <v>23243085740</v>
      </c>
      <c r="AJ103" s="2">
        <v>7168</v>
      </c>
      <c r="AK103" s="3">
        <v>5034709004</v>
      </c>
      <c r="AL103" s="3">
        <v>3391985774</v>
      </c>
      <c r="AM103" s="3">
        <v>4765015399</v>
      </c>
      <c r="AN103" s="3">
        <v>5413569293</v>
      </c>
      <c r="AO103" s="3">
        <v>4637806270</v>
      </c>
    </row>
    <row r="104" spans="20:41" x14ac:dyDescent="0.25">
      <c r="T104" s="2">
        <v>6144</v>
      </c>
      <c r="U104" s="3">
        <v>6600.420991</v>
      </c>
      <c r="V104" s="3">
        <v>6074.5030589999997</v>
      </c>
      <c r="W104" s="3">
        <v>6646.8496660000001</v>
      </c>
      <c r="AB104" s="2">
        <v>8192</v>
      </c>
      <c r="AC104" s="3">
        <v>7539899232</v>
      </c>
      <c r="AD104" s="3">
        <v>5066796431</v>
      </c>
      <c r="AE104" s="3">
        <v>7099709472</v>
      </c>
      <c r="AF104" s="3">
        <v>8194922762</v>
      </c>
      <c r="AG104" s="3">
        <v>7226371352</v>
      </c>
      <c r="AH104" s="3">
        <v>35127699249</v>
      </c>
      <c r="AJ104" s="2">
        <v>8192</v>
      </c>
      <c r="AK104" s="3">
        <v>7539899232</v>
      </c>
      <c r="AL104" s="3">
        <v>5066796431</v>
      </c>
      <c r="AM104" s="3">
        <v>7099709472</v>
      </c>
      <c r="AN104" s="3">
        <v>8194922762</v>
      </c>
      <c r="AO104" s="3">
        <v>7226371352</v>
      </c>
    </row>
    <row r="105" spans="20:41" x14ac:dyDescent="0.25">
      <c r="T105" s="2">
        <v>7168</v>
      </c>
      <c r="U105" s="3">
        <f>V105/V107</f>
        <v>10453.715121305884</v>
      </c>
      <c r="V105" s="3">
        <v>9620.768822</v>
      </c>
      <c r="W105" s="3">
        <v>10501.009022</v>
      </c>
      <c r="AB105" s="2" t="s">
        <v>15</v>
      </c>
      <c r="AC105" s="3">
        <v>19023053294</v>
      </c>
      <c r="AD105" s="3">
        <v>12848386498</v>
      </c>
      <c r="AE105" s="3">
        <v>18069206550</v>
      </c>
      <c r="AF105" s="3">
        <v>20598329091</v>
      </c>
      <c r="AG105" s="3">
        <v>17876344079</v>
      </c>
      <c r="AH105" s="3">
        <v>88415319512</v>
      </c>
    </row>
    <row r="106" spans="20:41" x14ac:dyDescent="0.25">
      <c r="T106" s="2">
        <v>8192</v>
      </c>
      <c r="U106" s="3">
        <v>15472.021097000001</v>
      </c>
      <c r="V106" s="3">
        <f>U106*V107</f>
        <v>14239.218924185594</v>
      </c>
      <c r="W106" s="3">
        <v>15461.062222</v>
      </c>
    </row>
    <row r="107" spans="20:41" x14ac:dyDescent="0.25">
      <c r="V107">
        <f>V104/U104</f>
        <v>0.9203205473231002</v>
      </c>
      <c r="W107">
        <f>W104/V104</f>
        <v>1.0942211406333906</v>
      </c>
    </row>
    <row r="108" spans="20:41" x14ac:dyDescent="0.25">
      <c r="V108">
        <f>V103/U103</f>
        <v>0.89504660254070456</v>
      </c>
      <c r="W108">
        <f>W103/V103</f>
        <v>1.0953158407952994</v>
      </c>
      <c r="AB108" s="1" t="s">
        <v>19</v>
      </c>
      <c r="AC108" s="1" t="s">
        <v>18</v>
      </c>
    </row>
    <row r="109" spans="20:41" x14ac:dyDescent="0.25">
      <c r="AB109" s="1" t="s">
        <v>14</v>
      </c>
      <c r="AC109">
        <v>8</v>
      </c>
      <c r="AD109">
        <v>16</v>
      </c>
      <c r="AE109">
        <v>32</v>
      </c>
      <c r="AF109">
        <v>64</v>
      </c>
      <c r="AG109">
        <v>128</v>
      </c>
      <c r="AH109" t="s">
        <v>15</v>
      </c>
      <c r="AJ109" s="4"/>
      <c r="AK109" s="4">
        <v>8</v>
      </c>
      <c r="AL109" s="4">
        <v>16</v>
      </c>
      <c r="AM109" s="4">
        <v>32</v>
      </c>
      <c r="AN109" s="4">
        <v>64</v>
      </c>
      <c r="AO109" s="4">
        <v>128</v>
      </c>
    </row>
    <row r="110" spans="20:41" x14ac:dyDescent="0.25">
      <c r="T110" s="4"/>
      <c r="U110" s="4">
        <v>32</v>
      </c>
      <c r="V110" s="4">
        <v>64</v>
      </c>
      <c r="W110" s="4">
        <v>128</v>
      </c>
      <c r="AB110" s="2">
        <v>1024</v>
      </c>
      <c r="AC110" s="3">
        <v>402437</v>
      </c>
      <c r="AD110" s="3">
        <v>406821</v>
      </c>
      <c r="AE110" s="3">
        <v>402243</v>
      </c>
      <c r="AF110" s="3">
        <v>405408</v>
      </c>
      <c r="AG110" s="3">
        <v>404613</v>
      </c>
      <c r="AH110" s="3">
        <v>2021522</v>
      </c>
      <c r="AJ110" s="2">
        <v>1024</v>
      </c>
      <c r="AK110" s="3">
        <v>402437</v>
      </c>
      <c r="AL110" s="3">
        <v>406821</v>
      </c>
      <c r="AM110" s="3">
        <v>402243</v>
      </c>
      <c r="AN110" s="3">
        <v>405408</v>
      </c>
      <c r="AO110" s="3">
        <v>404613</v>
      </c>
    </row>
    <row r="111" spans="20:41" x14ac:dyDescent="0.25">
      <c r="T111" s="2">
        <v>1024</v>
      </c>
      <c r="U111" s="3">
        <v>2256.9862779999999</v>
      </c>
      <c r="V111" s="3">
        <v>2451.0751519999999</v>
      </c>
      <c r="W111" s="3">
        <v>2217.6785180000002</v>
      </c>
      <c r="AB111" s="2">
        <v>2048</v>
      </c>
      <c r="AC111" s="3">
        <v>1585157</v>
      </c>
      <c r="AD111" s="3">
        <v>1598362</v>
      </c>
      <c r="AE111" s="3">
        <v>1592768</v>
      </c>
      <c r="AF111" s="3">
        <v>1584128</v>
      </c>
      <c r="AG111" s="3">
        <v>1593872</v>
      </c>
      <c r="AH111" s="3">
        <v>7954287</v>
      </c>
      <c r="AJ111" s="2">
        <v>2048</v>
      </c>
      <c r="AK111" s="3">
        <v>1585157</v>
      </c>
      <c r="AL111" s="3">
        <v>1598362</v>
      </c>
      <c r="AM111" s="3">
        <v>1592768</v>
      </c>
      <c r="AN111" s="3">
        <v>1584128</v>
      </c>
      <c r="AO111" s="3">
        <v>1593872</v>
      </c>
    </row>
    <row r="112" spans="20:41" x14ac:dyDescent="0.25">
      <c r="T112" s="2">
        <v>2048</v>
      </c>
      <c r="U112" s="3">
        <v>17144.296526999999</v>
      </c>
      <c r="V112" s="3">
        <v>19336.348281999999</v>
      </c>
      <c r="W112" s="3">
        <v>18500.861667000001</v>
      </c>
      <c r="AB112" s="2">
        <v>3072</v>
      </c>
      <c r="AC112" s="3">
        <v>3560475</v>
      </c>
      <c r="AD112" s="3">
        <v>3559905</v>
      </c>
      <c r="AE112" s="3">
        <v>3565209</v>
      </c>
      <c r="AF112" s="3">
        <v>3556222</v>
      </c>
      <c r="AG112" s="3">
        <v>3559998</v>
      </c>
      <c r="AH112" s="3">
        <v>17801809</v>
      </c>
      <c r="AJ112" s="2">
        <v>3072</v>
      </c>
      <c r="AK112" s="3">
        <v>3560475</v>
      </c>
      <c r="AL112" s="3">
        <v>3559905</v>
      </c>
      <c r="AM112" s="3">
        <v>3565209</v>
      </c>
      <c r="AN112" s="3">
        <v>3556222</v>
      </c>
      <c r="AO112" s="3">
        <v>3559998</v>
      </c>
    </row>
    <row r="113" spans="20:41" x14ac:dyDescent="0.25">
      <c r="T113" s="2">
        <v>3072</v>
      </c>
      <c r="U113" s="3">
        <v>58028.412708999997</v>
      </c>
      <c r="V113" s="3">
        <v>65854.351911000005</v>
      </c>
      <c r="W113" s="3">
        <v>62511.424638999997</v>
      </c>
      <c r="AB113" s="2">
        <v>4096</v>
      </c>
      <c r="AC113" s="3">
        <v>6326659</v>
      </c>
      <c r="AD113" s="3">
        <v>6322364</v>
      </c>
      <c r="AE113" s="3">
        <v>6361677</v>
      </c>
      <c r="AF113" s="3">
        <v>6328882</v>
      </c>
      <c r="AG113" s="3">
        <v>6332173</v>
      </c>
      <c r="AH113" s="3">
        <v>31671755</v>
      </c>
      <c r="AJ113" s="2">
        <v>4096</v>
      </c>
      <c r="AK113" s="3">
        <v>6326659</v>
      </c>
      <c r="AL113" s="3">
        <v>6322364</v>
      </c>
      <c r="AM113" s="3">
        <v>6361677</v>
      </c>
      <c r="AN113" s="3">
        <v>6328882</v>
      </c>
      <c r="AO113" s="3">
        <v>6332173</v>
      </c>
    </row>
    <row r="114" spans="20:41" x14ac:dyDescent="0.25">
      <c r="T114" s="2">
        <v>4096</v>
      </c>
      <c r="U114" s="3">
        <v>142728.559071</v>
      </c>
      <c r="V114" s="3">
        <v>156950.764769</v>
      </c>
      <c r="W114" s="3">
        <v>144042.31096900001</v>
      </c>
      <c r="AB114" s="2">
        <v>5120</v>
      </c>
      <c r="AC114" s="3">
        <v>9913220</v>
      </c>
      <c r="AD114" s="3">
        <v>9907179</v>
      </c>
      <c r="AE114" s="3">
        <v>9871496</v>
      </c>
      <c r="AF114" s="3">
        <v>10111782</v>
      </c>
      <c r="AG114" s="3">
        <v>9887371</v>
      </c>
      <c r="AH114" s="3">
        <v>49691048</v>
      </c>
      <c r="AJ114" s="2">
        <v>5120</v>
      </c>
      <c r="AK114" s="3">
        <v>9913220</v>
      </c>
      <c r="AL114" s="3">
        <v>9907179</v>
      </c>
      <c r="AM114" s="3">
        <v>9871496</v>
      </c>
      <c r="AN114" s="3">
        <v>10111782</v>
      </c>
      <c r="AO114" s="3">
        <v>9887371</v>
      </c>
    </row>
    <row r="115" spans="20:41" x14ac:dyDescent="0.25">
      <c r="T115" s="2">
        <v>5120</v>
      </c>
      <c r="U115" s="3">
        <v>279182.632622</v>
      </c>
      <c r="V115" s="3">
        <v>301987.80237500003</v>
      </c>
      <c r="W115" s="3">
        <v>280297.39793400001</v>
      </c>
      <c r="AB115" s="2">
        <v>6144</v>
      </c>
      <c r="AC115" s="3">
        <v>14232477</v>
      </c>
      <c r="AD115" s="3">
        <v>14351752</v>
      </c>
      <c r="AE115" s="3">
        <v>14287715</v>
      </c>
      <c r="AF115" s="3">
        <v>14225397</v>
      </c>
      <c r="AG115" s="3">
        <v>14248585</v>
      </c>
      <c r="AH115" s="3">
        <v>71345926</v>
      </c>
      <c r="AJ115" s="2">
        <v>6144</v>
      </c>
      <c r="AK115" s="3">
        <v>14232477</v>
      </c>
      <c r="AL115" s="3">
        <v>14351752</v>
      </c>
      <c r="AM115" s="3">
        <v>14287715</v>
      </c>
      <c r="AN115" s="3">
        <v>14225397</v>
      </c>
      <c r="AO115" s="3">
        <v>14248585</v>
      </c>
    </row>
    <row r="116" spans="20:41" x14ac:dyDescent="0.25">
      <c r="T116" s="2">
        <v>6144</v>
      </c>
      <c r="U116" s="3">
        <v>478796.59403799998</v>
      </c>
      <c r="V116" s="3">
        <v>516331.11515600001</v>
      </c>
      <c r="W116" s="3">
        <v>479261.90401699999</v>
      </c>
      <c r="AB116" s="2">
        <v>7168</v>
      </c>
      <c r="AC116" s="3">
        <v>19381764</v>
      </c>
      <c r="AD116" s="3">
        <v>19403198</v>
      </c>
      <c r="AE116" s="3">
        <v>19466768</v>
      </c>
      <c r="AF116" s="3">
        <v>19504562</v>
      </c>
      <c r="AG116" s="3">
        <v>19362329</v>
      </c>
      <c r="AH116" s="3">
        <v>97118621</v>
      </c>
      <c r="AJ116" s="2">
        <v>7168</v>
      </c>
      <c r="AK116" s="3">
        <v>19381764</v>
      </c>
      <c r="AL116" s="3">
        <v>19403198</v>
      </c>
      <c r="AM116" s="3">
        <v>19466768</v>
      </c>
      <c r="AN116" s="3">
        <v>19504562</v>
      </c>
      <c r="AO116" s="3">
        <v>19362329</v>
      </c>
    </row>
    <row r="117" spans="20:41" x14ac:dyDescent="0.25">
      <c r="T117" s="2">
        <v>7168</v>
      </c>
      <c r="U117" s="3">
        <v>753923.82332099997</v>
      </c>
      <c r="V117" s="3">
        <v>818678.60162600002</v>
      </c>
      <c r="W117" s="3">
        <v>762591.39877500001</v>
      </c>
      <c r="AB117" s="2">
        <v>8192</v>
      </c>
      <c r="AC117" s="3">
        <v>25296880</v>
      </c>
      <c r="AD117" s="3">
        <v>25351633</v>
      </c>
      <c r="AE117" s="3">
        <v>25250088</v>
      </c>
      <c r="AF117" s="3">
        <v>25495052</v>
      </c>
      <c r="AG117" s="3">
        <v>25285619</v>
      </c>
      <c r="AH117" s="3">
        <v>126679272</v>
      </c>
      <c r="AJ117" s="2">
        <v>8192</v>
      </c>
      <c r="AK117" s="3">
        <v>25296880</v>
      </c>
      <c r="AL117" s="3">
        <v>25351633</v>
      </c>
      <c r="AM117" s="3">
        <v>25250088</v>
      </c>
      <c r="AN117" s="3">
        <v>25495052</v>
      </c>
      <c r="AO117" s="3">
        <v>25285619</v>
      </c>
    </row>
    <row r="118" spans="20:41" x14ac:dyDescent="0.25">
      <c r="T118" s="2">
        <v>8192</v>
      </c>
      <c r="U118" s="3">
        <v>1133495.8363379999</v>
      </c>
      <c r="V118" s="3">
        <v>1222326.16163</v>
      </c>
      <c r="W118" s="3">
        <v>1149646.453861</v>
      </c>
      <c r="AB118" s="2" t="s">
        <v>15</v>
      </c>
      <c r="AC118" s="3">
        <v>80699069</v>
      </c>
      <c r="AD118" s="3">
        <v>80901214</v>
      </c>
      <c r="AE118" s="3">
        <v>80797964</v>
      </c>
      <c r="AF118" s="3">
        <v>81211433</v>
      </c>
      <c r="AG118" s="3">
        <v>80674560</v>
      </c>
      <c r="AH118" s="3">
        <v>404284240</v>
      </c>
    </row>
    <row r="121" spans="20:41" x14ac:dyDescent="0.25">
      <c r="AB121" s="1" t="s">
        <v>19</v>
      </c>
      <c r="AC121" s="1" t="s">
        <v>18</v>
      </c>
    </row>
    <row r="122" spans="20:41" x14ac:dyDescent="0.25">
      <c r="AB122" s="1" t="s">
        <v>14</v>
      </c>
      <c r="AC122">
        <v>8</v>
      </c>
      <c r="AD122">
        <v>16</v>
      </c>
      <c r="AE122">
        <v>32</v>
      </c>
      <c r="AF122">
        <v>64</v>
      </c>
      <c r="AG122">
        <v>128</v>
      </c>
      <c r="AH122" t="s">
        <v>15</v>
      </c>
      <c r="AJ122" s="4"/>
      <c r="AK122" s="4">
        <v>8</v>
      </c>
      <c r="AL122" s="4">
        <v>16</v>
      </c>
      <c r="AM122" s="4">
        <v>32</v>
      </c>
      <c r="AN122" s="4">
        <v>64</v>
      </c>
      <c r="AO122" s="4">
        <v>128</v>
      </c>
    </row>
    <row r="123" spans="20:41" x14ac:dyDescent="0.25">
      <c r="AB123" s="2">
        <v>1024</v>
      </c>
      <c r="AC123" s="3">
        <v>3542832</v>
      </c>
      <c r="AD123" s="3">
        <v>4198986</v>
      </c>
      <c r="AE123" s="3">
        <v>3614105</v>
      </c>
      <c r="AF123" s="3">
        <v>6817818</v>
      </c>
      <c r="AG123" s="3">
        <v>7691500</v>
      </c>
      <c r="AH123" s="3">
        <v>25865241</v>
      </c>
      <c r="AJ123" s="2">
        <v>1024</v>
      </c>
      <c r="AK123" s="3">
        <v>3542832</v>
      </c>
      <c r="AL123" s="3">
        <v>4198986</v>
      </c>
      <c r="AM123" s="3">
        <v>3614105</v>
      </c>
      <c r="AN123" s="3">
        <v>6817818</v>
      </c>
      <c r="AO123" s="3">
        <v>7691500</v>
      </c>
    </row>
    <row r="124" spans="20:41" x14ac:dyDescent="0.25">
      <c r="AB124" s="2">
        <v>2048</v>
      </c>
      <c r="AC124" s="3">
        <v>14627293</v>
      </c>
      <c r="AD124" s="3">
        <v>13035046</v>
      </c>
      <c r="AE124" s="3">
        <v>13937838</v>
      </c>
      <c r="AF124" s="3"/>
      <c r="AG124" s="3"/>
      <c r="AH124" s="3">
        <v>41600177</v>
      </c>
      <c r="AJ124" s="2">
        <v>2048</v>
      </c>
      <c r="AK124" s="3">
        <v>14627293</v>
      </c>
      <c r="AL124" s="3">
        <v>13035046</v>
      </c>
      <c r="AM124" s="3">
        <v>13937838</v>
      </c>
      <c r="AN124" s="3"/>
      <c r="AO124" s="3"/>
    </row>
    <row r="125" spans="20:41" x14ac:dyDescent="0.25">
      <c r="AB125" s="2">
        <v>3072</v>
      </c>
      <c r="AC125" s="3">
        <v>37278997</v>
      </c>
      <c r="AD125" s="3">
        <v>32838044</v>
      </c>
      <c r="AE125" s="3">
        <v>33253565</v>
      </c>
      <c r="AF125" s="3"/>
      <c r="AG125" s="3"/>
      <c r="AH125" s="3">
        <v>103370606</v>
      </c>
      <c r="AJ125" s="2">
        <v>3072</v>
      </c>
      <c r="AK125" s="3">
        <v>37278997</v>
      </c>
      <c r="AL125" s="3">
        <v>32838044</v>
      </c>
      <c r="AM125" s="3">
        <v>33253565</v>
      </c>
      <c r="AN125" s="3"/>
      <c r="AO125" s="3"/>
    </row>
    <row r="126" spans="20:41" x14ac:dyDescent="0.25">
      <c r="AB126" s="2">
        <v>4096</v>
      </c>
      <c r="AC126" s="3">
        <v>67006961</v>
      </c>
      <c r="AD126" s="3">
        <v>68907697</v>
      </c>
      <c r="AE126" s="3">
        <v>60074005</v>
      </c>
      <c r="AF126" s="3"/>
      <c r="AG126" s="3"/>
      <c r="AH126" s="3">
        <v>195988663</v>
      </c>
      <c r="AJ126" s="2">
        <v>4096</v>
      </c>
      <c r="AK126" s="3">
        <v>67006961</v>
      </c>
      <c r="AL126" s="3">
        <v>68907697</v>
      </c>
      <c r="AM126" s="3">
        <v>60074005</v>
      </c>
      <c r="AN126" s="3"/>
      <c r="AO126" s="3"/>
    </row>
    <row r="127" spans="20:41" x14ac:dyDescent="0.25">
      <c r="AB127" s="2">
        <v>5120</v>
      </c>
      <c r="AC127" s="3">
        <v>140207154</v>
      </c>
      <c r="AD127" s="3">
        <v>121744135</v>
      </c>
      <c r="AE127" s="3">
        <v>121641716</v>
      </c>
      <c r="AF127" s="3"/>
      <c r="AG127" s="3"/>
      <c r="AH127" s="3">
        <v>383593005</v>
      </c>
      <c r="AJ127" s="2">
        <v>5120</v>
      </c>
      <c r="AK127" s="3">
        <v>140207154</v>
      </c>
      <c r="AL127" s="3">
        <v>121744135</v>
      </c>
      <c r="AM127" s="3">
        <v>121641716</v>
      </c>
      <c r="AN127" s="3"/>
      <c r="AO127" s="3"/>
    </row>
    <row r="128" spans="20:41" x14ac:dyDescent="0.25">
      <c r="AB128" s="2">
        <v>6144</v>
      </c>
      <c r="AC128" s="3">
        <v>263101506</v>
      </c>
      <c r="AD128" s="3">
        <v>208524604</v>
      </c>
      <c r="AE128" s="3">
        <v>229535888</v>
      </c>
      <c r="AF128" s="3"/>
      <c r="AG128" s="3"/>
      <c r="AH128" s="3">
        <v>701161998</v>
      </c>
      <c r="AJ128" s="2">
        <v>6144</v>
      </c>
      <c r="AK128" s="3">
        <v>263101506</v>
      </c>
      <c r="AL128" s="3">
        <v>208524604</v>
      </c>
      <c r="AM128" s="3">
        <v>229535888</v>
      </c>
      <c r="AN128" s="3"/>
      <c r="AO128" s="3"/>
    </row>
    <row r="129" spans="28:41" x14ac:dyDescent="0.25">
      <c r="AB129" s="2">
        <v>7168</v>
      </c>
      <c r="AC129" s="3">
        <v>410407675</v>
      </c>
      <c r="AD129" s="3">
        <v>301465828</v>
      </c>
      <c r="AE129" s="3">
        <v>320433505</v>
      </c>
      <c r="AF129" s="3"/>
      <c r="AG129" s="3"/>
      <c r="AH129" s="3">
        <v>1032307008</v>
      </c>
      <c r="AJ129" s="2">
        <v>7168</v>
      </c>
      <c r="AK129" s="3">
        <v>410407675</v>
      </c>
      <c r="AL129" s="3">
        <v>301465828</v>
      </c>
      <c r="AM129" s="3">
        <v>320433505</v>
      </c>
      <c r="AN129" s="3"/>
      <c r="AO129" s="3"/>
    </row>
    <row r="130" spans="28:41" x14ac:dyDescent="0.25">
      <c r="AB130" s="2">
        <v>8192</v>
      </c>
      <c r="AC130" s="3">
        <v>589181123</v>
      </c>
      <c r="AD130" s="3">
        <v>408600928</v>
      </c>
      <c r="AE130" s="3">
        <v>516713627</v>
      </c>
      <c r="AF130" s="3"/>
      <c r="AG130" s="3"/>
      <c r="AH130" s="3">
        <v>1514495678</v>
      </c>
      <c r="AJ130" s="2">
        <v>8192</v>
      </c>
      <c r="AK130" s="3">
        <v>589181123</v>
      </c>
      <c r="AL130" s="3">
        <v>408600928</v>
      </c>
      <c r="AM130" s="3">
        <v>516713627</v>
      </c>
      <c r="AN130" s="3"/>
      <c r="AO130" s="3"/>
    </row>
    <row r="131" spans="28:41" x14ac:dyDescent="0.25">
      <c r="AB131" s="2" t="s">
        <v>15</v>
      </c>
      <c r="AC131" s="3">
        <v>1525353541</v>
      </c>
      <c r="AD131" s="3">
        <v>1159315268</v>
      </c>
      <c r="AE131" s="3">
        <v>1299204249</v>
      </c>
      <c r="AF131" s="3">
        <v>6817818</v>
      </c>
      <c r="AG131" s="3">
        <v>7691500</v>
      </c>
      <c r="AH131" s="3">
        <v>3998382376</v>
      </c>
    </row>
    <row r="134" spans="28:41" x14ac:dyDescent="0.25">
      <c r="AB134" s="1" t="s">
        <v>19</v>
      </c>
      <c r="AC134" s="1" t="s">
        <v>18</v>
      </c>
    </row>
    <row r="135" spans="28:41" x14ac:dyDescent="0.25">
      <c r="AB135" s="1" t="s">
        <v>14</v>
      </c>
      <c r="AC135">
        <v>32</v>
      </c>
      <c r="AD135">
        <v>64</v>
      </c>
      <c r="AE135">
        <v>128</v>
      </c>
      <c r="AF135" t="s">
        <v>15</v>
      </c>
      <c r="AJ135" s="4"/>
      <c r="AK135" s="4">
        <v>32</v>
      </c>
      <c r="AL135" s="4">
        <v>64</v>
      </c>
      <c r="AM135" s="4">
        <v>128</v>
      </c>
    </row>
    <row r="136" spans="28:41" x14ac:dyDescent="0.25">
      <c r="AB136" s="2">
        <v>1024</v>
      </c>
      <c r="AC136" s="3">
        <v>220634838</v>
      </c>
      <c r="AD136" s="3">
        <v>275400843</v>
      </c>
      <c r="AE136" s="3">
        <v>205822636</v>
      </c>
      <c r="AF136" s="3">
        <v>701858317</v>
      </c>
      <c r="AJ136" s="2">
        <v>1024</v>
      </c>
      <c r="AK136" s="3">
        <v>220634838</v>
      </c>
      <c r="AL136" s="3">
        <v>275400843</v>
      </c>
      <c r="AM136" s="3">
        <v>205822636</v>
      </c>
    </row>
    <row r="137" spans="28:41" x14ac:dyDescent="0.25">
      <c r="AB137" s="2">
        <v>2048</v>
      </c>
      <c r="AC137" s="3">
        <v>1796753690</v>
      </c>
      <c r="AD137" s="3">
        <v>2206934819</v>
      </c>
      <c r="AE137" s="3">
        <v>1652665575</v>
      </c>
      <c r="AF137" s="3">
        <v>5656354084</v>
      </c>
      <c r="AJ137" s="2">
        <v>2048</v>
      </c>
      <c r="AK137" s="3">
        <v>1796753690</v>
      </c>
      <c r="AL137" s="3">
        <v>2206934819</v>
      </c>
      <c r="AM137" s="3">
        <v>1652665575</v>
      </c>
    </row>
    <row r="138" spans="28:41" x14ac:dyDescent="0.25">
      <c r="AB138" s="2">
        <v>3072</v>
      </c>
      <c r="AC138" s="3">
        <v>6068785854</v>
      </c>
      <c r="AD138" s="3">
        <v>7512992708</v>
      </c>
      <c r="AE138" s="3">
        <v>5627658356</v>
      </c>
      <c r="AF138" s="3">
        <v>19209436918</v>
      </c>
      <c r="AJ138" s="2">
        <v>3072</v>
      </c>
      <c r="AK138" s="3">
        <v>6068785854</v>
      </c>
      <c r="AL138" s="3">
        <v>7512992708</v>
      </c>
      <c r="AM138" s="3">
        <v>5627658356</v>
      </c>
    </row>
    <row r="139" spans="28:41" x14ac:dyDescent="0.25">
      <c r="AB139" s="2">
        <v>4096</v>
      </c>
      <c r="AC139" s="3">
        <v>14376336261</v>
      </c>
      <c r="AD139" s="3">
        <v>17935997985</v>
      </c>
      <c r="AE139" s="3">
        <v>13352091361</v>
      </c>
      <c r="AF139" s="3">
        <v>45664425607</v>
      </c>
      <c r="AJ139" s="2">
        <v>4096</v>
      </c>
      <c r="AK139" s="3">
        <v>14376336261</v>
      </c>
      <c r="AL139" s="3">
        <v>17935997985</v>
      </c>
      <c r="AM139" s="3">
        <v>13352091361</v>
      </c>
    </row>
    <row r="140" spans="28:41" x14ac:dyDescent="0.25">
      <c r="AB140" s="2">
        <v>5120</v>
      </c>
      <c r="AC140" s="3">
        <v>28205590312</v>
      </c>
      <c r="AD140" s="3">
        <v>34671883782</v>
      </c>
      <c r="AE140" s="3">
        <v>25869994651</v>
      </c>
      <c r="AF140" s="3">
        <v>88747468745</v>
      </c>
      <c r="AJ140" s="2">
        <v>5120</v>
      </c>
      <c r="AK140" s="3">
        <v>28205590312</v>
      </c>
      <c r="AL140" s="3">
        <v>34671883782</v>
      </c>
      <c r="AM140" s="3">
        <v>25869994651</v>
      </c>
    </row>
    <row r="141" spans="28:41" x14ac:dyDescent="0.25">
      <c r="AB141" s="2">
        <v>6144</v>
      </c>
      <c r="AC141" s="3">
        <v>49364638589</v>
      </c>
      <c r="AD141" s="3">
        <v>60169264376</v>
      </c>
      <c r="AE141" s="3">
        <v>44790953012</v>
      </c>
      <c r="AF141" s="3">
        <v>154324855977</v>
      </c>
      <c r="AJ141" s="2">
        <v>6144</v>
      </c>
      <c r="AK141" s="3">
        <v>49364638589</v>
      </c>
      <c r="AL141" s="3">
        <v>60169264376</v>
      </c>
      <c r="AM141" s="3">
        <v>44790953012</v>
      </c>
    </row>
    <row r="142" spans="28:41" x14ac:dyDescent="0.25">
      <c r="AB142" s="2">
        <v>7168</v>
      </c>
      <c r="AC142" s="3">
        <v>77588049348</v>
      </c>
      <c r="AD142" s="3">
        <v>95176959127</v>
      </c>
      <c r="AE142" s="3">
        <v>70779894662</v>
      </c>
      <c r="AF142" s="3">
        <v>243544903137</v>
      </c>
      <c r="AJ142" s="2">
        <v>7168</v>
      </c>
      <c r="AK142" s="3">
        <v>77588049348</v>
      </c>
      <c r="AL142" s="3">
        <v>95176959127</v>
      </c>
      <c r="AM142" s="3">
        <v>70779894662</v>
      </c>
    </row>
    <row r="143" spans="28:41" x14ac:dyDescent="0.25">
      <c r="AB143" s="2">
        <v>8192</v>
      </c>
      <c r="AC143" s="3">
        <v>114688997884</v>
      </c>
      <c r="AD143" s="3">
        <v>143218035696</v>
      </c>
      <c r="AE143" s="3">
        <v>105643283687</v>
      </c>
      <c r="AF143" s="3">
        <v>363550317267</v>
      </c>
      <c r="AJ143" s="2">
        <v>8192</v>
      </c>
      <c r="AK143" s="3">
        <v>114688997884</v>
      </c>
      <c r="AL143" s="3">
        <v>143218035696</v>
      </c>
      <c r="AM143" s="3">
        <v>105643283687</v>
      </c>
    </row>
    <row r="144" spans="28:41" x14ac:dyDescent="0.25">
      <c r="AB144" s="2" t="s">
        <v>15</v>
      </c>
      <c r="AC144" s="3">
        <v>292309786776</v>
      </c>
      <c r="AD144" s="3">
        <v>361167469336</v>
      </c>
      <c r="AE144" s="3">
        <v>267922363940</v>
      </c>
      <c r="AF144" s="3">
        <v>921399620052</v>
      </c>
    </row>
  </sheetData>
  <sortState xmlns:xlrd2="http://schemas.microsoft.com/office/spreadsheetml/2017/richdata2" ref="A109:L131">
    <sortCondition ref="D109:D131"/>
  </sortState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EE1C-1E70-4B0F-959B-341665929376}">
  <dimension ref="A1:Y131"/>
  <sheetViews>
    <sheetView tabSelected="1" topLeftCell="A103" workbookViewId="0">
      <selection activeCell="Y109" sqref="Y109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20</v>
      </c>
      <c r="Y1" t="s">
        <v>21</v>
      </c>
    </row>
    <row r="2" spans="1:25" x14ac:dyDescent="0.25">
      <c r="A2" t="s">
        <v>10</v>
      </c>
      <c r="B2">
        <v>1024</v>
      </c>
      <c r="C2">
        <v>16</v>
      </c>
      <c r="D2">
        <v>128</v>
      </c>
      <c r="E2">
        <v>387.14860599999997</v>
      </c>
      <c r="F2">
        <v>13.992592999999999</v>
      </c>
      <c r="G2">
        <v>13946522</v>
      </c>
      <c r="H2">
        <v>251942</v>
      </c>
      <c r="I2">
        <v>134217742</v>
      </c>
      <c r="J2">
        <v>2047616526</v>
      </c>
      <c r="K2">
        <f>F2/E2*1000</f>
        <v>36.142692452313781</v>
      </c>
      <c r="L2">
        <f>E2*F2</f>
        <v>5417.2128742753575</v>
      </c>
      <c r="N2" t="s">
        <v>10</v>
      </c>
      <c r="O2">
        <v>1024</v>
      </c>
      <c r="P2">
        <v>16</v>
      </c>
      <c r="Q2">
        <v>8</v>
      </c>
      <c r="R2">
        <v>648.86570700000004</v>
      </c>
      <c r="S2">
        <v>17.14752</v>
      </c>
      <c r="T2">
        <v>14550317</v>
      </c>
      <c r="U2">
        <v>2608332</v>
      </c>
      <c r="V2">
        <v>134217742</v>
      </c>
      <c r="W2">
        <v>2440271438</v>
      </c>
      <c r="X2">
        <f>S2/R2*1000</f>
        <v>26.426916717914946</v>
      </c>
      <c r="Y2">
        <f>R2*S2</f>
        <v>11126.437688096641</v>
      </c>
    </row>
    <row r="3" spans="1:25" x14ac:dyDescent="0.25">
      <c r="A3" t="s">
        <v>10</v>
      </c>
      <c r="B3">
        <v>1024</v>
      </c>
      <c r="C3">
        <v>16</v>
      </c>
      <c r="D3">
        <v>32</v>
      </c>
      <c r="E3">
        <v>419.83867400000003</v>
      </c>
      <c r="F3">
        <v>10.789740999999999</v>
      </c>
      <c r="G3">
        <v>14416666</v>
      </c>
      <c r="H3">
        <v>303836</v>
      </c>
      <c r="I3">
        <v>134217742</v>
      </c>
      <c r="J3">
        <v>2051886491</v>
      </c>
      <c r="K3">
        <f t="shared" ref="K3:K66" si="0">F3/E3*1000</f>
        <v>25.699731035259507</v>
      </c>
      <c r="L3">
        <f t="shared" ref="L3:L66" si="1">E3*F3</f>
        <v>4529.9505542434345</v>
      </c>
      <c r="N3" t="s">
        <v>10</v>
      </c>
      <c r="O3">
        <v>2048</v>
      </c>
      <c r="P3">
        <v>16</v>
      </c>
      <c r="Q3">
        <v>8</v>
      </c>
      <c r="R3">
        <v>4286.2672309999998</v>
      </c>
      <c r="S3">
        <v>97.909257999999994</v>
      </c>
      <c r="T3">
        <v>104683455</v>
      </c>
      <c r="U3">
        <v>22566946</v>
      </c>
      <c r="V3">
        <v>1073741826</v>
      </c>
      <c r="W3">
        <v>18026192871</v>
      </c>
      <c r="X3">
        <f>S3/R3*1000</f>
        <v>22.842546375055914</v>
      </c>
      <c r="Y3">
        <f>R3*S3</f>
        <v>419665.24417692458</v>
      </c>
    </row>
    <row r="4" spans="1:25" x14ac:dyDescent="0.25">
      <c r="A4" t="s">
        <v>10</v>
      </c>
      <c r="B4">
        <v>1024</v>
      </c>
      <c r="C4">
        <v>16</v>
      </c>
      <c r="D4">
        <v>64</v>
      </c>
      <c r="E4">
        <v>425.62025699999998</v>
      </c>
      <c r="F4">
        <v>10.656003999999999</v>
      </c>
      <c r="G4">
        <v>16757753</v>
      </c>
      <c r="H4">
        <v>251622</v>
      </c>
      <c r="I4">
        <v>134217742</v>
      </c>
      <c r="J4">
        <v>2041090438</v>
      </c>
      <c r="K4">
        <f t="shared" si="0"/>
        <v>25.036411742028527</v>
      </c>
      <c r="L4">
        <f t="shared" si="1"/>
        <v>4535.4111610730279</v>
      </c>
      <c r="N4" t="s">
        <v>10</v>
      </c>
      <c r="O4">
        <v>3072</v>
      </c>
      <c r="P4">
        <v>16</v>
      </c>
      <c r="Q4">
        <v>8</v>
      </c>
      <c r="R4">
        <v>15916.389766</v>
      </c>
      <c r="S4">
        <v>353.79386799999997</v>
      </c>
      <c r="T4">
        <v>406919558</v>
      </c>
      <c r="U4">
        <v>75673730</v>
      </c>
      <c r="V4">
        <v>3623878658</v>
      </c>
      <c r="W4">
        <v>60656396748</v>
      </c>
      <c r="X4">
        <f>S4/R4*1000</f>
        <v>22.228273697830726</v>
      </c>
      <c r="Y4">
        <f>R4*S4</f>
        <v>5631121.0999087542</v>
      </c>
    </row>
    <row r="5" spans="1:25" x14ac:dyDescent="0.25">
      <c r="A5" t="s">
        <v>10</v>
      </c>
      <c r="B5">
        <v>1024</v>
      </c>
      <c r="C5">
        <v>16</v>
      </c>
      <c r="D5">
        <v>16</v>
      </c>
      <c r="E5">
        <v>443.62152600000002</v>
      </c>
      <c r="F5">
        <v>12.173793999999999</v>
      </c>
      <c r="G5">
        <v>9671119</v>
      </c>
      <c r="H5">
        <v>843899</v>
      </c>
      <c r="I5">
        <v>134217742</v>
      </c>
      <c r="J5">
        <v>2200474148</v>
      </c>
      <c r="K5">
        <f t="shared" si="0"/>
        <v>27.441846904426363</v>
      </c>
      <c r="L5">
        <f t="shared" si="1"/>
        <v>5400.5570714896439</v>
      </c>
      <c r="N5" t="s">
        <v>10</v>
      </c>
      <c r="O5">
        <v>4096</v>
      </c>
      <c r="P5">
        <v>16</v>
      </c>
      <c r="Q5">
        <v>8</v>
      </c>
      <c r="R5">
        <v>39517.324819000001</v>
      </c>
      <c r="S5">
        <v>859.44017299999996</v>
      </c>
      <c r="T5">
        <v>940586797</v>
      </c>
      <c r="U5">
        <v>203724834</v>
      </c>
      <c r="V5">
        <v>8589934594</v>
      </c>
      <c r="W5">
        <v>143537780712</v>
      </c>
      <c r="X5">
        <f>S5/R5*1000</f>
        <v>21.748440131928657</v>
      </c>
      <c r="Y5">
        <f>R5*S5</f>
        <v>33962776.47893855</v>
      </c>
    </row>
    <row r="6" spans="1:25" x14ac:dyDescent="0.25">
      <c r="A6" t="s">
        <v>10</v>
      </c>
      <c r="B6">
        <v>1024</v>
      </c>
      <c r="C6">
        <v>16</v>
      </c>
      <c r="D6">
        <v>8</v>
      </c>
      <c r="E6">
        <v>648.86570700000004</v>
      </c>
      <c r="F6">
        <v>17.14752</v>
      </c>
      <c r="G6">
        <v>14550317</v>
      </c>
      <c r="H6">
        <v>2608332</v>
      </c>
      <c r="I6">
        <v>134217742</v>
      </c>
      <c r="J6">
        <v>2440271438</v>
      </c>
      <c r="K6">
        <f t="shared" si="0"/>
        <v>26.426916717914946</v>
      </c>
      <c r="L6">
        <f t="shared" si="1"/>
        <v>11126.437688096641</v>
      </c>
      <c r="N6" t="s">
        <v>10</v>
      </c>
      <c r="O6">
        <v>5120</v>
      </c>
      <c r="P6">
        <v>16</v>
      </c>
      <c r="Q6">
        <v>8</v>
      </c>
      <c r="R6">
        <v>79464.925650999998</v>
      </c>
      <c r="S6">
        <v>1676.5973630000001</v>
      </c>
      <c r="T6">
        <v>1789684487</v>
      </c>
      <c r="U6">
        <v>416757025</v>
      </c>
      <c r="V6">
        <v>16777216338</v>
      </c>
      <c r="W6">
        <v>280569201443</v>
      </c>
      <c r="X6">
        <f>S6/R6*1000</f>
        <v>21.09858342236933</v>
      </c>
      <c r="Y6">
        <f>R6*S6</f>
        <v>133230684.79745767</v>
      </c>
    </row>
    <row r="7" spans="1:25" x14ac:dyDescent="0.25">
      <c r="A7" t="s">
        <v>10</v>
      </c>
      <c r="B7">
        <v>2048</v>
      </c>
      <c r="C7">
        <v>16</v>
      </c>
      <c r="D7">
        <v>128</v>
      </c>
      <c r="E7">
        <v>3346.3873659999999</v>
      </c>
      <c r="F7">
        <v>98.498323999999997</v>
      </c>
      <c r="G7">
        <v>107664174</v>
      </c>
      <c r="H7">
        <v>10354099</v>
      </c>
      <c r="I7">
        <v>1073741826</v>
      </c>
      <c r="J7">
        <v>15851064951</v>
      </c>
      <c r="K7">
        <f t="shared" si="0"/>
        <v>29.434226593359664</v>
      </c>
      <c r="L7">
        <f t="shared" si="1"/>
        <v>329613.54700577457</v>
      </c>
      <c r="N7" t="s">
        <v>10</v>
      </c>
      <c r="O7">
        <v>6144</v>
      </c>
      <c r="P7">
        <v>16</v>
      </c>
      <c r="Q7">
        <v>8</v>
      </c>
      <c r="R7">
        <v>142759.82107999999</v>
      </c>
      <c r="S7">
        <v>2967.6334710000001</v>
      </c>
      <c r="T7">
        <v>3192020444</v>
      </c>
      <c r="U7">
        <v>734161056</v>
      </c>
      <c r="V7">
        <v>28991029250</v>
      </c>
      <c r="W7">
        <v>484505792837</v>
      </c>
      <c r="X7">
        <f>S7/R7*1000</f>
        <v>20.787595897426858</v>
      </c>
      <c r="Y7">
        <f>R7*S7</f>
        <v>423658823.35097939</v>
      </c>
    </row>
    <row r="8" spans="1:25" x14ac:dyDescent="0.25">
      <c r="A8" t="s">
        <v>10</v>
      </c>
      <c r="B8">
        <v>2048</v>
      </c>
      <c r="C8">
        <v>16</v>
      </c>
      <c r="D8">
        <v>64</v>
      </c>
      <c r="E8">
        <v>3659.7772359999999</v>
      </c>
      <c r="F8">
        <v>75.562331</v>
      </c>
      <c r="G8">
        <v>130543113</v>
      </c>
      <c r="H8">
        <v>2041777</v>
      </c>
      <c r="I8">
        <v>1073741826</v>
      </c>
      <c r="J8">
        <v>16115909936</v>
      </c>
      <c r="K8">
        <f t="shared" si="0"/>
        <v>20.646702279231295</v>
      </c>
      <c r="L8">
        <f t="shared" si="1"/>
        <v>276541.29889289709</v>
      </c>
      <c r="N8" t="s">
        <v>10</v>
      </c>
      <c r="O8">
        <v>7168</v>
      </c>
      <c r="P8">
        <v>16</v>
      </c>
      <c r="Q8">
        <v>8</v>
      </c>
      <c r="R8">
        <v>233181.40788499999</v>
      </c>
      <c r="S8">
        <v>4798.2639289999997</v>
      </c>
      <c r="T8">
        <v>5034709004</v>
      </c>
      <c r="U8">
        <v>1272427771</v>
      </c>
      <c r="V8">
        <v>46036680706</v>
      </c>
      <c r="W8">
        <v>768701274380</v>
      </c>
      <c r="X8">
        <f>S8/R8*1000</f>
        <v>20.577386389940656</v>
      </c>
      <c r="Y8">
        <f>R8*S8</f>
        <v>1118865938.3680315</v>
      </c>
    </row>
    <row r="9" spans="1:25" x14ac:dyDescent="0.25">
      <c r="A9" t="s">
        <v>10</v>
      </c>
      <c r="B9">
        <v>2048</v>
      </c>
      <c r="C9">
        <v>16</v>
      </c>
      <c r="D9">
        <v>16</v>
      </c>
      <c r="E9">
        <v>3794.3194830000002</v>
      </c>
      <c r="F9">
        <v>87.782905999999997</v>
      </c>
      <c r="G9">
        <v>78197453</v>
      </c>
      <c r="H9">
        <v>7264007</v>
      </c>
      <c r="I9">
        <v>1073741826</v>
      </c>
      <c r="J9">
        <v>16990461593</v>
      </c>
      <c r="K9">
        <f t="shared" si="0"/>
        <v>23.135349143186524</v>
      </c>
      <c r="L9">
        <f t="shared" si="1"/>
        <v>333076.39051015762</v>
      </c>
      <c r="N9" t="s">
        <v>10</v>
      </c>
      <c r="O9">
        <v>8192</v>
      </c>
      <c r="P9">
        <v>16</v>
      </c>
      <c r="Q9">
        <v>8</v>
      </c>
      <c r="R9">
        <v>358170.66510599997</v>
      </c>
      <c r="S9">
        <v>7305.7961939999996</v>
      </c>
      <c r="T9">
        <v>7539899232</v>
      </c>
      <c r="U9">
        <v>1986726954</v>
      </c>
      <c r="V9">
        <v>68719476858</v>
      </c>
      <c r="W9">
        <v>1146558226262</v>
      </c>
      <c r="X9">
        <f>S9/R9*1000</f>
        <v>20.397528066230276</v>
      </c>
      <c r="Y9">
        <f>R9*S9</f>
        <v>2616721881.9338632</v>
      </c>
    </row>
    <row r="10" spans="1:25" x14ac:dyDescent="0.25">
      <c r="A10" t="s">
        <v>10</v>
      </c>
      <c r="B10">
        <v>2048</v>
      </c>
      <c r="C10">
        <v>16</v>
      </c>
      <c r="D10">
        <v>32</v>
      </c>
      <c r="E10">
        <v>3894.4968589999999</v>
      </c>
      <c r="F10">
        <v>82.525852999999998</v>
      </c>
      <c r="G10">
        <v>112141071</v>
      </c>
      <c r="H10">
        <v>2547343</v>
      </c>
      <c r="I10">
        <v>1073741826</v>
      </c>
      <c r="J10">
        <v>16553545916</v>
      </c>
      <c r="K10">
        <f t="shared" si="0"/>
        <v>21.190376058279934</v>
      </c>
      <c r="L10">
        <f t="shared" si="1"/>
        <v>321396.67529479571</v>
      </c>
      <c r="N10" t="s">
        <v>10</v>
      </c>
      <c r="O10">
        <v>1024</v>
      </c>
      <c r="P10">
        <v>16</v>
      </c>
      <c r="Q10">
        <v>16</v>
      </c>
      <c r="R10">
        <v>443.62152600000002</v>
      </c>
      <c r="S10">
        <v>12.173793999999999</v>
      </c>
      <c r="T10">
        <v>9671119</v>
      </c>
      <c r="U10">
        <v>843899</v>
      </c>
      <c r="V10">
        <v>134217742</v>
      </c>
      <c r="W10">
        <v>2200474148</v>
      </c>
      <c r="X10">
        <f>S10/R10*1000</f>
        <v>27.441846904426363</v>
      </c>
      <c r="Y10">
        <f>R10*S10</f>
        <v>5400.5570714896439</v>
      </c>
    </row>
    <row r="11" spans="1:25" x14ac:dyDescent="0.25">
      <c r="A11" t="s">
        <v>10</v>
      </c>
      <c r="B11">
        <v>2048</v>
      </c>
      <c r="C11">
        <v>16</v>
      </c>
      <c r="D11">
        <v>8</v>
      </c>
      <c r="E11">
        <v>4286.2672309999998</v>
      </c>
      <c r="F11">
        <v>97.909257999999994</v>
      </c>
      <c r="G11">
        <v>104683455</v>
      </c>
      <c r="H11">
        <v>22566946</v>
      </c>
      <c r="I11">
        <v>1073741826</v>
      </c>
      <c r="J11">
        <v>18026192871</v>
      </c>
      <c r="K11">
        <f t="shared" si="0"/>
        <v>22.842546375055914</v>
      </c>
      <c r="L11">
        <f t="shared" si="1"/>
        <v>419665.24417692458</v>
      </c>
      <c r="N11" t="s">
        <v>10</v>
      </c>
      <c r="O11">
        <v>2048</v>
      </c>
      <c r="P11">
        <v>16</v>
      </c>
      <c r="Q11">
        <v>16</v>
      </c>
      <c r="R11">
        <v>3794.3194830000002</v>
      </c>
      <c r="S11">
        <v>87.782905999999997</v>
      </c>
      <c r="T11">
        <v>78197453</v>
      </c>
      <c r="U11">
        <v>7264007</v>
      </c>
      <c r="V11">
        <v>1073741826</v>
      </c>
      <c r="W11">
        <v>16990461593</v>
      </c>
      <c r="X11">
        <f>S11/R11*1000</f>
        <v>23.135349143186524</v>
      </c>
      <c r="Y11">
        <f>R11*S11</f>
        <v>333076.39051015762</v>
      </c>
    </row>
    <row r="12" spans="1:25" x14ac:dyDescent="0.25">
      <c r="A12" t="s">
        <v>10</v>
      </c>
      <c r="B12">
        <v>3072</v>
      </c>
      <c r="C12">
        <v>16</v>
      </c>
      <c r="D12">
        <v>128</v>
      </c>
      <c r="E12">
        <v>11137.109211000001</v>
      </c>
      <c r="F12">
        <v>311.63040000000001</v>
      </c>
      <c r="G12">
        <v>372967044</v>
      </c>
      <c r="H12">
        <v>28470173</v>
      </c>
      <c r="I12">
        <v>3623878658</v>
      </c>
      <c r="J12">
        <v>53703969949</v>
      </c>
      <c r="K12">
        <f t="shared" si="0"/>
        <v>27.981264625851569</v>
      </c>
      <c r="L12">
        <f t="shared" si="1"/>
        <v>3470661.7982676146</v>
      </c>
      <c r="N12" t="s">
        <v>10</v>
      </c>
      <c r="O12">
        <v>3072</v>
      </c>
      <c r="P12">
        <v>16</v>
      </c>
      <c r="Q12">
        <v>16</v>
      </c>
      <c r="R12">
        <v>12954.595603</v>
      </c>
      <c r="S12">
        <v>288.51903099999998</v>
      </c>
      <c r="T12">
        <v>296175483</v>
      </c>
      <c r="U12">
        <v>22771840</v>
      </c>
      <c r="V12">
        <v>3623878658</v>
      </c>
      <c r="W12">
        <v>56602010459</v>
      </c>
      <c r="X12">
        <f>S12/R12*1000</f>
        <v>22.271558282620983</v>
      </c>
      <c r="Y12">
        <f>R12*S12</f>
        <v>3737647.3703744202</v>
      </c>
    </row>
    <row r="13" spans="1:25" x14ac:dyDescent="0.25">
      <c r="A13" t="s">
        <v>10</v>
      </c>
      <c r="B13">
        <v>3072</v>
      </c>
      <c r="C13">
        <v>16</v>
      </c>
      <c r="D13">
        <v>32</v>
      </c>
      <c r="E13">
        <v>12667.911835000001</v>
      </c>
      <c r="F13">
        <v>260.44691899999998</v>
      </c>
      <c r="G13">
        <v>381307147</v>
      </c>
      <c r="H13">
        <v>8628912</v>
      </c>
      <c r="I13">
        <v>3623878658</v>
      </c>
      <c r="J13">
        <v>54908562808</v>
      </c>
      <c r="K13">
        <f t="shared" si="0"/>
        <v>20.559577805113449</v>
      </c>
      <c r="L13">
        <f t="shared" si="1"/>
        <v>3299318.6075893864</v>
      </c>
      <c r="N13" t="s">
        <v>10</v>
      </c>
      <c r="O13">
        <v>4096</v>
      </c>
      <c r="P13">
        <v>16</v>
      </c>
      <c r="Q13">
        <v>16</v>
      </c>
      <c r="R13">
        <v>31791.315028000001</v>
      </c>
      <c r="S13">
        <v>681.01362500000005</v>
      </c>
      <c r="T13">
        <v>640699176</v>
      </c>
      <c r="U13">
        <v>58283679</v>
      </c>
      <c r="V13">
        <v>8589934594</v>
      </c>
      <c r="W13">
        <v>133496266491</v>
      </c>
      <c r="X13">
        <f>S13/R13*1000</f>
        <v>21.421373239836146</v>
      </c>
      <c r="Y13">
        <f>R13*S13</f>
        <v>21650318.690735258</v>
      </c>
    </row>
    <row r="14" spans="1:25" x14ac:dyDescent="0.25">
      <c r="A14" t="s">
        <v>10</v>
      </c>
      <c r="B14">
        <v>3072</v>
      </c>
      <c r="C14">
        <v>16</v>
      </c>
      <c r="D14">
        <v>64</v>
      </c>
      <c r="E14">
        <v>12948.388865999999</v>
      </c>
      <c r="F14">
        <v>257.497838</v>
      </c>
      <c r="G14">
        <v>427577544</v>
      </c>
      <c r="H14">
        <v>6420254</v>
      </c>
      <c r="I14">
        <v>3623878658</v>
      </c>
      <c r="J14">
        <v>54443087972</v>
      </c>
      <c r="K14">
        <f t="shared" si="0"/>
        <v>19.886477048595616</v>
      </c>
      <c r="L14">
        <f t="shared" si="1"/>
        <v>3334182.1385782715</v>
      </c>
      <c r="N14" t="s">
        <v>10</v>
      </c>
      <c r="O14">
        <v>5120</v>
      </c>
      <c r="P14">
        <v>16</v>
      </c>
      <c r="Q14">
        <v>16</v>
      </c>
      <c r="R14">
        <v>63135.907003</v>
      </c>
      <c r="S14">
        <v>1295.5784920000001</v>
      </c>
      <c r="T14">
        <v>1246936215</v>
      </c>
      <c r="U14">
        <v>117690449</v>
      </c>
      <c r="V14">
        <v>16777216002</v>
      </c>
      <c r="W14">
        <v>260663243273</v>
      </c>
      <c r="X14">
        <f>S14/R14*1000</f>
        <v>20.520470101719432</v>
      </c>
      <c r="Y14">
        <f>R14*S14</f>
        <v>81797523.185998991</v>
      </c>
    </row>
    <row r="15" spans="1:25" x14ac:dyDescent="0.25">
      <c r="A15" t="s">
        <v>10</v>
      </c>
      <c r="B15">
        <v>3072</v>
      </c>
      <c r="C15">
        <v>16</v>
      </c>
      <c r="D15">
        <v>16</v>
      </c>
      <c r="E15">
        <v>12954.595603</v>
      </c>
      <c r="F15">
        <v>288.51903099999998</v>
      </c>
      <c r="G15">
        <v>296175483</v>
      </c>
      <c r="H15">
        <v>22771840</v>
      </c>
      <c r="I15">
        <v>3623878658</v>
      </c>
      <c r="J15">
        <v>56602010459</v>
      </c>
      <c r="K15">
        <f t="shared" si="0"/>
        <v>22.271558282620983</v>
      </c>
      <c r="L15">
        <f t="shared" si="1"/>
        <v>3737647.3703744202</v>
      </c>
      <c r="N15" t="s">
        <v>10</v>
      </c>
      <c r="O15">
        <v>6144</v>
      </c>
      <c r="P15">
        <v>16</v>
      </c>
      <c r="Q15">
        <v>16</v>
      </c>
      <c r="R15">
        <v>110772.509666</v>
      </c>
      <c r="S15">
        <v>2223.698723</v>
      </c>
      <c r="T15">
        <v>2117924847</v>
      </c>
      <c r="U15">
        <v>204715394</v>
      </c>
      <c r="V15">
        <v>28991029254</v>
      </c>
      <c r="W15">
        <v>449172583555</v>
      </c>
      <c r="X15">
        <f>S15/R15*1000</f>
        <v>20.074463688733523</v>
      </c>
      <c r="Y15">
        <f>R15*S15</f>
        <v>246324688.28778934</v>
      </c>
    </row>
    <row r="16" spans="1:25" x14ac:dyDescent="0.25">
      <c r="A16" t="s">
        <v>10</v>
      </c>
      <c r="B16">
        <v>3072</v>
      </c>
      <c r="C16">
        <v>16</v>
      </c>
      <c r="D16">
        <v>8</v>
      </c>
      <c r="E16">
        <v>15916.389766</v>
      </c>
      <c r="F16">
        <v>353.79386799999997</v>
      </c>
      <c r="G16">
        <v>406919558</v>
      </c>
      <c r="H16">
        <v>75673730</v>
      </c>
      <c r="I16">
        <v>3623878658</v>
      </c>
      <c r="J16">
        <v>60656396748</v>
      </c>
      <c r="K16">
        <f t="shared" si="0"/>
        <v>22.228273697830726</v>
      </c>
      <c r="L16">
        <f t="shared" si="1"/>
        <v>5631121.0999087542</v>
      </c>
      <c r="N16" t="s">
        <v>10</v>
      </c>
      <c r="O16">
        <v>7168</v>
      </c>
      <c r="P16">
        <v>16</v>
      </c>
      <c r="Q16">
        <v>16</v>
      </c>
      <c r="R16">
        <v>177229.21883200001</v>
      </c>
      <c r="S16">
        <v>3506.7187060000001</v>
      </c>
      <c r="T16">
        <v>3391985774</v>
      </c>
      <c r="U16">
        <v>328861221</v>
      </c>
      <c r="V16">
        <v>46036680706</v>
      </c>
      <c r="W16">
        <v>712207830169</v>
      </c>
      <c r="X16">
        <f>S16/R16*1000</f>
        <v>19.786346343511823</v>
      </c>
      <c r="Y16">
        <f>R16*S16</f>
        <v>621493016.92794192</v>
      </c>
    </row>
    <row r="17" spans="1:25" x14ac:dyDescent="0.25">
      <c r="A17" t="s">
        <v>10</v>
      </c>
      <c r="B17">
        <v>4096</v>
      </c>
      <c r="C17">
        <v>16</v>
      </c>
      <c r="D17">
        <v>128</v>
      </c>
      <c r="E17">
        <v>26342.187443999999</v>
      </c>
      <c r="F17">
        <v>697.55323599999997</v>
      </c>
      <c r="G17">
        <v>886530513</v>
      </c>
      <c r="H17">
        <v>86907193</v>
      </c>
      <c r="I17">
        <v>8589934594</v>
      </c>
      <c r="J17">
        <v>126583293842</v>
      </c>
      <c r="K17">
        <f t="shared" si="0"/>
        <v>26.480459813100399</v>
      </c>
      <c r="L17">
        <f t="shared" si="1"/>
        <v>18375078.094880767</v>
      </c>
      <c r="N17" t="s">
        <v>10</v>
      </c>
      <c r="O17">
        <v>8192</v>
      </c>
      <c r="P17">
        <v>16</v>
      </c>
      <c r="Q17">
        <v>16</v>
      </c>
      <c r="R17">
        <v>266729.613977</v>
      </c>
      <c r="S17">
        <v>5245.427694</v>
      </c>
      <c r="T17">
        <v>5066796431</v>
      </c>
      <c r="U17">
        <v>482325861</v>
      </c>
      <c r="V17">
        <v>68719476738</v>
      </c>
      <c r="W17">
        <v>1062595612054</v>
      </c>
      <c r="X17">
        <f>S17/R17*1000</f>
        <v>19.66571171378185</v>
      </c>
      <c r="Y17">
        <f>R17*S17</f>
        <v>1399110903.9648852</v>
      </c>
    </row>
    <row r="18" spans="1:25" x14ac:dyDescent="0.25">
      <c r="A18" t="s">
        <v>10</v>
      </c>
      <c r="B18">
        <v>4096</v>
      </c>
      <c r="C18" t="s">
        <v>23</v>
      </c>
      <c r="D18">
        <v>32</v>
      </c>
      <c r="E18">
        <v>30121.816073999998</v>
      </c>
      <c r="F18">
        <v>605.03876400000001</v>
      </c>
      <c r="G18">
        <v>897692314</v>
      </c>
      <c r="H18">
        <v>21657943</v>
      </c>
      <c r="I18">
        <v>8589934594</v>
      </c>
      <c r="J18">
        <v>129024752520</v>
      </c>
      <c r="K18">
        <f t="shared" si="0"/>
        <v>20.086397264813204</v>
      </c>
      <c r="L18">
        <f t="shared" si="1"/>
        <v>18224866.366848294</v>
      </c>
      <c r="N18" t="s">
        <v>10</v>
      </c>
      <c r="O18">
        <v>1024</v>
      </c>
      <c r="P18">
        <v>16</v>
      </c>
      <c r="Q18">
        <v>32</v>
      </c>
      <c r="R18">
        <v>419.83867400000003</v>
      </c>
      <c r="S18">
        <v>10.789740999999999</v>
      </c>
      <c r="T18">
        <v>14416666</v>
      </c>
      <c r="U18">
        <v>303836</v>
      </c>
      <c r="V18">
        <v>134217742</v>
      </c>
      <c r="W18">
        <v>2051886491</v>
      </c>
      <c r="X18">
        <f>S18/R18*1000</f>
        <v>25.699731035259507</v>
      </c>
      <c r="Y18">
        <f>R18*S18</f>
        <v>4529.9505542434345</v>
      </c>
    </row>
    <row r="19" spans="1:25" x14ac:dyDescent="0.25">
      <c r="A19" t="s">
        <v>10</v>
      </c>
      <c r="B19">
        <v>4096</v>
      </c>
      <c r="C19">
        <v>16</v>
      </c>
      <c r="D19">
        <v>64</v>
      </c>
      <c r="E19">
        <v>30454.720542999999</v>
      </c>
      <c r="F19">
        <v>591.75023599999997</v>
      </c>
      <c r="G19">
        <v>1024986498</v>
      </c>
      <c r="H19">
        <v>16530032</v>
      </c>
      <c r="I19">
        <v>8589934594</v>
      </c>
      <c r="J19">
        <v>127061346900</v>
      </c>
      <c r="K19">
        <f t="shared" si="0"/>
        <v>19.430493054910443</v>
      </c>
      <c r="L19">
        <f t="shared" si="1"/>
        <v>18021588.068634298</v>
      </c>
      <c r="N19" t="s">
        <v>10</v>
      </c>
      <c r="O19">
        <v>2048</v>
      </c>
      <c r="P19">
        <v>16</v>
      </c>
      <c r="Q19">
        <v>32</v>
      </c>
      <c r="R19">
        <v>3894.4968589999999</v>
      </c>
      <c r="S19">
        <v>82.525852999999998</v>
      </c>
      <c r="T19">
        <v>112141071</v>
      </c>
      <c r="U19">
        <v>2547343</v>
      </c>
      <c r="V19">
        <v>1073741826</v>
      </c>
      <c r="W19">
        <v>16553545916</v>
      </c>
      <c r="X19">
        <f>S19/R19*1000</f>
        <v>21.190376058279934</v>
      </c>
      <c r="Y19">
        <f>R19*S19</f>
        <v>321396.67529479571</v>
      </c>
    </row>
    <row r="20" spans="1:25" x14ac:dyDescent="0.25">
      <c r="A20" t="s">
        <v>10</v>
      </c>
      <c r="B20">
        <v>4096</v>
      </c>
      <c r="C20">
        <v>16</v>
      </c>
      <c r="D20">
        <v>16</v>
      </c>
      <c r="E20">
        <v>31791.315028000001</v>
      </c>
      <c r="F20">
        <v>681.01362500000005</v>
      </c>
      <c r="G20">
        <v>640699176</v>
      </c>
      <c r="H20">
        <v>58283679</v>
      </c>
      <c r="I20">
        <v>8589934594</v>
      </c>
      <c r="J20">
        <v>133496266491</v>
      </c>
      <c r="K20">
        <f t="shared" si="0"/>
        <v>21.421373239836146</v>
      </c>
      <c r="L20">
        <f t="shared" si="1"/>
        <v>21650318.690735258</v>
      </c>
      <c r="N20" t="s">
        <v>10</v>
      </c>
      <c r="O20">
        <v>3072</v>
      </c>
      <c r="P20">
        <v>16</v>
      </c>
      <c r="Q20">
        <v>32</v>
      </c>
      <c r="R20">
        <v>12667.911835000001</v>
      </c>
      <c r="S20">
        <v>260.44691899999998</v>
      </c>
      <c r="T20">
        <v>381307147</v>
      </c>
      <c r="U20">
        <v>8628912</v>
      </c>
      <c r="V20">
        <v>3623878658</v>
      </c>
      <c r="W20">
        <v>54908562808</v>
      </c>
      <c r="X20">
        <f>S20/R20*1000</f>
        <v>20.559577805113449</v>
      </c>
      <c r="Y20">
        <f>R20*S20</f>
        <v>3299318.6075893864</v>
      </c>
    </row>
    <row r="21" spans="1:25" x14ac:dyDescent="0.25">
      <c r="A21" t="s">
        <v>10</v>
      </c>
      <c r="B21">
        <v>4096</v>
      </c>
      <c r="C21">
        <v>16</v>
      </c>
      <c r="D21">
        <v>8</v>
      </c>
      <c r="E21">
        <v>39517.324819000001</v>
      </c>
      <c r="F21">
        <v>859.44017299999996</v>
      </c>
      <c r="G21">
        <v>940586797</v>
      </c>
      <c r="H21">
        <v>203724834</v>
      </c>
      <c r="I21">
        <v>8589934594</v>
      </c>
      <c r="J21">
        <v>143537780712</v>
      </c>
      <c r="K21">
        <f t="shared" si="0"/>
        <v>21.748440131928657</v>
      </c>
      <c r="L21">
        <f t="shared" si="1"/>
        <v>33962776.47893855</v>
      </c>
      <c r="N21" t="s">
        <v>10</v>
      </c>
      <c r="O21">
        <v>4096</v>
      </c>
      <c r="P21">
        <v>16</v>
      </c>
      <c r="Q21">
        <v>32</v>
      </c>
      <c r="R21">
        <v>30121.816073999998</v>
      </c>
      <c r="S21">
        <v>605.03876400000001</v>
      </c>
      <c r="T21">
        <v>897692314</v>
      </c>
      <c r="U21">
        <v>21657943</v>
      </c>
      <c r="V21">
        <v>8589934594</v>
      </c>
      <c r="W21">
        <v>129024752520</v>
      </c>
      <c r="X21">
        <f>S21/R21*1000</f>
        <v>20.086397264813204</v>
      </c>
      <c r="Y21">
        <f>R21*S21</f>
        <v>18224866.366848294</v>
      </c>
    </row>
    <row r="22" spans="1:25" x14ac:dyDescent="0.25">
      <c r="A22" t="s">
        <v>10</v>
      </c>
      <c r="B22">
        <v>5120</v>
      </c>
      <c r="C22">
        <v>16</v>
      </c>
      <c r="D22">
        <v>128</v>
      </c>
      <c r="E22">
        <v>52419.683731999998</v>
      </c>
      <c r="F22">
        <v>1322.5790939999999</v>
      </c>
      <c r="G22">
        <v>1696548398</v>
      </c>
      <c r="H22">
        <v>168935774</v>
      </c>
      <c r="I22">
        <v>16777216002</v>
      </c>
      <c r="J22">
        <v>246766572471</v>
      </c>
      <c r="K22">
        <f t="shared" si="0"/>
        <v>25.230581335854595</v>
      </c>
      <c r="L22">
        <f t="shared" si="1"/>
        <v>69329177.818035096</v>
      </c>
      <c r="N22" t="s">
        <v>10</v>
      </c>
      <c r="O22">
        <v>5120</v>
      </c>
      <c r="P22">
        <v>16</v>
      </c>
      <c r="Q22">
        <v>32</v>
      </c>
      <c r="R22">
        <v>59186.618332999999</v>
      </c>
      <c r="S22">
        <v>1172.3303040000001</v>
      </c>
      <c r="T22">
        <v>1771530388</v>
      </c>
      <c r="U22">
        <v>40788840</v>
      </c>
      <c r="V22">
        <v>16777216002</v>
      </c>
      <c r="W22">
        <v>252383194847</v>
      </c>
      <c r="X22">
        <f>S22/R22*1000</f>
        <v>19.807354044188688</v>
      </c>
      <c r="Y22">
        <f>R22*S22</f>
        <v>69386266.263057873</v>
      </c>
    </row>
    <row r="23" spans="1:25" x14ac:dyDescent="0.25">
      <c r="A23" t="s">
        <v>10</v>
      </c>
      <c r="B23">
        <v>5120</v>
      </c>
      <c r="C23">
        <v>16</v>
      </c>
      <c r="D23">
        <v>32</v>
      </c>
      <c r="E23">
        <v>59186.618332999999</v>
      </c>
      <c r="F23">
        <v>1172.3303040000001</v>
      </c>
      <c r="G23">
        <v>1771530388</v>
      </c>
      <c r="H23">
        <v>40788840</v>
      </c>
      <c r="I23">
        <v>16777216002</v>
      </c>
      <c r="J23">
        <v>252383194847</v>
      </c>
      <c r="K23">
        <f t="shared" si="0"/>
        <v>19.807354044188688</v>
      </c>
      <c r="L23">
        <f t="shared" si="1"/>
        <v>69386266.263057873</v>
      </c>
      <c r="N23" t="s">
        <v>10</v>
      </c>
      <c r="O23">
        <v>6144</v>
      </c>
      <c r="P23">
        <v>16</v>
      </c>
      <c r="Q23">
        <v>32</v>
      </c>
      <c r="R23">
        <v>102741.525952</v>
      </c>
      <c r="S23">
        <v>2016.739791</v>
      </c>
      <c r="T23">
        <v>3027394093</v>
      </c>
      <c r="U23">
        <v>71669008</v>
      </c>
      <c r="V23">
        <v>28991029250</v>
      </c>
      <c r="W23">
        <v>435073235212</v>
      </c>
      <c r="X23">
        <f>S23/R23*1000</f>
        <v>19.629256742227135</v>
      </c>
      <c r="Y23">
        <f>R23*S23</f>
        <v>207202923.57545754</v>
      </c>
    </row>
    <row r="24" spans="1:25" x14ac:dyDescent="0.25">
      <c r="A24" t="s">
        <v>10</v>
      </c>
      <c r="B24">
        <v>5120</v>
      </c>
      <c r="C24">
        <v>16</v>
      </c>
      <c r="D24">
        <v>64</v>
      </c>
      <c r="E24">
        <v>59661.944042000003</v>
      </c>
      <c r="F24">
        <v>1133.20542</v>
      </c>
      <c r="G24">
        <v>1975353752</v>
      </c>
      <c r="H24">
        <v>31287361</v>
      </c>
      <c r="I24">
        <v>16777216002</v>
      </c>
      <c r="J24">
        <v>248310993636</v>
      </c>
      <c r="K24">
        <f t="shared" si="0"/>
        <v>18.993772968615662</v>
      </c>
      <c r="L24">
        <f t="shared" si="1"/>
        <v>67609238.356131107</v>
      </c>
      <c r="N24" t="s">
        <v>10</v>
      </c>
      <c r="O24">
        <v>7168</v>
      </c>
      <c r="P24">
        <v>16</v>
      </c>
      <c r="Q24">
        <v>32</v>
      </c>
      <c r="R24">
        <v>162913.36380799999</v>
      </c>
      <c r="S24">
        <v>3198.8992069999999</v>
      </c>
      <c r="T24">
        <v>4765015399</v>
      </c>
      <c r="U24">
        <v>118780820</v>
      </c>
      <c r="V24">
        <v>46036680706</v>
      </c>
      <c r="W24">
        <v>689632636084</v>
      </c>
      <c r="X24">
        <f>S24/R24*1000</f>
        <v>19.635585026468622</v>
      </c>
      <c r="Y24">
        <f>R24*S24</f>
        <v>521143430.29511368</v>
      </c>
    </row>
    <row r="25" spans="1:25" x14ac:dyDescent="0.25">
      <c r="A25" t="s">
        <v>10</v>
      </c>
      <c r="B25">
        <v>5120</v>
      </c>
      <c r="C25">
        <v>16</v>
      </c>
      <c r="D25">
        <v>16</v>
      </c>
      <c r="E25">
        <v>63135.907003</v>
      </c>
      <c r="F25">
        <v>1295.5784920000001</v>
      </c>
      <c r="G25">
        <v>1246936215</v>
      </c>
      <c r="H25">
        <v>117690449</v>
      </c>
      <c r="I25">
        <v>16777216002</v>
      </c>
      <c r="J25">
        <v>260663243273</v>
      </c>
      <c r="K25">
        <f t="shared" si="0"/>
        <v>20.520470101719432</v>
      </c>
      <c r="L25">
        <f t="shared" si="1"/>
        <v>81797523.185998991</v>
      </c>
      <c r="N25" t="s">
        <v>10</v>
      </c>
      <c r="O25">
        <v>8192</v>
      </c>
      <c r="P25">
        <v>16</v>
      </c>
      <c r="Q25">
        <v>32</v>
      </c>
      <c r="R25">
        <v>242622.68781500001</v>
      </c>
      <c r="S25">
        <v>4763.8452980000002</v>
      </c>
      <c r="T25">
        <v>7099709472</v>
      </c>
      <c r="U25">
        <v>173524795</v>
      </c>
      <c r="V25">
        <v>68719476827</v>
      </c>
      <c r="W25">
        <v>1029933114409</v>
      </c>
      <c r="X25">
        <f>S25/R25*1000</f>
        <v>19.634789066521414</v>
      </c>
      <c r="Y25">
        <f>R25*S25</f>
        <v>1155816950.5356097</v>
      </c>
    </row>
    <row r="26" spans="1:25" x14ac:dyDescent="0.25">
      <c r="A26" t="s">
        <v>10</v>
      </c>
      <c r="B26">
        <v>5120</v>
      </c>
      <c r="C26">
        <v>16</v>
      </c>
      <c r="D26">
        <v>8</v>
      </c>
      <c r="E26">
        <v>79464.925650999998</v>
      </c>
      <c r="F26">
        <v>1676.5973630000001</v>
      </c>
      <c r="G26">
        <v>1789684487</v>
      </c>
      <c r="H26">
        <v>416757025</v>
      </c>
      <c r="I26">
        <v>16777216338</v>
      </c>
      <c r="J26">
        <v>280569201443</v>
      </c>
      <c r="K26">
        <f t="shared" si="0"/>
        <v>21.09858342236933</v>
      </c>
      <c r="L26">
        <f t="shared" si="1"/>
        <v>133230684.79745767</v>
      </c>
      <c r="N26" t="s">
        <v>10</v>
      </c>
      <c r="O26">
        <v>1024</v>
      </c>
      <c r="P26">
        <v>16</v>
      </c>
      <c r="Q26">
        <v>64</v>
      </c>
      <c r="R26">
        <v>425.62025699999998</v>
      </c>
      <c r="S26">
        <v>10.656003999999999</v>
      </c>
      <c r="T26">
        <v>16757753</v>
      </c>
      <c r="U26">
        <v>251622</v>
      </c>
      <c r="V26">
        <v>134217742</v>
      </c>
      <c r="W26">
        <v>2041090438</v>
      </c>
      <c r="X26">
        <f>S26/R26*1000</f>
        <v>25.036411742028527</v>
      </c>
      <c r="Y26">
        <f>R26*S26</f>
        <v>4535.4111610730279</v>
      </c>
    </row>
    <row r="27" spans="1:25" x14ac:dyDescent="0.25">
      <c r="A27" t="s">
        <v>10</v>
      </c>
      <c r="B27">
        <v>6144</v>
      </c>
      <c r="C27">
        <v>16</v>
      </c>
      <c r="D27">
        <v>128</v>
      </c>
      <c r="E27">
        <v>91108.711215000003</v>
      </c>
      <c r="F27">
        <v>2209.2926990000001</v>
      </c>
      <c r="G27">
        <v>2934509806</v>
      </c>
      <c r="H27">
        <v>314496195</v>
      </c>
      <c r="I27">
        <v>28991029250</v>
      </c>
      <c r="J27">
        <v>425980629996</v>
      </c>
      <c r="K27">
        <f t="shared" si="0"/>
        <v>24.248973227010868</v>
      </c>
      <c r="L27">
        <f t="shared" si="1"/>
        <v>201285810.50259894</v>
      </c>
      <c r="N27" t="s">
        <v>10</v>
      </c>
      <c r="O27">
        <v>2048</v>
      </c>
      <c r="P27">
        <v>16</v>
      </c>
      <c r="Q27">
        <v>64</v>
      </c>
      <c r="R27">
        <v>3659.7772359999999</v>
      </c>
      <c r="S27">
        <v>75.562331</v>
      </c>
      <c r="T27">
        <v>130543113</v>
      </c>
      <c r="U27">
        <v>2041777</v>
      </c>
      <c r="V27">
        <v>1073741826</v>
      </c>
      <c r="W27">
        <v>16115909936</v>
      </c>
      <c r="X27">
        <f>S27/R27*1000</f>
        <v>20.646702279231295</v>
      </c>
      <c r="Y27">
        <f>R27*S27</f>
        <v>276541.29889289709</v>
      </c>
    </row>
    <row r="28" spans="1:25" x14ac:dyDescent="0.25">
      <c r="A28" t="s">
        <v>10</v>
      </c>
      <c r="B28">
        <v>6144</v>
      </c>
      <c r="C28">
        <v>16</v>
      </c>
      <c r="D28">
        <v>64</v>
      </c>
      <c r="E28">
        <v>102687.463206</v>
      </c>
      <c r="F28">
        <v>1942.661697</v>
      </c>
      <c r="G28">
        <v>3414618376</v>
      </c>
      <c r="H28">
        <v>54989287</v>
      </c>
      <c r="I28">
        <v>28991029264</v>
      </c>
      <c r="J28">
        <v>428904351639</v>
      </c>
      <c r="K28">
        <f t="shared" si="0"/>
        <v>18.918197376274172</v>
      </c>
      <c r="L28">
        <f t="shared" si="1"/>
        <v>199487001.53239301</v>
      </c>
      <c r="N28" t="s">
        <v>10</v>
      </c>
      <c r="O28">
        <v>3072</v>
      </c>
      <c r="P28">
        <v>16</v>
      </c>
      <c r="Q28">
        <v>64</v>
      </c>
      <c r="R28">
        <v>12948.388865999999</v>
      </c>
      <c r="S28">
        <v>257.497838</v>
      </c>
      <c r="T28">
        <v>427577544</v>
      </c>
      <c r="U28">
        <v>6420254</v>
      </c>
      <c r="V28">
        <v>3623878658</v>
      </c>
      <c r="W28">
        <v>54443087972</v>
      </c>
      <c r="X28">
        <f>S28/R28*1000</f>
        <v>19.886477048595616</v>
      </c>
      <c r="Y28">
        <f>R28*S28</f>
        <v>3334182.1385782715</v>
      </c>
    </row>
    <row r="29" spans="1:25" x14ac:dyDescent="0.25">
      <c r="A29" t="s">
        <v>10</v>
      </c>
      <c r="B29">
        <v>6144</v>
      </c>
      <c r="C29">
        <v>16</v>
      </c>
      <c r="D29">
        <v>32</v>
      </c>
      <c r="E29">
        <v>102741.525952</v>
      </c>
      <c r="F29">
        <v>2016.739791</v>
      </c>
      <c r="G29">
        <v>3027394093</v>
      </c>
      <c r="H29">
        <v>71669008</v>
      </c>
      <c r="I29">
        <v>28991029250</v>
      </c>
      <c r="J29">
        <v>435073235212</v>
      </c>
      <c r="K29">
        <f t="shared" si="0"/>
        <v>19.629256742227135</v>
      </c>
      <c r="L29">
        <f t="shared" si="1"/>
        <v>207202923.57545754</v>
      </c>
      <c r="N29" t="s">
        <v>10</v>
      </c>
      <c r="O29">
        <v>4096</v>
      </c>
      <c r="P29">
        <v>16</v>
      </c>
      <c r="Q29">
        <v>64</v>
      </c>
      <c r="R29">
        <v>30454.720542999999</v>
      </c>
      <c r="S29">
        <v>591.75023599999997</v>
      </c>
      <c r="T29">
        <v>1024986498</v>
      </c>
      <c r="U29">
        <v>16530032</v>
      </c>
      <c r="V29">
        <v>8589934594</v>
      </c>
      <c r="W29">
        <v>127061346900</v>
      </c>
      <c r="X29">
        <f>S29/R29*1000</f>
        <v>19.430493054910443</v>
      </c>
      <c r="Y29">
        <f>R29*S29</f>
        <v>18021588.068634298</v>
      </c>
    </row>
    <row r="30" spans="1:25" x14ac:dyDescent="0.25">
      <c r="A30" t="s">
        <v>10</v>
      </c>
      <c r="B30">
        <v>6144</v>
      </c>
      <c r="C30">
        <v>16</v>
      </c>
      <c r="D30">
        <v>16</v>
      </c>
      <c r="E30">
        <v>110772.509666</v>
      </c>
      <c r="F30">
        <v>2223.698723</v>
      </c>
      <c r="G30">
        <v>2117924847</v>
      </c>
      <c r="H30">
        <v>204715394</v>
      </c>
      <c r="I30">
        <v>28991029254</v>
      </c>
      <c r="J30">
        <v>449172583555</v>
      </c>
      <c r="K30">
        <f t="shared" si="0"/>
        <v>20.074463688733523</v>
      </c>
      <c r="L30">
        <f t="shared" si="1"/>
        <v>246324688.28778934</v>
      </c>
      <c r="N30" t="s">
        <v>10</v>
      </c>
      <c r="O30">
        <v>5120</v>
      </c>
      <c r="P30">
        <v>16</v>
      </c>
      <c r="Q30">
        <v>64</v>
      </c>
      <c r="R30">
        <v>59661.944042000003</v>
      </c>
      <c r="S30">
        <v>1133.20542</v>
      </c>
      <c r="T30">
        <v>1975353752</v>
      </c>
      <c r="U30">
        <v>31287361</v>
      </c>
      <c r="V30">
        <v>16777216002</v>
      </c>
      <c r="W30">
        <v>248310993636</v>
      </c>
      <c r="X30">
        <f>S30/R30*1000</f>
        <v>18.993772968615662</v>
      </c>
      <c r="Y30">
        <f>R30*S30</f>
        <v>67609238.356131107</v>
      </c>
    </row>
    <row r="31" spans="1:25" x14ac:dyDescent="0.25">
      <c r="A31" t="s">
        <v>10</v>
      </c>
      <c r="B31">
        <v>6144</v>
      </c>
      <c r="C31">
        <v>16</v>
      </c>
      <c r="D31">
        <v>8</v>
      </c>
      <c r="E31">
        <v>142759.82107999999</v>
      </c>
      <c r="F31">
        <v>2967.6334710000001</v>
      </c>
      <c r="G31">
        <v>3192020444</v>
      </c>
      <c r="H31">
        <v>734161056</v>
      </c>
      <c r="I31">
        <v>28991029250</v>
      </c>
      <c r="J31">
        <v>484505792837</v>
      </c>
      <c r="K31">
        <f t="shared" si="0"/>
        <v>20.787595897426858</v>
      </c>
      <c r="L31">
        <f t="shared" si="1"/>
        <v>423658823.35097939</v>
      </c>
      <c r="N31" t="s">
        <v>10</v>
      </c>
      <c r="O31">
        <v>6144</v>
      </c>
      <c r="P31">
        <v>16</v>
      </c>
      <c r="Q31">
        <v>64</v>
      </c>
      <c r="R31">
        <v>102687.463206</v>
      </c>
      <c r="S31">
        <v>1942.661697</v>
      </c>
      <c r="T31">
        <v>3414618376</v>
      </c>
      <c r="U31">
        <v>54989287</v>
      </c>
      <c r="V31">
        <v>28991029264</v>
      </c>
      <c r="W31">
        <v>428904351639</v>
      </c>
      <c r="X31">
        <f>S31/R31*1000</f>
        <v>18.918197376274172</v>
      </c>
      <c r="Y31">
        <f>R31*S31</f>
        <v>199487001.53239301</v>
      </c>
    </row>
    <row r="32" spans="1:25" x14ac:dyDescent="0.25">
      <c r="A32" t="s">
        <v>10</v>
      </c>
      <c r="B32">
        <v>7168</v>
      </c>
      <c r="C32">
        <v>16</v>
      </c>
      <c r="D32">
        <v>128</v>
      </c>
      <c r="E32">
        <v>145719.59516600001</v>
      </c>
      <c r="F32">
        <v>3443.880083</v>
      </c>
      <c r="G32">
        <v>4637806270</v>
      </c>
      <c r="H32">
        <v>478268148</v>
      </c>
      <c r="I32">
        <v>46036680706</v>
      </c>
      <c r="J32">
        <v>675161443555</v>
      </c>
      <c r="K32">
        <f t="shared" si="0"/>
        <v>23.633610010217364</v>
      </c>
      <c r="L32">
        <f t="shared" si="1"/>
        <v>501840811.49501055</v>
      </c>
      <c r="N32" t="s">
        <v>10</v>
      </c>
      <c r="O32">
        <v>7168</v>
      </c>
      <c r="P32">
        <v>16</v>
      </c>
      <c r="Q32">
        <v>64</v>
      </c>
      <c r="R32">
        <v>162092.65629000001</v>
      </c>
      <c r="S32">
        <v>3089.172489</v>
      </c>
      <c r="T32">
        <v>5413569293</v>
      </c>
      <c r="U32">
        <v>88626093</v>
      </c>
      <c r="V32">
        <v>46036680706</v>
      </c>
      <c r="W32">
        <v>679808853625</v>
      </c>
      <c r="X32">
        <f>S32/R32*1000</f>
        <v>19.05806567493817</v>
      </c>
      <c r="Y32">
        <f>R32*S32</f>
        <v>500732174.48000085</v>
      </c>
    </row>
    <row r="33" spans="1:25" x14ac:dyDescent="0.25">
      <c r="A33" t="s">
        <v>10</v>
      </c>
      <c r="B33">
        <v>7168</v>
      </c>
      <c r="C33">
        <v>16</v>
      </c>
      <c r="D33">
        <v>64</v>
      </c>
      <c r="E33">
        <v>162092.65629000001</v>
      </c>
      <c r="F33">
        <v>3089.172489</v>
      </c>
      <c r="G33">
        <v>5413569293</v>
      </c>
      <c r="H33">
        <v>88626093</v>
      </c>
      <c r="I33">
        <v>46036680706</v>
      </c>
      <c r="J33">
        <v>679808853625</v>
      </c>
      <c r="K33">
        <f t="shared" si="0"/>
        <v>19.05806567493817</v>
      </c>
      <c r="L33">
        <f t="shared" si="1"/>
        <v>500732174.48000085</v>
      </c>
      <c r="N33" t="s">
        <v>10</v>
      </c>
      <c r="O33">
        <v>8192</v>
      </c>
      <c r="P33">
        <v>16</v>
      </c>
      <c r="Q33">
        <v>64</v>
      </c>
      <c r="R33">
        <v>240153.2813</v>
      </c>
      <c r="S33">
        <v>4620.8999999999996</v>
      </c>
      <c r="T33">
        <v>8194922762</v>
      </c>
      <c r="U33">
        <v>140062115</v>
      </c>
      <c r="V33">
        <v>68719476750</v>
      </c>
      <c r="W33">
        <v>1014161761234</v>
      </c>
      <c r="X33">
        <f>S33/R33*1000</f>
        <v>19.241461016006529</v>
      </c>
      <c r="Y33">
        <f>R33*S33</f>
        <v>1109724297.55917</v>
      </c>
    </row>
    <row r="34" spans="1:25" x14ac:dyDescent="0.25">
      <c r="A34" t="s">
        <v>10</v>
      </c>
      <c r="B34">
        <v>7168</v>
      </c>
      <c r="C34">
        <v>16</v>
      </c>
      <c r="D34">
        <v>32</v>
      </c>
      <c r="E34">
        <v>162913.36380799999</v>
      </c>
      <c r="F34">
        <v>3198.8992069999999</v>
      </c>
      <c r="G34">
        <v>4765015399</v>
      </c>
      <c r="H34">
        <v>118780820</v>
      </c>
      <c r="I34">
        <v>46036680706</v>
      </c>
      <c r="J34">
        <v>689632636084</v>
      </c>
      <c r="K34">
        <f t="shared" si="0"/>
        <v>19.635585026468622</v>
      </c>
      <c r="L34">
        <f t="shared" si="1"/>
        <v>521143430.29511368</v>
      </c>
      <c r="N34" t="s">
        <v>10</v>
      </c>
      <c r="O34">
        <v>1024</v>
      </c>
      <c r="P34">
        <v>16</v>
      </c>
      <c r="Q34">
        <v>128</v>
      </c>
      <c r="R34">
        <v>387.14860599999997</v>
      </c>
      <c r="S34">
        <v>13.992592999999999</v>
      </c>
      <c r="T34">
        <v>13946522</v>
      </c>
      <c r="U34">
        <v>251942</v>
      </c>
      <c r="V34">
        <v>134217742</v>
      </c>
      <c r="W34">
        <v>2047616526</v>
      </c>
      <c r="X34">
        <f>S34/R34*1000</f>
        <v>36.142692452313781</v>
      </c>
      <c r="Y34">
        <f>R34*S34</f>
        <v>5417.2128742753575</v>
      </c>
    </row>
    <row r="35" spans="1:25" x14ac:dyDescent="0.25">
      <c r="A35" t="s">
        <v>10</v>
      </c>
      <c r="B35">
        <v>7168</v>
      </c>
      <c r="C35">
        <v>16</v>
      </c>
      <c r="D35">
        <v>16</v>
      </c>
      <c r="E35">
        <v>177229.21883200001</v>
      </c>
      <c r="F35">
        <v>3506.7187060000001</v>
      </c>
      <c r="G35">
        <v>3391985774</v>
      </c>
      <c r="H35">
        <v>328861221</v>
      </c>
      <c r="I35">
        <v>46036680706</v>
      </c>
      <c r="J35">
        <v>712207830169</v>
      </c>
      <c r="K35">
        <f t="shared" si="0"/>
        <v>19.786346343511823</v>
      </c>
      <c r="L35">
        <f t="shared" si="1"/>
        <v>621493016.92794192</v>
      </c>
      <c r="N35" t="s">
        <v>10</v>
      </c>
      <c r="O35">
        <v>2048</v>
      </c>
      <c r="P35">
        <v>16</v>
      </c>
      <c r="Q35">
        <v>128</v>
      </c>
      <c r="R35">
        <v>3346.3873659999999</v>
      </c>
      <c r="S35">
        <v>98.498323999999997</v>
      </c>
      <c r="T35">
        <v>107664174</v>
      </c>
      <c r="U35">
        <v>10354099</v>
      </c>
      <c r="V35">
        <v>1073741826</v>
      </c>
      <c r="W35">
        <v>15851064951</v>
      </c>
      <c r="X35">
        <f>S35/R35*1000</f>
        <v>29.434226593359664</v>
      </c>
      <c r="Y35">
        <f>R35*S35</f>
        <v>329613.54700577457</v>
      </c>
    </row>
    <row r="36" spans="1:25" x14ac:dyDescent="0.25">
      <c r="A36" t="s">
        <v>10</v>
      </c>
      <c r="B36">
        <v>7168</v>
      </c>
      <c r="C36">
        <v>16</v>
      </c>
      <c r="D36">
        <v>8</v>
      </c>
      <c r="E36">
        <v>233181.40788499999</v>
      </c>
      <c r="F36">
        <v>4798.2639289999997</v>
      </c>
      <c r="G36">
        <v>5034709004</v>
      </c>
      <c r="H36">
        <v>1272427771</v>
      </c>
      <c r="I36">
        <v>46036680706</v>
      </c>
      <c r="J36">
        <v>768701274380</v>
      </c>
      <c r="K36">
        <f t="shared" si="0"/>
        <v>20.577386389940656</v>
      </c>
      <c r="L36">
        <f t="shared" si="1"/>
        <v>1118865938.3680315</v>
      </c>
      <c r="N36" t="s">
        <v>10</v>
      </c>
      <c r="O36">
        <v>3072</v>
      </c>
      <c r="P36">
        <v>16</v>
      </c>
      <c r="Q36">
        <v>128</v>
      </c>
      <c r="R36">
        <v>11137.109211000001</v>
      </c>
      <c r="S36">
        <v>311.63040000000001</v>
      </c>
      <c r="T36">
        <v>372967044</v>
      </c>
      <c r="U36">
        <v>28470173</v>
      </c>
      <c r="V36">
        <v>3623878658</v>
      </c>
      <c r="W36">
        <v>53703969949</v>
      </c>
      <c r="X36">
        <f>S36/R36*1000</f>
        <v>27.981264625851569</v>
      </c>
      <c r="Y36">
        <f>R36*S36</f>
        <v>3470661.7982676146</v>
      </c>
    </row>
    <row r="37" spans="1:25" x14ac:dyDescent="0.25">
      <c r="A37" t="s">
        <v>10</v>
      </c>
      <c r="B37">
        <v>8192</v>
      </c>
      <c r="C37">
        <v>16</v>
      </c>
      <c r="D37">
        <v>128</v>
      </c>
      <c r="E37">
        <v>221307.309954</v>
      </c>
      <c r="F37">
        <v>5159.952088</v>
      </c>
      <c r="G37">
        <v>7226371352</v>
      </c>
      <c r="H37">
        <v>923839467</v>
      </c>
      <c r="I37">
        <v>68719476738</v>
      </c>
      <c r="J37">
        <v>1006912419472</v>
      </c>
      <c r="K37">
        <f t="shared" si="0"/>
        <v>23.315777906624618</v>
      </c>
      <c r="L37">
        <f t="shared" si="1"/>
        <v>1141935116.0868056</v>
      </c>
      <c r="N37" t="s">
        <v>10</v>
      </c>
      <c r="O37">
        <v>4096</v>
      </c>
      <c r="P37">
        <v>16</v>
      </c>
      <c r="Q37">
        <v>128</v>
      </c>
      <c r="R37">
        <v>26342.187443999999</v>
      </c>
      <c r="S37">
        <v>697.55323599999997</v>
      </c>
      <c r="T37">
        <v>886530513</v>
      </c>
      <c r="U37">
        <v>86907193</v>
      </c>
      <c r="V37">
        <v>8589934594</v>
      </c>
      <c r="W37">
        <v>126583293842</v>
      </c>
      <c r="X37">
        <f>S37/R37*1000</f>
        <v>26.480459813100399</v>
      </c>
      <c r="Y37">
        <f>R37*S37</f>
        <v>18375078.094880767</v>
      </c>
    </row>
    <row r="38" spans="1:25" x14ac:dyDescent="0.25">
      <c r="A38" t="s">
        <v>10</v>
      </c>
      <c r="B38">
        <v>8192</v>
      </c>
      <c r="C38">
        <v>16</v>
      </c>
      <c r="D38">
        <v>64</v>
      </c>
      <c r="E38">
        <v>240153.2813</v>
      </c>
      <c r="F38">
        <v>4620.8999999999996</v>
      </c>
      <c r="G38">
        <v>8194922762</v>
      </c>
      <c r="H38">
        <v>140062115</v>
      </c>
      <c r="I38">
        <v>68719476750</v>
      </c>
      <c r="J38">
        <v>1014161761234</v>
      </c>
      <c r="K38">
        <f t="shared" si="0"/>
        <v>19.241461016006529</v>
      </c>
      <c r="L38">
        <f t="shared" si="1"/>
        <v>1109724297.55917</v>
      </c>
      <c r="N38" t="s">
        <v>10</v>
      </c>
      <c r="O38">
        <v>5120</v>
      </c>
      <c r="P38">
        <v>16</v>
      </c>
      <c r="Q38">
        <v>128</v>
      </c>
      <c r="R38">
        <v>52419.683731999998</v>
      </c>
      <c r="S38">
        <v>1322.5790939999999</v>
      </c>
      <c r="T38">
        <v>1696548398</v>
      </c>
      <c r="U38">
        <v>168935774</v>
      </c>
      <c r="V38">
        <v>16777216002</v>
      </c>
      <c r="W38">
        <v>246766572471</v>
      </c>
      <c r="X38">
        <f>S38/R38*1000</f>
        <v>25.230581335854595</v>
      </c>
      <c r="Y38">
        <f>R38*S38</f>
        <v>69329177.818035096</v>
      </c>
    </row>
    <row r="39" spans="1:25" x14ac:dyDescent="0.25">
      <c r="A39" t="s">
        <v>10</v>
      </c>
      <c r="B39">
        <v>8192</v>
      </c>
      <c r="C39">
        <v>16</v>
      </c>
      <c r="D39">
        <v>32</v>
      </c>
      <c r="E39">
        <v>242622.68781500001</v>
      </c>
      <c r="F39">
        <v>4763.8452980000002</v>
      </c>
      <c r="G39">
        <v>7099709472</v>
      </c>
      <c r="H39">
        <v>173524795</v>
      </c>
      <c r="I39">
        <v>68719476827</v>
      </c>
      <c r="J39">
        <v>1029933114409</v>
      </c>
      <c r="K39">
        <f t="shared" si="0"/>
        <v>19.634789066521414</v>
      </c>
      <c r="L39">
        <f t="shared" si="1"/>
        <v>1155816950.5356097</v>
      </c>
      <c r="N39" t="s">
        <v>10</v>
      </c>
      <c r="O39">
        <v>6144</v>
      </c>
      <c r="P39">
        <v>16</v>
      </c>
      <c r="Q39">
        <v>128</v>
      </c>
      <c r="R39">
        <v>91108.711215000003</v>
      </c>
      <c r="S39">
        <v>2209.2926990000001</v>
      </c>
      <c r="T39">
        <v>2934509806</v>
      </c>
      <c r="U39">
        <v>314496195</v>
      </c>
      <c r="V39">
        <v>28991029250</v>
      </c>
      <c r="W39">
        <v>425980629996</v>
      </c>
      <c r="X39">
        <f>S39/R39*1000</f>
        <v>24.248973227010868</v>
      </c>
      <c r="Y39">
        <f>R39*S39</f>
        <v>201285810.50259894</v>
      </c>
    </row>
    <row r="40" spans="1:25" x14ac:dyDescent="0.25">
      <c r="A40" t="s">
        <v>10</v>
      </c>
      <c r="B40">
        <v>8192</v>
      </c>
      <c r="C40">
        <v>16</v>
      </c>
      <c r="D40">
        <v>16</v>
      </c>
      <c r="E40">
        <v>266729.613977</v>
      </c>
      <c r="F40">
        <v>5245.427694</v>
      </c>
      <c r="G40">
        <v>5066796431</v>
      </c>
      <c r="H40">
        <v>482325861</v>
      </c>
      <c r="I40">
        <v>68719476738</v>
      </c>
      <c r="J40">
        <v>1062595612054</v>
      </c>
      <c r="K40">
        <f t="shared" si="0"/>
        <v>19.66571171378185</v>
      </c>
      <c r="L40">
        <f t="shared" si="1"/>
        <v>1399110903.9648852</v>
      </c>
      <c r="N40" t="s">
        <v>10</v>
      </c>
      <c r="O40">
        <v>7168</v>
      </c>
      <c r="P40">
        <v>16</v>
      </c>
      <c r="Q40">
        <v>128</v>
      </c>
      <c r="R40">
        <v>145719.59516600001</v>
      </c>
      <c r="S40">
        <v>3443.880083</v>
      </c>
      <c r="T40">
        <v>4637806270</v>
      </c>
      <c r="U40">
        <v>478268148</v>
      </c>
      <c r="V40">
        <v>46036680706</v>
      </c>
      <c r="W40">
        <v>675161443555</v>
      </c>
      <c r="X40">
        <f>S40/R40*1000</f>
        <v>23.633610010217364</v>
      </c>
      <c r="Y40">
        <f>R40*S40</f>
        <v>501840811.49501055</v>
      </c>
    </row>
    <row r="41" spans="1:25" x14ac:dyDescent="0.25">
      <c r="A41" t="s">
        <v>10</v>
      </c>
      <c r="B41">
        <v>8192</v>
      </c>
      <c r="C41">
        <v>16</v>
      </c>
      <c r="D41">
        <v>8</v>
      </c>
      <c r="E41">
        <v>358170.66510599997</v>
      </c>
      <c r="F41">
        <v>7305.7961939999996</v>
      </c>
      <c r="G41">
        <v>7539899232</v>
      </c>
      <c r="H41">
        <v>1986726954</v>
      </c>
      <c r="I41">
        <v>68719476858</v>
      </c>
      <c r="J41">
        <v>1146558226262</v>
      </c>
      <c r="K41">
        <f t="shared" si="0"/>
        <v>20.397528066230276</v>
      </c>
      <c r="L41">
        <f t="shared" si="1"/>
        <v>2616721881.9338632</v>
      </c>
      <c r="N41" t="s">
        <v>10</v>
      </c>
      <c r="O41">
        <v>8192</v>
      </c>
      <c r="P41">
        <v>16</v>
      </c>
      <c r="Q41">
        <v>128</v>
      </c>
      <c r="R41">
        <v>221307.309954</v>
      </c>
      <c r="S41">
        <v>5159.952088</v>
      </c>
      <c r="T41">
        <v>7226371352</v>
      </c>
      <c r="U41">
        <v>923839467</v>
      </c>
      <c r="V41">
        <v>68719476738</v>
      </c>
      <c r="W41">
        <v>1006912419472</v>
      </c>
      <c r="X41">
        <f>S41/R41*1000</f>
        <v>23.315777906624618</v>
      </c>
      <c r="Y41">
        <f>R41*S41</f>
        <v>1141935116.0868056</v>
      </c>
    </row>
    <row r="42" spans="1:25" x14ac:dyDescent="0.25">
      <c r="A42" t="s">
        <v>11</v>
      </c>
      <c r="B42">
        <v>1024</v>
      </c>
      <c r="C42">
        <v>16</v>
      </c>
      <c r="D42">
        <v>16</v>
      </c>
      <c r="E42">
        <v>62.189793000000002</v>
      </c>
      <c r="F42">
        <v>2.6868729999999998</v>
      </c>
      <c r="G42">
        <v>406821</v>
      </c>
      <c r="H42">
        <v>4880</v>
      </c>
      <c r="I42">
        <v>13</v>
      </c>
      <c r="J42">
        <v>42152228</v>
      </c>
      <c r="K42">
        <f t="shared" si="0"/>
        <v>43.204404941499</v>
      </c>
      <c r="L42">
        <f t="shared" si="1"/>
        <v>167.09607568728899</v>
      </c>
      <c r="N42" t="s">
        <v>11</v>
      </c>
      <c r="O42">
        <v>1024</v>
      </c>
      <c r="P42">
        <v>16</v>
      </c>
      <c r="Q42">
        <v>8</v>
      </c>
      <c r="R42">
        <v>87.284323000000001</v>
      </c>
      <c r="S42">
        <v>2.7774589999999999</v>
      </c>
      <c r="T42">
        <v>402437</v>
      </c>
      <c r="U42">
        <v>4719</v>
      </c>
      <c r="V42">
        <v>13</v>
      </c>
      <c r="W42">
        <v>42152008</v>
      </c>
      <c r="X42">
        <f>S42/R42*1000</f>
        <v>31.820823081826504</v>
      </c>
      <c r="Y42">
        <f>R42*S42</f>
        <v>242.428628475257</v>
      </c>
    </row>
    <row r="43" spans="1:25" x14ac:dyDescent="0.25">
      <c r="A43" t="s">
        <v>11</v>
      </c>
      <c r="B43">
        <v>1024</v>
      </c>
      <c r="C43">
        <v>16</v>
      </c>
      <c r="D43">
        <v>8</v>
      </c>
      <c r="E43">
        <v>87.284323000000001</v>
      </c>
      <c r="F43">
        <v>2.7774589999999999</v>
      </c>
      <c r="G43">
        <v>402437</v>
      </c>
      <c r="H43">
        <v>4719</v>
      </c>
      <c r="I43">
        <v>13</v>
      </c>
      <c r="J43">
        <v>42152008</v>
      </c>
      <c r="K43">
        <f t="shared" si="0"/>
        <v>31.820823081826504</v>
      </c>
      <c r="L43">
        <f t="shared" si="1"/>
        <v>242.428628475257</v>
      </c>
      <c r="N43" t="s">
        <v>11</v>
      </c>
      <c r="O43">
        <v>2048</v>
      </c>
      <c r="P43">
        <v>16</v>
      </c>
      <c r="Q43">
        <v>8</v>
      </c>
      <c r="R43">
        <v>762.81779600000004</v>
      </c>
      <c r="S43">
        <v>18.512958999999999</v>
      </c>
      <c r="T43">
        <v>1585157</v>
      </c>
      <c r="U43">
        <v>5281</v>
      </c>
      <c r="V43">
        <v>13</v>
      </c>
      <c r="W43">
        <v>167987912</v>
      </c>
      <c r="X43">
        <f>S43/R43*1000</f>
        <v>24.269175545034081</v>
      </c>
      <c r="Y43">
        <f>R43*S43</f>
        <v>14122.014581818365</v>
      </c>
    </row>
    <row r="44" spans="1:25" x14ac:dyDescent="0.25">
      <c r="A44" t="s">
        <v>11</v>
      </c>
      <c r="B44">
        <v>1024</v>
      </c>
      <c r="C44">
        <v>16</v>
      </c>
      <c r="D44">
        <v>32</v>
      </c>
      <c r="E44">
        <v>88.671440000000004</v>
      </c>
      <c r="F44">
        <v>2.925875</v>
      </c>
      <c r="G44">
        <v>402243</v>
      </c>
      <c r="H44">
        <v>5036</v>
      </c>
      <c r="I44">
        <v>13</v>
      </c>
      <c r="J44">
        <v>42152254</v>
      </c>
      <c r="K44">
        <f t="shared" si="0"/>
        <v>32.996813855735283</v>
      </c>
      <c r="L44">
        <f t="shared" si="1"/>
        <v>259.44154951000002</v>
      </c>
      <c r="N44" t="s">
        <v>11</v>
      </c>
      <c r="O44">
        <v>3072</v>
      </c>
      <c r="P44">
        <v>16</v>
      </c>
      <c r="Q44">
        <v>8</v>
      </c>
      <c r="R44">
        <v>2618.7698639999999</v>
      </c>
      <c r="S44">
        <v>61.853628</v>
      </c>
      <c r="T44">
        <v>3560475</v>
      </c>
      <c r="U44">
        <v>9315</v>
      </c>
      <c r="V44">
        <v>13</v>
      </c>
      <c r="W44">
        <v>377770809</v>
      </c>
      <c r="X44">
        <f>S44/R44*1000</f>
        <v>23.61934465884017</v>
      </c>
      <c r="Y44">
        <f>R44*S44</f>
        <v>161980.41698546658</v>
      </c>
    </row>
    <row r="45" spans="1:25" x14ac:dyDescent="0.25">
      <c r="A45" t="s">
        <v>11</v>
      </c>
      <c r="B45">
        <v>1024</v>
      </c>
      <c r="C45">
        <v>16</v>
      </c>
      <c r="D45">
        <v>64</v>
      </c>
      <c r="E45">
        <v>119.622675</v>
      </c>
      <c r="F45">
        <v>3.9896310000000001</v>
      </c>
      <c r="G45">
        <v>405408</v>
      </c>
      <c r="H45">
        <v>5024</v>
      </c>
      <c r="I45">
        <v>13</v>
      </c>
      <c r="J45">
        <v>42152250</v>
      </c>
      <c r="K45">
        <f t="shared" si="0"/>
        <v>33.351795552139258</v>
      </c>
      <c r="L45">
        <f t="shared" si="1"/>
        <v>477.25033248292505</v>
      </c>
      <c r="N45" t="s">
        <v>11</v>
      </c>
      <c r="O45">
        <v>4096</v>
      </c>
      <c r="P45">
        <v>16</v>
      </c>
      <c r="Q45">
        <v>8</v>
      </c>
      <c r="R45">
        <v>6401.0087839999997</v>
      </c>
      <c r="S45">
        <v>145.29790600000001</v>
      </c>
      <c r="T45">
        <v>6326659</v>
      </c>
      <c r="U45">
        <v>11784</v>
      </c>
      <c r="V45">
        <v>13</v>
      </c>
      <c r="W45">
        <v>671451719</v>
      </c>
      <c r="X45">
        <f>S45/R45*1000</f>
        <v>22.699219904710574</v>
      </c>
      <c r="Y45">
        <f>R45*S45</f>
        <v>930053.17260280636</v>
      </c>
    </row>
    <row r="46" spans="1:25" x14ac:dyDescent="0.25">
      <c r="A46" t="s">
        <v>11</v>
      </c>
      <c r="B46">
        <v>1024</v>
      </c>
      <c r="C46">
        <v>16</v>
      </c>
      <c r="D46">
        <v>128</v>
      </c>
      <c r="E46">
        <v>209.69965099999999</v>
      </c>
      <c r="F46">
        <v>8.2294020000000003</v>
      </c>
      <c r="G46">
        <v>404613</v>
      </c>
      <c r="H46">
        <v>4892</v>
      </c>
      <c r="I46">
        <v>13</v>
      </c>
      <c r="J46">
        <v>42152177</v>
      </c>
      <c r="K46">
        <f t="shared" si="0"/>
        <v>39.243756299813775</v>
      </c>
      <c r="L46">
        <f t="shared" si="1"/>
        <v>1725.7027273387021</v>
      </c>
      <c r="N46" t="s">
        <v>11</v>
      </c>
      <c r="O46">
        <v>5120</v>
      </c>
      <c r="P46">
        <v>16</v>
      </c>
      <c r="Q46">
        <v>8</v>
      </c>
      <c r="R46">
        <v>12576.064985000001</v>
      </c>
      <c r="S46">
        <v>284.64178900000002</v>
      </c>
      <c r="T46">
        <v>9913220</v>
      </c>
      <c r="U46">
        <v>15336</v>
      </c>
      <c r="V46">
        <v>13</v>
      </c>
      <c r="W46">
        <v>1049032016</v>
      </c>
      <c r="X46">
        <f>S46/R46*1000</f>
        <v>22.633613084816609</v>
      </c>
      <c r="Y46">
        <f>R46*S46</f>
        <v>3579673.6359106586</v>
      </c>
    </row>
    <row r="47" spans="1:25" x14ac:dyDescent="0.25">
      <c r="A47" t="s">
        <v>11</v>
      </c>
      <c r="B47">
        <v>2048</v>
      </c>
      <c r="C47">
        <v>16</v>
      </c>
      <c r="D47">
        <v>32</v>
      </c>
      <c r="E47">
        <v>567.99235199999998</v>
      </c>
      <c r="F47">
        <v>14.696796000000001</v>
      </c>
      <c r="G47">
        <v>1592768</v>
      </c>
      <c r="H47">
        <v>5371</v>
      </c>
      <c r="I47">
        <v>13</v>
      </c>
      <c r="J47">
        <v>167987225</v>
      </c>
      <c r="K47">
        <f t="shared" si="0"/>
        <v>25.874989246334078</v>
      </c>
      <c r="L47">
        <f t="shared" si="1"/>
        <v>8347.667726904192</v>
      </c>
      <c r="N47" t="s">
        <v>11</v>
      </c>
      <c r="O47">
        <v>6144</v>
      </c>
      <c r="P47">
        <v>16</v>
      </c>
      <c r="Q47">
        <v>8</v>
      </c>
      <c r="R47">
        <v>22891.646181</v>
      </c>
      <c r="S47">
        <v>482.05707200000001</v>
      </c>
      <c r="T47">
        <v>14232477</v>
      </c>
      <c r="U47">
        <v>19254</v>
      </c>
      <c r="V47">
        <v>13</v>
      </c>
      <c r="W47">
        <v>1510508740</v>
      </c>
      <c r="X47">
        <f>S47/R47*1000</f>
        <v>21.058209103376146</v>
      </c>
      <c r="Y47">
        <f>R47*S47</f>
        <v>11035079.931272842</v>
      </c>
    </row>
    <row r="48" spans="1:25" x14ac:dyDescent="0.25">
      <c r="A48" t="s">
        <v>11</v>
      </c>
      <c r="B48">
        <v>2048</v>
      </c>
      <c r="C48">
        <v>16</v>
      </c>
      <c r="D48">
        <v>16</v>
      </c>
      <c r="E48">
        <v>595.28102799999999</v>
      </c>
      <c r="F48">
        <v>14.945164999999999</v>
      </c>
      <c r="G48">
        <v>1598362</v>
      </c>
      <c r="H48">
        <v>4918</v>
      </c>
      <c r="I48">
        <v>13</v>
      </c>
      <c r="J48">
        <v>167986709</v>
      </c>
      <c r="K48">
        <f t="shared" si="0"/>
        <v>25.106066373746419</v>
      </c>
      <c r="L48">
        <f t="shared" si="1"/>
        <v>8896.57318482962</v>
      </c>
      <c r="N48" t="s">
        <v>11</v>
      </c>
      <c r="O48">
        <v>7168</v>
      </c>
      <c r="P48">
        <v>16</v>
      </c>
      <c r="Q48">
        <v>8</v>
      </c>
      <c r="R48">
        <v>35806.983490999999</v>
      </c>
      <c r="S48">
        <v>782.13370099999997</v>
      </c>
      <c r="T48">
        <v>19381764</v>
      </c>
      <c r="U48">
        <v>25555</v>
      </c>
      <c r="V48">
        <v>13</v>
      </c>
      <c r="W48">
        <v>2055886450</v>
      </c>
      <c r="X48">
        <f>S48/R48*1000</f>
        <v>21.843049169349534</v>
      </c>
      <c r="Y48">
        <f>R48*S48</f>
        <v>28005848.519461729</v>
      </c>
    </row>
    <row r="49" spans="1:25" x14ac:dyDescent="0.25">
      <c r="A49" t="s">
        <v>11</v>
      </c>
      <c r="B49">
        <v>2048</v>
      </c>
      <c r="C49">
        <v>16</v>
      </c>
      <c r="D49">
        <v>8</v>
      </c>
      <c r="E49">
        <v>762.81779600000004</v>
      </c>
      <c r="F49">
        <v>18.512958999999999</v>
      </c>
      <c r="G49">
        <v>1585157</v>
      </c>
      <c r="H49">
        <v>5281</v>
      </c>
      <c r="I49">
        <v>13</v>
      </c>
      <c r="J49">
        <v>167987912</v>
      </c>
      <c r="K49">
        <f t="shared" si="0"/>
        <v>24.269175545034081</v>
      </c>
      <c r="L49">
        <f t="shared" si="1"/>
        <v>14122.014581818365</v>
      </c>
      <c r="N49" t="s">
        <v>11</v>
      </c>
      <c r="O49">
        <v>8192</v>
      </c>
      <c r="P49">
        <v>16</v>
      </c>
      <c r="Q49">
        <v>8</v>
      </c>
      <c r="R49">
        <v>55982.084488</v>
      </c>
      <c r="S49">
        <v>1171.7435419999999</v>
      </c>
      <c r="T49">
        <v>25296880</v>
      </c>
      <c r="U49">
        <v>29251</v>
      </c>
      <c r="V49">
        <v>13</v>
      </c>
      <c r="W49">
        <v>2685159206</v>
      </c>
      <c r="X49">
        <f>S49/R49*1000</f>
        <v>20.930687964131959</v>
      </c>
      <c r="Y49">
        <f>R49*S49</f>
        <v>65596645.966512375</v>
      </c>
    </row>
    <row r="50" spans="1:25" x14ac:dyDescent="0.25">
      <c r="A50" t="s">
        <v>11</v>
      </c>
      <c r="B50">
        <v>2048</v>
      </c>
      <c r="C50">
        <v>16</v>
      </c>
      <c r="D50">
        <v>64</v>
      </c>
      <c r="E50">
        <v>1237.0742419999999</v>
      </c>
      <c r="F50">
        <v>30.166409000000002</v>
      </c>
      <c r="G50">
        <v>1584128</v>
      </c>
      <c r="H50">
        <v>4901</v>
      </c>
      <c r="I50">
        <v>13</v>
      </c>
      <c r="J50">
        <v>167987108</v>
      </c>
      <c r="K50">
        <f t="shared" si="0"/>
        <v>24.385285842852433</v>
      </c>
      <c r="L50">
        <f t="shared" si="1"/>
        <v>37318.087547536976</v>
      </c>
      <c r="N50" t="s">
        <v>11</v>
      </c>
      <c r="O50">
        <v>1024</v>
      </c>
      <c r="P50">
        <v>16</v>
      </c>
      <c r="Q50">
        <v>16</v>
      </c>
      <c r="R50">
        <v>62.189793000000002</v>
      </c>
      <c r="S50">
        <v>2.6868729999999998</v>
      </c>
      <c r="T50">
        <v>406821</v>
      </c>
      <c r="U50">
        <v>4880</v>
      </c>
      <c r="V50">
        <v>13</v>
      </c>
      <c r="W50">
        <v>42152228</v>
      </c>
      <c r="X50">
        <f>S50/R50*1000</f>
        <v>43.204404941499</v>
      </c>
      <c r="Y50">
        <f>R50*S50</f>
        <v>167.09607568728899</v>
      </c>
    </row>
    <row r="51" spans="1:25" x14ac:dyDescent="0.25">
      <c r="A51" t="s">
        <v>11</v>
      </c>
      <c r="B51">
        <v>2048</v>
      </c>
      <c r="C51">
        <v>16</v>
      </c>
      <c r="D51">
        <v>128</v>
      </c>
      <c r="E51">
        <v>1447.862253</v>
      </c>
      <c r="F51">
        <v>49.304960000000001</v>
      </c>
      <c r="G51">
        <v>1593872</v>
      </c>
      <c r="H51">
        <v>5005</v>
      </c>
      <c r="I51">
        <v>13</v>
      </c>
      <c r="J51">
        <v>167987159</v>
      </c>
      <c r="K51">
        <f t="shared" si="0"/>
        <v>34.053626232633057</v>
      </c>
      <c r="L51">
        <f t="shared" si="1"/>
        <v>71386.790469674888</v>
      </c>
      <c r="N51" t="s">
        <v>11</v>
      </c>
      <c r="O51">
        <v>2048</v>
      </c>
      <c r="P51">
        <v>16</v>
      </c>
      <c r="Q51">
        <v>16</v>
      </c>
      <c r="R51">
        <v>595.28102799999999</v>
      </c>
      <c r="S51">
        <v>14.945164999999999</v>
      </c>
      <c r="T51">
        <v>1598362</v>
      </c>
      <c r="U51">
        <v>4918</v>
      </c>
      <c r="V51">
        <v>13</v>
      </c>
      <c r="W51">
        <v>167986709</v>
      </c>
      <c r="X51">
        <f>S51/R51*1000</f>
        <v>25.106066373746419</v>
      </c>
      <c r="Y51">
        <f>R51*S51</f>
        <v>8896.57318482962</v>
      </c>
    </row>
    <row r="52" spans="1:25" x14ac:dyDescent="0.25">
      <c r="A52" t="s">
        <v>11</v>
      </c>
      <c r="B52">
        <v>3072</v>
      </c>
      <c r="C52">
        <v>16</v>
      </c>
      <c r="D52">
        <v>32</v>
      </c>
      <c r="E52">
        <v>2024.3297709999999</v>
      </c>
      <c r="F52">
        <v>49.507525999999999</v>
      </c>
      <c r="G52">
        <v>3565209</v>
      </c>
      <c r="H52">
        <v>8175</v>
      </c>
      <c r="I52">
        <v>13</v>
      </c>
      <c r="J52">
        <v>377770810</v>
      </c>
      <c r="K52">
        <f t="shared" si="0"/>
        <v>24.456255452659647</v>
      </c>
      <c r="L52">
        <f t="shared" si="1"/>
        <v>100219.55877035654</v>
      </c>
      <c r="N52" t="s">
        <v>11</v>
      </c>
      <c r="O52">
        <v>3072</v>
      </c>
      <c r="P52">
        <v>16</v>
      </c>
      <c r="Q52">
        <v>16</v>
      </c>
      <c r="R52">
        <v>2079.7396800000001</v>
      </c>
      <c r="S52">
        <v>50.035575000000001</v>
      </c>
      <c r="T52">
        <v>3559905</v>
      </c>
      <c r="U52">
        <v>7451</v>
      </c>
      <c r="V52">
        <v>13</v>
      </c>
      <c r="W52">
        <v>377769894</v>
      </c>
      <c r="X52">
        <f>S52/R52*1000</f>
        <v>24.058575927156419</v>
      </c>
      <c r="Y52">
        <f>R52*S52</f>
        <v>104060.970739116</v>
      </c>
    </row>
    <row r="53" spans="1:25" x14ac:dyDescent="0.25">
      <c r="A53" t="s">
        <v>11</v>
      </c>
      <c r="B53">
        <v>3072</v>
      </c>
      <c r="C53">
        <v>16</v>
      </c>
      <c r="D53">
        <v>16</v>
      </c>
      <c r="E53">
        <v>2079.7396800000001</v>
      </c>
      <c r="F53">
        <v>50.035575000000001</v>
      </c>
      <c r="G53">
        <v>3559905</v>
      </c>
      <c r="H53">
        <v>7451</v>
      </c>
      <c r="I53">
        <v>13</v>
      </c>
      <c r="J53">
        <v>377769894</v>
      </c>
      <c r="K53">
        <f t="shared" si="0"/>
        <v>24.058575927156419</v>
      </c>
      <c r="L53">
        <f t="shared" si="1"/>
        <v>104060.970739116</v>
      </c>
      <c r="N53" t="s">
        <v>11</v>
      </c>
      <c r="O53">
        <v>4096</v>
      </c>
      <c r="P53">
        <v>16</v>
      </c>
      <c r="Q53">
        <v>16</v>
      </c>
      <c r="R53">
        <v>5048.9025949999996</v>
      </c>
      <c r="S53">
        <v>119.753542</v>
      </c>
      <c r="T53">
        <v>6322364</v>
      </c>
      <c r="U53">
        <v>9907</v>
      </c>
      <c r="V53">
        <v>13</v>
      </c>
      <c r="W53">
        <v>671451816</v>
      </c>
      <c r="X53">
        <f>S53/R53*1000</f>
        <v>23.718726940502606</v>
      </c>
      <c r="Y53">
        <f>R53*S53</f>
        <v>604623.96896424145</v>
      </c>
    </row>
    <row r="54" spans="1:25" x14ac:dyDescent="0.25">
      <c r="A54" t="s">
        <v>11</v>
      </c>
      <c r="B54">
        <v>3072</v>
      </c>
      <c r="C54">
        <v>16</v>
      </c>
      <c r="D54">
        <v>8</v>
      </c>
      <c r="E54">
        <v>2618.7698639999999</v>
      </c>
      <c r="F54">
        <v>61.853628</v>
      </c>
      <c r="G54">
        <v>3560475</v>
      </c>
      <c r="H54">
        <v>9315</v>
      </c>
      <c r="I54">
        <v>13</v>
      </c>
      <c r="J54">
        <v>377770809</v>
      </c>
      <c r="K54">
        <f t="shared" si="0"/>
        <v>23.61934465884017</v>
      </c>
      <c r="L54">
        <f t="shared" si="1"/>
        <v>161980.41698546658</v>
      </c>
      <c r="N54" t="s">
        <v>11</v>
      </c>
      <c r="O54">
        <v>5120</v>
      </c>
      <c r="P54">
        <v>16</v>
      </c>
      <c r="Q54">
        <v>16</v>
      </c>
      <c r="R54">
        <v>9994.9510800000007</v>
      </c>
      <c r="S54">
        <v>225.90402700000001</v>
      </c>
      <c r="T54">
        <v>9907179</v>
      </c>
      <c r="U54">
        <v>13584</v>
      </c>
      <c r="V54">
        <v>13</v>
      </c>
      <c r="W54">
        <v>1049031558</v>
      </c>
      <c r="X54">
        <f>S54/R54*1000</f>
        <v>22.601814175162524</v>
      </c>
      <c r="Y54">
        <f>R54*S54</f>
        <v>2257899.6986399996</v>
      </c>
    </row>
    <row r="55" spans="1:25" x14ac:dyDescent="0.25">
      <c r="A55" t="s">
        <v>11</v>
      </c>
      <c r="B55">
        <v>3072</v>
      </c>
      <c r="C55">
        <v>16</v>
      </c>
      <c r="D55">
        <v>64</v>
      </c>
      <c r="E55">
        <v>4028.4426469999999</v>
      </c>
      <c r="F55">
        <v>93.532425000000003</v>
      </c>
      <c r="G55">
        <v>3556222</v>
      </c>
      <c r="H55">
        <v>7041</v>
      </c>
      <c r="I55">
        <v>13</v>
      </c>
      <c r="J55">
        <v>377770150</v>
      </c>
      <c r="K55">
        <f t="shared" si="0"/>
        <v>23.218010828490765</v>
      </c>
      <c r="L55">
        <f t="shared" si="1"/>
        <v>376790.00974732899</v>
      </c>
      <c r="N55" t="s">
        <v>11</v>
      </c>
      <c r="O55">
        <v>6144</v>
      </c>
      <c r="P55">
        <v>16</v>
      </c>
      <c r="Q55">
        <v>16</v>
      </c>
      <c r="R55">
        <v>17681.945263000001</v>
      </c>
      <c r="S55">
        <v>391.65740299999999</v>
      </c>
      <c r="T55">
        <v>14351752</v>
      </c>
      <c r="U55">
        <v>17393</v>
      </c>
      <c r="V55">
        <v>13</v>
      </c>
      <c r="W55">
        <v>1510510190</v>
      </c>
      <c r="X55">
        <f>S55/R55*1000</f>
        <v>22.150130948519266</v>
      </c>
      <c r="Y55">
        <f>R55*S55</f>
        <v>6925264.7616947321</v>
      </c>
    </row>
    <row r="56" spans="1:25" x14ac:dyDescent="0.25">
      <c r="A56" t="s">
        <v>11</v>
      </c>
      <c r="B56">
        <v>3072</v>
      </c>
      <c r="C56">
        <v>16</v>
      </c>
      <c r="D56">
        <v>128</v>
      </c>
      <c r="E56">
        <v>4824.8050489999996</v>
      </c>
      <c r="F56">
        <v>151.232856</v>
      </c>
      <c r="G56">
        <v>3559998</v>
      </c>
      <c r="H56">
        <v>7391</v>
      </c>
      <c r="I56">
        <v>13</v>
      </c>
      <c r="J56">
        <v>377770577</v>
      </c>
      <c r="K56">
        <f t="shared" si="0"/>
        <v>31.34486356735696</v>
      </c>
      <c r="L56">
        <f t="shared" si="1"/>
        <v>729669.04720348993</v>
      </c>
      <c r="N56" t="s">
        <v>11</v>
      </c>
      <c r="O56">
        <v>7168</v>
      </c>
      <c r="P56">
        <v>16</v>
      </c>
      <c r="Q56">
        <v>16</v>
      </c>
      <c r="R56">
        <v>28093.634296</v>
      </c>
      <c r="S56">
        <v>623.78007300000002</v>
      </c>
      <c r="T56">
        <v>19403198</v>
      </c>
      <c r="U56">
        <v>25373</v>
      </c>
      <c r="V56">
        <v>13</v>
      </c>
      <c r="W56">
        <v>2055886051</v>
      </c>
      <c r="X56">
        <f>S56/R56*1000</f>
        <v>22.203609060605391</v>
      </c>
      <c r="Y56">
        <f>R56*S56</f>
        <v>17524249.251994185</v>
      </c>
    </row>
    <row r="57" spans="1:25" x14ac:dyDescent="0.25">
      <c r="A57" t="s">
        <v>11</v>
      </c>
      <c r="B57">
        <v>4096</v>
      </c>
      <c r="C57">
        <v>16</v>
      </c>
      <c r="D57">
        <v>32</v>
      </c>
      <c r="E57">
        <v>4865.6866239999999</v>
      </c>
      <c r="F57">
        <v>117.406831</v>
      </c>
      <c r="G57">
        <v>6361677</v>
      </c>
      <c r="H57">
        <v>10689</v>
      </c>
      <c r="I57">
        <v>13</v>
      </c>
      <c r="J57">
        <v>671451056</v>
      </c>
      <c r="K57">
        <f t="shared" si="0"/>
        <v>24.129550477190779</v>
      </c>
      <c r="L57">
        <f t="shared" si="1"/>
        <v>571264.84716292855</v>
      </c>
      <c r="N57" t="s">
        <v>11</v>
      </c>
      <c r="O57">
        <v>8192</v>
      </c>
      <c r="P57">
        <v>16</v>
      </c>
      <c r="Q57">
        <v>16</v>
      </c>
      <c r="R57">
        <v>42645.723957000002</v>
      </c>
      <c r="S57">
        <v>934.50809140000001</v>
      </c>
      <c r="T57">
        <v>25351633</v>
      </c>
      <c r="U57">
        <v>26321</v>
      </c>
      <c r="V57">
        <v>13</v>
      </c>
      <c r="W57">
        <v>2685160954</v>
      </c>
      <c r="X57">
        <f>S57/R57*1000</f>
        <v>21.913289415423488</v>
      </c>
      <c r="Y57">
        <f>R57*S57</f>
        <v>39852774.101427332</v>
      </c>
    </row>
    <row r="58" spans="1:25" x14ac:dyDescent="0.25">
      <c r="A58" t="s">
        <v>11</v>
      </c>
      <c r="B58">
        <v>4096</v>
      </c>
      <c r="C58">
        <v>16</v>
      </c>
      <c r="D58">
        <v>16</v>
      </c>
      <c r="E58">
        <v>5048.9025949999996</v>
      </c>
      <c r="F58">
        <v>119.753542</v>
      </c>
      <c r="G58">
        <v>6322364</v>
      </c>
      <c r="H58">
        <v>9907</v>
      </c>
      <c r="I58">
        <v>13</v>
      </c>
      <c r="J58">
        <v>671451816</v>
      </c>
      <c r="K58">
        <f t="shared" si="0"/>
        <v>23.718726940502606</v>
      </c>
      <c r="L58">
        <f t="shared" si="1"/>
        <v>604623.96896424145</v>
      </c>
      <c r="N58" t="s">
        <v>11</v>
      </c>
      <c r="O58">
        <v>1024</v>
      </c>
      <c r="P58">
        <v>16</v>
      </c>
      <c r="Q58">
        <v>32</v>
      </c>
      <c r="R58">
        <v>88.671440000000004</v>
      </c>
      <c r="S58">
        <v>2.925875</v>
      </c>
      <c r="T58">
        <v>402243</v>
      </c>
      <c r="U58">
        <v>5036</v>
      </c>
      <c r="V58">
        <v>13</v>
      </c>
      <c r="W58">
        <v>42152254</v>
      </c>
      <c r="X58">
        <f>S58/R58*1000</f>
        <v>32.996813855735283</v>
      </c>
      <c r="Y58">
        <f>R58*S58</f>
        <v>259.44154951000002</v>
      </c>
    </row>
    <row r="59" spans="1:25" x14ac:dyDescent="0.25">
      <c r="A59" t="s">
        <v>11</v>
      </c>
      <c r="B59">
        <v>4096</v>
      </c>
      <c r="C59">
        <v>16</v>
      </c>
      <c r="D59">
        <v>8</v>
      </c>
      <c r="E59">
        <v>6401.0087839999997</v>
      </c>
      <c r="F59">
        <v>145.29790600000001</v>
      </c>
      <c r="G59">
        <v>6326659</v>
      </c>
      <c r="H59">
        <v>11784</v>
      </c>
      <c r="I59">
        <v>13</v>
      </c>
      <c r="J59">
        <v>671451719</v>
      </c>
      <c r="K59">
        <f t="shared" si="0"/>
        <v>22.699219904710574</v>
      </c>
      <c r="L59">
        <f t="shared" si="1"/>
        <v>930053.17260280636</v>
      </c>
      <c r="N59" t="s">
        <v>11</v>
      </c>
      <c r="O59">
        <v>2048</v>
      </c>
      <c r="P59">
        <v>16</v>
      </c>
      <c r="Q59">
        <v>32</v>
      </c>
      <c r="R59">
        <v>567.99235199999998</v>
      </c>
      <c r="S59">
        <v>14.696796000000001</v>
      </c>
      <c r="T59">
        <v>1592768</v>
      </c>
      <c r="U59">
        <v>5371</v>
      </c>
      <c r="V59">
        <v>13</v>
      </c>
      <c r="W59">
        <v>167987225</v>
      </c>
      <c r="X59">
        <f>S59/R59*1000</f>
        <v>25.874989246334078</v>
      </c>
      <c r="Y59">
        <f>R59*S59</f>
        <v>8347.667726904192</v>
      </c>
    </row>
    <row r="60" spans="1:25" x14ac:dyDescent="0.25">
      <c r="A60" t="s">
        <v>11</v>
      </c>
      <c r="B60">
        <v>4096</v>
      </c>
      <c r="C60">
        <v>16</v>
      </c>
      <c r="D60">
        <v>64</v>
      </c>
      <c r="E60">
        <v>9263.9172880000006</v>
      </c>
      <c r="F60">
        <v>211.208651</v>
      </c>
      <c r="G60">
        <v>6328882</v>
      </c>
      <c r="H60">
        <v>9762</v>
      </c>
      <c r="I60">
        <v>13</v>
      </c>
      <c r="J60">
        <v>671452275</v>
      </c>
      <c r="K60">
        <f t="shared" si="0"/>
        <v>22.799064848472767</v>
      </c>
      <c r="L60">
        <f t="shared" si="1"/>
        <v>1956619.4733740587</v>
      </c>
      <c r="N60" t="s">
        <v>11</v>
      </c>
      <c r="O60">
        <v>3072</v>
      </c>
      <c r="P60">
        <v>16</v>
      </c>
      <c r="Q60">
        <v>32</v>
      </c>
      <c r="R60">
        <v>2024.3297709999999</v>
      </c>
      <c r="S60">
        <v>49.507525999999999</v>
      </c>
      <c r="T60">
        <v>3565209</v>
      </c>
      <c r="U60">
        <v>8175</v>
      </c>
      <c r="V60">
        <v>13</v>
      </c>
      <c r="W60">
        <v>377770810</v>
      </c>
      <c r="X60">
        <f>S60/R60*1000</f>
        <v>24.456255452659647</v>
      </c>
      <c r="Y60">
        <f>R60*S60</f>
        <v>100219.55877035654</v>
      </c>
    </row>
    <row r="61" spans="1:25" x14ac:dyDescent="0.25">
      <c r="A61" t="s">
        <v>11</v>
      </c>
      <c r="B61">
        <v>4096</v>
      </c>
      <c r="C61">
        <v>16</v>
      </c>
      <c r="D61">
        <v>128</v>
      </c>
      <c r="E61">
        <v>11977.89357</v>
      </c>
      <c r="F61">
        <v>357.73125599999997</v>
      </c>
      <c r="G61">
        <v>6332173</v>
      </c>
      <c r="H61">
        <v>10037</v>
      </c>
      <c r="I61">
        <v>13</v>
      </c>
      <c r="J61">
        <v>671451786</v>
      </c>
      <c r="K61">
        <f t="shared" si="0"/>
        <v>29.865957140909877</v>
      </c>
      <c r="L61">
        <f t="shared" si="1"/>
        <v>4284866.9110304238</v>
      </c>
      <c r="N61" t="s">
        <v>11</v>
      </c>
      <c r="O61">
        <v>4096</v>
      </c>
      <c r="P61">
        <v>16</v>
      </c>
      <c r="Q61">
        <v>32</v>
      </c>
      <c r="R61">
        <v>4865.6866239999999</v>
      </c>
      <c r="S61">
        <v>117.406831</v>
      </c>
      <c r="T61">
        <v>6361677</v>
      </c>
      <c r="U61">
        <v>10689</v>
      </c>
      <c r="V61">
        <v>13</v>
      </c>
      <c r="W61">
        <v>671451056</v>
      </c>
      <c r="X61">
        <f>S61/R61*1000</f>
        <v>24.129550477190779</v>
      </c>
      <c r="Y61">
        <f>R61*S61</f>
        <v>571264.84716292855</v>
      </c>
    </row>
    <row r="62" spans="1:25" x14ac:dyDescent="0.25">
      <c r="A62" t="s">
        <v>11</v>
      </c>
      <c r="B62">
        <v>5120</v>
      </c>
      <c r="C62">
        <v>16</v>
      </c>
      <c r="D62">
        <v>32</v>
      </c>
      <c r="E62">
        <v>9777.8515360000001</v>
      </c>
      <c r="F62">
        <v>228.904056</v>
      </c>
      <c r="G62">
        <v>9871496</v>
      </c>
      <c r="H62">
        <v>14136</v>
      </c>
      <c r="I62">
        <v>13</v>
      </c>
      <c r="J62">
        <v>1049031477</v>
      </c>
      <c r="K62">
        <f t="shared" si="0"/>
        <v>23.41046549512674</v>
      </c>
      <c r="L62">
        <f t="shared" si="1"/>
        <v>2238189.8755562301</v>
      </c>
      <c r="N62" t="s">
        <v>11</v>
      </c>
      <c r="O62">
        <v>5120</v>
      </c>
      <c r="P62">
        <v>16</v>
      </c>
      <c r="Q62">
        <v>32</v>
      </c>
      <c r="R62">
        <v>9777.8515360000001</v>
      </c>
      <c r="S62">
        <v>228.904056</v>
      </c>
      <c r="T62">
        <v>9871496</v>
      </c>
      <c r="U62">
        <v>14136</v>
      </c>
      <c r="V62">
        <v>13</v>
      </c>
      <c r="W62">
        <v>1049031477</v>
      </c>
      <c r="X62">
        <f>S62/R62*1000</f>
        <v>23.41046549512674</v>
      </c>
      <c r="Y62">
        <f>R62*S62</f>
        <v>2238189.8755562301</v>
      </c>
    </row>
    <row r="63" spans="1:25" x14ac:dyDescent="0.25">
      <c r="A63" t="s">
        <v>11</v>
      </c>
      <c r="B63">
        <v>5120</v>
      </c>
      <c r="C63">
        <v>16</v>
      </c>
      <c r="D63">
        <v>16</v>
      </c>
      <c r="E63">
        <v>9994.9510800000007</v>
      </c>
      <c r="F63">
        <v>225.90402700000001</v>
      </c>
      <c r="G63">
        <v>9907179</v>
      </c>
      <c r="H63">
        <v>13584</v>
      </c>
      <c r="I63">
        <v>13</v>
      </c>
      <c r="J63">
        <v>1049031558</v>
      </c>
      <c r="K63">
        <f t="shared" si="0"/>
        <v>22.601814175162524</v>
      </c>
      <c r="L63">
        <f t="shared" si="1"/>
        <v>2257899.6986399996</v>
      </c>
      <c r="N63" t="s">
        <v>11</v>
      </c>
      <c r="O63">
        <v>6144</v>
      </c>
      <c r="P63">
        <v>16</v>
      </c>
      <c r="Q63">
        <v>32</v>
      </c>
      <c r="R63">
        <v>16741.589884000001</v>
      </c>
      <c r="S63">
        <v>380.35995300000002</v>
      </c>
      <c r="T63">
        <v>14287715</v>
      </c>
      <c r="U63">
        <v>22367</v>
      </c>
      <c r="V63">
        <v>13</v>
      </c>
      <c r="W63">
        <v>1510510261</v>
      </c>
      <c r="X63">
        <f>S63/R63*1000</f>
        <v>22.719464258499809</v>
      </c>
      <c r="Y63">
        <f>R63*S63</f>
        <v>6367830.3414235162</v>
      </c>
    </row>
    <row r="64" spans="1:25" x14ac:dyDescent="0.25">
      <c r="A64" t="s">
        <v>11</v>
      </c>
      <c r="B64">
        <v>5120</v>
      </c>
      <c r="C64">
        <v>16</v>
      </c>
      <c r="D64">
        <v>8</v>
      </c>
      <c r="E64">
        <v>12576.064985000001</v>
      </c>
      <c r="F64">
        <v>284.64178900000002</v>
      </c>
      <c r="G64">
        <v>9913220</v>
      </c>
      <c r="H64">
        <v>15336</v>
      </c>
      <c r="I64">
        <v>13</v>
      </c>
      <c r="J64">
        <v>1049032016</v>
      </c>
      <c r="K64">
        <f t="shared" si="0"/>
        <v>22.633613084816609</v>
      </c>
      <c r="L64">
        <f t="shared" si="1"/>
        <v>3579673.6359106586</v>
      </c>
      <c r="N64" t="s">
        <v>11</v>
      </c>
      <c r="O64">
        <v>7168</v>
      </c>
      <c r="P64">
        <v>16</v>
      </c>
      <c r="Q64">
        <v>32</v>
      </c>
      <c r="R64">
        <v>27069.391333</v>
      </c>
      <c r="S64">
        <v>599.13727500000005</v>
      </c>
      <c r="T64">
        <v>19466768</v>
      </c>
      <c r="U64">
        <v>25881</v>
      </c>
      <c r="V64">
        <v>13</v>
      </c>
      <c r="W64">
        <v>2055885176</v>
      </c>
      <c r="X64">
        <f>S64/R64*1000</f>
        <v>22.133385550845333</v>
      </c>
      <c r="Y64">
        <f>R64*S64</f>
        <v>16218281.359162239</v>
      </c>
    </row>
    <row r="65" spans="1:25" x14ac:dyDescent="0.25">
      <c r="A65" t="s">
        <v>11</v>
      </c>
      <c r="B65">
        <v>5120</v>
      </c>
      <c r="C65">
        <v>16</v>
      </c>
      <c r="D65">
        <v>64</v>
      </c>
      <c r="E65">
        <v>18517.249448999999</v>
      </c>
      <c r="F65">
        <v>398.69739900000002</v>
      </c>
      <c r="G65">
        <v>10111782</v>
      </c>
      <c r="H65">
        <v>12440</v>
      </c>
      <c r="I65">
        <v>13</v>
      </c>
      <c r="J65">
        <v>1049031561</v>
      </c>
      <c r="K65">
        <f t="shared" si="0"/>
        <v>21.531135069389645</v>
      </c>
      <c r="L65">
        <f t="shared" si="1"/>
        <v>7382779.1919504832</v>
      </c>
      <c r="N65" t="s">
        <v>11</v>
      </c>
      <c r="O65">
        <v>8192</v>
      </c>
      <c r="P65">
        <v>16</v>
      </c>
      <c r="Q65">
        <v>32</v>
      </c>
      <c r="R65">
        <v>41031.980580000003</v>
      </c>
      <c r="S65">
        <v>879.45395499999995</v>
      </c>
      <c r="T65">
        <v>25250088</v>
      </c>
      <c r="U65">
        <v>30123</v>
      </c>
      <c r="V65">
        <v>13</v>
      </c>
      <c r="W65">
        <v>2685160874</v>
      </c>
      <c r="X65">
        <f>S65/R65*1000</f>
        <v>21.43337812527303</v>
      </c>
      <c r="Y65">
        <f>R65*S65</f>
        <v>36085737.602564193</v>
      </c>
    </row>
    <row r="66" spans="1:25" x14ac:dyDescent="0.25">
      <c r="A66" t="s">
        <v>11</v>
      </c>
      <c r="B66">
        <v>5120</v>
      </c>
      <c r="C66">
        <v>16</v>
      </c>
      <c r="D66">
        <v>128</v>
      </c>
      <c r="E66">
        <v>23451.879875999999</v>
      </c>
      <c r="F66">
        <v>629.28</v>
      </c>
      <c r="G66">
        <v>9887371</v>
      </c>
      <c r="H66">
        <v>12557</v>
      </c>
      <c r="I66">
        <v>13</v>
      </c>
      <c r="J66">
        <v>1049031347</v>
      </c>
      <c r="K66">
        <f t="shared" si="0"/>
        <v>26.832816956562514</v>
      </c>
      <c r="L66">
        <f t="shared" si="1"/>
        <v>14757798.968369279</v>
      </c>
      <c r="N66" t="s">
        <v>11</v>
      </c>
      <c r="O66">
        <v>1024</v>
      </c>
      <c r="P66">
        <v>16</v>
      </c>
      <c r="Q66">
        <v>64</v>
      </c>
      <c r="R66">
        <v>119.622675</v>
      </c>
      <c r="S66">
        <v>3.9896310000000001</v>
      </c>
      <c r="T66">
        <v>405408</v>
      </c>
      <c r="U66">
        <v>5024</v>
      </c>
      <c r="V66">
        <v>13</v>
      </c>
      <c r="W66">
        <v>42152250</v>
      </c>
      <c r="X66">
        <f>S66/R66*1000</f>
        <v>33.351795552139258</v>
      </c>
      <c r="Y66">
        <f>R66*S66</f>
        <v>477.25033248292505</v>
      </c>
    </row>
    <row r="67" spans="1:25" x14ac:dyDescent="0.25">
      <c r="A67" t="s">
        <v>11</v>
      </c>
      <c r="B67">
        <v>6144</v>
      </c>
      <c r="C67">
        <v>16</v>
      </c>
      <c r="D67">
        <v>32</v>
      </c>
      <c r="E67">
        <v>16741.589884000001</v>
      </c>
      <c r="F67">
        <v>380.35995300000002</v>
      </c>
      <c r="G67">
        <v>14287715</v>
      </c>
      <c r="H67">
        <v>22367</v>
      </c>
      <c r="I67">
        <v>13</v>
      </c>
      <c r="J67">
        <v>1510510261</v>
      </c>
      <c r="K67">
        <f t="shared" ref="K67:K130" si="2">F67/E67*1000</f>
        <v>22.719464258499809</v>
      </c>
      <c r="L67">
        <f t="shared" ref="L67:L130" si="3">E67*F67</f>
        <v>6367830.3414235162</v>
      </c>
      <c r="N67" t="s">
        <v>11</v>
      </c>
      <c r="O67">
        <v>2048</v>
      </c>
      <c r="P67">
        <v>16</v>
      </c>
      <c r="Q67">
        <v>64</v>
      </c>
      <c r="R67">
        <v>1237.0742419999999</v>
      </c>
      <c r="S67">
        <v>30.166409000000002</v>
      </c>
      <c r="T67">
        <v>1584128</v>
      </c>
      <c r="U67">
        <v>4901</v>
      </c>
      <c r="V67">
        <v>13</v>
      </c>
      <c r="W67">
        <v>167987108</v>
      </c>
      <c r="X67">
        <f>S67/R67*1000</f>
        <v>24.385285842852433</v>
      </c>
      <c r="Y67">
        <f>R67*S67</f>
        <v>37318.087547536976</v>
      </c>
    </row>
    <row r="68" spans="1:25" x14ac:dyDescent="0.25">
      <c r="A68" t="s">
        <v>11</v>
      </c>
      <c r="B68">
        <v>6144</v>
      </c>
      <c r="C68">
        <v>16</v>
      </c>
      <c r="D68">
        <v>16</v>
      </c>
      <c r="E68">
        <v>17681.945263000001</v>
      </c>
      <c r="F68">
        <v>391.65740299999999</v>
      </c>
      <c r="G68">
        <v>14351752</v>
      </c>
      <c r="H68">
        <v>17393</v>
      </c>
      <c r="I68">
        <v>13</v>
      </c>
      <c r="J68">
        <v>1510510190</v>
      </c>
      <c r="K68">
        <f t="shared" si="2"/>
        <v>22.150130948519266</v>
      </c>
      <c r="L68">
        <f t="shared" si="3"/>
        <v>6925264.7616947321</v>
      </c>
      <c r="N68" t="s">
        <v>11</v>
      </c>
      <c r="O68">
        <v>3072</v>
      </c>
      <c r="P68">
        <v>16</v>
      </c>
      <c r="Q68">
        <v>64</v>
      </c>
      <c r="R68">
        <v>4028.4426469999999</v>
      </c>
      <c r="S68">
        <v>93.532425000000003</v>
      </c>
      <c r="T68">
        <v>3556222</v>
      </c>
      <c r="U68">
        <v>7041</v>
      </c>
      <c r="V68">
        <v>13</v>
      </c>
      <c r="W68">
        <v>377770150</v>
      </c>
      <c r="X68">
        <f>S68/R68*1000</f>
        <v>23.218010828490765</v>
      </c>
      <c r="Y68">
        <f>R68*S68</f>
        <v>376790.00974732899</v>
      </c>
    </row>
    <row r="69" spans="1:25" x14ac:dyDescent="0.25">
      <c r="A69" t="s">
        <v>11</v>
      </c>
      <c r="B69">
        <v>6144</v>
      </c>
      <c r="C69">
        <v>16</v>
      </c>
      <c r="D69">
        <v>8</v>
      </c>
      <c r="E69">
        <v>22891.646181</v>
      </c>
      <c r="F69">
        <v>482.05707200000001</v>
      </c>
      <c r="G69">
        <v>14232477</v>
      </c>
      <c r="H69">
        <v>19254</v>
      </c>
      <c r="I69">
        <v>13</v>
      </c>
      <c r="J69">
        <v>1510508740</v>
      </c>
      <c r="K69">
        <f t="shared" si="2"/>
        <v>21.058209103376146</v>
      </c>
      <c r="L69">
        <f t="shared" si="3"/>
        <v>11035079.931272842</v>
      </c>
      <c r="N69" t="s">
        <v>11</v>
      </c>
      <c r="O69">
        <v>4096</v>
      </c>
      <c r="P69">
        <v>16</v>
      </c>
      <c r="Q69">
        <v>64</v>
      </c>
      <c r="R69">
        <v>9263.9172880000006</v>
      </c>
      <c r="S69">
        <v>211.208651</v>
      </c>
      <c r="T69">
        <v>6328882</v>
      </c>
      <c r="U69">
        <v>9762</v>
      </c>
      <c r="V69">
        <v>13</v>
      </c>
      <c r="W69">
        <v>671452275</v>
      </c>
      <c r="X69">
        <f>S69/R69*1000</f>
        <v>22.799064848472767</v>
      </c>
      <c r="Y69">
        <f>R69*S69</f>
        <v>1956619.4733740587</v>
      </c>
    </row>
    <row r="70" spans="1:25" x14ac:dyDescent="0.25">
      <c r="A70" t="s">
        <v>11</v>
      </c>
      <c r="B70">
        <v>6144</v>
      </c>
      <c r="C70">
        <v>16</v>
      </c>
      <c r="D70">
        <v>64</v>
      </c>
      <c r="E70">
        <v>31552.989161000001</v>
      </c>
      <c r="F70">
        <v>681.51309600000002</v>
      </c>
      <c r="G70">
        <v>14225397</v>
      </c>
      <c r="H70">
        <v>18623</v>
      </c>
      <c r="I70">
        <v>13</v>
      </c>
      <c r="J70">
        <v>1510510423</v>
      </c>
      <c r="K70">
        <f t="shared" si="2"/>
        <v>21.599002634031297</v>
      </c>
      <c r="L70">
        <f t="shared" si="3"/>
        <v>21503775.331167553</v>
      </c>
      <c r="N70" t="s">
        <v>11</v>
      </c>
      <c r="O70">
        <v>5120</v>
      </c>
      <c r="P70">
        <v>16</v>
      </c>
      <c r="Q70">
        <v>64</v>
      </c>
      <c r="R70">
        <v>18517.249448999999</v>
      </c>
      <c r="S70">
        <v>398.69739900000002</v>
      </c>
      <c r="T70">
        <v>10111782</v>
      </c>
      <c r="U70">
        <v>12440</v>
      </c>
      <c r="V70">
        <v>13</v>
      </c>
      <c r="W70">
        <v>1049031561</v>
      </c>
      <c r="X70">
        <f>S70/R70*1000</f>
        <v>21.531135069389645</v>
      </c>
      <c r="Y70">
        <f>R70*S70</f>
        <v>7382779.1919504832</v>
      </c>
    </row>
    <row r="71" spans="1:25" x14ac:dyDescent="0.25">
      <c r="A71" t="s">
        <v>11</v>
      </c>
      <c r="B71">
        <v>6144</v>
      </c>
      <c r="C71">
        <v>16</v>
      </c>
      <c r="D71">
        <v>128</v>
      </c>
      <c r="E71">
        <v>40670.549784000003</v>
      </c>
      <c r="F71">
        <v>1075.6551420000001</v>
      </c>
      <c r="G71">
        <v>14248585</v>
      </c>
      <c r="H71">
        <v>19734</v>
      </c>
      <c r="I71">
        <v>13</v>
      </c>
      <c r="J71">
        <v>1510508859</v>
      </c>
      <c r="K71">
        <f t="shared" si="2"/>
        <v>26.448010850917196</v>
      </c>
      <c r="L71">
        <f t="shared" si="3"/>
        <v>43747486.003126591</v>
      </c>
      <c r="N71" t="s">
        <v>11</v>
      </c>
      <c r="O71">
        <v>6144</v>
      </c>
      <c r="P71">
        <v>16</v>
      </c>
      <c r="Q71">
        <v>64</v>
      </c>
      <c r="R71">
        <v>31552.989161000001</v>
      </c>
      <c r="S71">
        <v>681.51309600000002</v>
      </c>
      <c r="T71">
        <v>14225397</v>
      </c>
      <c r="U71">
        <v>18623</v>
      </c>
      <c r="V71">
        <v>13</v>
      </c>
      <c r="W71">
        <v>1510510423</v>
      </c>
      <c r="X71">
        <f>S71/R71*1000</f>
        <v>21.599002634031297</v>
      </c>
      <c r="Y71">
        <f>R71*S71</f>
        <v>21503775.331167553</v>
      </c>
    </row>
    <row r="72" spans="1:25" x14ac:dyDescent="0.25">
      <c r="A72" t="s">
        <v>11</v>
      </c>
      <c r="B72">
        <v>7168</v>
      </c>
      <c r="C72">
        <v>16</v>
      </c>
      <c r="D72">
        <v>32</v>
      </c>
      <c r="E72">
        <v>27069.391333</v>
      </c>
      <c r="F72">
        <v>599.13727500000005</v>
      </c>
      <c r="G72">
        <v>19466768</v>
      </c>
      <c r="H72">
        <v>25881</v>
      </c>
      <c r="I72">
        <v>13</v>
      </c>
      <c r="J72">
        <v>2055885176</v>
      </c>
      <c r="K72">
        <f t="shared" si="2"/>
        <v>22.133385550845333</v>
      </c>
      <c r="L72">
        <f t="shared" si="3"/>
        <v>16218281.359162239</v>
      </c>
      <c r="N72" t="s">
        <v>11</v>
      </c>
      <c r="O72">
        <v>7168</v>
      </c>
      <c r="P72">
        <v>16</v>
      </c>
      <c r="Q72">
        <v>64</v>
      </c>
      <c r="R72">
        <v>50788.811819000002</v>
      </c>
      <c r="S72">
        <v>1076.0018500000001</v>
      </c>
      <c r="T72">
        <v>19504562</v>
      </c>
      <c r="U72">
        <v>25650</v>
      </c>
      <c r="V72">
        <v>13</v>
      </c>
      <c r="W72">
        <v>2055885658</v>
      </c>
      <c r="X72">
        <f>S72/R72*1000</f>
        <v>21.185804736575264</v>
      </c>
      <c r="Y72">
        <f>R72*S72</f>
        <v>54648855.47654587</v>
      </c>
    </row>
    <row r="73" spans="1:25" x14ac:dyDescent="0.25">
      <c r="A73" t="s">
        <v>11</v>
      </c>
      <c r="B73">
        <v>7168</v>
      </c>
      <c r="C73">
        <v>16</v>
      </c>
      <c r="D73">
        <v>16</v>
      </c>
      <c r="E73">
        <v>28093.634296</v>
      </c>
      <c r="F73">
        <v>623.78007300000002</v>
      </c>
      <c r="G73">
        <v>19403198</v>
      </c>
      <c r="H73">
        <v>25373</v>
      </c>
      <c r="I73">
        <v>13</v>
      </c>
      <c r="J73">
        <v>2055886051</v>
      </c>
      <c r="K73">
        <f t="shared" si="2"/>
        <v>22.203609060605391</v>
      </c>
      <c r="L73">
        <f t="shared" si="3"/>
        <v>17524249.251994185</v>
      </c>
      <c r="N73" t="s">
        <v>11</v>
      </c>
      <c r="O73">
        <v>8192</v>
      </c>
      <c r="P73">
        <v>16</v>
      </c>
      <c r="Q73">
        <v>64</v>
      </c>
      <c r="R73">
        <v>75351.093152000001</v>
      </c>
      <c r="S73">
        <v>1602.3822359999999</v>
      </c>
      <c r="T73">
        <v>25495052</v>
      </c>
      <c r="U73">
        <v>28538</v>
      </c>
      <c r="V73">
        <v>13</v>
      </c>
      <c r="W73">
        <v>2685161049</v>
      </c>
      <c r="X73">
        <f>S73/R73*1000</f>
        <v>21.265547306230005</v>
      </c>
      <c r="Y73">
        <f>R73*S73</f>
        <v>120741253.12994604</v>
      </c>
    </row>
    <row r="74" spans="1:25" x14ac:dyDescent="0.25">
      <c r="A74" t="s">
        <v>11</v>
      </c>
      <c r="B74">
        <v>7168</v>
      </c>
      <c r="C74">
        <v>16</v>
      </c>
      <c r="D74">
        <v>8</v>
      </c>
      <c r="E74">
        <v>35806.983490999999</v>
      </c>
      <c r="F74">
        <v>782.13370099999997</v>
      </c>
      <c r="G74">
        <v>19381764</v>
      </c>
      <c r="H74">
        <v>25555</v>
      </c>
      <c r="I74">
        <v>13</v>
      </c>
      <c r="J74">
        <v>2055886450</v>
      </c>
      <c r="K74">
        <f t="shared" si="2"/>
        <v>21.843049169349534</v>
      </c>
      <c r="L74">
        <f t="shared" si="3"/>
        <v>28005848.519461729</v>
      </c>
      <c r="N74" t="s">
        <v>11</v>
      </c>
      <c r="O74">
        <v>1024</v>
      </c>
      <c r="P74">
        <v>16</v>
      </c>
      <c r="Q74">
        <v>128</v>
      </c>
      <c r="R74">
        <v>209.69965099999999</v>
      </c>
      <c r="S74">
        <v>8.2294020000000003</v>
      </c>
      <c r="T74">
        <v>404613</v>
      </c>
      <c r="U74">
        <v>4892</v>
      </c>
      <c r="V74">
        <v>13</v>
      </c>
      <c r="W74">
        <v>42152177</v>
      </c>
      <c r="X74">
        <f>S74/R74*1000</f>
        <v>39.243756299813775</v>
      </c>
      <c r="Y74">
        <f>R74*S74</f>
        <v>1725.7027273387021</v>
      </c>
    </row>
    <row r="75" spans="1:25" x14ac:dyDescent="0.25">
      <c r="A75" t="s">
        <v>11</v>
      </c>
      <c r="B75">
        <v>7168</v>
      </c>
      <c r="C75">
        <v>16</v>
      </c>
      <c r="D75">
        <v>64</v>
      </c>
      <c r="E75">
        <v>50788.811819000002</v>
      </c>
      <c r="F75">
        <v>1076.0018500000001</v>
      </c>
      <c r="G75">
        <v>19504562</v>
      </c>
      <c r="H75">
        <v>25650</v>
      </c>
      <c r="I75">
        <v>13</v>
      </c>
      <c r="J75">
        <v>2055885658</v>
      </c>
      <c r="K75">
        <f t="shared" si="2"/>
        <v>21.185804736575264</v>
      </c>
      <c r="L75">
        <f t="shared" si="3"/>
        <v>54648855.47654587</v>
      </c>
      <c r="N75" t="s">
        <v>11</v>
      </c>
      <c r="O75">
        <v>2048</v>
      </c>
      <c r="P75">
        <v>16</v>
      </c>
      <c r="Q75">
        <v>128</v>
      </c>
      <c r="R75">
        <v>1447.862253</v>
      </c>
      <c r="S75">
        <v>49.304960000000001</v>
      </c>
      <c r="T75">
        <v>1593872</v>
      </c>
      <c r="U75">
        <v>5005</v>
      </c>
      <c r="V75">
        <v>13</v>
      </c>
      <c r="W75">
        <v>167987159</v>
      </c>
      <c r="X75">
        <f>S75/R75*1000</f>
        <v>34.053626232633057</v>
      </c>
      <c r="Y75">
        <f>R75*S75</f>
        <v>71386.790469674888</v>
      </c>
    </row>
    <row r="76" spans="1:25" x14ac:dyDescent="0.25">
      <c r="A76" t="s">
        <v>11</v>
      </c>
      <c r="B76">
        <v>7168</v>
      </c>
      <c r="C76">
        <v>16</v>
      </c>
      <c r="D76">
        <v>128</v>
      </c>
      <c r="E76">
        <v>66968.396275999999</v>
      </c>
      <c r="F76">
        <v>1663.6622090000001</v>
      </c>
      <c r="G76">
        <v>19362329</v>
      </c>
      <c r="H76">
        <v>22461</v>
      </c>
      <c r="I76">
        <v>13</v>
      </c>
      <c r="J76">
        <v>2055886274</v>
      </c>
      <c r="K76">
        <f t="shared" si="2"/>
        <v>24.842497379562008</v>
      </c>
      <c r="L76">
        <f t="shared" si="3"/>
        <v>111412790.08171754</v>
      </c>
      <c r="N76" t="s">
        <v>11</v>
      </c>
      <c r="O76">
        <v>3072</v>
      </c>
      <c r="P76">
        <v>16</v>
      </c>
      <c r="Q76">
        <v>128</v>
      </c>
      <c r="R76">
        <v>4824.8050489999996</v>
      </c>
      <c r="S76">
        <v>151.232856</v>
      </c>
      <c r="T76">
        <v>3559998</v>
      </c>
      <c r="U76">
        <v>7391</v>
      </c>
      <c r="V76">
        <v>13</v>
      </c>
      <c r="W76">
        <v>377770577</v>
      </c>
      <c r="X76">
        <f>S76/R76*1000</f>
        <v>31.34486356735696</v>
      </c>
      <c r="Y76">
        <f>R76*S76</f>
        <v>729669.04720348993</v>
      </c>
    </row>
    <row r="77" spans="1:25" x14ac:dyDescent="0.25">
      <c r="A77" t="s">
        <v>11</v>
      </c>
      <c r="B77">
        <v>8192</v>
      </c>
      <c r="C77">
        <v>16</v>
      </c>
      <c r="D77">
        <v>32</v>
      </c>
      <c r="E77">
        <v>41031.980580000003</v>
      </c>
      <c r="F77">
        <v>879.45395499999995</v>
      </c>
      <c r="G77">
        <v>25250088</v>
      </c>
      <c r="H77">
        <v>30123</v>
      </c>
      <c r="I77">
        <v>13</v>
      </c>
      <c r="J77">
        <v>2685160874</v>
      </c>
      <c r="K77">
        <f t="shared" si="2"/>
        <v>21.43337812527303</v>
      </c>
      <c r="L77">
        <f t="shared" si="3"/>
        <v>36085737.602564193</v>
      </c>
      <c r="N77" t="s">
        <v>11</v>
      </c>
      <c r="O77">
        <v>4096</v>
      </c>
      <c r="P77">
        <v>16</v>
      </c>
      <c r="Q77">
        <v>128</v>
      </c>
      <c r="R77">
        <v>11977.89357</v>
      </c>
      <c r="S77">
        <v>357.73125599999997</v>
      </c>
      <c r="T77">
        <v>6332173</v>
      </c>
      <c r="U77">
        <v>10037</v>
      </c>
      <c r="V77">
        <v>13</v>
      </c>
      <c r="W77">
        <v>671451786</v>
      </c>
      <c r="X77">
        <f>S77/R77*1000</f>
        <v>29.865957140909877</v>
      </c>
      <c r="Y77">
        <f>R77*S77</f>
        <v>4284866.9110304238</v>
      </c>
    </row>
    <row r="78" spans="1:25" x14ac:dyDescent="0.25">
      <c r="A78" t="s">
        <v>11</v>
      </c>
      <c r="B78">
        <v>8192</v>
      </c>
      <c r="C78">
        <v>16</v>
      </c>
      <c r="D78">
        <v>16</v>
      </c>
      <c r="E78">
        <v>42645.723957000002</v>
      </c>
      <c r="F78">
        <v>934.50809140000001</v>
      </c>
      <c r="G78">
        <v>25351633</v>
      </c>
      <c r="H78">
        <v>26321</v>
      </c>
      <c r="I78">
        <v>13</v>
      </c>
      <c r="J78">
        <v>2685160954</v>
      </c>
      <c r="K78">
        <f t="shared" si="2"/>
        <v>21.913289415423488</v>
      </c>
      <c r="L78">
        <f t="shared" si="3"/>
        <v>39852774.101427332</v>
      </c>
      <c r="N78" t="s">
        <v>11</v>
      </c>
      <c r="O78">
        <v>5120</v>
      </c>
      <c r="P78">
        <v>16</v>
      </c>
      <c r="Q78">
        <v>128</v>
      </c>
      <c r="R78">
        <v>23451.879875999999</v>
      </c>
      <c r="S78">
        <v>629.28</v>
      </c>
      <c r="T78">
        <v>9887371</v>
      </c>
      <c r="U78">
        <v>12557</v>
      </c>
      <c r="V78">
        <v>13</v>
      </c>
      <c r="W78">
        <v>1049031347</v>
      </c>
      <c r="X78">
        <f>S78/R78*1000</f>
        <v>26.832816956562514</v>
      </c>
      <c r="Y78">
        <f>R78*S78</f>
        <v>14757798.968369279</v>
      </c>
    </row>
    <row r="79" spans="1:25" x14ac:dyDescent="0.25">
      <c r="A79" t="s">
        <v>11</v>
      </c>
      <c r="B79">
        <v>8192</v>
      </c>
      <c r="C79">
        <v>16</v>
      </c>
      <c r="D79">
        <v>8</v>
      </c>
      <c r="E79">
        <v>55982.084488</v>
      </c>
      <c r="F79">
        <v>1171.7435419999999</v>
      </c>
      <c r="G79">
        <v>25296880</v>
      </c>
      <c r="H79">
        <v>29251</v>
      </c>
      <c r="I79">
        <v>13</v>
      </c>
      <c r="J79">
        <v>2685159206</v>
      </c>
      <c r="K79">
        <f t="shared" si="2"/>
        <v>20.930687964131959</v>
      </c>
      <c r="L79">
        <f t="shared" si="3"/>
        <v>65596645.966512375</v>
      </c>
      <c r="N79" t="s">
        <v>11</v>
      </c>
      <c r="O79">
        <v>6144</v>
      </c>
      <c r="P79">
        <v>16</v>
      </c>
      <c r="Q79">
        <v>128</v>
      </c>
      <c r="R79">
        <v>40670.549784000003</v>
      </c>
      <c r="S79">
        <v>1075.6551420000001</v>
      </c>
      <c r="T79">
        <v>14248585</v>
      </c>
      <c r="U79">
        <v>19734</v>
      </c>
      <c r="V79">
        <v>13</v>
      </c>
      <c r="W79">
        <v>1510508859</v>
      </c>
      <c r="X79">
        <f>S79/R79*1000</f>
        <v>26.448010850917196</v>
      </c>
      <c r="Y79">
        <f>R79*S79</f>
        <v>43747486.003126591</v>
      </c>
    </row>
    <row r="80" spans="1:25" x14ac:dyDescent="0.25">
      <c r="A80" t="s">
        <v>11</v>
      </c>
      <c r="B80">
        <v>8192</v>
      </c>
      <c r="C80">
        <v>16</v>
      </c>
      <c r="D80">
        <v>64</v>
      </c>
      <c r="E80">
        <v>75351.093152000001</v>
      </c>
      <c r="F80">
        <v>1602.3822359999999</v>
      </c>
      <c r="G80">
        <v>25495052</v>
      </c>
      <c r="H80">
        <v>28538</v>
      </c>
      <c r="I80">
        <v>13</v>
      </c>
      <c r="J80">
        <v>2685161049</v>
      </c>
      <c r="K80">
        <f t="shared" si="2"/>
        <v>21.265547306230005</v>
      </c>
      <c r="L80">
        <f t="shared" si="3"/>
        <v>120741253.12994604</v>
      </c>
      <c r="N80" t="s">
        <v>11</v>
      </c>
      <c r="O80">
        <v>7168</v>
      </c>
      <c r="P80">
        <v>16</v>
      </c>
      <c r="Q80">
        <v>128</v>
      </c>
      <c r="R80">
        <v>66968.396275999999</v>
      </c>
      <c r="S80">
        <v>1663.6622090000001</v>
      </c>
      <c r="T80">
        <v>19362329</v>
      </c>
      <c r="U80">
        <v>22461</v>
      </c>
      <c r="V80">
        <v>13</v>
      </c>
      <c r="W80">
        <v>2055886274</v>
      </c>
      <c r="X80">
        <f>S80/R80*1000</f>
        <v>24.842497379562008</v>
      </c>
      <c r="Y80">
        <f>R80*S80</f>
        <v>111412790.08171754</v>
      </c>
    </row>
    <row r="81" spans="1:25" x14ac:dyDescent="0.25">
      <c r="A81" t="s">
        <v>11</v>
      </c>
      <c r="B81">
        <v>8192</v>
      </c>
      <c r="C81">
        <v>16</v>
      </c>
      <c r="D81">
        <v>128</v>
      </c>
      <c r="E81">
        <v>99719.629891999997</v>
      </c>
      <c r="F81">
        <v>2391.811291</v>
      </c>
      <c r="G81">
        <v>25285619</v>
      </c>
      <c r="H81">
        <v>26339</v>
      </c>
      <c r="I81">
        <v>13</v>
      </c>
      <c r="J81">
        <v>2685160868</v>
      </c>
      <c r="K81">
        <f t="shared" si="2"/>
        <v>23.985360691675439</v>
      </c>
      <c r="L81">
        <f t="shared" si="3"/>
        <v>238510536.71002671</v>
      </c>
      <c r="N81" t="s">
        <v>11</v>
      </c>
      <c r="O81">
        <v>8192</v>
      </c>
      <c r="P81">
        <v>16</v>
      </c>
      <c r="Q81">
        <v>128</v>
      </c>
      <c r="R81">
        <v>99719.629891999997</v>
      </c>
      <c r="S81">
        <v>2391.811291</v>
      </c>
      <c r="T81">
        <v>25285619</v>
      </c>
      <c r="U81">
        <v>26339</v>
      </c>
      <c r="V81">
        <v>13</v>
      </c>
      <c r="W81">
        <v>2685160868</v>
      </c>
      <c r="X81">
        <f>S81/R81*1000</f>
        <v>23.985360691675439</v>
      </c>
      <c r="Y81">
        <f>R81*S81</f>
        <v>238510536.71002671</v>
      </c>
    </row>
    <row r="82" spans="1:25" x14ac:dyDescent="0.25">
      <c r="A82" t="s">
        <v>12</v>
      </c>
      <c r="B82">
        <v>1024</v>
      </c>
      <c r="C82">
        <v>16</v>
      </c>
      <c r="D82">
        <v>16</v>
      </c>
      <c r="E82">
        <v>11.314386000000001</v>
      </c>
      <c r="F82">
        <v>0.147011</v>
      </c>
      <c r="G82">
        <v>4198986</v>
      </c>
      <c r="H82">
        <v>125688</v>
      </c>
      <c r="I82">
        <v>366533</v>
      </c>
      <c r="J82">
        <v>257160052</v>
      </c>
      <c r="K82">
        <f t="shared" si="2"/>
        <v>12.993281296925877</v>
      </c>
      <c r="L82">
        <f t="shared" si="3"/>
        <v>1.6633392002460001</v>
      </c>
      <c r="N82" t="s">
        <v>12</v>
      </c>
      <c r="O82">
        <v>1024</v>
      </c>
      <c r="P82">
        <v>16</v>
      </c>
      <c r="Q82">
        <v>8</v>
      </c>
      <c r="R82">
        <v>11.979873</v>
      </c>
      <c r="S82">
        <v>0.177924</v>
      </c>
      <c r="T82">
        <v>3542832</v>
      </c>
      <c r="U82">
        <v>125529</v>
      </c>
      <c r="V82">
        <v>416087</v>
      </c>
      <c r="W82">
        <v>280789478</v>
      </c>
      <c r="X82">
        <f>S82/R82*1000</f>
        <v>14.851910366662484</v>
      </c>
      <c r="Y82">
        <f>R82*S82</f>
        <v>2.1315069236520001</v>
      </c>
    </row>
    <row r="83" spans="1:25" x14ac:dyDescent="0.25">
      <c r="A83" t="s">
        <v>12</v>
      </c>
      <c r="B83">
        <v>1024</v>
      </c>
      <c r="C83">
        <v>16</v>
      </c>
      <c r="D83">
        <v>8</v>
      </c>
      <c r="E83">
        <v>11.979873</v>
      </c>
      <c r="F83">
        <v>0.177924</v>
      </c>
      <c r="G83">
        <v>3542832</v>
      </c>
      <c r="H83">
        <v>125529</v>
      </c>
      <c r="I83">
        <v>416087</v>
      </c>
      <c r="J83">
        <v>280789478</v>
      </c>
      <c r="K83">
        <f t="shared" si="2"/>
        <v>14.851910366662484</v>
      </c>
      <c r="L83">
        <f t="shared" si="3"/>
        <v>2.1315069236520001</v>
      </c>
      <c r="N83" t="s">
        <v>12</v>
      </c>
      <c r="O83">
        <v>2048</v>
      </c>
      <c r="P83">
        <v>16</v>
      </c>
      <c r="Q83">
        <v>8</v>
      </c>
      <c r="R83">
        <v>94.759941999999995</v>
      </c>
      <c r="S83">
        <v>0.85502699999999998</v>
      </c>
      <c r="T83">
        <v>14627293</v>
      </c>
      <c r="U83">
        <v>169442</v>
      </c>
      <c r="V83">
        <v>2285479</v>
      </c>
      <c r="W83">
        <v>1311149338</v>
      </c>
      <c r="X83">
        <f>S83/R83*1000</f>
        <v>9.0230848811621271</v>
      </c>
      <c r="Y83">
        <f>R83*S83</f>
        <v>81.022308928434001</v>
      </c>
    </row>
    <row r="84" spans="1:25" x14ac:dyDescent="0.25">
      <c r="A84" t="s">
        <v>12</v>
      </c>
      <c r="B84">
        <v>1024</v>
      </c>
      <c r="C84">
        <v>16</v>
      </c>
      <c r="D84">
        <v>32</v>
      </c>
      <c r="E84">
        <v>12.689412000000001</v>
      </c>
      <c r="F84">
        <v>0.147148</v>
      </c>
      <c r="G84">
        <v>3614105</v>
      </c>
      <c r="H84">
        <v>126917</v>
      </c>
      <c r="I84">
        <v>443318</v>
      </c>
      <c r="J84">
        <v>295425803</v>
      </c>
      <c r="K84">
        <f t="shared" si="2"/>
        <v>11.596124390948926</v>
      </c>
      <c r="L84">
        <f t="shared" si="3"/>
        <v>1.8672215969760002</v>
      </c>
      <c r="N84" t="s">
        <v>12</v>
      </c>
      <c r="O84">
        <v>3072</v>
      </c>
      <c r="P84">
        <v>16</v>
      </c>
      <c r="Q84">
        <v>8</v>
      </c>
      <c r="R84">
        <v>266.43755499999997</v>
      </c>
      <c r="S84">
        <v>2.4153410000000002</v>
      </c>
      <c r="T84">
        <v>37278997</v>
      </c>
      <c r="U84">
        <v>240209</v>
      </c>
      <c r="V84">
        <v>5931067</v>
      </c>
      <c r="W84">
        <v>3281921026</v>
      </c>
      <c r="X84">
        <f>S84/R84*1000</f>
        <v>9.0653173874080952</v>
      </c>
      <c r="Y84">
        <f>R84*S84</f>
        <v>643.53755053125496</v>
      </c>
    </row>
    <row r="85" spans="1:25" x14ac:dyDescent="0.25">
      <c r="A85" t="s">
        <v>12</v>
      </c>
      <c r="B85">
        <v>1024</v>
      </c>
      <c r="C85">
        <v>16</v>
      </c>
      <c r="D85">
        <v>64</v>
      </c>
      <c r="E85">
        <v>100.26154200000001</v>
      </c>
      <c r="F85">
        <v>1.4250210000000001</v>
      </c>
      <c r="G85">
        <v>6817818</v>
      </c>
      <c r="H85">
        <v>998906</v>
      </c>
      <c r="I85">
        <v>100515</v>
      </c>
      <c r="J85">
        <v>609036325</v>
      </c>
      <c r="K85">
        <f t="shared" si="2"/>
        <v>14.213036938929186</v>
      </c>
      <c r="L85">
        <f t="shared" si="3"/>
        <v>142.87480284238202</v>
      </c>
      <c r="N85" t="s">
        <v>12</v>
      </c>
      <c r="O85">
        <v>4096</v>
      </c>
      <c r="P85">
        <v>16</v>
      </c>
      <c r="Q85">
        <v>8</v>
      </c>
      <c r="R85">
        <v>639.57912799999997</v>
      </c>
      <c r="S85">
        <v>6.1639270000000002</v>
      </c>
      <c r="T85">
        <v>67006961</v>
      </c>
      <c r="U85">
        <v>322848</v>
      </c>
      <c r="V85">
        <v>14573011</v>
      </c>
      <c r="W85">
        <v>7725079330</v>
      </c>
      <c r="X85">
        <f>S85/R85*1000</f>
        <v>9.6374736606476645</v>
      </c>
      <c r="Y85">
        <f>R85*S85</f>
        <v>3942.3190557156558</v>
      </c>
    </row>
    <row r="86" spans="1:25" x14ac:dyDescent="0.25">
      <c r="A86" t="s">
        <v>12</v>
      </c>
      <c r="B86">
        <v>1024</v>
      </c>
      <c r="C86">
        <v>16</v>
      </c>
      <c r="D86">
        <v>128</v>
      </c>
      <c r="E86">
        <v>111.914096</v>
      </c>
      <c r="F86">
        <v>1.638282</v>
      </c>
      <c r="G86">
        <v>7691500</v>
      </c>
      <c r="H86">
        <v>1078837</v>
      </c>
      <c r="I86">
        <v>113403</v>
      </c>
      <c r="J86">
        <v>688167551</v>
      </c>
      <c r="K86">
        <f t="shared" si="2"/>
        <v>14.638745775152399</v>
      </c>
      <c r="L86">
        <f t="shared" si="3"/>
        <v>183.346849023072</v>
      </c>
      <c r="N86" t="s">
        <v>12</v>
      </c>
      <c r="O86">
        <v>5120</v>
      </c>
      <c r="P86">
        <v>16</v>
      </c>
      <c r="Q86">
        <v>8</v>
      </c>
      <c r="R86">
        <v>1288.625884</v>
      </c>
      <c r="S86">
        <v>11.93821</v>
      </c>
      <c r="T86">
        <v>140207154</v>
      </c>
      <c r="U86">
        <v>484893</v>
      </c>
      <c r="V86">
        <v>28949479</v>
      </c>
      <c r="W86">
        <v>14994502092</v>
      </c>
      <c r="X86">
        <f>S86/R86*1000</f>
        <v>9.2642947408000378</v>
      </c>
      <c r="Y86">
        <f>R86*S86</f>
        <v>15383.886414627641</v>
      </c>
    </row>
    <row r="87" spans="1:25" x14ac:dyDescent="0.25">
      <c r="A87" t="s">
        <v>12</v>
      </c>
      <c r="B87">
        <v>2048</v>
      </c>
      <c r="C87">
        <v>16</v>
      </c>
      <c r="D87">
        <v>16</v>
      </c>
      <c r="E87">
        <v>86.699918999999994</v>
      </c>
      <c r="F87">
        <v>1.4013709999999999</v>
      </c>
      <c r="G87">
        <v>13035046</v>
      </c>
      <c r="H87">
        <v>174240</v>
      </c>
      <c r="I87">
        <v>1959148</v>
      </c>
      <c r="J87">
        <v>1154923665</v>
      </c>
      <c r="K87">
        <f t="shared" si="2"/>
        <v>16.163463774400991</v>
      </c>
      <c r="L87">
        <f t="shared" si="3"/>
        <v>121.49875218894898</v>
      </c>
      <c r="N87" t="s">
        <v>12</v>
      </c>
      <c r="O87">
        <v>6144</v>
      </c>
      <c r="P87">
        <v>16</v>
      </c>
      <c r="Q87">
        <v>8</v>
      </c>
      <c r="R87">
        <v>2248.7092659999998</v>
      </c>
      <c r="S87">
        <v>23.536854000000002</v>
      </c>
      <c r="T87">
        <v>263101506</v>
      </c>
      <c r="U87">
        <v>590114</v>
      </c>
      <c r="V87">
        <v>46810690</v>
      </c>
      <c r="W87">
        <v>24016884614</v>
      </c>
      <c r="X87">
        <f>S87/R87*1000</f>
        <v>10.4668283961258</v>
      </c>
      <c r="Y87">
        <f>R87*S87</f>
        <v>52927.541682289164</v>
      </c>
    </row>
    <row r="88" spans="1:25" x14ac:dyDescent="0.25">
      <c r="A88" t="s">
        <v>12</v>
      </c>
      <c r="B88">
        <v>2048</v>
      </c>
      <c r="C88">
        <v>16</v>
      </c>
      <c r="D88">
        <v>32</v>
      </c>
      <c r="E88">
        <v>88.320214000000007</v>
      </c>
      <c r="F88">
        <v>0.79297399999999996</v>
      </c>
      <c r="G88">
        <v>13937838</v>
      </c>
      <c r="H88">
        <v>186052</v>
      </c>
      <c r="I88">
        <v>2061013</v>
      </c>
      <c r="J88">
        <v>1204890974</v>
      </c>
      <c r="K88">
        <f t="shared" si="2"/>
        <v>8.9783976293354524</v>
      </c>
      <c r="L88">
        <f t="shared" si="3"/>
        <v>70.035633376435996</v>
      </c>
      <c r="N88" t="s">
        <v>12</v>
      </c>
      <c r="O88">
        <v>7168</v>
      </c>
      <c r="P88">
        <v>16</v>
      </c>
      <c r="Q88">
        <v>8</v>
      </c>
      <c r="R88">
        <v>3591.87979</v>
      </c>
      <c r="S88">
        <v>35.321323999999997</v>
      </c>
      <c r="T88">
        <v>410407675</v>
      </c>
      <c r="U88">
        <v>770802</v>
      </c>
      <c r="V88">
        <v>75173590</v>
      </c>
      <c r="W88">
        <v>38135806074</v>
      </c>
      <c r="X88">
        <f>S88/R88*1000</f>
        <v>9.8336598285768346</v>
      </c>
      <c r="Y88">
        <f>R88*S88</f>
        <v>126869.94983164195</v>
      </c>
    </row>
    <row r="89" spans="1:25" x14ac:dyDescent="0.25">
      <c r="A89" t="s">
        <v>12</v>
      </c>
      <c r="B89">
        <v>2048</v>
      </c>
      <c r="C89">
        <v>16</v>
      </c>
      <c r="D89">
        <v>8</v>
      </c>
      <c r="E89">
        <v>94.759941999999995</v>
      </c>
      <c r="F89">
        <v>0.85502699999999998</v>
      </c>
      <c r="G89">
        <v>14627293</v>
      </c>
      <c r="H89">
        <v>169442</v>
      </c>
      <c r="I89">
        <v>2285479</v>
      </c>
      <c r="J89">
        <v>1311149338</v>
      </c>
      <c r="K89">
        <f t="shared" si="2"/>
        <v>9.0230848811621271</v>
      </c>
      <c r="L89">
        <f t="shared" si="3"/>
        <v>81.022308928434001</v>
      </c>
      <c r="N89" t="s">
        <v>12</v>
      </c>
      <c r="O89">
        <v>8192</v>
      </c>
      <c r="P89">
        <v>16</v>
      </c>
      <c r="Q89">
        <v>8</v>
      </c>
      <c r="R89">
        <v>5354.9662559999997</v>
      </c>
      <c r="S89">
        <v>50.519773000000001</v>
      </c>
      <c r="T89">
        <v>589181123</v>
      </c>
      <c r="U89">
        <v>945549</v>
      </c>
      <c r="V89">
        <v>113930413</v>
      </c>
      <c r="W89">
        <v>57297798014</v>
      </c>
      <c r="X89">
        <f>S89/R89*1000</f>
        <v>9.4341907277930765</v>
      </c>
      <c r="Y89">
        <f>R89*S89</f>
        <v>270531.67967577989</v>
      </c>
    </row>
    <row r="90" spans="1:25" x14ac:dyDescent="0.25">
      <c r="A90" t="s">
        <v>12</v>
      </c>
      <c r="B90">
        <v>3072</v>
      </c>
      <c r="C90">
        <v>16</v>
      </c>
      <c r="D90">
        <v>16</v>
      </c>
      <c r="E90">
        <v>225.101955</v>
      </c>
      <c r="F90">
        <v>2.6891159999999998</v>
      </c>
      <c r="G90">
        <v>32838044</v>
      </c>
      <c r="H90">
        <v>233703</v>
      </c>
      <c r="I90">
        <v>5361835</v>
      </c>
      <c r="J90">
        <v>3010002893</v>
      </c>
      <c r="K90">
        <f t="shared" si="2"/>
        <v>11.946213439150272</v>
      </c>
      <c r="L90">
        <f t="shared" si="3"/>
        <v>605.32526882178001</v>
      </c>
      <c r="N90" t="s">
        <v>12</v>
      </c>
      <c r="O90">
        <v>1024</v>
      </c>
      <c r="P90">
        <v>16</v>
      </c>
      <c r="Q90">
        <v>16</v>
      </c>
      <c r="R90">
        <v>11.314386000000001</v>
      </c>
      <c r="S90">
        <v>0.147011</v>
      </c>
      <c r="T90">
        <v>4198986</v>
      </c>
      <c r="U90">
        <v>125688</v>
      </c>
      <c r="V90">
        <v>366533</v>
      </c>
      <c r="W90">
        <v>257160052</v>
      </c>
      <c r="X90">
        <f>S90/R90*1000</f>
        <v>12.993281296925877</v>
      </c>
      <c r="Y90">
        <f>R90*S90</f>
        <v>1.6633392002460001</v>
      </c>
    </row>
    <row r="91" spans="1:25" x14ac:dyDescent="0.25">
      <c r="A91" t="s">
        <v>12</v>
      </c>
      <c r="B91">
        <v>3072</v>
      </c>
      <c r="C91">
        <v>16</v>
      </c>
      <c r="D91">
        <v>32</v>
      </c>
      <c r="E91">
        <v>243.94906599999999</v>
      </c>
      <c r="F91">
        <v>2.132428</v>
      </c>
      <c r="G91">
        <v>33253565</v>
      </c>
      <c r="H91">
        <v>242343</v>
      </c>
      <c r="I91">
        <v>5421631</v>
      </c>
      <c r="J91">
        <v>3039235864</v>
      </c>
      <c r="K91">
        <f t="shared" si="2"/>
        <v>8.7412837235458003</v>
      </c>
      <c r="L91">
        <f t="shared" si="3"/>
        <v>520.20381891224793</v>
      </c>
      <c r="N91" t="s">
        <v>12</v>
      </c>
      <c r="O91">
        <v>2048</v>
      </c>
      <c r="P91">
        <v>16</v>
      </c>
      <c r="Q91">
        <v>16</v>
      </c>
      <c r="R91">
        <v>86.699918999999994</v>
      </c>
      <c r="S91">
        <v>1.4013709999999999</v>
      </c>
      <c r="T91">
        <v>13035046</v>
      </c>
      <c r="U91">
        <v>174240</v>
      </c>
      <c r="V91">
        <v>1959148</v>
      </c>
      <c r="W91">
        <v>1154923665</v>
      </c>
      <c r="X91">
        <f>S91/R91*1000</f>
        <v>16.163463774400991</v>
      </c>
      <c r="Y91">
        <f>R91*S91</f>
        <v>121.49875218894898</v>
      </c>
    </row>
    <row r="92" spans="1:25" x14ac:dyDescent="0.25">
      <c r="A92" t="s">
        <v>12</v>
      </c>
      <c r="B92">
        <v>3072</v>
      </c>
      <c r="C92">
        <v>16</v>
      </c>
      <c r="D92">
        <v>8</v>
      </c>
      <c r="E92">
        <v>266.43755499999997</v>
      </c>
      <c r="F92">
        <v>2.4153410000000002</v>
      </c>
      <c r="G92">
        <v>37278997</v>
      </c>
      <c r="H92">
        <v>240209</v>
      </c>
      <c r="I92">
        <v>5931067</v>
      </c>
      <c r="J92">
        <v>3281921026</v>
      </c>
      <c r="K92">
        <f t="shared" si="2"/>
        <v>9.0653173874080952</v>
      </c>
      <c r="L92">
        <f t="shared" si="3"/>
        <v>643.53755053125496</v>
      </c>
      <c r="N92" t="s">
        <v>12</v>
      </c>
      <c r="O92">
        <v>3072</v>
      </c>
      <c r="P92">
        <v>16</v>
      </c>
      <c r="Q92">
        <v>16</v>
      </c>
      <c r="R92">
        <v>225.101955</v>
      </c>
      <c r="S92">
        <v>2.6891159999999998</v>
      </c>
      <c r="T92">
        <v>32838044</v>
      </c>
      <c r="U92">
        <v>233703</v>
      </c>
      <c r="V92">
        <v>5361835</v>
      </c>
      <c r="W92">
        <v>3010002893</v>
      </c>
      <c r="X92">
        <f>S92/R92*1000</f>
        <v>11.946213439150272</v>
      </c>
      <c r="Y92">
        <f>R92*S92</f>
        <v>605.32526882178001</v>
      </c>
    </row>
    <row r="93" spans="1:25" x14ac:dyDescent="0.25">
      <c r="A93" t="s">
        <v>12</v>
      </c>
      <c r="B93">
        <v>4096</v>
      </c>
      <c r="C93">
        <v>16</v>
      </c>
      <c r="D93">
        <v>16</v>
      </c>
      <c r="E93">
        <v>532.64813700000002</v>
      </c>
      <c r="F93">
        <v>6.1833049999999998</v>
      </c>
      <c r="G93">
        <v>68907697</v>
      </c>
      <c r="H93">
        <v>343297</v>
      </c>
      <c r="I93">
        <v>12789001</v>
      </c>
      <c r="J93">
        <v>6875456003</v>
      </c>
      <c r="K93">
        <f t="shared" si="2"/>
        <v>11.608610958119241</v>
      </c>
      <c r="L93">
        <f t="shared" si="3"/>
        <v>3293.5258887527852</v>
      </c>
      <c r="N93" t="s">
        <v>12</v>
      </c>
      <c r="O93">
        <v>4096</v>
      </c>
      <c r="P93">
        <v>16</v>
      </c>
      <c r="Q93">
        <v>16</v>
      </c>
      <c r="R93">
        <v>532.64813700000002</v>
      </c>
      <c r="S93">
        <v>6.1833049999999998</v>
      </c>
      <c r="T93">
        <v>68907697</v>
      </c>
      <c r="U93">
        <v>343297</v>
      </c>
      <c r="V93">
        <v>12789001</v>
      </c>
      <c r="W93">
        <v>6875456003</v>
      </c>
      <c r="X93">
        <f>S93/R93*1000</f>
        <v>11.608610958119241</v>
      </c>
      <c r="Y93">
        <f>R93*S93</f>
        <v>3293.5258887527852</v>
      </c>
    </row>
    <row r="94" spans="1:25" x14ac:dyDescent="0.25">
      <c r="A94" t="s">
        <v>12</v>
      </c>
      <c r="B94">
        <v>4096</v>
      </c>
      <c r="C94">
        <v>16</v>
      </c>
      <c r="D94">
        <v>32</v>
      </c>
      <c r="E94">
        <v>576.10100799999998</v>
      </c>
      <c r="F94">
        <v>5.2401160000000004</v>
      </c>
      <c r="G94">
        <v>60074005</v>
      </c>
      <c r="H94">
        <v>342918</v>
      </c>
      <c r="I94">
        <v>12598444</v>
      </c>
      <c r="J94">
        <v>6784817769</v>
      </c>
      <c r="K94">
        <f t="shared" si="2"/>
        <v>9.095828556508966</v>
      </c>
      <c r="L94">
        <f t="shared" si="3"/>
        <v>3018.8361096369281</v>
      </c>
      <c r="N94" t="s">
        <v>12</v>
      </c>
      <c r="O94">
        <v>5120</v>
      </c>
      <c r="P94">
        <v>16</v>
      </c>
      <c r="Q94">
        <v>16</v>
      </c>
      <c r="R94">
        <v>1056.9946</v>
      </c>
      <c r="S94">
        <v>15.139201</v>
      </c>
      <c r="T94">
        <v>121744135</v>
      </c>
      <c r="U94">
        <v>440939</v>
      </c>
      <c r="V94">
        <v>23591536</v>
      </c>
      <c r="W94">
        <v>12441960038</v>
      </c>
      <c r="X94">
        <f>S94/R94*1000</f>
        <v>14.322874497182863</v>
      </c>
      <c r="Y94">
        <f>R94*S94</f>
        <v>16002.0537053146</v>
      </c>
    </row>
    <row r="95" spans="1:25" x14ac:dyDescent="0.25">
      <c r="A95" t="s">
        <v>12</v>
      </c>
      <c r="B95">
        <v>4096</v>
      </c>
      <c r="C95">
        <v>16</v>
      </c>
      <c r="D95">
        <v>8</v>
      </c>
      <c r="E95">
        <v>639.57912799999997</v>
      </c>
      <c r="F95">
        <v>6.1639270000000002</v>
      </c>
      <c r="G95">
        <v>67006961</v>
      </c>
      <c r="H95">
        <v>322848</v>
      </c>
      <c r="I95">
        <v>14573011</v>
      </c>
      <c r="J95">
        <v>7725079330</v>
      </c>
      <c r="K95">
        <f t="shared" si="2"/>
        <v>9.6374736606476645</v>
      </c>
      <c r="L95">
        <f t="shared" si="3"/>
        <v>3942.3190557156558</v>
      </c>
      <c r="N95" t="s">
        <v>12</v>
      </c>
      <c r="O95">
        <v>6144</v>
      </c>
      <c r="P95">
        <v>16</v>
      </c>
      <c r="Q95">
        <v>16</v>
      </c>
      <c r="R95">
        <v>1835.160705</v>
      </c>
      <c r="S95">
        <v>21.234818000000001</v>
      </c>
      <c r="T95">
        <v>208524604</v>
      </c>
      <c r="U95">
        <v>569522</v>
      </c>
      <c r="V95">
        <v>42464509</v>
      </c>
      <c r="W95">
        <v>21946736662</v>
      </c>
      <c r="X95">
        <f>S95/R95*1000</f>
        <v>11.571094532563022</v>
      </c>
      <c r="Y95">
        <f>R95*S95</f>
        <v>38969.303571426688</v>
      </c>
    </row>
    <row r="96" spans="1:25" x14ac:dyDescent="0.25">
      <c r="A96" t="s">
        <v>12</v>
      </c>
      <c r="B96">
        <v>5120</v>
      </c>
      <c r="C96">
        <v>16</v>
      </c>
      <c r="D96">
        <v>16</v>
      </c>
      <c r="E96">
        <v>1056.9946</v>
      </c>
      <c r="F96">
        <v>15.139201</v>
      </c>
      <c r="G96">
        <v>121744135</v>
      </c>
      <c r="H96">
        <v>440939</v>
      </c>
      <c r="I96">
        <v>23591536</v>
      </c>
      <c r="J96">
        <v>12441960038</v>
      </c>
      <c r="K96">
        <f t="shared" si="2"/>
        <v>14.322874497182863</v>
      </c>
      <c r="L96">
        <f t="shared" si="3"/>
        <v>16002.0537053146</v>
      </c>
      <c r="N96" t="s">
        <v>12</v>
      </c>
      <c r="O96">
        <v>7168</v>
      </c>
      <c r="P96">
        <v>16</v>
      </c>
      <c r="Q96">
        <v>16</v>
      </c>
      <c r="R96">
        <v>2926.6148119999998</v>
      </c>
      <c r="S96">
        <v>36.491064000000001</v>
      </c>
      <c r="T96">
        <v>301465828</v>
      </c>
      <c r="U96">
        <v>734895</v>
      </c>
      <c r="V96">
        <v>65223655</v>
      </c>
      <c r="W96">
        <v>33396165660</v>
      </c>
      <c r="X96">
        <f>S96/R96*1000</f>
        <v>12.468693813198675</v>
      </c>
      <c r="Y96">
        <f>R96*S96</f>
        <v>106795.28840803997</v>
      </c>
    </row>
    <row r="97" spans="1:25" x14ac:dyDescent="0.25">
      <c r="A97" t="s">
        <v>12</v>
      </c>
      <c r="B97">
        <v>5120</v>
      </c>
      <c r="C97">
        <v>16</v>
      </c>
      <c r="D97">
        <v>32</v>
      </c>
      <c r="E97">
        <v>1127.2474930000001</v>
      </c>
      <c r="F97">
        <v>13.286834000000001</v>
      </c>
      <c r="G97">
        <v>121641716</v>
      </c>
      <c r="H97">
        <v>424630</v>
      </c>
      <c r="I97">
        <v>21934531</v>
      </c>
      <c r="J97">
        <v>11652585023</v>
      </c>
      <c r="K97">
        <f t="shared" si="2"/>
        <v>11.786971434852417</v>
      </c>
      <c r="L97">
        <f t="shared" si="3"/>
        <v>14977.550316407163</v>
      </c>
      <c r="N97" t="s">
        <v>12</v>
      </c>
      <c r="O97">
        <v>8192</v>
      </c>
      <c r="P97">
        <v>16</v>
      </c>
      <c r="Q97">
        <v>16</v>
      </c>
      <c r="R97">
        <v>4383.0467529999996</v>
      </c>
      <c r="S97">
        <v>51.871814000000001</v>
      </c>
      <c r="T97">
        <v>408600928</v>
      </c>
      <c r="U97">
        <v>882796</v>
      </c>
      <c r="V97">
        <v>96591100</v>
      </c>
      <c r="W97">
        <v>49038014688</v>
      </c>
      <c r="X97">
        <f>S97/R97*1000</f>
        <v>11.834647660213996</v>
      </c>
      <c r="Y97">
        <f>R97*S97</f>
        <v>227356.58592491993</v>
      </c>
    </row>
    <row r="98" spans="1:25" x14ac:dyDescent="0.25">
      <c r="A98" t="s">
        <v>12</v>
      </c>
      <c r="B98">
        <v>5120</v>
      </c>
      <c r="C98">
        <v>16</v>
      </c>
      <c r="D98">
        <v>8</v>
      </c>
      <c r="E98">
        <v>1288.625884</v>
      </c>
      <c r="F98">
        <v>11.93821</v>
      </c>
      <c r="G98">
        <v>140207154</v>
      </c>
      <c r="H98">
        <v>484893</v>
      </c>
      <c r="I98">
        <v>28949479</v>
      </c>
      <c r="J98">
        <v>14994502092</v>
      </c>
      <c r="K98">
        <f t="shared" si="2"/>
        <v>9.2642947408000378</v>
      </c>
      <c r="L98">
        <f t="shared" si="3"/>
        <v>15383.886414627641</v>
      </c>
      <c r="N98" t="s">
        <v>12</v>
      </c>
      <c r="O98">
        <v>1024</v>
      </c>
      <c r="P98">
        <v>16</v>
      </c>
      <c r="Q98">
        <v>32</v>
      </c>
      <c r="R98">
        <v>12.689412000000001</v>
      </c>
      <c r="S98">
        <v>0.147148</v>
      </c>
      <c r="T98">
        <v>3614105</v>
      </c>
      <c r="U98">
        <v>126917</v>
      </c>
      <c r="V98">
        <v>443318</v>
      </c>
      <c r="W98">
        <v>295425803</v>
      </c>
      <c r="X98">
        <f>S98/R98*1000</f>
        <v>11.596124390948926</v>
      </c>
      <c r="Y98">
        <f>R98*S98</f>
        <v>1.8672215969760002</v>
      </c>
    </row>
    <row r="99" spans="1:25" x14ac:dyDescent="0.25">
      <c r="A99" t="s">
        <v>12</v>
      </c>
      <c r="B99">
        <v>6144</v>
      </c>
      <c r="C99">
        <v>16</v>
      </c>
      <c r="D99">
        <v>16</v>
      </c>
      <c r="E99">
        <v>1835.160705</v>
      </c>
      <c r="F99">
        <v>21.234818000000001</v>
      </c>
      <c r="G99">
        <v>208524604</v>
      </c>
      <c r="H99">
        <v>569522</v>
      </c>
      <c r="I99">
        <v>42464509</v>
      </c>
      <c r="J99">
        <v>21946736662</v>
      </c>
      <c r="K99">
        <f t="shared" si="2"/>
        <v>11.571094532563022</v>
      </c>
      <c r="L99">
        <f t="shared" si="3"/>
        <v>38969.303571426688</v>
      </c>
      <c r="N99" t="s">
        <v>12</v>
      </c>
      <c r="O99">
        <v>2048</v>
      </c>
      <c r="P99">
        <v>16</v>
      </c>
      <c r="Q99">
        <v>32</v>
      </c>
      <c r="R99">
        <v>88.320214000000007</v>
      </c>
      <c r="S99">
        <v>0.79297399999999996</v>
      </c>
      <c r="T99">
        <v>13937838</v>
      </c>
      <c r="U99">
        <v>186052</v>
      </c>
      <c r="V99">
        <v>2061013</v>
      </c>
      <c r="W99">
        <v>1204890974</v>
      </c>
      <c r="X99">
        <f>S99/R99*1000</f>
        <v>8.9783976293354524</v>
      </c>
      <c r="Y99">
        <f>R99*S99</f>
        <v>70.035633376435996</v>
      </c>
    </row>
    <row r="100" spans="1:25" x14ac:dyDescent="0.25">
      <c r="A100" t="s">
        <v>12</v>
      </c>
      <c r="B100">
        <v>6144</v>
      </c>
      <c r="C100">
        <v>16</v>
      </c>
      <c r="D100">
        <v>32</v>
      </c>
      <c r="E100">
        <v>1950.257717</v>
      </c>
      <c r="F100">
        <v>20.593097</v>
      </c>
      <c r="G100">
        <v>229535888</v>
      </c>
      <c r="H100">
        <v>571507</v>
      </c>
      <c r="I100">
        <v>42300235</v>
      </c>
      <c r="J100">
        <v>21868923201</v>
      </c>
      <c r="K100">
        <f t="shared" si="2"/>
        <v>10.559167037512099</v>
      </c>
      <c r="L100">
        <f t="shared" si="3"/>
        <v>40161.846341179546</v>
      </c>
      <c r="N100" t="s">
        <v>12</v>
      </c>
      <c r="O100">
        <v>3072</v>
      </c>
      <c r="P100">
        <v>16</v>
      </c>
      <c r="Q100">
        <v>32</v>
      </c>
      <c r="R100">
        <v>243.94906599999999</v>
      </c>
      <c r="S100">
        <v>2.132428</v>
      </c>
      <c r="T100">
        <v>33253565</v>
      </c>
      <c r="U100">
        <v>242343</v>
      </c>
      <c r="V100">
        <v>5421631</v>
      </c>
      <c r="W100">
        <v>3039235864</v>
      </c>
      <c r="X100">
        <f>S100/R100*1000</f>
        <v>8.7412837235458003</v>
      </c>
      <c r="Y100">
        <f>R100*S100</f>
        <v>520.20381891224793</v>
      </c>
    </row>
    <row r="101" spans="1:25" x14ac:dyDescent="0.25">
      <c r="A101" t="s">
        <v>12</v>
      </c>
      <c r="B101">
        <v>6144</v>
      </c>
      <c r="C101">
        <v>16</v>
      </c>
      <c r="D101">
        <v>8</v>
      </c>
      <c r="E101">
        <v>2248.7092659999998</v>
      </c>
      <c r="F101">
        <v>23.536854000000002</v>
      </c>
      <c r="G101">
        <v>263101506</v>
      </c>
      <c r="H101">
        <v>590114</v>
      </c>
      <c r="I101">
        <v>46810690</v>
      </c>
      <c r="J101">
        <v>24016884614</v>
      </c>
      <c r="K101">
        <f t="shared" si="2"/>
        <v>10.4668283961258</v>
      </c>
      <c r="L101">
        <f t="shared" si="3"/>
        <v>52927.541682289164</v>
      </c>
      <c r="N101" t="s">
        <v>12</v>
      </c>
      <c r="O101">
        <v>4096</v>
      </c>
      <c r="P101">
        <v>16</v>
      </c>
      <c r="Q101">
        <v>32</v>
      </c>
      <c r="R101">
        <v>576.10100799999998</v>
      </c>
      <c r="S101">
        <v>5.2401160000000004</v>
      </c>
      <c r="T101">
        <v>60074005</v>
      </c>
      <c r="U101">
        <v>342918</v>
      </c>
      <c r="V101">
        <v>12598444</v>
      </c>
      <c r="W101">
        <v>6784817769</v>
      </c>
      <c r="X101">
        <f>S101/R101*1000</f>
        <v>9.095828556508966</v>
      </c>
      <c r="Y101">
        <f>R101*S101</f>
        <v>3018.8361096369281</v>
      </c>
    </row>
    <row r="102" spans="1:25" x14ac:dyDescent="0.25">
      <c r="A102" t="s">
        <v>12</v>
      </c>
      <c r="B102">
        <v>7168</v>
      </c>
      <c r="C102">
        <v>16</v>
      </c>
      <c r="D102">
        <v>16</v>
      </c>
      <c r="E102">
        <v>2926.6148119999998</v>
      </c>
      <c r="F102">
        <v>36.491064000000001</v>
      </c>
      <c r="G102">
        <v>301465828</v>
      </c>
      <c r="H102">
        <v>734895</v>
      </c>
      <c r="I102">
        <v>65223655</v>
      </c>
      <c r="J102">
        <v>33396165660</v>
      </c>
      <c r="K102">
        <f t="shared" si="2"/>
        <v>12.468693813198675</v>
      </c>
      <c r="L102">
        <f t="shared" si="3"/>
        <v>106795.28840803997</v>
      </c>
      <c r="N102" t="s">
        <v>12</v>
      </c>
      <c r="O102">
        <v>5120</v>
      </c>
      <c r="P102">
        <v>16</v>
      </c>
      <c r="Q102">
        <v>32</v>
      </c>
      <c r="R102">
        <v>1127.2474930000001</v>
      </c>
      <c r="S102">
        <v>13.286834000000001</v>
      </c>
      <c r="T102">
        <v>121641716</v>
      </c>
      <c r="U102">
        <v>424630</v>
      </c>
      <c r="V102">
        <v>21934531</v>
      </c>
      <c r="W102">
        <v>11652585023</v>
      </c>
      <c r="X102">
        <f>S102/R102*1000</f>
        <v>11.786971434852417</v>
      </c>
      <c r="Y102">
        <f>R102*S102</f>
        <v>14977.550316407163</v>
      </c>
    </row>
    <row r="103" spans="1:25" x14ac:dyDescent="0.25">
      <c r="A103" t="s">
        <v>12</v>
      </c>
      <c r="B103">
        <v>7168</v>
      </c>
      <c r="C103">
        <v>16</v>
      </c>
      <c r="D103">
        <v>32</v>
      </c>
      <c r="E103">
        <v>3096.5334130000001</v>
      </c>
      <c r="F103">
        <v>31.875473</v>
      </c>
      <c r="G103">
        <v>320433505</v>
      </c>
      <c r="H103">
        <v>786390</v>
      </c>
      <c r="I103">
        <v>67132879</v>
      </c>
      <c r="J103">
        <v>34305146707</v>
      </c>
      <c r="K103">
        <f t="shared" si="2"/>
        <v>10.293921863132176</v>
      </c>
      <c r="L103">
        <f t="shared" si="3"/>
        <v>98703.467199679348</v>
      </c>
      <c r="N103" t="s">
        <v>12</v>
      </c>
      <c r="O103">
        <v>6144</v>
      </c>
      <c r="P103">
        <v>16</v>
      </c>
      <c r="Q103">
        <v>32</v>
      </c>
      <c r="R103">
        <v>1950.257717</v>
      </c>
      <c r="S103">
        <v>20.593097</v>
      </c>
      <c r="T103">
        <v>229535888</v>
      </c>
      <c r="U103">
        <v>571507</v>
      </c>
      <c r="V103">
        <v>42300235</v>
      </c>
      <c r="W103">
        <v>21868923201</v>
      </c>
      <c r="X103">
        <f>S103/R103*1000</f>
        <v>10.559167037512099</v>
      </c>
      <c r="Y103">
        <f>R103*S103</f>
        <v>40161.846341179546</v>
      </c>
    </row>
    <row r="104" spans="1:25" x14ac:dyDescent="0.25">
      <c r="A104" t="s">
        <v>12</v>
      </c>
      <c r="B104">
        <v>7168</v>
      </c>
      <c r="C104">
        <v>16</v>
      </c>
      <c r="D104">
        <v>8</v>
      </c>
      <c r="E104">
        <v>3591.87979</v>
      </c>
      <c r="F104">
        <v>35.321323999999997</v>
      </c>
      <c r="G104">
        <v>410407675</v>
      </c>
      <c r="H104">
        <v>770802</v>
      </c>
      <c r="I104">
        <v>75173590</v>
      </c>
      <c r="J104">
        <v>38135806074</v>
      </c>
      <c r="K104">
        <f t="shared" si="2"/>
        <v>9.8336598285768346</v>
      </c>
      <c r="L104">
        <f t="shared" si="3"/>
        <v>126869.94983164195</v>
      </c>
      <c r="N104" t="s">
        <v>12</v>
      </c>
      <c r="O104">
        <v>7168</v>
      </c>
      <c r="P104">
        <v>16</v>
      </c>
      <c r="Q104">
        <v>32</v>
      </c>
      <c r="R104">
        <v>3096.5334130000001</v>
      </c>
      <c r="S104">
        <v>31.875473</v>
      </c>
      <c r="T104">
        <v>320433505</v>
      </c>
      <c r="U104">
        <v>786390</v>
      </c>
      <c r="V104">
        <v>67132879</v>
      </c>
      <c r="W104">
        <v>34305146707</v>
      </c>
      <c r="X104">
        <f>S104/R104*1000</f>
        <v>10.293921863132176</v>
      </c>
      <c r="Y104">
        <f>R104*S104</f>
        <v>98703.467199679348</v>
      </c>
    </row>
    <row r="105" spans="1:25" x14ac:dyDescent="0.25">
      <c r="A105" t="s">
        <v>12</v>
      </c>
      <c r="B105">
        <v>8192</v>
      </c>
      <c r="C105">
        <v>16</v>
      </c>
      <c r="D105">
        <v>16</v>
      </c>
      <c r="E105">
        <v>4383.0467529999996</v>
      </c>
      <c r="F105">
        <v>51.871814000000001</v>
      </c>
      <c r="G105">
        <v>408600928</v>
      </c>
      <c r="H105">
        <v>882796</v>
      </c>
      <c r="I105">
        <v>96591100</v>
      </c>
      <c r="J105">
        <v>49038014688</v>
      </c>
      <c r="K105">
        <f t="shared" si="2"/>
        <v>11.834647660213996</v>
      </c>
      <c r="L105">
        <f t="shared" si="3"/>
        <v>227356.58592491993</v>
      </c>
      <c r="N105" t="s">
        <v>12</v>
      </c>
      <c r="O105">
        <v>8192</v>
      </c>
      <c r="P105">
        <v>16</v>
      </c>
      <c r="Q105">
        <v>32</v>
      </c>
      <c r="R105">
        <v>4624.9743099999996</v>
      </c>
      <c r="S105">
        <v>44.823304999999998</v>
      </c>
      <c r="T105">
        <v>516713627</v>
      </c>
      <c r="U105">
        <v>910900</v>
      </c>
      <c r="V105">
        <v>96570757</v>
      </c>
      <c r="W105">
        <v>49028023380</v>
      </c>
      <c r="X105">
        <f>S105/R105*1000</f>
        <v>9.6915792381990542</v>
      </c>
      <c r="Y105">
        <f>R105*S105</f>
        <v>207306.63411429452</v>
      </c>
    </row>
    <row r="106" spans="1:25" x14ac:dyDescent="0.25">
      <c r="A106" t="s">
        <v>12</v>
      </c>
      <c r="B106">
        <v>8192</v>
      </c>
      <c r="C106">
        <v>16</v>
      </c>
      <c r="D106">
        <v>32</v>
      </c>
      <c r="E106">
        <v>4624.9743099999996</v>
      </c>
      <c r="F106">
        <v>44.823304999999998</v>
      </c>
      <c r="G106">
        <v>516713627</v>
      </c>
      <c r="H106">
        <v>910900</v>
      </c>
      <c r="I106">
        <v>96570757</v>
      </c>
      <c r="J106">
        <v>49028023380</v>
      </c>
      <c r="K106">
        <f t="shared" si="2"/>
        <v>9.6915792381990542</v>
      </c>
      <c r="L106">
        <f t="shared" si="3"/>
        <v>207306.63411429452</v>
      </c>
      <c r="N106" t="s">
        <v>12</v>
      </c>
      <c r="O106">
        <v>1024</v>
      </c>
      <c r="P106">
        <v>16</v>
      </c>
      <c r="Q106">
        <v>64</v>
      </c>
      <c r="R106">
        <v>100.26154200000001</v>
      </c>
      <c r="S106">
        <v>1.4250210000000001</v>
      </c>
      <c r="T106">
        <v>6817818</v>
      </c>
      <c r="U106">
        <v>998906</v>
      </c>
      <c r="V106">
        <v>100515</v>
      </c>
      <c r="W106">
        <v>609036325</v>
      </c>
      <c r="X106">
        <f>S106/R106*1000</f>
        <v>14.213036938929186</v>
      </c>
      <c r="Y106">
        <f>R106*S106</f>
        <v>142.87480284238202</v>
      </c>
    </row>
    <row r="107" spans="1:25" x14ac:dyDescent="0.25">
      <c r="A107" t="s">
        <v>12</v>
      </c>
      <c r="B107">
        <v>8192</v>
      </c>
      <c r="C107">
        <v>16</v>
      </c>
      <c r="D107">
        <v>8</v>
      </c>
      <c r="E107">
        <v>5354.9662559999997</v>
      </c>
      <c r="F107">
        <v>50.519773000000001</v>
      </c>
      <c r="G107">
        <v>589181123</v>
      </c>
      <c r="H107">
        <v>945549</v>
      </c>
      <c r="I107">
        <v>113930413</v>
      </c>
      <c r="J107">
        <v>57297798014</v>
      </c>
      <c r="K107">
        <f t="shared" si="2"/>
        <v>9.4341907277930765</v>
      </c>
      <c r="L107">
        <f t="shared" si="3"/>
        <v>270531.67967577989</v>
      </c>
      <c r="N107" t="s">
        <v>12</v>
      </c>
      <c r="O107">
        <v>1024</v>
      </c>
      <c r="P107">
        <v>16</v>
      </c>
      <c r="Q107">
        <v>128</v>
      </c>
      <c r="R107">
        <v>111.914096</v>
      </c>
      <c r="S107">
        <v>1.638282</v>
      </c>
      <c r="T107">
        <v>7691500</v>
      </c>
      <c r="U107">
        <v>1078837</v>
      </c>
      <c r="V107">
        <v>113403</v>
      </c>
      <c r="W107">
        <v>688167551</v>
      </c>
      <c r="X107">
        <f>S107/R107*1000</f>
        <v>14.638745775152399</v>
      </c>
      <c r="Y107">
        <f>R107*S107</f>
        <v>183.346849023072</v>
      </c>
    </row>
    <row r="108" spans="1:25" x14ac:dyDescent="0.25">
      <c r="A108" t="s">
        <v>13</v>
      </c>
      <c r="B108">
        <v>1024</v>
      </c>
      <c r="C108">
        <v>16</v>
      </c>
      <c r="D108">
        <v>128</v>
      </c>
      <c r="E108">
        <v>2217.6785180000002</v>
      </c>
      <c r="F108">
        <v>27.919806000000001</v>
      </c>
      <c r="G108">
        <v>205822636</v>
      </c>
      <c r="H108">
        <v>2551797</v>
      </c>
      <c r="I108">
        <v>2147483650</v>
      </c>
      <c r="J108">
        <v>33647990874</v>
      </c>
      <c r="K108">
        <f t="shared" si="2"/>
        <v>12.589654349530928</v>
      </c>
      <c r="L108">
        <f t="shared" si="3"/>
        <v>61917.153992927517</v>
      </c>
      <c r="N108" t="s">
        <v>13</v>
      </c>
      <c r="O108">
        <v>1024</v>
      </c>
      <c r="P108">
        <v>16</v>
      </c>
      <c r="Q108">
        <v>32</v>
      </c>
      <c r="R108">
        <v>2256.9862779999999</v>
      </c>
      <c r="S108">
        <v>35.289968999999999</v>
      </c>
      <c r="T108">
        <v>220634838</v>
      </c>
      <c r="U108">
        <v>1717405</v>
      </c>
      <c r="V108">
        <v>2147483650</v>
      </c>
      <c r="W108">
        <v>34623314584</v>
      </c>
      <c r="X108">
        <f>S108/R108*1000</f>
        <v>15.635881061391196</v>
      </c>
      <c r="Y108">
        <f>R108*S108</f>
        <v>79648.975784045382</v>
      </c>
    </row>
    <row r="109" spans="1:25" x14ac:dyDescent="0.25">
      <c r="A109" t="s">
        <v>13</v>
      </c>
      <c r="B109">
        <v>1024</v>
      </c>
      <c r="C109">
        <v>16</v>
      </c>
      <c r="D109">
        <v>32</v>
      </c>
      <c r="E109">
        <v>2256.9862779999999</v>
      </c>
      <c r="F109">
        <v>35.289968999999999</v>
      </c>
      <c r="G109">
        <v>220634838</v>
      </c>
      <c r="H109">
        <v>1717405</v>
      </c>
      <c r="I109">
        <v>2147483650</v>
      </c>
      <c r="J109">
        <v>34623314584</v>
      </c>
      <c r="K109">
        <f t="shared" si="2"/>
        <v>15.635881061391196</v>
      </c>
      <c r="L109">
        <f t="shared" si="3"/>
        <v>79648.975784045382</v>
      </c>
      <c r="N109" t="s">
        <v>13</v>
      </c>
      <c r="O109">
        <v>2048</v>
      </c>
      <c r="P109">
        <v>16</v>
      </c>
      <c r="Q109">
        <v>32</v>
      </c>
      <c r="R109">
        <v>17144.296526999999</v>
      </c>
      <c r="S109">
        <v>285.42359399999998</v>
      </c>
      <c r="T109">
        <v>1796753690</v>
      </c>
      <c r="U109">
        <v>14159272</v>
      </c>
      <c r="V109">
        <v>17179869186</v>
      </c>
      <c r="W109">
        <v>276818054970</v>
      </c>
      <c r="X109">
        <f>S109/R109*1000</f>
        <v>16.648311789900248</v>
      </c>
      <c r="Y109">
        <f>R109*S109</f>
        <v>4893386.7313380577</v>
      </c>
    </row>
    <row r="110" spans="1:25" x14ac:dyDescent="0.25">
      <c r="A110" t="s">
        <v>13</v>
      </c>
      <c r="B110">
        <v>1024</v>
      </c>
      <c r="C110">
        <v>16</v>
      </c>
      <c r="D110">
        <v>64</v>
      </c>
      <c r="E110">
        <v>2451.0751519999999</v>
      </c>
      <c r="F110">
        <v>27.609518000000001</v>
      </c>
      <c r="G110">
        <v>275400843</v>
      </c>
      <c r="H110">
        <v>705515</v>
      </c>
      <c r="I110">
        <v>2147483650</v>
      </c>
      <c r="J110">
        <v>33987409751</v>
      </c>
      <c r="K110">
        <f t="shared" si="2"/>
        <v>11.264247845469571</v>
      </c>
      <c r="L110">
        <f t="shared" si="3"/>
        <v>67673.003528496731</v>
      </c>
      <c r="N110" t="s">
        <v>13</v>
      </c>
      <c r="O110">
        <v>3072</v>
      </c>
      <c r="P110">
        <v>16</v>
      </c>
      <c r="Q110">
        <v>32</v>
      </c>
      <c r="R110">
        <v>58028.412708999997</v>
      </c>
      <c r="S110">
        <v>923.13971500000002</v>
      </c>
      <c r="T110">
        <v>6068785854</v>
      </c>
      <c r="U110">
        <v>48208622</v>
      </c>
      <c r="V110">
        <v>57982058498</v>
      </c>
      <c r="W110">
        <v>934071825365</v>
      </c>
      <c r="X110">
        <f>S110/R110*1000</f>
        <v>15.908408862212845</v>
      </c>
      <c r="Y110">
        <f>R110*S110</f>
        <v>53568332.370088637</v>
      </c>
    </row>
    <row r="111" spans="1:25" x14ac:dyDescent="0.25">
      <c r="A111" t="s">
        <v>13</v>
      </c>
      <c r="B111">
        <v>2048</v>
      </c>
      <c r="C111">
        <v>16</v>
      </c>
      <c r="D111">
        <v>32</v>
      </c>
      <c r="E111">
        <v>17144.296526999999</v>
      </c>
      <c r="F111">
        <v>285.42359399999998</v>
      </c>
      <c r="G111">
        <v>1796753690</v>
      </c>
      <c r="H111">
        <v>14159272</v>
      </c>
      <c r="I111">
        <v>17179869186</v>
      </c>
      <c r="J111">
        <v>276818054970</v>
      </c>
      <c r="K111">
        <f t="shared" si="2"/>
        <v>16.648311789900248</v>
      </c>
      <c r="L111">
        <f t="shared" si="3"/>
        <v>4893386.7313380577</v>
      </c>
      <c r="N111" t="s">
        <v>13</v>
      </c>
      <c r="O111">
        <v>4096</v>
      </c>
      <c r="P111">
        <v>16</v>
      </c>
      <c r="Q111">
        <v>32</v>
      </c>
      <c r="R111">
        <v>142728.559071</v>
      </c>
      <c r="S111">
        <v>1922.8802189999999</v>
      </c>
      <c r="T111">
        <v>14376336261</v>
      </c>
      <c r="U111">
        <v>113527579</v>
      </c>
      <c r="V111">
        <v>137438953474</v>
      </c>
      <c r="W111">
        <v>2213872116886</v>
      </c>
      <c r="X111">
        <f>S111/R111*1000</f>
        <v>13.472287757374945</v>
      </c>
      <c r="Y111">
        <f>R111*S111</f>
        <v>274449922.92399889</v>
      </c>
    </row>
    <row r="112" spans="1:25" x14ac:dyDescent="0.25">
      <c r="A112" t="s">
        <v>13</v>
      </c>
      <c r="B112">
        <v>2048</v>
      </c>
      <c r="C112">
        <v>16</v>
      </c>
      <c r="D112">
        <v>128</v>
      </c>
      <c r="E112">
        <v>18500.861667000001</v>
      </c>
      <c r="F112">
        <v>213.703045</v>
      </c>
      <c r="G112">
        <v>1652665575</v>
      </c>
      <c r="H112">
        <v>16964752</v>
      </c>
      <c r="I112">
        <v>17179869186</v>
      </c>
      <c r="J112">
        <v>269015618436</v>
      </c>
      <c r="K112">
        <f t="shared" si="2"/>
        <v>11.550977940729229</v>
      </c>
      <c r="L112">
        <f t="shared" si="3"/>
        <v>3953690.4733616761</v>
      </c>
      <c r="N112" t="s">
        <v>13</v>
      </c>
      <c r="O112">
        <v>5120</v>
      </c>
      <c r="P112">
        <v>16</v>
      </c>
      <c r="Q112">
        <v>32</v>
      </c>
      <c r="R112">
        <v>279182.632622</v>
      </c>
      <c r="S112">
        <v>3713.0272810000001</v>
      </c>
      <c r="T112">
        <v>28205590312</v>
      </c>
      <c r="U112">
        <v>218492036</v>
      </c>
      <c r="V112">
        <v>268435456002</v>
      </c>
      <c r="W112">
        <v>4323706437476</v>
      </c>
      <c r="X112">
        <f>S112/R112*1000</f>
        <v>13.299635604580255</v>
      </c>
      <c r="Y112">
        <f>R112*S112</f>
        <v>1036612731.3068867</v>
      </c>
    </row>
    <row r="113" spans="1:25" x14ac:dyDescent="0.25">
      <c r="A113" t="s">
        <v>13</v>
      </c>
      <c r="B113">
        <v>2048</v>
      </c>
      <c r="C113">
        <v>16</v>
      </c>
      <c r="D113">
        <v>64</v>
      </c>
      <c r="E113">
        <v>19336.348281999999</v>
      </c>
      <c r="F113">
        <v>222.61328900000001</v>
      </c>
      <c r="G113">
        <v>2206934819</v>
      </c>
      <c r="H113">
        <v>5402148</v>
      </c>
      <c r="I113">
        <v>17179869186</v>
      </c>
      <c r="J113">
        <v>271730955098</v>
      </c>
      <c r="K113">
        <f t="shared" si="2"/>
        <v>11.512685112691539</v>
      </c>
      <c r="L113">
        <f t="shared" si="3"/>
        <v>4304528.0883055199</v>
      </c>
      <c r="N113" t="s">
        <v>13</v>
      </c>
      <c r="O113">
        <v>6144</v>
      </c>
      <c r="P113">
        <v>16</v>
      </c>
      <c r="Q113">
        <v>32</v>
      </c>
      <c r="R113">
        <v>478796.59403799998</v>
      </c>
      <c r="S113">
        <v>6600.420991</v>
      </c>
      <c r="T113">
        <v>49364638589</v>
      </c>
      <c r="U113">
        <v>361023058</v>
      </c>
      <c r="V113">
        <v>463856467970</v>
      </c>
      <c r="W113">
        <v>7471062298974</v>
      </c>
      <c r="X113">
        <f>S113/R113*1000</f>
        <v>13.785438478863018</v>
      </c>
      <c r="Y113">
        <f>R113*S113</f>
        <v>3160259089.7077203</v>
      </c>
    </row>
    <row r="114" spans="1:25" x14ac:dyDescent="0.25">
      <c r="A114" t="s">
        <v>13</v>
      </c>
      <c r="B114">
        <v>3072</v>
      </c>
      <c r="C114">
        <v>16</v>
      </c>
      <c r="D114">
        <v>32</v>
      </c>
      <c r="E114">
        <v>58028.412708999997</v>
      </c>
      <c r="F114">
        <v>923.13971500000002</v>
      </c>
      <c r="G114">
        <v>6068785854</v>
      </c>
      <c r="H114">
        <v>48208622</v>
      </c>
      <c r="I114">
        <v>57982058498</v>
      </c>
      <c r="J114">
        <v>934071825365</v>
      </c>
      <c r="K114">
        <f t="shared" si="2"/>
        <v>15.908408862212845</v>
      </c>
      <c r="L114">
        <f t="shared" si="3"/>
        <v>53568332.370088637</v>
      </c>
      <c r="N114" t="s">
        <v>13</v>
      </c>
      <c r="O114">
        <v>7168</v>
      </c>
      <c r="P114">
        <v>16</v>
      </c>
      <c r="Q114">
        <v>32</v>
      </c>
      <c r="R114">
        <v>753923.82332099997</v>
      </c>
      <c r="S114">
        <v>10453.715120000001</v>
      </c>
      <c r="T114">
        <v>77588049348</v>
      </c>
      <c r="U114">
        <v>587560908</v>
      </c>
      <c r="V114">
        <v>736586891266</v>
      </c>
      <c r="W114">
        <v>11863427213755</v>
      </c>
      <c r="X114">
        <f>S114/R114*1000</f>
        <v>13.865744517731068</v>
      </c>
      <c r="Y114">
        <f>R114*S114</f>
        <v>7881304871.1789465</v>
      </c>
    </row>
    <row r="115" spans="1:25" x14ac:dyDescent="0.25">
      <c r="A115" t="s">
        <v>13</v>
      </c>
      <c r="B115">
        <v>3072</v>
      </c>
      <c r="C115">
        <v>16</v>
      </c>
      <c r="D115">
        <v>128</v>
      </c>
      <c r="E115">
        <v>62511.424638999997</v>
      </c>
      <c r="F115">
        <v>699.24403600000005</v>
      </c>
      <c r="G115">
        <v>5627658356</v>
      </c>
      <c r="H115">
        <v>60454411</v>
      </c>
      <c r="I115">
        <v>57982058498</v>
      </c>
      <c r="J115">
        <v>907738769546</v>
      </c>
      <c r="K115">
        <f t="shared" si="2"/>
        <v>11.185859865426128</v>
      </c>
      <c r="L115">
        <f t="shared" si="3"/>
        <v>43710740.860684201</v>
      </c>
      <c r="N115" t="s">
        <v>13</v>
      </c>
      <c r="O115">
        <v>8192</v>
      </c>
      <c r="P115">
        <v>16</v>
      </c>
      <c r="Q115">
        <v>32</v>
      </c>
      <c r="R115">
        <v>1133495.8363379999</v>
      </c>
      <c r="S115">
        <v>15472.021097000001</v>
      </c>
      <c r="T115">
        <v>114688997884</v>
      </c>
      <c r="U115">
        <v>924996913</v>
      </c>
      <c r="V115">
        <v>1099511627778</v>
      </c>
      <c r="W115">
        <v>17708288712093</v>
      </c>
      <c r="X115">
        <f>S115/R115*1000</f>
        <v>13.649826140504993</v>
      </c>
      <c r="Y115">
        <f>R115*S115</f>
        <v>17537471493.183193</v>
      </c>
    </row>
    <row r="116" spans="1:25" x14ac:dyDescent="0.25">
      <c r="A116" t="s">
        <v>13</v>
      </c>
      <c r="B116">
        <v>3072</v>
      </c>
      <c r="C116">
        <v>16</v>
      </c>
      <c r="D116">
        <v>64</v>
      </c>
      <c r="E116">
        <v>65854.351911000005</v>
      </c>
      <c r="F116">
        <v>740.32141000000001</v>
      </c>
      <c r="G116">
        <v>7512992708</v>
      </c>
      <c r="H116">
        <v>17712731</v>
      </c>
      <c r="I116">
        <v>57982058498</v>
      </c>
      <c r="J116">
        <v>916903015028</v>
      </c>
      <c r="K116">
        <f t="shared" si="2"/>
        <v>11.241799342289786</v>
      </c>
      <c r="L116">
        <f t="shared" si="3"/>
        <v>48753386.661387719</v>
      </c>
      <c r="N116" t="s">
        <v>13</v>
      </c>
      <c r="O116">
        <v>1024</v>
      </c>
      <c r="P116">
        <v>16</v>
      </c>
      <c r="Q116">
        <v>64</v>
      </c>
      <c r="R116">
        <v>2451.0751519999999</v>
      </c>
      <c r="S116">
        <v>27.609518000000001</v>
      </c>
      <c r="T116">
        <v>275400843</v>
      </c>
      <c r="U116">
        <v>705515</v>
      </c>
      <c r="V116">
        <v>2147483650</v>
      </c>
      <c r="W116">
        <v>33987409751</v>
      </c>
      <c r="X116">
        <f>S116/R116*1000</f>
        <v>11.264247845469571</v>
      </c>
      <c r="Y116">
        <f>R116*S116</f>
        <v>67673.003528496731</v>
      </c>
    </row>
    <row r="117" spans="1:25" x14ac:dyDescent="0.25">
      <c r="A117" t="s">
        <v>13</v>
      </c>
      <c r="B117">
        <v>4096</v>
      </c>
      <c r="C117">
        <v>16</v>
      </c>
      <c r="D117">
        <v>32</v>
      </c>
      <c r="E117">
        <v>142728.559071</v>
      </c>
      <c r="F117">
        <v>1922.8802189999999</v>
      </c>
      <c r="G117">
        <v>14376336261</v>
      </c>
      <c r="H117">
        <v>113527579</v>
      </c>
      <c r="I117">
        <v>137438953474</v>
      </c>
      <c r="J117">
        <v>2213872116886</v>
      </c>
      <c r="K117">
        <f t="shared" si="2"/>
        <v>13.472287757374945</v>
      </c>
      <c r="L117">
        <f t="shared" si="3"/>
        <v>274449922.92399889</v>
      </c>
      <c r="N117" t="s">
        <v>13</v>
      </c>
      <c r="O117">
        <v>2048</v>
      </c>
      <c r="P117">
        <v>16</v>
      </c>
      <c r="Q117">
        <v>64</v>
      </c>
      <c r="R117">
        <v>19336.348281999999</v>
      </c>
      <c r="S117">
        <v>222.61328900000001</v>
      </c>
      <c r="T117">
        <v>2206934819</v>
      </c>
      <c r="U117">
        <v>5402148</v>
      </c>
      <c r="V117">
        <v>17179869186</v>
      </c>
      <c r="W117">
        <v>271730955098</v>
      </c>
      <c r="X117">
        <f>S117/R117*1000</f>
        <v>11.512685112691539</v>
      </c>
      <c r="Y117">
        <f>R117*S117</f>
        <v>4304528.0883055199</v>
      </c>
    </row>
    <row r="118" spans="1:25" x14ac:dyDescent="0.25">
      <c r="A118" t="s">
        <v>13</v>
      </c>
      <c r="B118">
        <v>4096</v>
      </c>
      <c r="C118">
        <v>16</v>
      </c>
      <c r="D118">
        <v>128</v>
      </c>
      <c r="E118">
        <v>144042.31096900001</v>
      </c>
      <c r="F118">
        <v>1817.307096</v>
      </c>
      <c r="G118">
        <v>13352091361</v>
      </c>
      <c r="H118">
        <v>146161278</v>
      </c>
      <c r="I118">
        <v>137438953474</v>
      </c>
      <c r="J118">
        <v>2151453209376</v>
      </c>
      <c r="K118">
        <f t="shared" si="2"/>
        <v>12.616481114296414</v>
      </c>
      <c r="L118">
        <f t="shared" si="3"/>
        <v>261769113.84820235</v>
      </c>
      <c r="N118" t="s">
        <v>13</v>
      </c>
      <c r="O118">
        <v>3072</v>
      </c>
      <c r="P118">
        <v>16</v>
      </c>
      <c r="Q118">
        <v>64</v>
      </c>
      <c r="R118">
        <v>65854.351911000005</v>
      </c>
      <c r="S118">
        <v>740.32141000000001</v>
      </c>
      <c r="T118">
        <v>7512992708</v>
      </c>
      <c r="U118">
        <v>17712731</v>
      </c>
      <c r="V118">
        <v>57982058498</v>
      </c>
      <c r="W118">
        <v>916903015028</v>
      </c>
      <c r="X118">
        <f>S118/R118*1000</f>
        <v>11.241799342289786</v>
      </c>
      <c r="Y118">
        <f>R118*S118</f>
        <v>48753386.661387719</v>
      </c>
    </row>
    <row r="119" spans="1:25" x14ac:dyDescent="0.25">
      <c r="A119" t="s">
        <v>13</v>
      </c>
      <c r="B119">
        <v>4096</v>
      </c>
      <c r="C119">
        <v>16</v>
      </c>
      <c r="D119">
        <v>64</v>
      </c>
      <c r="E119">
        <v>156950.764769</v>
      </c>
      <c r="F119">
        <v>1678.973246</v>
      </c>
      <c r="G119">
        <v>17935997985</v>
      </c>
      <c r="H119">
        <v>37818866</v>
      </c>
      <c r="I119">
        <v>137438953474</v>
      </c>
      <c r="J119">
        <v>2173175850393</v>
      </c>
      <c r="K119">
        <f t="shared" si="2"/>
        <v>10.697451831286783</v>
      </c>
      <c r="L119">
        <f t="shared" si="3"/>
        <v>263516134.98639038</v>
      </c>
      <c r="N119" t="s">
        <v>13</v>
      </c>
      <c r="O119">
        <v>4096</v>
      </c>
      <c r="P119">
        <v>16</v>
      </c>
      <c r="Q119">
        <v>64</v>
      </c>
      <c r="R119">
        <v>156950.764769</v>
      </c>
      <c r="S119">
        <v>1678.973246</v>
      </c>
      <c r="T119">
        <v>17935997985</v>
      </c>
      <c r="U119">
        <v>37818866</v>
      </c>
      <c r="V119">
        <v>137438953474</v>
      </c>
      <c r="W119">
        <v>2173175850393</v>
      </c>
      <c r="X119">
        <f>S119/R119*1000</f>
        <v>10.697451831286783</v>
      </c>
      <c r="Y119">
        <f>R119*S119</f>
        <v>263516134.98639038</v>
      </c>
    </row>
    <row r="120" spans="1:25" x14ac:dyDescent="0.25">
      <c r="A120" t="s">
        <v>13</v>
      </c>
      <c r="B120">
        <v>5120</v>
      </c>
      <c r="C120">
        <v>16</v>
      </c>
      <c r="D120">
        <v>32</v>
      </c>
      <c r="E120">
        <v>279182.632622</v>
      </c>
      <c r="F120">
        <v>3713.0272810000001</v>
      </c>
      <c r="G120">
        <v>28205590312</v>
      </c>
      <c r="H120">
        <v>218492036</v>
      </c>
      <c r="I120">
        <v>268435456002</v>
      </c>
      <c r="J120">
        <v>4323706437476</v>
      </c>
      <c r="K120">
        <f t="shared" si="2"/>
        <v>13.299635604580255</v>
      </c>
      <c r="L120">
        <f t="shared" si="3"/>
        <v>1036612731.3068867</v>
      </c>
      <c r="N120" t="s">
        <v>13</v>
      </c>
      <c r="O120">
        <v>5120</v>
      </c>
      <c r="P120">
        <v>16</v>
      </c>
      <c r="Q120">
        <v>64</v>
      </c>
      <c r="R120">
        <v>301987.80237500003</v>
      </c>
      <c r="S120">
        <v>3323.332453</v>
      </c>
      <c r="T120">
        <v>34671883782</v>
      </c>
      <c r="U120">
        <v>79401218</v>
      </c>
      <c r="V120">
        <v>268435456002</v>
      </c>
      <c r="W120">
        <v>4244221743031</v>
      </c>
      <c r="X120">
        <f>S120/R120*1000</f>
        <v>11.004856576535428</v>
      </c>
      <c r="Y120">
        <f>R120*S120</f>
        <v>1003605864.0429881</v>
      </c>
    </row>
    <row r="121" spans="1:25" x14ac:dyDescent="0.25">
      <c r="A121" t="s">
        <v>13</v>
      </c>
      <c r="B121">
        <v>5120</v>
      </c>
      <c r="C121">
        <v>16</v>
      </c>
      <c r="D121">
        <v>128</v>
      </c>
      <c r="E121">
        <v>280297.39793400001</v>
      </c>
      <c r="F121">
        <v>3640.0986800000001</v>
      </c>
      <c r="G121">
        <v>25869994651</v>
      </c>
      <c r="H121">
        <v>280664199</v>
      </c>
      <c r="I121">
        <v>268435456002</v>
      </c>
      <c r="J121">
        <v>4201794737908</v>
      </c>
      <c r="K121">
        <f t="shared" si="2"/>
        <v>12.9865589435729</v>
      </c>
      <c r="L121">
        <f t="shared" si="3"/>
        <v>1020310188.2269882</v>
      </c>
      <c r="N121" t="s">
        <v>13</v>
      </c>
      <c r="O121">
        <v>6144</v>
      </c>
      <c r="P121">
        <v>16</v>
      </c>
      <c r="Q121">
        <v>64</v>
      </c>
      <c r="R121">
        <v>516331.11515600001</v>
      </c>
      <c r="S121">
        <v>6074.5030589999997</v>
      </c>
      <c r="T121">
        <v>60169264376</v>
      </c>
      <c r="U121">
        <v>132250298</v>
      </c>
      <c r="V121">
        <v>463856467970</v>
      </c>
      <c r="W121">
        <v>7333712983212</v>
      </c>
      <c r="X121">
        <f>S121/R121*1000</f>
        <v>11.764743360788357</v>
      </c>
      <c r="Y121">
        <f>R121*S121</f>
        <v>3136454938.472003</v>
      </c>
    </row>
    <row r="122" spans="1:25" x14ac:dyDescent="0.25">
      <c r="A122" t="s">
        <v>13</v>
      </c>
      <c r="B122">
        <v>5120</v>
      </c>
      <c r="C122">
        <v>16</v>
      </c>
      <c r="D122">
        <v>64</v>
      </c>
      <c r="E122">
        <v>301987.80237500003</v>
      </c>
      <c r="F122">
        <v>3323.332453</v>
      </c>
      <c r="G122">
        <v>34671883782</v>
      </c>
      <c r="H122">
        <v>79401218</v>
      </c>
      <c r="I122">
        <v>268435456002</v>
      </c>
      <c r="J122">
        <v>4244221743031</v>
      </c>
      <c r="K122">
        <f t="shared" si="2"/>
        <v>11.004856576535428</v>
      </c>
      <c r="L122">
        <f t="shared" si="3"/>
        <v>1003605864.0429881</v>
      </c>
      <c r="N122" t="s">
        <v>13</v>
      </c>
      <c r="O122">
        <v>7168</v>
      </c>
      <c r="P122">
        <v>16</v>
      </c>
      <c r="Q122">
        <v>64</v>
      </c>
      <c r="R122">
        <v>818678.60162600002</v>
      </c>
      <c r="S122">
        <v>9620.768822</v>
      </c>
      <c r="T122">
        <v>95176959127</v>
      </c>
      <c r="U122">
        <v>216060238</v>
      </c>
      <c r="V122">
        <v>736586891266</v>
      </c>
      <c r="W122">
        <v>11645321860092</v>
      </c>
      <c r="X122">
        <f>S122/R122*1000</f>
        <v>11.751582126236018</v>
      </c>
      <c r="Y122">
        <f>R122*S122</f>
        <v>7876317565.7619791</v>
      </c>
    </row>
    <row r="123" spans="1:25" x14ac:dyDescent="0.25">
      <c r="A123" t="s">
        <v>13</v>
      </c>
      <c r="B123">
        <v>6144</v>
      </c>
      <c r="C123">
        <v>16</v>
      </c>
      <c r="D123">
        <v>32</v>
      </c>
      <c r="E123">
        <v>478796.59403799998</v>
      </c>
      <c r="F123">
        <v>6600.420991</v>
      </c>
      <c r="G123">
        <v>49364638589</v>
      </c>
      <c r="H123">
        <v>361023058</v>
      </c>
      <c r="I123">
        <v>463856467970</v>
      </c>
      <c r="J123">
        <v>7471062298974</v>
      </c>
      <c r="K123">
        <f t="shared" si="2"/>
        <v>13.785438478863018</v>
      </c>
      <c r="L123">
        <f t="shared" si="3"/>
        <v>3160259089.7077203</v>
      </c>
      <c r="N123" t="s">
        <v>13</v>
      </c>
      <c r="O123">
        <v>8192</v>
      </c>
      <c r="P123">
        <v>16</v>
      </c>
      <c r="Q123">
        <v>64</v>
      </c>
      <c r="R123">
        <v>1222326.16163</v>
      </c>
      <c r="S123">
        <v>14239.218919999999</v>
      </c>
      <c r="T123">
        <v>143218035696</v>
      </c>
      <c r="U123">
        <v>303683248</v>
      </c>
      <c r="V123">
        <v>1099511627778</v>
      </c>
      <c r="W123">
        <v>17382720673736</v>
      </c>
      <c r="X123">
        <f>S123/R123*1000</f>
        <v>11.649279355202276</v>
      </c>
      <c r="Y123">
        <f>R123*S123</f>
        <v>17404969807.092873</v>
      </c>
    </row>
    <row r="124" spans="1:25" x14ac:dyDescent="0.25">
      <c r="A124" t="s">
        <v>13</v>
      </c>
      <c r="B124">
        <v>6144</v>
      </c>
      <c r="C124">
        <v>16</v>
      </c>
      <c r="D124">
        <v>128</v>
      </c>
      <c r="E124">
        <v>479261.90401699999</v>
      </c>
      <c r="F124">
        <v>6646.8496660000001</v>
      </c>
      <c r="G124">
        <v>44790953012</v>
      </c>
      <c r="H124">
        <v>539480000</v>
      </c>
      <c r="I124">
        <v>463856467970</v>
      </c>
      <c r="J124">
        <v>7260399145841</v>
      </c>
      <c r="K124">
        <f t="shared" si="2"/>
        <v>13.868929723578088</v>
      </c>
      <c r="L124">
        <f t="shared" si="3"/>
        <v>3185581826.6419206</v>
      </c>
      <c r="N124" t="s">
        <v>13</v>
      </c>
      <c r="O124">
        <v>1024</v>
      </c>
      <c r="P124">
        <v>16</v>
      </c>
      <c r="Q124">
        <v>128</v>
      </c>
      <c r="R124">
        <v>2217.6785180000002</v>
      </c>
      <c r="S124">
        <v>27.919806000000001</v>
      </c>
      <c r="T124">
        <v>205822636</v>
      </c>
      <c r="U124">
        <v>2551797</v>
      </c>
      <c r="V124">
        <v>2147483650</v>
      </c>
      <c r="W124">
        <v>33647990874</v>
      </c>
      <c r="X124">
        <f>S124/R124*1000</f>
        <v>12.589654349530928</v>
      </c>
      <c r="Y124">
        <f>R124*S124</f>
        <v>61917.153992927517</v>
      </c>
    </row>
    <row r="125" spans="1:25" x14ac:dyDescent="0.25">
      <c r="A125" t="s">
        <v>13</v>
      </c>
      <c r="B125">
        <v>6144</v>
      </c>
      <c r="C125">
        <v>16</v>
      </c>
      <c r="D125">
        <v>64</v>
      </c>
      <c r="E125">
        <v>516331.11515600001</v>
      </c>
      <c r="F125">
        <v>6074.5030589999997</v>
      </c>
      <c r="G125">
        <v>60169264376</v>
      </c>
      <c r="H125">
        <v>132250298</v>
      </c>
      <c r="I125">
        <v>463856467970</v>
      </c>
      <c r="J125">
        <v>7333712983212</v>
      </c>
      <c r="K125">
        <f t="shared" si="2"/>
        <v>11.764743360788357</v>
      </c>
      <c r="L125">
        <f t="shared" si="3"/>
        <v>3136454938.472003</v>
      </c>
      <c r="N125" t="s">
        <v>13</v>
      </c>
      <c r="O125">
        <v>2048</v>
      </c>
      <c r="P125">
        <v>16</v>
      </c>
      <c r="Q125">
        <v>128</v>
      </c>
      <c r="R125">
        <v>18500.861667000001</v>
      </c>
      <c r="S125">
        <v>213.703045</v>
      </c>
      <c r="T125">
        <v>1652665575</v>
      </c>
      <c r="U125">
        <v>16964752</v>
      </c>
      <c r="V125">
        <v>17179869186</v>
      </c>
      <c r="W125">
        <v>269015618436</v>
      </c>
      <c r="X125">
        <f>S125/R125*1000</f>
        <v>11.550977940729229</v>
      </c>
      <c r="Y125">
        <f>R125*S125</f>
        <v>3953690.4733616761</v>
      </c>
    </row>
    <row r="126" spans="1:25" x14ac:dyDescent="0.25">
      <c r="A126" t="s">
        <v>13</v>
      </c>
      <c r="B126">
        <v>7168</v>
      </c>
      <c r="C126">
        <v>16</v>
      </c>
      <c r="D126">
        <v>32</v>
      </c>
      <c r="E126">
        <v>753923.82332099997</v>
      </c>
      <c r="F126">
        <v>10453.715120000001</v>
      </c>
      <c r="G126">
        <v>77588049348</v>
      </c>
      <c r="H126">
        <v>587560908</v>
      </c>
      <c r="I126">
        <v>736586891266</v>
      </c>
      <c r="J126">
        <v>11863427213755</v>
      </c>
      <c r="K126">
        <f t="shared" si="2"/>
        <v>13.865744517731068</v>
      </c>
      <c r="L126">
        <f t="shared" si="3"/>
        <v>7881304871.1789465</v>
      </c>
      <c r="N126" t="s">
        <v>13</v>
      </c>
      <c r="O126">
        <v>3072</v>
      </c>
      <c r="P126">
        <v>16</v>
      </c>
      <c r="Q126">
        <v>128</v>
      </c>
      <c r="R126">
        <v>62511.424638999997</v>
      </c>
      <c r="S126">
        <v>699.24403600000005</v>
      </c>
      <c r="T126">
        <v>5627658356</v>
      </c>
      <c r="U126">
        <v>60454411</v>
      </c>
      <c r="V126">
        <v>57982058498</v>
      </c>
      <c r="W126">
        <v>907738769546</v>
      </c>
      <c r="X126">
        <f>S126/R126*1000</f>
        <v>11.185859865426128</v>
      </c>
      <c r="Y126">
        <f>R126*S126</f>
        <v>43710740.860684201</v>
      </c>
    </row>
    <row r="127" spans="1:25" x14ac:dyDescent="0.25">
      <c r="A127" t="s">
        <v>13</v>
      </c>
      <c r="B127">
        <v>7168</v>
      </c>
      <c r="C127">
        <v>16</v>
      </c>
      <c r="D127">
        <v>128</v>
      </c>
      <c r="E127">
        <v>762591.39877500001</v>
      </c>
      <c r="F127">
        <v>10501.009022</v>
      </c>
      <c r="G127">
        <v>70779894662</v>
      </c>
      <c r="H127">
        <v>919998857</v>
      </c>
      <c r="I127">
        <v>736586891266</v>
      </c>
      <c r="J127">
        <v>11528902237206</v>
      </c>
      <c r="K127">
        <f t="shared" si="2"/>
        <v>13.770164519123153</v>
      </c>
      <c r="L127">
        <f t="shared" si="3"/>
        <v>8007979158.6358747</v>
      </c>
      <c r="N127" t="s">
        <v>13</v>
      </c>
      <c r="O127">
        <v>4096</v>
      </c>
      <c r="P127">
        <v>16</v>
      </c>
      <c r="Q127">
        <v>128</v>
      </c>
      <c r="R127">
        <v>144042.31096900001</v>
      </c>
      <c r="S127">
        <v>1817.307096</v>
      </c>
      <c r="T127">
        <v>13352091361</v>
      </c>
      <c r="U127">
        <v>146161278</v>
      </c>
      <c r="V127">
        <v>137438953474</v>
      </c>
      <c r="W127">
        <v>2151453209376</v>
      </c>
      <c r="X127">
        <f>S127/R127*1000</f>
        <v>12.616481114296414</v>
      </c>
      <c r="Y127">
        <f>R127*S127</f>
        <v>261769113.84820235</v>
      </c>
    </row>
    <row r="128" spans="1:25" x14ac:dyDescent="0.25">
      <c r="A128" t="s">
        <v>13</v>
      </c>
      <c r="B128">
        <v>7168</v>
      </c>
      <c r="C128">
        <v>16</v>
      </c>
      <c r="D128">
        <v>64</v>
      </c>
      <c r="E128">
        <v>818678.60162600002</v>
      </c>
      <c r="F128">
        <v>9620.768822</v>
      </c>
      <c r="G128">
        <v>95176959127</v>
      </c>
      <c r="H128">
        <v>216060238</v>
      </c>
      <c r="I128">
        <v>736586891266</v>
      </c>
      <c r="J128">
        <v>11645321860092</v>
      </c>
      <c r="K128">
        <f t="shared" si="2"/>
        <v>11.751582126236018</v>
      </c>
      <c r="L128">
        <f t="shared" si="3"/>
        <v>7876317565.7619791</v>
      </c>
      <c r="N128" t="s">
        <v>13</v>
      </c>
      <c r="O128">
        <v>5120</v>
      </c>
      <c r="P128">
        <v>16</v>
      </c>
      <c r="Q128">
        <v>128</v>
      </c>
      <c r="R128">
        <v>280297.39793400001</v>
      </c>
      <c r="S128">
        <v>3640.0986800000001</v>
      </c>
      <c r="T128">
        <v>25869994651</v>
      </c>
      <c r="U128">
        <v>280664199</v>
      </c>
      <c r="V128">
        <v>268435456002</v>
      </c>
      <c r="W128">
        <v>4201794737908</v>
      </c>
      <c r="X128">
        <f>S128/R128*1000</f>
        <v>12.9865589435729</v>
      </c>
      <c r="Y128">
        <f>R128*S128</f>
        <v>1020310188.2269882</v>
      </c>
    </row>
    <row r="129" spans="1:25" x14ac:dyDescent="0.25">
      <c r="A129" t="s">
        <v>13</v>
      </c>
      <c r="B129">
        <v>8192</v>
      </c>
      <c r="C129">
        <v>16</v>
      </c>
      <c r="D129">
        <v>32</v>
      </c>
      <c r="E129">
        <v>1133495.8363379999</v>
      </c>
      <c r="F129">
        <v>15472.021097000001</v>
      </c>
      <c r="G129">
        <v>114688997884</v>
      </c>
      <c r="H129">
        <v>924996913</v>
      </c>
      <c r="I129">
        <v>1099511627778</v>
      </c>
      <c r="J129">
        <v>17708288712093</v>
      </c>
      <c r="K129">
        <f t="shared" si="2"/>
        <v>13.649826140504993</v>
      </c>
      <c r="L129">
        <f t="shared" si="3"/>
        <v>17537471493.183193</v>
      </c>
      <c r="N129" t="s">
        <v>13</v>
      </c>
      <c r="O129">
        <v>6144</v>
      </c>
      <c r="P129">
        <v>16</v>
      </c>
      <c r="Q129">
        <v>128</v>
      </c>
      <c r="R129">
        <v>479261.90401699999</v>
      </c>
      <c r="S129">
        <v>6646.8496660000001</v>
      </c>
      <c r="T129">
        <v>44790953012</v>
      </c>
      <c r="U129">
        <v>539480000</v>
      </c>
      <c r="V129">
        <v>463856467970</v>
      </c>
      <c r="W129">
        <v>7260399145841</v>
      </c>
      <c r="X129">
        <f>S129/R129*1000</f>
        <v>13.868929723578088</v>
      </c>
      <c r="Y129">
        <f>R129*S129</f>
        <v>3185581826.6419206</v>
      </c>
    </row>
    <row r="130" spans="1:25" x14ac:dyDescent="0.25">
      <c r="A130" t="s">
        <v>13</v>
      </c>
      <c r="B130">
        <v>8192</v>
      </c>
      <c r="C130">
        <v>16</v>
      </c>
      <c r="D130">
        <v>128</v>
      </c>
      <c r="E130">
        <v>1149646.453861</v>
      </c>
      <c r="F130">
        <v>15461.062222</v>
      </c>
      <c r="G130">
        <v>105643283687</v>
      </c>
      <c r="H130">
        <v>1635583174</v>
      </c>
      <c r="I130">
        <v>1099511627778</v>
      </c>
      <c r="J130">
        <v>17208939815931</v>
      </c>
      <c r="K130">
        <f t="shared" si="2"/>
        <v>13.448536434897182</v>
      </c>
      <c r="L130">
        <f t="shared" si="3"/>
        <v>17774755356.446575</v>
      </c>
      <c r="N130" t="s">
        <v>13</v>
      </c>
      <c r="O130">
        <v>7168</v>
      </c>
      <c r="P130">
        <v>16</v>
      </c>
      <c r="Q130">
        <v>128</v>
      </c>
      <c r="R130">
        <v>762591.39877500001</v>
      </c>
      <c r="S130">
        <v>10501.009022</v>
      </c>
      <c r="T130">
        <v>70779894662</v>
      </c>
      <c r="U130">
        <v>919998857</v>
      </c>
      <c r="V130">
        <v>736586891266</v>
      </c>
      <c r="W130">
        <v>11528902237206</v>
      </c>
      <c r="X130">
        <f>S130/R130*1000</f>
        <v>13.770164519123153</v>
      </c>
      <c r="Y130">
        <f>R130*S130</f>
        <v>8007979158.6358747</v>
      </c>
    </row>
    <row r="131" spans="1:25" x14ac:dyDescent="0.25">
      <c r="A131" t="s">
        <v>13</v>
      </c>
      <c r="B131">
        <v>8192</v>
      </c>
      <c r="C131">
        <v>16</v>
      </c>
      <c r="D131">
        <v>64</v>
      </c>
      <c r="E131">
        <v>1222326.16163</v>
      </c>
      <c r="F131">
        <v>14239.218919999999</v>
      </c>
      <c r="G131">
        <v>143218035696</v>
      </c>
      <c r="H131">
        <v>303683248</v>
      </c>
      <c r="I131">
        <v>1099511627778</v>
      </c>
      <c r="J131">
        <v>17382720673736</v>
      </c>
      <c r="K131">
        <f t="shared" ref="K131" si="4">F131/E131*1000</f>
        <v>11.649279355202276</v>
      </c>
      <c r="L131">
        <f t="shared" ref="L131" si="5">E131*F131</f>
        <v>17404969807.092873</v>
      </c>
      <c r="N131" t="s">
        <v>13</v>
      </c>
      <c r="O131">
        <v>8192</v>
      </c>
      <c r="P131">
        <v>16</v>
      </c>
      <c r="Q131">
        <v>128</v>
      </c>
      <c r="R131">
        <v>1149646.453861</v>
      </c>
      <c r="S131">
        <v>15461.062222</v>
      </c>
      <c r="T131">
        <v>105643283687</v>
      </c>
      <c r="U131">
        <v>1635583174</v>
      </c>
      <c r="V131">
        <v>1099511627778</v>
      </c>
      <c r="W131">
        <v>17208939815931</v>
      </c>
      <c r="X131">
        <f>S131/R131*1000</f>
        <v>13.448536434897182</v>
      </c>
      <c r="Y131">
        <f>R131*S131</f>
        <v>17774755356.446575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best_times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Silva</cp:lastModifiedBy>
  <dcterms:created xsi:type="dcterms:W3CDTF">2025-05-25T14:42:34Z</dcterms:created>
  <dcterms:modified xsi:type="dcterms:W3CDTF">2025-05-25T20:41:25Z</dcterms:modified>
</cp:coreProperties>
</file>